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fs積算64\積算＆予算\"/>
    </mc:Choice>
  </mc:AlternateContent>
  <bookViews>
    <workbookView xWindow="0" yWindow="0" windowWidth="28800" windowHeight="13890"/>
  </bookViews>
  <sheets>
    <sheet name="実行予算内訳書" sheetId="4" r:id="rId1"/>
    <sheet name="資材外注単価表" sheetId="7" r:id="rId2"/>
    <sheet name="代価表" sheetId="1" r:id="rId3"/>
    <sheet name="単価表" sheetId="2" r:id="rId4"/>
    <sheet name="現場経費内訳書" sheetId="6" r:id="rId5"/>
  </sheets>
  <externalReferences>
    <externalReference r:id="rId6"/>
  </externalReferences>
  <definedNames>
    <definedName name="_xlnm.Print_Area" localSheetId="4">現場経費内訳書!$B$1:$O$40</definedName>
    <definedName name="_xlnm.Print_Area" localSheetId="2">代価表!$B$1:$Q$27</definedName>
    <definedName name="_xlnm.Print_Area" localSheetId="3">単価表!$B$1:$Q$27</definedName>
    <definedName name="_xlnm.Print_Titles" localSheetId="1">資材外注単価表!$1:$5</definedName>
    <definedName name="_xlnm.Print_Titles" localSheetId="0">実行予算内訳書!$1:$4</definedName>
    <definedName name="単位">OFFSET([1]ｃａｌｃ!$R$2,0,0,COUNTA([1]ｃａｌｃ!$R:$R)-1,1)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6" l="1"/>
  <c r="N220" i="7" l="1"/>
  <c r="O220" i="7" s="1"/>
  <c r="AL219" i="7"/>
  <c r="AL220" i="7" s="1"/>
  <c r="AL221" i="7" s="1"/>
  <c r="N219" i="7"/>
  <c r="O219" i="7" s="1"/>
  <c r="N218" i="7"/>
  <c r="O218" i="7" s="1"/>
  <c r="AL217" i="7"/>
  <c r="N217" i="7"/>
  <c r="O217" i="7" s="1"/>
  <c r="O216" i="7"/>
  <c r="N216" i="7"/>
  <c r="AL215" i="7"/>
  <c r="N215" i="7"/>
  <c r="O215" i="7" s="1"/>
  <c r="AL214" i="7"/>
  <c r="N214" i="7"/>
  <c r="O214" i="7" s="1"/>
  <c r="AL213" i="7"/>
  <c r="N213" i="7"/>
  <c r="O213" i="7" s="1"/>
  <c r="N212" i="7"/>
  <c r="O212" i="7" s="1"/>
  <c r="N211" i="7"/>
  <c r="O211" i="7" s="1"/>
  <c r="N210" i="7"/>
  <c r="O210" i="7" s="1"/>
  <c r="AL209" i="7"/>
  <c r="O209" i="7"/>
  <c r="N209" i="7"/>
  <c r="AL208" i="7"/>
  <c r="N208" i="7"/>
  <c r="O208" i="7" s="1"/>
  <c r="N207" i="7"/>
  <c r="O207" i="7" s="1"/>
  <c r="O206" i="7"/>
  <c r="N206" i="7"/>
  <c r="AL205" i="7"/>
  <c r="N205" i="7"/>
  <c r="O205" i="7" s="1"/>
  <c r="AL204" i="7"/>
  <c r="AL207" i="7" s="1"/>
  <c r="N204" i="7"/>
  <c r="O204" i="7" s="1"/>
  <c r="AL203" i="7"/>
  <c r="O203" i="7"/>
  <c r="N203" i="7"/>
  <c r="AL202" i="7"/>
  <c r="O202" i="7"/>
  <c r="N202" i="7"/>
  <c r="AL201" i="7"/>
  <c r="N201" i="7"/>
  <c r="O201" i="7" s="1"/>
  <c r="N200" i="7"/>
  <c r="O200" i="7" s="1"/>
  <c r="AL199" i="7"/>
  <c r="N199" i="7"/>
  <c r="O199" i="7" s="1"/>
  <c r="AL198" i="7"/>
  <c r="AL200" i="7" s="1"/>
  <c r="O198" i="7"/>
  <c r="N198" i="7"/>
  <c r="AL197" i="7"/>
  <c r="N197" i="7"/>
  <c r="O197" i="7" s="1"/>
  <c r="N196" i="7"/>
  <c r="O196" i="7" s="1"/>
  <c r="AL195" i="7"/>
  <c r="AL196" i="7" s="1"/>
  <c r="O195" i="7"/>
  <c r="N195" i="7"/>
  <c r="O194" i="7"/>
  <c r="N194" i="7"/>
  <c r="AL193" i="7"/>
  <c r="N193" i="7"/>
  <c r="O193" i="7" s="1"/>
  <c r="AL192" i="7"/>
  <c r="N192" i="7"/>
  <c r="O192" i="7" s="1"/>
  <c r="AL191" i="7"/>
  <c r="AL194" i="7" s="1"/>
  <c r="N191" i="7"/>
  <c r="O191" i="7" s="1"/>
  <c r="N190" i="7"/>
  <c r="O190" i="7" s="1"/>
  <c r="O189" i="7"/>
  <c r="N189" i="7"/>
  <c r="N188" i="7"/>
  <c r="N187" i="7"/>
  <c r="O187" i="7" s="1"/>
  <c r="N186" i="7"/>
  <c r="O186" i="7" s="1"/>
  <c r="O185" i="7"/>
  <c r="N185" i="7"/>
  <c r="N184" i="7"/>
  <c r="O184" i="7" s="1"/>
  <c r="N183" i="7"/>
  <c r="O183" i="7" s="1"/>
  <c r="N182" i="7"/>
  <c r="O182" i="7" s="1"/>
  <c r="O181" i="7"/>
  <c r="N181" i="7"/>
  <c r="N180" i="7"/>
  <c r="O180" i="7" s="1"/>
  <c r="N179" i="7"/>
  <c r="O179" i="7" s="1"/>
  <c r="O188" i="7" s="1"/>
  <c r="N178" i="7"/>
  <c r="O178" i="7" s="1"/>
  <c r="O177" i="7"/>
  <c r="N177" i="7"/>
  <c r="N176" i="7"/>
  <c r="O176" i="7" s="1"/>
  <c r="N175" i="7"/>
  <c r="O175" i="7" s="1"/>
  <c r="N174" i="7"/>
  <c r="O174" i="7" s="1"/>
  <c r="O173" i="7"/>
  <c r="N173" i="7"/>
  <c r="N172" i="7"/>
  <c r="O172" i="7" s="1"/>
  <c r="N171" i="7"/>
  <c r="O171" i="7" s="1"/>
  <c r="N170" i="7"/>
  <c r="O170" i="7" s="1"/>
  <c r="O169" i="7"/>
  <c r="N169" i="7"/>
  <c r="N168" i="7"/>
  <c r="O168" i="7" s="1"/>
  <c r="N167" i="7"/>
  <c r="O167" i="7" s="1"/>
  <c r="N166" i="7"/>
  <c r="O166" i="7" s="1"/>
  <c r="O165" i="7"/>
  <c r="N165" i="7"/>
  <c r="N164" i="7"/>
  <c r="O164" i="7" s="1"/>
  <c r="N163" i="7"/>
  <c r="O163" i="7" s="1"/>
  <c r="N162" i="7"/>
  <c r="O162" i="7" s="1"/>
  <c r="O161" i="7"/>
  <c r="N161" i="7"/>
  <c r="N160" i="7"/>
  <c r="O160" i="7" s="1"/>
  <c r="N159" i="7"/>
  <c r="O159" i="7" s="1"/>
  <c r="N158" i="7"/>
  <c r="O158" i="7" s="1"/>
  <c r="O157" i="7"/>
  <c r="N157" i="7"/>
  <c r="N156" i="7"/>
  <c r="O156" i="7" s="1"/>
  <c r="N155" i="7"/>
  <c r="O155" i="7" s="1"/>
  <c r="N154" i="7"/>
  <c r="O154" i="7" s="1"/>
  <c r="O153" i="7"/>
  <c r="N153" i="7"/>
  <c r="N152" i="7"/>
  <c r="O152" i="7" s="1"/>
  <c r="N151" i="7"/>
  <c r="O151" i="7" s="1"/>
  <c r="N150" i="7"/>
  <c r="O150" i="7" s="1"/>
  <c r="O149" i="7"/>
  <c r="N149" i="7"/>
  <c r="N148" i="7"/>
  <c r="O148" i="7" s="1"/>
  <c r="N147" i="7"/>
  <c r="O147" i="7" s="1"/>
  <c r="N146" i="7"/>
  <c r="O146" i="7" s="1"/>
  <c r="O145" i="7"/>
  <c r="N145" i="7"/>
  <c r="N144" i="7"/>
  <c r="O144" i="7" s="1"/>
  <c r="N143" i="7"/>
  <c r="O143" i="7" s="1"/>
  <c r="N142" i="7"/>
  <c r="O142" i="7" s="1"/>
  <c r="O141" i="7"/>
  <c r="N141" i="7"/>
  <c r="N140" i="7"/>
  <c r="O140" i="7" s="1"/>
  <c r="N139" i="7"/>
  <c r="O139" i="7" s="1"/>
  <c r="N138" i="7"/>
  <c r="O138" i="7" s="1"/>
  <c r="O137" i="7"/>
  <c r="N137" i="7"/>
  <c r="N136" i="7"/>
  <c r="O136" i="7" s="1"/>
  <c r="N135" i="7"/>
  <c r="O135" i="7" s="1"/>
  <c r="N134" i="7"/>
  <c r="O134" i="7" s="1"/>
  <c r="O133" i="7"/>
  <c r="N133" i="7"/>
  <c r="N132" i="7"/>
  <c r="O132" i="7" s="1"/>
  <c r="N131" i="7"/>
  <c r="O131" i="7" s="1"/>
  <c r="N130" i="7"/>
  <c r="O130" i="7" s="1"/>
  <c r="O129" i="7"/>
  <c r="N129" i="7"/>
  <c r="N128" i="7"/>
  <c r="O128" i="7" s="1"/>
  <c r="N127" i="7"/>
  <c r="O127" i="7" s="1"/>
  <c r="N126" i="7"/>
  <c r="O126" i="7" s="1"/>
  <c r="O125" i="7"/>
  <c r="N125" i="7"/>
  <c r="N124" i="7"/>
  <c r="O124" i="7" s="1"/>
  <c r="N123" i="7"/>
  <c r="O123" i="7" s="1"/>
  <c r="N122" i="7"/>
  <c r="O122" i="7" s="1"/>
  <c r="O121" i="7"/>
  <c r="N121" i="7"/>
  <c r="N120" i="7"/>
  <c r="O120" i="7" s="1"/>
  <c r="N119" i="7"/>
  <c r="O119" i="7" s="1"/>
  <c r="N118" i="7"/>
  <c r="O118" i="7" s="1"/>
  <c r="O117" i="7"/>
  <c r="N117" i="7"/>
  <c r="N116" i="7"/>
  <c r="O116" i="7" s="1"/>
  <c r="N115" i="7"/>
  <c r="O115" i="7" s="1"/>
  <c r="N114" i="7"/>
  <c r="O114" i="7" s="1"/>
  <c r="O113" i="7"/>
  <c r="N113" i="7"/>
  <c r="N112" i="7"/>
  <c r="O112" i="7" s="1"/>
  <c r="N111" i="7"/>
  <c r="O111" i="7" s="1"/>
  <c r="N110" i="7"/>
  <c r="O110" i="7" s="1"/>
  <c r="O109" i="7"/>
  <c r="N109" i="7"/>
  <c r="N108" i="7"/>
  <c r="O108" i="7" s="1"/>
  <c r="N107" i="7"/>
  <c r="O107" i="7" s="1"/>
  <c r="N106" i="7"/>
  <c r="O106" i="7" s="1"/>
  <c r="O105" i="7"/>
  <c r="N105" i="7"/>
  <c r="N104" i="7"/>
  <c r="O104" i="7" s="1"/>
  <c r="N103" i="7"/>
  <c r="O103" i="7" s="1"/>
  <c r="N102" i="7"/>
  <c r="O102" i="7" s="1"/>
  <c r="O101" i="7"/>
  <c r="N101" i="7"/>
  <c r="N100" i="7"/>
  <c r="O100" i="7" s="1"/>
  <c r="N99" i="7"/>
  <c r="O99" i="7" s="1"/>
  <c r="N98" i="7"/>
  <c r="O98" i="7" s="1"/>
  <c r="O97" i="7"/>
  <c r="N97" i="7"/>
  <c r="N96" i="7"/>
  <c r="O96" i="7" s="1"/>
  <c r="N95" i="7"/>
  <c r="O95" i="7" s="1"/>
  <c r="N94" i="7"/>
  <c r="O94" i="7" s="1"/>
  <c r="O93" i="7"/>
  <c r="N93" i="7"/>
  <c r="N92" i="7"/>
  <c r="O92" i="7" s="1"/>
  <c r="N91" i="7"/>
  <c r="O91" i="7" s="1"/>
  <c r="N90" i="7"/>
  <c r="O90" i="7" s="1"/>
  <c r="O89" i="7"/>
  <c r="N89" i="7"/>
  <c r="N88" i="7"/>
  <c r="O88" i="7" s="1"/>
  <c r="N87" i="7"/>
  <c r="O87" i="7" s="1"/>
  <c r="N86" i="7"/>
  <c r="O86" i="7" s="1"/>
  <c r="O85" i="7"/>
  <c r="N85" i="7"/>
  <c r="N84" i="7"/>
  <c r="O84" i="7" s="1"/>
  <c r="N83" i="7"/>
  <c r="O83" i="7" s="1"/>
  <c r="N82" i="7"/>
  <c r="O82" i="7" s="1"/>
  <c r="O81" i="7"/>
  <c r="N81" i="7"/>
  <c r="N80" i="7"/>
  <c r="O80" i="7" s="1"/>
  <c r="N79" i="7"/>
  <c r="O79" i="7" s="1"/>
  <c r="N78" i="7"/>
  <c r="O78" i="7" s="1"/>
  <c r="O77" i="7"/>
  <c r="N77" i="7"/>
  <c r="N76" i="7"/>
  <c r="O76" i="7" s="1"/>
  <c r="N75" i="7"/>
  <c r="O75" i="7" s="1"/>
  <c r="N74" i="7"/>
  <c r="O74" i="7" s="1"/>
  <c r="O73" i="7"/>
  <c r="N73" i="7"/>
  <c r="N72" i="7"/>
  <c r="O72" i="7" s="1"/>
  <c r="N71" i="7"/>
  <c r="O71" i="7" s="1"/>
  <c r="N70" i="7"/>
  <c r="O70" i="7" s="1"/>
  <c r="O69" i="7"/>
  <c r="N69" i="7"/>
  <c r="N68" i="7"/>
  <c r="O68" i="7" s="1"/>
  <c r="N67" i="7"/>
  <c r="O67" i="7" s="1"/>
  <c r="N66" i="7"/>
  <c r="O66" i="7" s="1"/>
  <c r="O65" i="7"/>
  <c r="N65" i="7"/>
  <c r="N64" i="7"/>
  <c r="O64" i="7" s="1"/>
  <c r="N63" i="7"/>
  <c r="O63" i="7" s="1"/>
  <c r="N62" i="7"/>
  <c r="O62" i="7" s="1"/>
  <c r="O61" i="7"/>
  <c r="N61" i="7"/>
  <c r="N60" i="7"/>
  <c r="O60" i="7" s="1"/>
  <c r="N59" i="7"/>
  <c r="O59" i="7" s="1"/>
  <c r="N58" i="7"/>
  <c r="O58" i="7" s="1"/>
  <c r="O57" i="7"/>
  <c r="N57" i="7"/>
  <c r="N56" i="7"/>
  <c r="O56" i="7" s="1"/>
  <c r="N55" i="7"/>
  <c r="O55" i="7" s="1"/>
  <c r="N54" i="7"/>
  <c r="O54" i="7" s="1"/>
  <c r="O53" i="7"/>
  <c r="N53" i="7"/>
  <c r="N52" i="7"/>
  <c r="O52" i="7" s="1"/>
  <c r="N51" i="7"/>
  <c r="O51" i="7" s="1"/>
  <c r="N50" i="7"/>
  <c r="O50" i="7" s="1"/>
  <c r="O49" i="7"/>
  <c r="N49" i="7"/>
  <c r="N48" i="7"/>
  <c r="O48" i="7" s="1"/>
  <c r="N47" i="7"/>
  <c r="O47" i="7" s="1"/>
  <c r="N46" i="7"/>
  <c r="O46" i="7" s="1"/>
  <c r="O45" i="7"/>
  <c r="N45" i="7"/>
  <c r="N44" i="7"/>
  <c r="O44" i="7" s="1"/>
  <c r="N43" i="7"/>
  <c r="O43" i="7" s="1"/>
  <c r="N42" i="7"/>
  <c r="O42" i="7" s="1"/>
  <c r="O41" i="7"/>
  <c r="N41" i="7"/>
  <c r="N40" i="7"/>
  <c r="O40" i="7" s="1"/>
  <c r="N39" i="7"/>
  <c r="O39" i="7" s="1"/>
  <c r="N38" i="7"/>
  <c r="O38" i="7" s="1"/>
  <c r="O37" i="7"/>
  <c r="N37" i="7"/>
  <c r="N36" i="7"/>
  <c r="O36" i="7" s="1"/>
  <c r="N35" i="7"/>
  <c r="O35" i="7" s="1"/>
  <c r="N34" i="7"/>
  <c r="O34" i="7" s="1"/>
  <c r="O33" i="7"/>
  <c r="N33" i="7"/>
  <c r="N32" i="7"/>
  <c r="O32" i="7" s="1"/>
  <c r="N31" i="7"/>
  <c r="O31" i="7" s="1"/>
  <c r="N30" i="7"/>
  <c r="O30" i="7" s="1"/>
  <c r="O29" i="7"/>
  <c r="N29" i="7"/>
  <c r="N28" i="7"/>
  <c r="O28" i="7" s="1"/>
  <c r="N27" i="7"/>
  <c r="O27" i="7" s="1"/>
  <c r="N26" i="7"/>
  <c r="O26" i="7" s="1"/>
  <c r="O25" i="7"/>
  <c r="N25" i="7"/>
  <c r="N24" i="7"/>
  <c r="O24" i="7" s="1"/>
  <c r="N23" i="7"/>
  <c r="O23" i="7" s="1"/>
  <c r="N22" i="7"/>
  <c r="O22" i="7" s="1"/>
  <c r="O21" i="7"/>
  <c r="N21" i="7"/>
  <c r="N20" i="7"/>
  <c r="O20" i="7" s="1"/>
  <c r="N19" i="7"/>
  <c r="O19" i="7" s="1"/>
  <c r="N18" i="7"/>
  <c r="O18" i="7" s="1"/>
  <c r="O17" i="7"/>
  <c r="N17" i="7"/>
  <c r="N16" i="7"/>
  <c r="O16" i="7" s="1"/>
  <c r="N15" i="7"/>
  <c r="O15" i="7" s="1"/>
  <c r="N14" i="7"/>
  <c r="O14" i="7" s="1"/>
  <c r="O13" i="7"/>
  <c r="N13" i="7"/>
  <c r="N12" i="7"/>
  <c r="O12" i="7" s="1"/>
  <c r="N11" i="7"/>
  <c r="O11" i="7" s="1"/>
  <c r="N10" i="7"/>
  <c r="O10" i="7" s="1"/>
  <c r="O9" i="7"/>
  <c r="N9" i="7"/>
  <c r="N8" i="7"/>
  <c r="O8" i="7" s="1"/>
  <c r="N7" i="7"/>
  <c r="O7" i="7" s="1"/>
  <c r="N6" i="7"/>
  <c r="O6" i="7" s="1"/>
  <c r="O221" i="7" s="1"/>
  <c r="H34" i="6"/>
  <c r="H26" i="6"/>
  <c r="O38" i="6"/>
  <c r="O36" i="6" s="1"/>
  <c r="O34" i="6"/>
  <c r="O31" i="6"/>
  <c r="O28" i="6"/>
  <c r="O25" i="6"/>
  <c r="O24" i="6"/>
  <c r="O18" i="6" s="1"/>
  <c r="O23" i="6"/>
  <c r="O22" i="6"/>
  <c r="O21" i="6"/>
  <c r="O19" i="6"/>
  <c r="O13" i="6"/>
  <c r="H9" i="6"/>
  <c r="O8" i="6"/>
  <c r="H4" i="6"/>
  <c r="AL210" i="7" l="1"/>
  <c r="AL211" i="7" s="1"/>
  <c r="O39" i="6"/>
  <c r="H25" i="6"/>
  <c r="H39" i="6" s="1"/>
  <c r="O40" i="6" s="1"/>
  <c r="K832" i="4"/>
  <c r="K831" i="4"/>
  <c r="K830" i="4"/>
  <c r="K829" i="4"/>
  <c r="K828" i="4"/>
  <c r="K827" i="4"/>
  <c r="K826" i="4"/>
  <c r="K825" i="4"/>
  <c r="K824" i="4"/>
  <c r="K823" i="4"/>
  <c r="K822" i="4"/>
  <c r="K821" i="4"/>
  <c r="K820" i="4"/>
  <c r="K819" i="4"/>
  <c r="K818" i="4"/>
  <c r="K817" i="4"/>
  <c r="K816" i="4"/>
  <c r="K815" i="4"/>
  <c r="K814" i="4"/>
  <c r="K813" i="4"/>
  <c r="K812" i="4"/>
  <c r="K811" i="4"/>
  <c r="K810" i="4"/>
  <c r="K809" i="4"/>
  <c r="K808" i="4"/>
  <c r="K807" i="4"/>
  <c r="K806" i="4"/>
  <c r="K805" i="4"/>
  <c r="K804" i="4"/>
  <c r="K803" i="4"/>
  <c r="K802" i="4"/>
  <c r="K801" i="4"/>
  <c r="K800" i="4"/>
  <c r="K799" i="4"/>
  <c r="K798" i="4"/>
  <c r="K797" i="4"/>
  <c r="K796" i="4"/>
  <c r="K795" i="4"/>
  <c r="K794" i="4"/>
  <c r="K793" i="4"/>
  <c r="K792" i="4"/>
  <c r="K791" i="4"/>
  <c r="K790" i="4"/>
  <c r="K789" i="4"/>
  <c r="K788" i="4"/>
  <c r="K787" i="4"/>
  <c r="K786" i="4"/>
  <c r="K785" i="4"/>
  <c r="K784" i="4"/>
  <c r="K783" i="4"/>
  <c r="K782" i="4"/>
  <c r="K781" i="4"/>
  <c r="K780" i="4"/>
  <c r="K779" i="4"/>
  <c r="K778" i="4"/>
  <c r="K777" i="4"/>
  <c r="K776" i="4"/>
  <c r="K775" i="4"/>
  <c r="K774" i="4"/>
  <c r="K773" i="4"/>
  <c r="K772" i="4"/>
  <c r="K771" i="4"/>
  <c r="K770" i="4"/>
  <c r="K769" i="4"/>
  <c r="K768" i="4"/>
  <c r="K767" i="4"/>
  <c r="K766" i="4"/>
  <c r="K765" i="4"/>
  <c r="K764" i="4"/>
  <c r="K763" i="4"/>
  <c r="K762" i="4"/>
  <c r="K761" i="4"/>
  <c r="K760" i="4"/>
  <c r="K759" i="4"/>
  <c r="K758" i="4"/>
  <c r="K757" i="4"/>
  <c r="K756" i="4"/>
  <c r="K755" i="4"/>
  <c r="K754" i="4"/>
  <c r="K753" i="4"/>
  <c r="K752" i="4"/>
  <c r="K751" i="4"/>
  <c r="K750" i="4"/>
  <c r="K749" i="4"/>
  <c r="K748" i="4"/>
  <c r="K747" i="4"/>
  <c r="K746" i="4"/>
  <c r="K745" i="4"/>
  <c r="K744" i="4"/>
  <c r="K743" i="4"/>
  <c r="K742" i="4"/>
  <c r="K741" i="4"/>
  <c r="K740" i="4"/>
  <c r="K739" i="4"/>
  <c r="K738" i="4"/>
  <c r="K737" i="4"/>
  <c r="K736" i="4"/>
  <c r="K735" i="4"/>
  <c r="K734" i="4"/>
  <c r="K733" i="4"/>
  <c r="K732" i="4"/>
  <c r="K731" i="4"/>
  <c r="K730" i="4"/>
  <c r="K729" i="4"/>
  <c r="K728" i="4"/>
  <c r="K727" i="4"/>
  <c r="K726" i="4"/>
  <c r="K725" i="4"/>
  <c r="K724" i="4"/>
  <c r="K723" i="4"/>
  <c r="K722" i="4"/>
  <c r="K721" i="4"/>
  <c r="K720" i="4"/>
  <c r="K719" i="4"/>
  <c r="K718" i="4"/>
  <c r="K717" i="4"/>
  <c r="K716" i="4"/>
  <c r="K715" i="4"/>
  <c r="K714" i="4"/>
  <c r="K713" i="4"/>
  <c r="K712" i="4"/>
  <c r="K711" i="4"/>
  <c r="K710" i="4"/>
  <c r="K709" i="4"/>
  <c r="K708" i="4"/>
  <c r="K707" i="4"/>
  <c r="K706" i="4"/>
  <c r="K705" i="4"/>
  <c r="K704" i="4"/>
  <c r="K703" i="4"/>
  <c r="K702" i="4"/>
  <c r="K701" i="4"/>
  <c r="K700" i="4"/>
  <c r="K699" i="4"/>
  <c r="K698" i="4"/>
  <c r="K697" i="4"/>
  <c r="K696" i="4"/>
  <c r="K695" i="4"/>
  <c r="K694" i="4"/>
  <c r="K693" i="4"/>
  <c r="K692" i="4"/>
  <c r="K691" i="4"/>
  <c r="K690" i="4"/>
  <c r="K689" i="4"/>
  <c r="K688" i="4"/>
  <c r="K687" i="4"/>
  <c r="K686" i="4"/>
  <c r="K685" i="4"/>
  <c r="K684" i="4"/>
  <c r="K683" i="4"/>
  <c r="K682" i="4"/>
  <c r="K681" i="4"/>
  <c r="K680" i="4"/>
  <c r="K679" i="4"/>
  <c r="K678" i="4"/>
  <c r="K677" i="4"/>
  <c r="K676" i="4"/>
  <c r="K675" i="4"/>
  <c r="K674" i="4"/>
  <c r="K673" i="4"/>
  <c r="K672" i="4"/>
  <c r="K671" i="4"/>
  <c r="K670" i="4"/>
  <c r="K669" i="4"/>
  <c r="K668" i="4"/>
  <c r="K667" i="4"/>
  <c r="K666" i="4"/>
  <c r="K665" i="4"/>
  <c r="K664" i="4"/>
  <c r="K663" i="4"/>
  <c r="K662" i="4"/>
  <c r="K661" i="4"/>
  <c r="K660" i="4"/>
  <c r="K659" i="4"/>
  <c r="K658" i="4"/>
  <c r="K657" i="4"/>
  <c r="K656" i="4"/>
  <c r="K655" i="4"/>
  <c r="K654" i="4"/>
  <c r="K653" i="4"/>
  <c r="K652" i="4"/>
  <c r="K651" i="4"/>
  <c r="K650" i="4"/>
  <c r="K649" i="4"/>
  <c r="K648" i="4"/>
  <c r="K647" i="4"/>
  <c r="K646" i="4"/>
  <c r="K645" i="4"/>
  <c r="K644" i="4"/>
  <c r="K643" i="4"/>
  <c r="K642" i="4"/>
  <c r="K641" i="4"/>
  <c r="K640" i="4"/>
  <c r="K639" i="4"/>
  <c r="K638" i="4"/>
  <c r="K637" i="4"/>
  <c r="K636" i="4"/>
  <c r="K635" i="4"/>
  <c r="K634" i="4"/>
  <c r="K633" i="4"/>
  <c r="K632" i="4"/>
  <c r="K631" i="4"/>
  <c r="K630" i="4"/>
  <c r="K629" i="4"/>
  <c r="K628" i="4"/>
  <c r="K627" i="4"/>
  <c r="K626" i="4"/>
  <c r="K625" i="4"/>
  <c r="K624" i="4"/>
  <c r="K623" i="4"/>
  <c r="K622" i="4"/>
  <c r="K621" i="4"/>
  <c r="K620" i="4"/>
  <c r="K619" i="4"/>
  <c r="K618" i="4"/>
  <c r="K617" i="4"/>
  <c r="K616" i="4"/>
  <c r="K615" i="4"/>
  <c r="K614" i="4"/>
  <c r="K613" i="4"/>
  <c r="K612" i="4"/>
  <c r="K611" i="4"/>
  <c r="K610" i="4"/>
  <c r="K609" i="4"/>
  <c r="K608" i="4"/>
  <c r="K607" i="4"/>
  <c r="K606" i="4"/>
  <c r="K605" i="4"/>
  <c r="K604" i="4"/>
  <c r="K603" i="4"/>
  <c r="K602" i="4"/>
  <c r="K601" i="4"/>
  <c r="K600" i="4"/>
  <c r="K599" i="4"/>
  <c r="K598" i="4"/>
  <c r="K597" i="4"/>
  <c r="K596" i="4"/>
  <c r="K595" i="4"/>
  <c r="K594" i="4"/>
  <c r="K593" i="4"/>
  <c r="K592" i="4"/>
  <c r="K591" i="4"/>
  <c r="K590" i="4"/>
  <c r="K589" i="4"/>
  <c r="K588" i="4"/>
  <c r="K587" i="4"/>
  <c r="K586" i="4"/>
  <c r="K585" i="4"/>
  <c r="K584" i="4"/>
  <c r="K583" i="4"/>
  <c r="K582" i="4"/>
  <c r="K581" i="4"/>
  <c r="K580" i="4"/>
  <c r="K579" i="4"/>
  <c r="K578" i="4"/>
  <c r="K577" i="4"/>
  <c r="K576" i="4"/>
  <c r="K575" i="4"/>
  <c r="K574" i="4"/>
  <c r="K573" i="4"/>
  <c r="K572" i="4"/>
  <c r="K571" i="4"/>
  <c r="K570" i="4"/>
  <c r="K569" i="4"/>
  <c r="K568" i="4"/>
  <c r="K567" i="4"/>
  <c r="K566" i="4"/>
  <c r="K565" i="4"/>
  <c r="K564" i="4"/>
  <c r="K563" i="4"/>
  <c r="K562" i="4"/>
  <c r="K561" i="4"/>
  <c r="K560" i="4"/>
  <c r="K559" i="4"/>
  <c r="K558" i="4"/>
  <c r="K557" i="4"/>
  <c r="K556" i="4"/>
  <c r="K555" i="4"/>
  <c r="K554" i="4"/>
  <c r="K553" i="4"/>
  <c r="K552" i="4"/>
  <c r="K551" i="4"/>
  <c r="K550" i="4"/>
  <c r="K549" i="4"/>
  <c r="K548" i="4"/>
  <c r="K547" i="4"/>
  <c r="K546" i="4"/>
  <c r="K545" i="4"/>
  <c r="K544" i="4"/>
  <c r="K543" i="4"/>
  <c r="K542" i="4"/>
  <c r="K541" i="4"/>
  <c r="K540" i="4"/>
  <c r="K539" i="4"/>
  <c r="K538" i="4"/>
  <c r="K537" i="4"/>
  <c r="K536" i="4"/>
  <c r="K535" i="4"/>
  <c r="K534" i="4"/>
  <c r="K533" i="4"/>
  <c r="K532" i="4"/>
  <c r="K531" i="4"/>
  <c r="K530" i="4"/>
  <c r="K529" i="4"/>
  <c r="K528" i="4"/>
  <c r="K527" i="4"/>
  <c r="K526" i="4"/>
  <c r="K525" i="4"/>
  <c r="K524" i="4"/>
  <c r="K523" i="4"/>
  <c r="K522" i="4"/>
  <c r="K521" i="4"/>
  <c r="K520" i="4"/>
  <c r="K519" i="4"/>
  <c r="K518" i="4"/>
  <c r="K517" i="4"/>
  <c r="K516" i="4"/>
  <c r="K515" i="4"/>
  <c r="K514" i="4"/>
  <c r="K513" i="4"/>
  <c r="K512" i="4"/>
  <c r="K511" i="4"/>
  <c r="K510" i="4"/>
  <c r="K509" i="4"/>
  <c r="K508" i="4"/>
  <c r="K507" i="4"/>
  <c r="K506" i="4"/>
  <c r="K505" i="4"/>
  <c r="K504" i="4"/>
  <c r="K503" i="4"/>
  <c r="K502" i="4"/>
  <c r="K501" i="4"/>
  <c r="K500" i="4"/>
  <c r="K499" i="4"/>
  <c r="K498" i="4"/>
  <c r="K497" i="4"/>
  <c r="K496" i="4"/>
  <c r="K495" i="4"/>
  <c r="K494" i="4"/>
  <c r="K493" i="4"/>
  <c r="K492" i="4"/>
  <c r="K491" i="4"/>
  <c r="K490" i="4"/>
  <c r="K489" i="4"/>
  <c r="K488" i="4"/>
  <c r="K487" i="4"/>
  <c r="K486" i="4"/>
  <c r="K485" i="4"/>
  <c r="K484" i="4"/>
  <c r="K483" i="4"/>
  <c r="K482" i="4"/>
  <c r="K481" i="4"/>
  <c r="K480" i="4"/>
  <c r="K479" i="4"/>
  <c r="K478" i="4"/>
  <c r="K477" i="4"/>
  <c r="K476" i="4"/>
  <c r="K475" i="4"/>
  <c r="K474" i="4"/>
  <c r="K473" i="4"/>
  <c r="K472" i="4"/>
  <c r="K471" i="4"/>
  <c r="K78" i="4"/>
  <c r="K77" i="4"/>
  <c r="K54" i="4"/>
  <c r="K53" i="4"/>
  <c r="K52" i="4"/>
  <c r="K51" i="4"/>
  <c r="K50" i="4"/>
  <c r="K49" i="4"/>
  <c r="K48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6" i="4"/>
  <c r="K25" i="4"/>
  <c r="K24" i="4"/>
  <c r="K23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U5" i="4"/>
  <c r="B27" i="2"/>
  <c r="Q26" i="2"/>
  <c r="P26" i="2"/>
  <c r="O26" i="2"/>
  <c r="N26" i="2"/>
  <c r="M26" i="2"/>
  <c r="L26" i="2"/>
  <c r="K26" i="2"/>
  <c r="P24" i="2"/>
  <c r="O24" i="2"/>
  <c r="N24" i="2"/>
  <c r="M24" i="2"/>
  <c r="L24" i="2"/>
  <c r="K24" i="2"/>
  <c r="P23" i="2"/>
  <c r="O23" i="2"/>
  <c r="N23" i="2"/>
  <c r="M23" i="2"/>
  <c r="L23" i="2"/>
  <c r="K23" i="2"/>
  <c r="P22" i="2"/>
  <c r="O22" i="2"/>
  <c r="N22" i="2"/>
  <c r="M22" i="2"/>
  <c r="L22" i="2"/>
  <c r="K22" i="2"/>
  <c r="P21" i="2"/>
  <c r="O21" i="2"/>
  <c r="N21" i="2"/>
  <c r="M21" i="2"/>
  <c r="L21" i="2"/>
  <c r="K21" i="2"/>
  <c r="P20" i="2"/>
  <c r="O20" i="2"/>
  <c r="N20" i="2"/>
  <c r="M20" i="2"/>
  <c r="L20" i="2"/>
  <c r="K20" i="2"/>
  <c r="P19" i="2"/>
  <c r="O19" i="2"/>
  <c r="N19" i="2"/>
  <c r="M19" i="2"/>
  <c r="L19" i="2"/>
  <c r="K19" i="2"/>
  <c r="P18" i="2"/>
  <c r="O18" i="2"/>
  <c r="N18" i="2"/>
  <c r="M18" i="2"/>
  <c r="L18" i="2"/>
  <c r="K18" i="2"/>
  <c r="P17" i="2"/>
  <c r="O17" i="2"/>
  <c r="N17" i="2"/>
  <c r="M17" i="2"/>
  <c r="L17" i="2"/>
  <c r="K17" i="2"/>
  <c r="P16" i="2"/>
  <c r="O16" i="2"/>
  <c r="N16" i="2"/>
  <c r="M16" i="2"/>
  <c r="L16" i="2"/>
  <c r="K16" i="2"/>
  <c r="P15" i="2"/>
  <c r="O15" i="2"/>
  <c r="N15" i="2"/>
  <c r="M15" i="2"/>
  <c r="L15" i="2"/>
  <c r="K15" i="2"/>
  <c r="P14" i="2"/>
  <c r="O14" i="2"/>
  <c r="N14" i="2"/>
  <c r="M14" i="2"/>
  <c r="L14" i="2"/>
  <c r="K14" i="2"/>
  <c r="P13" i="2"/>
  <c r="O13" i="2"/>
  <c r="N13" i="2"/>
  <c r="M13" i="2"/>
  <c r="L13" i="2"/>
  <c r="K13" i="2"/>
  <c r="P12" i="2"/>
  <c r="O12" i="2"/>
  <c r="N12" i="2"/>
  <c r="M12" i="2"/>
  <c r="L12" i="2"/>
  <c r="K12" i="2"/>
  <c r="P11" i="2"/>
  <c r="O11" i="2"/>
  <c r="N11" i="2"/>
  <c r="M11" i="2"/>
  <c r="L11" i="2"/>
  <c r="K11" i="2"/>
  <c r="P10" i="2"/>
  <c r="O10" i="2"/>
  <c r="N10" i="2"/>
  <c r="M10" i="2"/>
  <c r="L10" i="2"/>
  <c r="K10" i="2"/>
  <c r="P9" i="2"/>
  <c r="O9" i="2"/>
  <c r="N9" i="2"/>
  <c r="M9" i="2"/>
  <c r="L9" i="2"/>
  <c r="K9" i="2"/>
  <c r="P8" i="2"/>
  <c r="O8" i="2"/>
  <c r="N8" i="2"/>
  <c r="M8" i="2"/>
  <c r="L8" i="2"/>
  <c r="K8" i="2"/>
  <c r="P7" i="2"/>
  <c r="O7" i="2"/>
  <c r="N7" i="2"/>
  <c r="M7" i="2"/>
  <c r="L7" i="2"/>
  <c r="K7" i="2"/>
  <c r="P6" i="2"/>
  <c r="O6" i="2"/>
  <c r="N6" i="2"/>
  <c r="M6" i="2"/>
  <c r="L6" i="2"/>
  <c r="K6" i="2"/>
  <c r="P5" i="2"/>
  <c r="P25" i="2" s="1"/>
  <c r="O5" i="2"/>
  <c r="O25" i="2" s="1"/>
  <c r="N5" i="2"/>
  <c r="N25" i="2" s="1"/>
  <c r="M5" i="2"/>
  <c r="M25" i="2" s="1"/>
  <c r="L5" i="2"/>
  <c r="L25" i="2" s="1"/>
  <c r="K5" i="2"/>
  <c r="K25" i="2" s="1"/>
  <c r="Q25" i="2" s="1"/>
  <c r="B27" i="1"/>
  <c r="Q26" i="1"/>
  <c r="P26" i="1"/>
  <c r="O26" i="1"/>
  <c r="N26" i="1"/>
  <c r="M26" i="1"/>
  <c r="L26" i="1"/>
  <c r="K26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  <c r="P5" i="1"/>
  <c r="P25" i="1" s="1"/>
  <c r="O5" i="1"/>
  <c r="O25" i="1" s="1"/>
  <c r="N5" i="1"/>
  <c r="N25" i="1" s="1"/>
  <c r="M5" i="1"/>
  <c r="M25" i="1" s="1"/>
  <c r="L5" i="1"/>
  <c r="L25" i="1" s="1"/>
  <c r="K5" i="1"/>
  <c r="K25" i="1" s="1"/>
  <c r="Q25" i="1" s="1"/>
</calcChain>
</file>

<file path=xl/comments1.xml><?xml version="1.0" encoding="utf-8"?>
<comments xmlns="http://schemas.openxmlformats.org/spreadsheetml/2006/main">
  <authors>
    <author xml:space="preserve"> </author>
  </authors>
  <commentList>
    <comment ref="B5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</authors>
  <commentList>
    <comment ref="B5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6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7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8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9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0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1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2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3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4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5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6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7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8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19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0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1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2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3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  <comment ref="B24" authorId="0" shapeId="0">
      <text>
        <r>
          <rPr>
            <sz val="10"/>
            <color indexed="10"/>
            <rFont val="ＭＳ Ｐゴシック"/>
            <family val="3"/>
            <charset val="128"/>
          </rPr>
          <t xml:space="preserve">記入禁止
</t>
        </r>
        <r>
          <rPr>
            <sz val="10"/>
            <color indexed="8"/>
            <rFont val="ＭＳ Ｐゴシック"/>
            <family val="3"/>
            <charset val="128"/>
          </rPr>
          <t>(登録されません)</t>
        </r>
      </text>
    </comment>
  </commentList>
</comments>
</file>

<file path=xl/sharedStrings.xml><?xml version="1.0" encoding="utf-8"?>
<sst xmlns="http://schemas.openxmlformats.org/spreadsheetml/2006/main" count="293" uniqueCount="134">
  <si>
    <t>代　価　表</t>
    <rPh sb="0" eb="1">
      <t>ダイ</t>
    </rPh>
    <rPh sb="2" eb="3">
      <t>アタイ</t>
    </rPh>
    <phoneticPr fontId="3"/>
  </si>
  <si>
    <t>page</t>
  </si>
  <si>
    <t>工　種　・　種　別　・　細　別</t>
    <rPh sb="0" eb="1">
      <t>コウ</t>
    </rPh>
    <rPh sb="2" eb="3">
      <t>タネ</t>
    </rPh>
    <rPh sb="6" eb="7">
      <t>タネ</t>
    </rPh>
    <rPh sb="8" eb="9">
      <t>ベツ</t>
    </rPh>
    <rPh sb="12" eb="13">
      <t>ホソ</t>
    </rPh>
    <rPh sb="14" eb="15">
      <t>ベツ</t>
    </rPh>
    <phoneticPr fontId="3"/>
  </si>
  <si>
    <t>単位</t>
    <rPh sb="0" eb="2">
      <t>タンイ</t>
    </rPh>
    <phoneticPr fontId="3"/>
  </si>
  <si>
    <t>数　量</t>
    <rPh sb="0" eb="1">
      <t>カズ</t>
    </rPh>
    <rPh sb="2" eb="3">
      <t>リョウ</t>
    </rPh>
    <phoneticPr fontId="3"/>
  </si>
  <si>
    <t>単　価</t>
  </si>
  <si>
    <t>金　　額</t>
  </si>
  <si>
    <t>材　料　費</t>
    <rPh sb="0" eb="5">
      <t>ザイリョウヒ</t>
    </rPh>
    <phoneticPr fontId="5"/>
  </si>
  <si>
    <t>外　注　費</t>
    <rPh sb="0" eb="5">
      <t>ガイチュウヒ</t>
    </rPh>
    <phoneticPr fontId="5"/>
  </si>
  <si>
    <t>労　務　費</t>
    <rPh sb="0" eb="3">
      <t>ロウム</t>
    </rPh>
    <rPh sb="3" eb="5">
      <t>ガイチュウヒ</t>
    </rPh>
    <phoneticPr fontId="5"/>
  </si>
  <si>
    <t>仮設経費</t>
    <rPh sb="0" eb="2">
      <t>カセツ</t>
    </rPh>
    <rPh sb="2" eb="4">
      <t>ケイヒ</t>
    </rPh>
    <phoneticPr fontId="5"/>
  </si>
  <si>
    <t>機械等経費</t>
    <rPh sb="0" eb="2">
      <t>キカイ</t>
    </rPh>
    <rPh sb="2" eb="3">
      <t>トウ</t>
    </rPh>
    <rPh sb="3" eb="5">
      <t>ケイヒ</t>
    </rPh>
    <phoneticPr fontId="5"/>
  </si>
  <si>
    <t>備　　　考</t>
    <rPh sb="0" eb="1">
      <t>ソナエ</t>
    </rPh>
    <rPh sb="4" eb="5">
      <t>コウ</t>
    </rPh>
    <phoneticPr fontId="3"/>
  </si>
  <si>
    <t>　合　　　　計</t>
    <rPh sb="1" eb="2">
      <t>ゴウ</t>
    </rPh>
    <rPh sb="6" eb="7">
      <t>ケイ</t>
    </rPh>
    <phoneticPr fontId="3"/>
  </si>
  <si>
    <t>　単　　　　価</t>
    <rPh sb="1" eb="2">
      <t>タン</t>
    </rPh>
    <rPh sb="6" eb="7">
      <t>アタイ</t>
    </rPh>
    <phoneticPr fontId="3"/>
  </si>
  <si>
    <t>単　価　表</t>
    <rPh sb="0" eb="1">
      <t>タン</t>
    </rPh>
    <rPh sb="2" eb="3">
      <t>アタイ</t>
    </rPh>
    <rPh sb="4" eb="5">
      <t>オモテ</t>
    </rPh>
    <phoneticPr fontId="3"/>
  </si>
  <si>
    <t>実　行　予　算　内　訳　書</t>
  </si>
  <si>
    <t>　作業土工</t>
    <phoneticPr fontId="3"/>
  </si>
  <si>
    <t>工　　　種</t>
    <rPh sb="0" eb="1">
      <t>コウ</t>
    </rPh>
    <rPh sb="4" eb="5">
      <t>タネ</t>
    </rPh>
    <phoneticPr fontId="3"/>
  </si>
  <si>
    <t>細別・種別</t>
    <rPh sb="0" eb="2">
      <t>サイベツ</t>
    </rPh>
    <rPh sb="3" eb="5">
      <t>シュベツ</t>
    </rPh>
    <phoneticPr fontId="3"/>
  </si>
  <si>
    <t>数　量</t>
    <rPh sb="0" eb="1">
      <t>スウ</t>
    </rPh>
    <rPh sb="2" eb="3">
      <t>リョウ</t>
    </rPh>
    <phoneticPr fontId="3"/>
  </si>
  <si>
    <t>単　価</t>
    <rPh sb="0" eb="1">
      <t>タン</t>
    </rPh>
    <rPh sb="2" eb="3">
      <t>アタイ</t>
    </rPh>
    <phoneticPr fontId="3"/>
  </si>
  <si>
    <t>金　額</t>
    <rPh sb="0" eb="1">
      <t>キン</t>
    </rPh>
    <rPh sb="2" eb="3">
      <t>ガク</t>
    </rPh>
    <phoneticPr fontId="3"/>
  </si>
  <si>
    <t>材料費</t>
    <rPh sb="0" eb="3">
      <t>ザイリョウヒ</t>
    </rPh>
    <phoneticPr fontId="3"/>
  </si>
  <si>
    <t>外注費</t>
    <rPh sb="0" eb="3">
      <t>ガイチュウヒ</t>
    </rPh>
    <phoneticPr fontId="3"/>
  </si>
  <si>
    <t>労務費</t>
    <rPh sb="0" eb="3">
      <t>ロウムヒ</t>
    </rPh>
    <phoneticPr fontId="3"/>
  </si>
  <si>
    <t>仮設経費</t>
    <rPh sb="0" eb="2">
      <t>カセツ</t>
    </rPh>
    <rPh sb="2" eb="4">
      <t>ケイヒ</t>
    </rPh>
    <phoneticPr fontId="3"/>
  </si>
  <si>
    <t>機械等経費</t>
    <rPh sb="0" eb="2">
      <t>キカイ</t>
    </rPh>
    <rPh sb="2" eb="3">
      <t>トウ</t>
    </rPh>
    <rPh sb="3" eb="5">
      <t>ケイヒ</t>
    </rPh>
    <phoneticPr fontId="3"/>
  </si>
  <si>
    <t>現場経費内訳明細書</t>
    <rPh sb="0" eb="2">
      <t>ゲンバ</t>
    </rPh>
    <rPh sb="2" eb="4">
      <t>ケイヒ</t>
    </rPh>
    <rPh sb="4" eb="6">
      <t>ウチワケ</t>
    </rPh>
    <rPh sb="6" eb="9">
      <t>メイサイショ</t>
    </rPh>
    <phoneticPr fontId="28"/>
  </si>
  <si>
    <t>番号</t>
    <rPh sb="0" eb="2">
      <t>バンゴウ</t>
    </rPh>
    <phoneticPr fontId="28"/>
  </si>
  <si>
    <t>費　　　　目</t>
    <rPh sb="0" eb="6">
      <t>ヒモク</t>
    </rPh>
    <phoneticPr fontId="28"/>
  </si>
  <si>
    <t>内　　訳</t>
    <rPh sb="0" eb="4">
      <t>ウチワケ</t>
    </rPh>
    <phoneticPr fontId="28"/>
  </si>
  <si>
    <t>数量</t>
    <rPh sb="0" eb="2">
      <t>スウリョウ</t>
    </rPh>
    <phoneticPr fontId="28"/>
  </si>
  <si>
    <t>単位</t>
    <rPh sb="0" eb="2">
      <t>タンイ</t>
    </rPh>
    <phoneticPr fontId="28"/>
  </si>
  <si>
    <t>単　価</t>
    <rPh sb="0" eb="3">
      <t>タンカ</t>
    </rPh>
    <phoneticPr fontId="28"/>
  </si>
  <si>
    <t>金　　額</t>
    <rPh sb="0" eb="4">
      <t>キンガク</t>
    </rPh>
    <phoneticPr fontId="28"/>
  </si>
  <si>
    <t>１</t>
    <phoneticPr fontId="28"/>
  </si>
  <si>
    <t>動力用水光熱費</t>
    <rPh sb="0" eb="3">
      <t>ドウリョクヨウ</t>
    </rPh>
    <rPh sb="3" eb="4">
      <t>スイ</t>
    </rPh>
    <rPh sb="4" eb="7">
      <t>コウネツヒ</t>
    </rPh>
    <phoneticPr fontId="28"/>
  </si>
  <si>
    <t/>
  </si>
  <si>
    <t>８</t>
    <phoneticPr fontId="28"/>
  </si>
  <si>
    <t>法定福利費</t>
    <rPh sb="0" eb="2">
      <t>ホウテイ</t>
    </rPh>
    <rPh sb="2" eb="4">
      <t>フクリ</t>
    </rPh>
    <rPh sb="4" eb="5">
      <t>ヒ</t>
    </rPh>
    <phoneticPr fontId="28"/>
  </si>
  <si>
    <t>　　 電    灯    料</t>
    <rPh sb="3" eb="9">
      <t>デントウ</t>
    </rPh>
    <rPh sb="13" eb="14">
      <t>リョウ</t>
    </rPh>
    <phoneticPr fontId="28"/>
  </si>
  <si>
    <t>　 社会保険料</t>
    <rPh sb="2" eb="4">
      <t>シャカイ</t>
    </rPh>
    <rPh sb="4" eb="7">
      <t>ホケンリョウ</t>
    </rPh>
    <phoneticPr fontId="28"/>
  </si>
  <si>
    <t>式</t>
    <phoneticPr fontId="28"/>
  </si>
  <si>
    <t>　　 水    道    料</t>
    <rPh sb="3" eb="14">
      <t>スイドウリョウ</t>
    </rPh>
    <phoneticPr fontId="28"/>
  </si>
  <si>
    <t>　 失健保険料</t>
    <rPh sb="2" eb="3">
      <t>シツ</t>
    </rPh>
    <rPh sb="3" eb="4">
      <t>ケン</t>
    </rPh>
    <rPh sb="4" eb="7">
      <t>ホケンリョウ</t>
    </rPh>
    <phoneticPr fontId="28"/>
  </si>
  <si>
    <t>　　 燃　　　　  料</t>
    <rPh sb="3" eb="11">
      <t>ネンリョウ</t>
    </rPh>
    <phoneticPr fontId="28"/>
  </si>
  <si>
    <t>　 労災保険料</t>
    <rPh sb="2" eb="4">
      <t>ロウサイ</t>
    </rPh>
    <rPh sb="4" eb="7">
      <t>ホケンリョウ</t>
    </rPh>
    <phoneticPr fontId="28"/>
  </si>
  <si>
    <t>２</t>
    <phoneticPr fontId="28"/>
  </si>
  <si>
    <t>設　　　計　　　費</t>
    <rPh sb="0" eb="9">
      <t>セッケイヒ</t>
    </rPh>
    <phoneticPr fontId="28"/>
  </si>
  <si>
    <t>９</t>
    <phoneticPr fontId="28"/>
  </si>
  <si>
    <t>福利厚生費</t>
    <rPh sb="0" eb="2">
      <t>フクリ</t>
    </rPh>
    <rPh sb="2" eb="5">
      <t>コウセイヒ</t>
    </rPh>
    <phoneticPr fontId="28"/>
  </si>
  <si>
    <t>３</t>
    <phoneticPr fontId="28"/>
  </si>
  <si>
    <t>労 務 管 理 費</t>
    <rPh sb="0" eb="3">
      <t>ロウム</t>
    </rPh>
    <rPh sb="4" eb="9">
      <t>カンリヒ</t>
    </rPh>
    <phoneticPr fontId="28"/>
  </si>
  <si>
    <t>　 炊事用品</t>
    <rPh sb="2" eb="4">
      <t>スイジ</t>
    </rPh>
    <rPh sb="4" eb="6">
      <t>ヨウヒン</t>
    </rPh>
    <phoneticPr fontId="28"/>
  </si>
  <si>
    <t>　 募集解散費</t>
    <rPh sb="2" eb="4">
      <t>ボシュウ</t>
    </rPh>
    <rPh sb="4" eb="6">
      <t>カイサン</t>
    </rPh>
    <rPh sb="6" eb="7">
      <t>ヒ</t>
    </rPh>
    <phoneticPr fontId="28"/>
  </si>
  <si>
    <t>　 作業用品</t>
    <rPh sb="2" eb="4">
      <t>サギョウ</t>
    </rPh>
    <rPh sb="4" eb="6">
      <t>ヨウヒン</t>
    </rPh>
    <phoneticPr fontId="28"/>
  </si>
  <si>
    <t>　 労務保険料</t>
    <rPh sb="2" eb="4">
      <t>ロウム</t>
    </rPh>
    <rPh sb="4" eb="7">
      <t>ホケンリョウ</t>
    </rPh>
    <phoneticPr fontId="28"/>
  </si>
  <si>
    <t>　 寝具費</t>
    <rPh sb="2" eb="4">
      <t>シング</t>
    </rPh>
    <rPh sb="4" eb="5">
      <t>ヒ</t>
    </rPh>
    <phoneticPr fontId="28"/>
  </si>
  <si>
    <t>　 宿舎及び作業用品費</t>
    <rPh sb="2" eb="4">
      <t>シュクシャ</t>
    </rPh>
    <rPh sb="4" eb="5">
      <t>オヨ</t>
    </rPh>
    <rPh sb="6" eb="8">
      <t>サギョウ</t>
    </rPh>
    <rPh sb="8" eb="10">
      <t>ヨウヒン</t>
    </rPh>
    <rPh sb="10" eb="11">
      <t>ヒ</t>
    </rPh>
    <phoneticPr fontId="28"/>
  </si>
  <si>
    <t>　 健退共掛金</t>
    <rPh sb="2" eb="3">
      <t>ケン</t>
    </rPh>
    <rPh sb="3" eb="4">
      <t>タイ</t>
    </rPh>
    <rPh sb="4" eb="5">
      <t>キョウ</t>
    </rPh>
    <rPh sb="5" eb="6">
      <t>カ</t>
    </rPh>
    <rPh sb="6" eb="7">
      <t>キン</t>
    </rPh>
    <phoneticPr fontId="28"/>
  </si>
  <si>
    <t>　 衛生安全厚生費</t>
    <rPh sb="2" eb="4">
      <t>エイセイ</t>
    </rPh>
    <rPh sb="4" eb="6">
      <t>アンゼン</t>
    </rPh>
    <rPh sb="6" eb="9">
      <t>コウセイヒ</t>
    </rPh>
    <phoneticPr fontId="28"/>
  </si>
  <si>
    <t>１０</t>
    <phoneticPr fontId="28"/>
  </si>
  <si>
    <t>事務用品費</t>
    <rPh sb="0" eb="2">
      <t>ジム</t>
    </rPh>
    <rPh sb="2" eb="4">
      <t>ヨウヒン</t>
    </rPh>
    <rPh sb="4" eb="5">
      <t>ヒ</t>
    </rPh>
    <phoneticPr fontId="28"/>
  </si>
  <si>
    <t>４</t>
    <phoneticPr fontId="28"/>
  </si>
  <si>
    <t>租  税  公  課</t>
    <rPh sb="0" eb="4">
      <t>ソゼイ</t>
    </rPh>
    <rPh sb="6" eb="10">
      <t>コウカ</t>
    </rPh>
    <phoneticPr fontId="28"/>
  </si>
  <si>
    <t>　 事務用備品</t>
    <rPh sb="2" eb="5">
      <t>ジムヨウ</t>
    </rPh>
    <rPh sb="5" eb="7">
      <t>ビヒン</t>
    </rPh>
    <phoneticPr fontId="28"/>
  </si>
  <si>
    <t>　 契約用印紙代</t>
    <rPh sb="2" eb="5">
      <t>ケイヤクヨウ</t>
    </rPh>
    <rPh sb="5" eb="8">
      <t>インシダイ</t>
    </rPh>
    <phoneticPr fontId="28"/>
  </si>
  <si>
    <t xml:space="preserve"> 　事務消耗品</t>
    <rPh sb="2" eb="4">
      <t>ジム</t>
    </rPh>
    <rPh sb="4" eb="7">
      <t>ショウモウヒン</t>
    </rPh>
    <phoneticPr fontId="28"/>
  </si>
  <si>
    <t>　 自  動  車  税</t>
    <rPh sb="2" eb="12">
      <t>ジドウシャゼイ</t>
    </rPh>
    <phoneticPr fontId="28"/>
  </si>
  <si>
    <t>　 工事用印刷費</t>
    <rPh sb="2" eb="5">
      <t>コウジヨウ</t>
    </rPh>
    <rPh sb="5" eb="8">
      <t>インサツヒ</t>
    </rPh>
    <phoneticPr fontId="28"/>
  </si>
  <si>
    <t>　 占     有     料</t>
    <rPh sb="2" eb="9">
      <t>センユウ</t>
    </rPh>
    <rPh sb="14" eb="15">
      <t>リョウ</t>
    </rPh>
    <phoneticPr fontId="28"/>
  </si>
  <si>
    <t>　 工事用写真</t>
    <rPh sb="2" eb="5">
      <t>コウジヨウ</t>
    </rPh>
    <rPh sb="5" eb="7">
      <t>シャシン</t>
    </rPh>
    <phoneticPr fontId="28"/>
  </si>
  <si>
    <t>５</t>
    <phoneticPr fontId="28"/>
  </si>
  <si>
    <t>地  代  家  賃</t>
    <rPh sb="0" eb="4">
      <t>チダイ</t>
    </rPh>
    <rPh sb="6" eb="10">
      <t>ヤチン</t>
    </rPh>
    <phoneticPr fontId="28"/>
  </si>
  <si>
    <t>１１</t>
    <phoneticPr fontId="28"/>
  </si>
  <si>
    <t>通信交通費</t>
    <rPh sb="0" eb="2">
      <t>ツウシン</t>
    </rPh>
    <rPh sb="2" eb="5">
      <t>コウツウヒ</t>
    </rPh>
    <phoneticPr fontId="28"/>
  </si>
  <si>
    <t>　 借    地    料</t>
    <rPh sb="2" eb="13">
      <t>シャクチリョウ</t>
    </rPh>
    <phoneticPr fontId="28"/>
  </si>
  <si>
    <t>　 電    話    料</t>
    <rPh sb="2" eb="13">
      <t>デンワリョウ</t>
    </rPh>
    <phoneticPr fontId="28"/>
  </si>
  <si>
    <t>　 借    家    料</t>
    <rPh sb="2" eb="8">
      <t>シャクヤ</t>
    </rPh>
    <rPh sb="12" eb="13">
      <t>リョウ</t>
    </rPh>
    <phoneticPr fontId="28"/>
  </si>
  <si>
    <t>　 郵    便    料　</t>
    <rPh sb="2" eb="13">
      <t>ユウビンリョウ</t>
    </rPh>
    <phoneticPr fontId="28"/>
  </si>
  <si>
    <t>６</t>
    <phoneticPr fontId="28"/>
  </si>
  <si>
    <t>保     険     料</t>
    <rPh sb="0" eb="13">
      <t>ホケンリョウ</t>
    </rPh>
    <phoneticPr fontId="28"/>
  </si>
  <si>
    <t>　 通    勤    費</t>
    <rPh sb="2" eb="13">
      <t>ツウキンヒ</t>
    </rPh>
    <phoneticPr fontId="28"/>
  </si>
  <si>
    <t>　 工事保険料</t>
    <rPh sb="2" eb="4">
      <t>コウジ</t>
    </rPh>
    <rPh sb="4" eb="7">
      <t>ホケンリョウ</t>
    </rPh>
    <phoneticPr fontId="28"/>
  </si>
  <si>
    <t>　 交    通    費</t>
    <rPh sb="2" eb="13">
      <t>コウツウヒ</t>
    </rPh>
    <phoneticPr fontId="28"/>
  </si>
  <si>
    <t>　 火災保険料</t>
    <rPh sb="2" eb="4">
      <t>カサイ</t>
    </rPh>
    <rPh sb="4" eb="7">
      <t>ホケンリョウ</t>
    </rPh>
    <phoneticPr fontId="28"/>
  </si>
  <si>
    <t>　 連    絡    車　</t>
    <rPh sb="2" eb="13">
      <t>レンラクシャ</t>
    </rPh>
    <phoneticPr fontId="28"/>
  </si>
  <si>
    <t>　 その他損害保険料</t>
    <rPh sb="2" eb="5">
      <t>ソノタ</t>
    </rPh>
    <rPh sb="5" eb="7">
      <t>ソンガイ</t>
    </rPh>
    <rPh sb="7" eb="10">
      <t>ホケンリョウ</t>
    </rPh>
    <phoneticPr fontId="28"/>
  </si>
  <si>
    <t>　マイクロバス</t>
    <phoneticPr fontId="28"/>
  </si>
  <si>
    <t>７</t>
    <phoneticPr fontId="28"/>
  </si>
  <si>
    <t>諸     給     与</t>
    <rPh sb="0" eb="1">
      <t>ショ</t>
    </rPh>
    <rPh sb="6" eb="7">
      <t>キュウ</t>
    </rPh>
    <rPh sb="12" eb="13">
      <t>ヨ</t>
    </rPh>
    <phoneticPr fontId="28"/>
  </si>
  <si>
    <t>１２</t>
    <phoneticPr fontId="28"/>
  </si>
  <si>
    <t>旅          費</t>
    <rPh sb="0" eb="12">
      <t>リョヒ</t>
    </rPh>
    <phoneticPr fontId="28"/>
  </si>
  <si>
    <t>　 給与引当額②</t>
    <rPh sb="2" eb="4">
      <t>キュウヨ</t>
    </rPh>
    <rPh sb="4" eb="6">
      <t>ヒキアテ</t>
    </rPh>
    <rPh sb="6" eb="7">
      <t>ガク</t>
    </rPh>
    <phoneticPr fontId="28"/>
  </si>
  <si>
    <t>　 赴 任 旅 費</t>
    <rPh sb="2" eb="5">
      <t>フニン</t>
    </rPh>
    <rPh sb="6" eb="9">
      <t>リョヒ</t>
    </rPh>
    <phoneticPr fontId="28"/>
  </si>
  <si>
    <t>　　　所        長</t>
    <rPh sb="3" eb="13">
      <t>ショチョウ</t>
    </rPh>
    <phoneticPr fontId="28"/>
  </si>
  <si>
    <t>　 出 張 旅 費</t>
    <rPh sb="2" eb="5">
      <t>シュッチョウ</t>
    </rPh>
    <rPh sb="6" eb="9">
      <t>リョヒ</t>
    </rPh>
    <phoneticPr fontId="28"/>
  </si>
  <si>
    <t>　　　工事主任</t>
    <rPh sb="3" eb="5">
      <t>コウジ</t>
    </rPh>
    <rPh sb="5" eb="7">
      <t>シュニン</t>
    </rPh>
    <phoneticPr fontId="28"/>
  </si>
  <si>
    <t>１３</t>
    <phoneticPr fontId="28"/>
  </si>
  <si>
    <t>交    際    費</t>
    <rPh sb="0" eb="11">
      <t>コウサイヒ</t>
    </rPh>
    <phoneticPr fontId="28"/>
  </si>
  <si>
    <t>　　　事  務  費</t>
    <rPh sb="3" eb="10">
      <t>ジムヒ</t>
    </rPh>
    <phoneticPr fontId="28"/>
  </si>
  <si>
    <t>　 接    待    費</t>
    <rPh sb="2" eb="13">
      <t>セッタイヒ</t>
    </rPh>
    <phoneticPr fontId="28"/>
  </si>
  <si>
    <t>　　　技  術  員</t>
    <rPh sb="3" eb="10">
      <t>ギジュツイン</t>
    </rPh>
    <phoneticPr fontId="28"/>
  </si>
  <si>
    <t>　 中元、歳暮、他</t>
    <rPh sb="2" eb="4">
      <t>チュウゲン</t>
    </rPh>
    <rPh sb="5" eb="7">
      <t>セイボ</t>
    </rPh>
    <rPh sb="8" eb="9">
      <t>ホカ</t>
    </rPh>
    <phoneticPr fontId="28"/>
  </si>
  <si>
    <t>　　　</t>
    <phoneticPr fontId="28"/>
  </si>
  <si>
    <t>１４</t>
    <phoneticPr fontId="28"/>
  </si>
  <si>
    <t>補    償    費</t>
    <rPh sb="0" eb="11">
      <t>ホショウヒ</t>
    </rPh>
    <phoneticPr fontId="28"/>
  </si>
  <si>
    <t>　　　時間外勤務</t>
    <rPh sb="3" eb="6">
      <t>ジカンガイ</t>
    </rPh>
    <rPh sb="6" eb="8">
      <t>キンム</t>
    </rPh>
    <phoneticPr fontId="28"/>
  </si>
  <si>
    <t>　 隣 接 補 償</t>
    <rPh sb="2" eb="5">
      <t>リンセツ</t>
    </rPh>
    <rPh sb="6" eb="9">
      <t>ホショウ</t>
    </rPh>
    <phoneticPr fontId="28"/>
  </si>
  <si>
    <t>　 そ    の    他</t>
    <rPh sb="2" eb="13">
      <t>ソノタ</t>
    </rPh>
    <phoneticPr fontId="28"/>
  </si>
  <si>
    <t>　　　　　計</t>
    <rPh sb="5" eb="6">
      <t>ケイ</t>
    </rPh>
    <phoneticPr fontId="28"/>
  </si>
  <si>
    <t>１５</t>
    <phoneticPr fontId="28"/>
  </si>
  <si>
    <t>会           費</t>
    <rPh sb="0" eb="13">
      <t>カイヒ</t>
    </rPh>
    <phoneticPr fontId="28"/>
  </si>
  <si>
    <t xml:space="preserve">  その他の給与</t>
    <rPh sb="2" eb="5">
      <t>ソノタ</t>
    </rPh>
    <rPh sb="6" eb="8">
      <t>キュウヨ</t>
    </rPh>
    <phoneticPr fontId="28"/>
  </si>
  <si>
    <t>　 協 会 費 他</t>
    <rPh sb="2" eb="7">
      <t>キョウカイヒ</t>
    </rPh>
    <rPh sb="8" eb="9">
      <t>ホカ</t>
    </rPh>
    <phoneticPr fontId="28"/>
  </si>
  <si>
    <t>１６</t>
    <phoneticPr fontId="28"/>
  </si>
  <si>
    <t>雑          費</t>
    <rPh sb="0" eb="12">
      <t>ザッピ</t>
    </rPh>
    <phoneticPr fontId="28"/>
  </si>
  <si>
    <t>　 式    祭    費</t>
    <rPh sb="2" eb="3">
      <t>シキ</t>
    </rPh>
    <rPh sb="7" eb="8">
      <t>サイ</t>
    </rPh>
    <rPh sb="12" eb="13">
      <t>ヒ</t>
    </rPh>
    <phoneticPr fontId="28"/>
  </si>
  <si>
    <t xml:space="preserve">           計</t>
    <rPh sb="11" eb="12">
      <t>ケイ</t>
    </rPh>
    <phoneticPr fontId="28"/>
  </si>
  <si>
    <t>計</t>
    <rPh sb="0" eb="1">
      <t>ケイ</t>
    </rPh>
    <phoneticPr fontId="28"/>
  </si>
  <si>
    <t>合　　　　計</t>
    <rPh sb="0" eb="6">
      <t>ゴウケイ</t>
    </rPh>
    <phoneticPr fontId="28"/>
  </si>
  <si>
    <t>下請け経費他</t>
    <rPh sb="0" eb="2">
      <t>シタウ</t>
    </rPh>
    <rPh sb="3" eb="5">
      <t>ケイヒ</t>
    </rPh>
    <rPh sb="5" eb="6">
      <t>ホカ</t>
    </rPh>
    <phoneticPr fontId="2"/>
  </si>
  <si>
    <t>資材・外注単価表</t>
    <rPh sb="0" eb="2">
      <t>シザイ</t>
    </rPh>
    <rPh sb="3" eb="5">
      <t>ガイチュウ</t>
    </rPh>
    <rPh sb="5" eb="7">
      <t>タンカ</t>
    </rPh>
    <rPh sb="7" eb="8">
      <t>ヒョウ</t>
    </rPh>
    <phoneticPr fontId="3"/>
  </si>
  <si>
    <t>種　　　別</t>
    <phoneticPr fontId="3"/>
  </si>
  <si>
    <t>寸　　　　法</t>
    <rPh sb="0" eb="1">
      <t>スン</t>
    </rPh>
    <rPh sb="5" eb="6">
      <t>ホウ</t>
    </rPh>
    <phoneticPr fontId="3"/>
  </si>
  <si>
    <t>単位</t>
  </si>
  <si>
    <t>数　量</t>
  </si>
  <si>
    <t>会社別単価</t>
    <rPh sb="0" eb="2">
      <t>カイシャ</t>
    </rPh>
    <rPh sb="2" eb="3">
      <t>ベツ</t>
    </rPh>
    <rPh sb="3" eb="5">
      <t>タンカ</t>
    </rPh>
    <phoneticPr fontId="3"/>
  </si>
  <si>
    <t>決定   単価</t>
    <rPh sb="0" eb="1">
      <t>ケツ</t>
    </rPh>
    <rPh sb="1" eb="2">
      <t>サダム</t>
    </rPh>
    <rPh sb="5" eb="6">
      <t>タン</t>
    </rPh>
    <phoneticPr fontId="3"/>
  </si>
  <si>
    <t>備　考</t>
    <phoneticPr fontId="3"/>
  </si>
  <si>
    <t>合　　計</t>
    <rPh sb="0" eb="1">
      <t>ゴウ</t>
    </rPh>
    <rPh sb="3" eb="4">
      <t>ケイ</t>
    </rPh>
    <phoneticPr fontId="3"/>
  </si>
  <si>
    <t>7-2</t>
    <phoneticPr fontId="2"/>
  </si>
  <si>
    <t>備　考</t>
    <rPh sb="0" eb="1">
      <t>ビ</t>
    </rPh>
    <rPh sb="2" eb="3">
      <t>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</si>
</sst>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#,##0.00_ "/>
    <numFmt numFmtId="177" formatCode="#,##0_ "/>
    <numFmt numFmtId="178" formatCode="#,##0.0_ "/>
    <numFmt numFmtId="179" formatCode="#,##0_ ;[Red]\-#,##0\ "/>
    <numFmt numFmtId="180" formatCode="0.0000000000000000"/>
    <numFmt numFmtId="181" formatCode="#,##0.0_);[Red]\(#,##0.0\)"/>
    <numFmt numFmtId="182" formatCode="0_ "/>
    <numFmt numFmtId="183" formatCode="0.0_ "/>
    <numFmt numFmtId="184" formatCode="#,##0.000_);[Red]\(#,##0.000\)"/>
    <numFmt numFmtId="185" formatCode="#,##0_);[Red]\(#,##0\)"/>
    <numFmt numFmtId="186" formatCode="#,##0.000_ "/>
    <numFmt numFmtId="187" formatCode="#,##0.00_);[Red]\(#,##0.00\)"/>
  </numFmts>
  <fonts count="50">
    <font>
      <sz val="11"/>
      <color theme="1"/>
      <name val="ＭＳ 明朝"/>
      <family val="2"/>
      <charset val="128"/>
    </font>
    <font>
      <sz val="12"/>
      <name val="ＭＳ ゴシック"/>
      <family val="3"/>
      <charset val="128"/>
    </font>
    <font>
      <sz val="6"/>
      <name val="ＭＳ 明朝"/>
      <family val="2"/>
      <charset val="128"/>
    </font>
    <font>
      <sz val="6"/>
      <name val="ＭＳ Ｐ明朝"/>
      <family val="1"/>
      <charset val="128"/>
    </font>
    <font>
      <sz val="14"/>
      <color indexed="9"/>
      <name val="ＭＳ ゴシック"/>
      <family val="3"/>
      <charset val="128"/>
    </font>
    <font>
      <sz val="11"/>
      <name val="明朝"/>
      <family val="1"/>
      <charset val="128"/>
    </font>
    <font>
      <sz val="14"/>
      <color indexed="9"/>
      <name val="ＭＳ 明朝"/>
      <family val="1"/>
      <charset val="128"/>
    </font>
    <font>
      <b/>
      <sz val="11"/>
      <name val="明朝"/>
      <family val="1"/>
      <charset val="128"/>
    </font>
    <font>
      <sz val="11"/>
      <color indexed="9"/>
      <name val="明朝"/>
      <family val="1"/>
      <charset val="128"/>
    </font>
    <font>
      <sz val="10"/>
      <color indexed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6"/>
      <name val="ＭＳ ゴシック"/>
      <family val="3"/>
      <charset val="128"/>
    </font>
    <font>
      <b/>
      <u/>
      <sz val="18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明朝"/>
      <family val="1"/>
      <charset val="128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4"/>
      <name val="明朝"/>
      <family val="1"/>
      <charset val="128"/>
    </font>
    <font>
      <sz val="14"/>
      <name val="明朝"/>
      <family val="1"/>
      <charset val="128"/>
    </font>
    <font>
      <sz val="16"/>
      <name val="ＭＳ 明朝"/>
      <family val="1"/>
      <charset val="128"/>
    </font>
    <font>
      <sz val="16"/>
      <name val="ＭＳ ゴシック"/>
      <family val="3"/>
      <charset val="128"/>
    </font>
    <font>
      <sz val="12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0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color theme="1"/>
      <name val="游ゴシック Light"/>
      <family val="3"/>
      <charset val="128"/>
    </font>
    <font>
      <sz val="11"/>
      <color theme="1"/>
      <name val="游ゴシック Light"/>
      <family val="3"/>
      <charset val="128"/>
    </font>
    <font>
      <sz val="11"/>
      <name val="ＭＳ Ｐ明朝"/>
      <family val="1"/>
      <charset val="128"/>
    </font>
    <font>
      <b/>
      <u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color indexed="10"/>
      <name val="ＭＳ 明朝"/>
      <family val="1"/>
      <charset val="128"/>
    </font>
    <font>
      <b/>
      <sz val="18"/>
      <name val="ＭＳ ゴシック"/>
      <family val="3"/>
      <charset val="128"/>
    </font>
    <font>
      <sz val="14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rgb="FFFF0000"/>
      <name val="ＭＳ ゴシック"/>
      <family val="3"/>
      <charset val="128"/>
    </font>
    <font>
      <b/>
      <sz val="20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b/>
      <sz val="16"/>
      <color rgb="FF0070C0"/>
      <name val="ＭＳ ゴシック"/>
      <family val="3"/>
      <charset val="128"/>
    </font>
    <font>
      <b/>
      <sz val="14"/>
      <color rgb="FFFF0000"/>
      <name val="ＭＳ 明朝"/>
      <family val="1"/>
      <charset val="128"/>
    </font>
    <font>
      <b/>
      <sz val="14"/>
      <color theme="0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sz val="14"/>
      <color theme="0"/>
      <name val="ＭＳ ゴシック"/>
      <family val="3"/>
      <charset val="128"/>
    </font>
    <font>
      <sz val="12"/>
      <color theme="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66FF66"/>
        <bgColor indexed="64"/>
      </patternFill>
    </fill>
  </fills>
  <borders count="39">
    <border>
      <left/>
      <right/>
      <top/>
      <bottom/>
      <diagonal/>
    </border>
    <border>
      <left style="thick">
        <color indexed="9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ck">
        <color indexed="9"/>
      </left>
      <right/>
      <top style="hair">
        <color auto="1"/>
      </top>
      <bottom style="thick">
        <color indexed="9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9"/>
      </left>
      <right/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9"/>
      </left>
      <right style="hair">
        <color indexed="9"/>
      </right>
      <top style="thin">
        <color auto="1"/>
      </top>
      <bottom style="thin">
        <color auto="1"/>
      </bottom>
      <diagonal/>
    </border>
    <border>
      <left style="hair">
        <color indexed="9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indexed="9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hair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</borders>
  <cellStyleXfs count="7">
    <xf numFmtId="0" fontId="0" fillId="0" borderId="0">
      <alignment vertical="center"/>
    </xf>
    <xf numFmtId="0" fontId="1" fillId="0" borderId="0"/>
    <xf numFmtId="0" fontId="5" fillId="0" borderId="0"/>
    <xf numFmtId="0" fontId="5" fillId="0" borderId="0"/>
    <xf numFmtId="0" fontId="5" fillId="0" borderId="0"/>
    <xf numFmtId="38" fontId="5" fillId="0" borderId="0" applyFont="0" applyFill="0" applyBorder="0" applyAlignment="0" applyProtection="0"/>
    <xf numFmtId="0" fontId="27" fillId="0" borderId="0"/>
  </cellStyleXfs>
  <cellXfs count="252">
    <xf numFmtId="0" fontId="0" fillId="0" borderId="0" xfId="0">
      <alignment vertical="center"/>
    </xf>
    <xf numFmtId="0" fontId="4" fillId="2" borderId="0" xfId="1" applyFont="1" applyFill="1" applyBorder="1" applyProtection="1">
      <protection locked="0"/>
    </xf>
    <xf numFmtId="0" fontId="6" fillId="2" borderId="0" xfId="1" applyFont="1" applyFill="1" applyBorder="1" applyProtection="1">
      <protection locked="0"/>
    </xf>
    <xf numFmtId="0" fontId="8" fillId="2" borderId="0" xfId="3" applyFont="1" applyFill="1" applyBorder="1" applyProtection="1">
      <protection locked="0"/>
    </xf>
    <xf numFmtId="0" fontId="13" fillId="2" borderId="0" xfId="1" applyFont="1" applyFill="1" applyBorder="1" applyProtection="1">
      <protection locked="0"/>
    </xf>
    <xf numFmtId="0" fontId="14" fillId="2" borderId="0" xfId="1" applyFont="1" applyFill="1" applyBorder="1" applyProtection="1">
      <protection locked="0"/>
    </xf>
    <xf numFmtId="0" fontId="14" fillId="2" borderId="0" xfId="1" applyFont="1" applyFill="1" applyBorder="1" applyAlignment="1" applyProtection="1">
      <alignment horizontal="centerContinuous" shrinkToFit="1"/>
      <protection locked="0"/>
    </xf>
    <xf numFmtId="176" fontId="14" fillId="2" borderId="0" xfId="1" applyNumberFormat="1" applyFont="1" applyFill="1" applyBorder="1" applyProtection="1">
      <protection locked="0"/>
    </xf>
    <xf numFmtId="177" fontId="14" fillId="2" borderId="0" xfId="1" applyNumberFormat="1" applyFont="1" applyFill="1" applyBorder="1" applyAlignment="1" applyProtection="1">
      <alignment horizontal="right"/>
      <protection locked="0"/>
    </xf>
    <xf numFmtId="177" fontId="15" fillId="2" borderId="0" xfId="2" applyNumberFormat="1" applyFont="1" applyFill="1" applyBorder="1" applyProtection="1">
      <protection locked="0"/>
    </xf>
    <xf numFmtId="177" fontId="16" fillId="2" borderId="0" xfId="1" applyNumberFormat="1" applyFont="1" applyFill="1" applyBorder="1" applyAlignment="1" applyProtection="1">
      <alignment horizontal="right"/>
      <protection locked="0"/>
    </xf>
    <xf numFmtId="1" fontId="17" fillId="2" borderId="0" xfId="1" applyNumberFormat="1" applyFont="1" applyFill="1" applyBorder="1" applyAlignment="1" applyProtection="1">
      <alignment horizontal="center"/>
      <protection locked="0"/>
    </xf>
    <xf numFmtId="0" fontId="16" fillId="2" borderId="1" xfId="1" applyFont="1" applyFill="1" applyBorder="1" applyAlignment="1" applyProtection="1">
      <alignment horizontal="center" vertical="center"/>
      <protection locked="0"/>
    </xf>
    <xf numFmtId="49" fontId="14" fillId="2" borderId="4" xfId="1" applyNumberFormat="1" applyFont="1" applyFill="1" applyBorder="1" applyAlignment="1" applyProtection="1">
      <alignment horizontal="center" shrinkToFit="1"/>
      <protection locked="0"/>
    </xf>
    <xf numFmtId="176" fontId="14" fillId="2" borderId="4" xfId="1" applyNumberFormat="1" applyFont="1" applyFill="1" applyBorder="1" applyAlignment="1" applyProtection="1">
      <alignment horizontal="right"/>
      <protection locked="0"/>
    </xf>
    <xf numFmtId="177" fontId="14" fillId="2" borderId="4" xfId="1" applyNumberFormat="1" applyFont="1" applyFill="1" applyBorder="1" applyAlignment="1" applyProtection="1">
      <alignment horizontal="right"/>
      <protection locked="0"/>
    </xf>
    <xf numFmtId="177" fontId="14" fillId="2" borderId="4" xfId="5" applyNumberFormat="1" applyFont="1" applyFill="1" applyBorder="1" applyAlignment="1" applyProtection="1">
      <alignment horizontal="right"/>
      <protection locked="0" hidden="1"/>
    </xf>
    <xf numFmtId="0" fontId="18" fillId="2" borderId="1" xfId="1" applyFont="1" applyFill="1" applyBorder="1" applyAlignment="1" applyProtection="1">
      <alignment horizontal="center" vertical="center"/>
      <protection locked="0"/>
    </xf>
    <xf numFmtId="0" fontId="20" fillId="2" borderId="2" xfId="4" applyFont="1" applyFill="1" applyBorder="1" applyProtection="1">
      <protection locked="0"/>
    </xf>
    <xf numFmtId="14" fontId="15" fillId="2" borderId="2" xfId="4" applyNumberFormat="1" applyFont="1" applyFill="1" applyBorder="1" applyProtection="1">
      <protection locked="0"/>
    </xf>
    <xf numFmtId="178" fontId="5" fillId="2" borderId="2" xfId="4" applyNumberFormat="1" applyFont="1" applyFill="1" applyBorder="1" applyProtection="1">
      <protection locked="0"/>
    </xf>
    <xf numFmtId="176" fontId="15" fillId="2" borderId="2" xfId="4" applyNumberFormat="1" applyFont="1" applyFill="1" applyBorder="1" applyProtection="1">
      <protection locked="0"/>
    </xf>
    <xf numFmtId="0" fontId="15" fillId="2" borderId="2" xfId="4" applyFont="1" applyFill="1" applyBorder="1" applyProtection="1">
      <protection locked="0"/>
    </xf>
    <xf numFmtId="49" fontId="17" fillId="2" borderId="4" xfId="1" applyNumberFormat="1" applyFont="1" applyFill="1" applyBorder="1" applyAlignment="1" applyProtection="1">
      <alignment horizontal="centerContinuous" shrinkToFit="1"/>
      <protection locked="0"/>
    </xf>
    <xf numFmtId="177" fontId="14" fillId="2" borderId="4" xfId="5" applyNumberFormat="1" applyFont="1" applyFill="1" applyBorder="1" applyAlignment="1" applyProtection="1">
      <alignment horizontal="right"/>
      <protection locked="0"/>
    </xf>
    <xf numFmtId="0" fontId="16" fillId="2" borderId="3" xfId="1" applyFont="1" applyFill="1" applyBorder="1" applyAlignment="1" applyProtection="1">
      <alignment horizontal="center" vertical="center"/>
      <protection locked="0"/>
    </xf>
    <xf numFmtId="0" fontId="16" fillId="2" borderId="0" xfId="1" applyFont="1" applyFill="1" applyBorder="1" applyProtection="1">
      <protection locked="0"/>
    </xf>
    <xf numFmtId="0" fontId="17" fillId="2" borderId="0" xfId="1" applyFont="1" applyFill="1" applyBorder="1" applyAlignment="1" applyProtection="1">
      <alignment horizontal="centerContinuous"/>
      <protection locked="0"/>
    </xf>
    <xf numFmtId="0" fontId="14" fillId="2" borderId="0" xfId="1" applyFont="1" applyFill="1" applyBorder="1" applyAlignment="1" applyProtection="1">
      <alignment horizontal="centerContinuous"/>
      <protection locked="0"/>
    </xf>
    <xf numFmtId="49" fontId="17" fillId="2" borderId="0" xfId="1" applyNumberFormat="1" applyFont="1" applyFill="1" applyBorder="1" applyAlignment="1" applyProtection="1">
      <alignment horizontal="centerContinuous" shrinkToFit="1"/>
      <protection locked="0"/>
    </xf>
    <xf numFmtId="176" fontId="14" fillId="2" borderId="0" xfId="1" applyNumberFormat="1" applyFont="1" applyFill="1" applyBorder="1" applyAlignment="1" applyProtection="1">
      <alignment horizontal="centerContinuous"/>
      <protection locked="0"/>
    </xf>
    <xf numFmtId="177" fontId="14" fillId="2" borderId="0" xfId="1" applyNumberFormat="1" applyFont="1" applyFill="1" applyBorder="1" applyAlignment="1" applyProtection="1">
      <alignment horizontal="centerContinuous"/>
      <protection locked="0"/>
    </xf>
    <xf numFmtId="177" fontId="15" fillId="2" borderId="0" xfId="2" applyNumberFormat="1" applyFont="1" applyFill="1" applyBorder="1" applyAlignment="1" applyProtection="1">
      <alignment horizontal="centerContinuous"/>
      <protection locked="0"/>
    </xf>
    <xf numFmtId="0" fontId="5" fillId="2" borderId="0" xfId="2" applyFont="1" applyFill="1" applyBorder="1" applyAlignment="1" applyProtection="1">
      <alignment horizontal="centerContinuous"/>
      <protection locked="0"/>
    </xf>
    <xf numFmtId="0" fontId="16" fillId="2" borderId="6" xfId="1" applyFont="1" applyFill="1" applyBorder="1" applyAlignment="1" applyProtection="1">
      <alignment horizontal="center" vertical="center"/>
      <protection locked="0"/>
    </xf>
    <xf numFmtId="0" fontId="17" fillId="2" borderId="7" xfId="1" applyFont="1" applyFill="1" applyBorder="1" applyProtection="1">
      <protection locked="0"/>
    </xf>
    <xf numFmtId="0" fontId="17" fillId="2" borderId="5" xfId="1" applyFont="1" applyFill="1" applyBorder="1" applyAlignment="1" applyProtection="1">
      <alignment horizontal="center" vertical="center" shrinkToFit="1"/>
      <protection locked="0"/>
    </xf>
    <xf numFmtId="177" fontId="17" fillId="2" borderId="5" xfId="1" applyNumberFormat="1" applyFont="1" applyFill="1" applyBorder="1" applyAlignment="1" applyProtection="1">
      <alignment horizontal="center" vertical="center"/>
      <protection locked="0"/>
    </xf>
    <xf numFmtId="177" fontId="17" fillId="2" borderId="5" xfId="3" applyNumberFormat="1" applyFont="1" applyFill="1" applyBorder="1" applyAlignment="1" applyProtection="1">
      <alignment horizontal="center" vertical="center"/>
      <protection locked="0"/>
    </xf>
    <xf numFmtId="0" fontId="17" fillId="2" borderId="10" xfId="1" applyFont="1" applyFill="1" applyBorder="1" applyAlignment="1" applyProtection="1">
      <alignment horizontal="center" vertical="center"/>
      <protection locked="0"/>
    </xf>
    <xf numFmtId="0" fontId="0" fillId="2" borderId="0" xfId="0" applyFill="1">
      <alignment vertical="center"/>
    </xf>
    <xf numFmtId="49" fontId="14" fillId="2" borderId="13" xfId="1" applyNumberFormat="1" applyFont="1" applyFill="1" applyBorder="1" applyAlignment="1" applyProtection="1">
      <alignment horizontal="center" shrinkToFit="1"/>
      <protection locked="0"/>
    </xf>
    <xf numFmtId="176" fontId="14" fillId="2" borderId="13" xfId="1" applyNumberFormat="1" applyFont="1" applyFill="1" applyBorder="1" applyAlignment="1" applyProtection="1">
      <alignment horizontal="right"/>
      <protection locked="0"/>
    </xf>
    <xf numFmtId="177" fontId="14" fillId="2" borderId="13" xfId="1" applyNumberFormat="1" applyFont="1" applyFill="1" applyBorder="1" applyAlignment="1" applyProtection="1">
      <alignment horizontal="right"/>
      <protection locked="0"/>
    </xf>
    <xf numFmtId="177" fontId="14" fillId="2" borderId="13" xfId="5" applyNumberFormat="1" applyFont="1" applyFill="1" applyBorder="1" applyAlignment="1" applyProtection="1">
      <alignment horizontal="right"/>
      <protection locked="0" hidden="1"/>
    </xf>
    <xf numFmtId="38" fontId="16" fillId="2" borderId="14" xfId="5" applyFont="1" applyFill="1" applyBorder="1" applyAlignment="1" applyProtection="1">
      <alignment horizontal="left"/>
      <protection locked="0"/>
    </xf>
    <xf numFmtId="0" fontId="19" fillId="2" borderId="15" xfId="4" applyFont="1" applyFill="1" applyBorder="1" applyAlignment="1" applyProtection="1">
      <alignment horizontal="center"/>
      <protection locked="0"/>
    </xf>
    <xf numFmtId="38" fontId="16" fillId="2" borderId="16" xfId="5" applyFont="1" applyFill="1" applyBorder="1" applyAlignment="1" applyProtection="1">
      <alignment horizontal="left"/>
      <protection locked="0"/>
    </xf>
    <xf numFmtId="0" fontId="17" fillId="2" borderId="15" xfId="1" applyFont="1" applyFill="1" applyBorder="1" applyProtection="1">
      <protection locked="0"/>
    </xf>
    <xf numFmtId="179" fontId="5" fillId="2" borderId="16" xfId="5" applyNumberFormat="1" applyFont="1" applyFill="1" applyBorder="1" applyAlignment="1" applyProtection="1">
      <alignment horizontal="left"/>
      <protection locked="0"/>
    </xf>
    <xf numFmtId="0" fontId="17" fillId="2" borderId="17" xfId="1" applyFont="1" applyFill="1" applyBorder="1" applyProtection="1">
      <protection locked="0"/>
    </xf>
    <xf numFmtId="49" fontId="14" fillId="2" borderId="19" xfId="1" applyNumberFormat="1" applyFont="1" applyFill="1" applyBorder="1" applyAlignment="1" applyProtection="1">
      <alignment horizontal="centerContinuous" shrinkToFit="1"/>
      <protection locked="0"/>
    </xf>
    <xf numFmtId="176" fontId="14" fillId="2" borderId="19" xfId="1" applyNumberFormat="1" applyFont="1" applyFill="1" applyBorder="1" applyAlignment="1" applyProtection="1">
      <alignment horizontal="right"/>
      <protection locked="0"/>
    </xf>
    <xf numFmtId="177" fontId="14" fillId="2" borderId="19" xfId="1" applyNumberFormat="1" applyFont="1" applyFill="1" applyBorder="1" applyAlignment="1" applyProtection="1">
      <alignment horizontal="right"/>
      <protection locked="0"/>
    </xf>
    <xf numFmtId="177" fontId="14" fillId="2" borderId="19" xfId="5" applyNumberFormat="1" applyFont="1" applyFill="1" applyBorder="1" applyAlignment="1" applyProtection="1">
      <alignment horizontal="right"/>
      <protection locked="0"/>
    </xf>
    <xf numFmtId="38" fontId="5" fillId="2" borderId="20" xfId="5" applyFont="1" applyFill="1" applyBorder="1" applyAlignment="1" applyProtection="1">
      <alignment horizontal="left"/>
      <protection locked="0"/>
    </xf>
    <xf numFmtId="0" fontId="16" fillId="0" borderId="0" xfId="1" applyFont="1" applyProtection="1">
      <protection locked="0"/>
    </xf>
    <xf numFmtId="0" fontId="21" fillId="0" borderId="0" xfId="1" applyFont="1" applyProtection="1">
      <protection locked="0"/>
    </xf>
    <xf numFmtId="0" fontId="22" fillId="0" borderId="0" xfId="1" applyFont="1" applyProtection="1">
      <protection locked="0"/>
    </xf>
    <xf numFmtId="177" fontId="14" fillId="0" borderId="26" xfId="1" applyNumberFormat="1" applyFont="1" applyFill="1" applyBorder="1" applyAlignment="1" applyProtection="1">
      <alignment horizontal="right" shrinkToFit="1"/>
      <protection locked="0" hidden="1"/>
    </xf>
    <xf numFmtId="177" fontId="14" fillId="0" borderId="26" xfId="5" applyNumberFormat="1" applyFont="1" applyFill="1" applyBorder="1" applyAlignment="1" applyProtection="1">
      <alignment horizontal="right" shrinkToFit="1"/>
      <protection locked="0" hidden="1"/>
    </xf>
    <xf numFmtId="179" fontId="14" fillId="0" borderId="26" xfId="5" applyNumberFormat="1" applyFont="1" applyFill="1" applyBorder="1" applyAlignment="1" applyProtection="1">
      <alignment horizontal="right"/>
      <protection locked="0" hidden="1"/>
    </xf>
    <xf numFmtId="179" fontId="23" fillId="0" borderId="26" xfId="5" applyNumberFormat="1" applyFont="1" applyFill="1" applyBorder="1" applyAlignment="1" applyProtection="1">
      <alignment horizontal="right"/>
      <protection locked="0"/>
    </xf>
    <xf numFmtId="0" fontId="14" fillId="0" borderId="0" xfId="1" applyFont="1" applyFill="1" applyProtection="1">
      <protection locked="0"/>
    </xf>
    <xf numFmtId="0" fontId="14" fillId="0" borderId="0" xfId="1" applyFont="1" applyFill="1" applyAlignment="1" applyProtection="1">
      <alignment horizontal="center" shrinkToFit="1"/>
      <protection locked="0"/>
    </xf>
    <xf numFmtId="176" fontId="14" fillId="0" borderId="0" xfId="1" applyNumberFormat="1" applyFont="1" applyFill="1" applyProtection="1">
      <protection locked="0"/>
    </xf>
    <xf numFmtId="177" fontId="14" fillId="0" borderId="0" xfId="1" applyNumberFormat="1" applyFont="1" applyFill="1" applyAlignment="1" applyProtection="1">
      <alignment horizontal="right" shrinkToFit="1"/>
      <protection locked="0" hidden="1"/>
    </xf>
    <xf numFmtId="179" fontId="14" fillId="0" borderId="0" xfId="1" applyNumberFormat="1" applyFont="1" applyFill="1" applyAlignment="1" applyProtection="1">
      <alignment horizontal="centerContinuous"/>
      <protection locked="0" hidden="1"/>
    </xf>
    <xf numFmtId="179" fontId="14" fillId="0" borderId="0" xfId="1" applyNumberFormat="1" applyFont="1" applyFill="1" applyProtection="1">
      <protection locked="0" hidden="1"/>
    </xf>
    <xf numFmtId="179" fontId="23" fillId="0" borderId="0" xfId="1" applyNumberFormat="1" applyFont="1" applyFill="1" applyProtection="1">
      <protection locked="0"/>
    </xf>
    <xf numFmtId="0" fontId="17" fillId="0" borderId="0" xfId="1" applyFont="1" applyFill="1" applyProtection="1">
      <protection locked="0"/>
    </xf>
    <xf numFmtId="0" fontId="21" fillId="0" borderId="0" xfId="1" applyFont="1" applyFill="1" applyProtection="1">
      <protection locked="0"/>
    </xf>
    <xf numFmtId="179" fontId="14" fillId="0" borderId="0" xfId="3" applyNumberFormat="1" applyFont="1" applyFill="1" applyProtection="1">
      <protection locked="0" hidden="1"/>
    </xf>
    <xf numFmtId="179" fontId="23" fillId="0" borderId="0" xfId="1" applyNumberFormat="1" applyFont="1" applyFill="1" applyAlignment="1" applyProtection="1">
      <alignment horizontal="center"/>
      <protection locked="0"/>
    </xf>
    <xf numFmtId="0" fontId="17" fillId="0" borderId="0" xfId="1" applyFont="1" applyFill="1" applyAlignment="1" applyProtection="1">
      <alignment vertical="center"/>
      <protection locked="0"/>
    </xf>
    <xf numFmtId="0" fontId="13" fillId="0" borderId="25" xfId="1" applyFont="1" applyFill="1" applyBorder="1" applyAlignment="1" applyProtection="1">
      <alignment horizontal="center" vertical="center"/>
      <protection locked="0"/>
    </xf>
    <xf numFmtId="0" fontId="13" fillId="0" borderId="26" xfId="1" applyFont="1" applyFill="1" applyBorder="1" applyAlignment="1" applyProtection="1">
      <alignment horizontal="center" vertical="center"/>
      <protection locked="0"/>
    </xf>
    <xf numFmtId="176" fontId="13" fillId="0" borderId="26" xfId="1" applyNumberFormat="1" applyFont="1" applyFill="1" applyBorder="1" applyAlignment="1" applyProtection="1">
      <alignment horizontal="center" vertical="center"/>
      <protection locked="0"/>
    </xf>
    <xf numFmtId="177" fontId="13" fillId="0" borderId="26" xfId="1" applyNumberFormat="1" applyFont="1" applyFill="1" applyBorder="1" applyAlignment="1" applyProtection="1">
      <alignment horizontal="center" vertical="center"/>
      <protection locked="0" hidden="1"/>
    </xf>
    <xf numFmtId="179" fontId="13" fillId="0" borderId="26" xfId="3" applyNumberFormat="1" applyFont="1" applyFill="1" applyBorder="1" applyAlignment="1" applyProtection="1">
      <alignment horizontal="center" vertical="center"/>
      <protection locked="0" hidden="1"/>
    </xf>
    <xf numFmtId="179" fontId="13" fillId="0" borderId="26" xfId="1" applyNumberFormat="1" applyFont="1" applyFill="1" applyBorder="1" applyAlignment="1" applyProtection="1">
      <alignment horizontal="center" vertical="center"/>
      <protection locked="0" hidden="1"/>
    </xf>
    <xf numFmtId="179" fontId="13" fillId="0" borderId="26" xfId="1" applyNumberFormat="1" applyFont="1" applyFill="1" applyBorder="1" applyAlignment="1" applyProtection="1">
      <alignment horizontal="center" vertical="center"/>
      <protection locked="0"/>
    </xf>
    <xf numFmtId="180" fontId="17" fillId="0" borderId="0" xfId="1" applyNumberFormat="1" applyFont="1" applyFill="1" applyAlignment="1" applyProtection="1">
      <alignment vertical="center"/>
      <protection locked="0"/>
    </xf>
    <xf numFmtId="0" fontId="17" fillId="0" borderId="22" xfId="1" applyFont="1" applyFill="1" applyBorder="1" applyProtection="1">
      <protection locked="0"/>
    </xf>
    <xf numFmtId="0" fontId="17" fillId="0" borderId="23" xfId="1" applyFont="1" applyFill="1" applyBorder="1" applyProtection="1">
      <protection locked="0"/>
    </xf>
    <xf numFmtId="0" fontId="14" fillId="0" borderId="27" xfId="1" applyFont="1" applyFill="1" applyBorder="1" applyProtection="1">
      <protection locked="0"/>
    </xf>
    <xf numFmtId="49" fontId="14" fillId="0" borderId="26" xfId="1" applyNumberFormat="1" applyFont="1" applyFill="1" applyBorder="1" applyAlignment="1" applyProtection="1">
      <alignment horizontal="center" shrinkToFit="1"/>
      <protection locked="0"/>
    </xf>
    <xf numFmtId="176" fontId="14" fillId="0" borderId="26" xfId="1" applyNumberFormat="1" applyFont="1" applyFill="1" applyBorder="1" applyAlignment="1" applyProtection="1">
      <alignment horizontal="right"/>
      <protection locked="0"/>
    </xf>
    <xf numFmtId="179" fontId="14" fillId="0" borderId="26" xfId="0" applyNumberFormat="1" applyFont="1" applyFill="1" applyBorder="1" applyAlignment="1" applyProtection="1">
      <protection locked="0"/>
    </xf>
    <xf numFmtId="180" fontId="17" fillId="0" borderId="0" xfId="1" applyNumberFormat="1" applyFont="1" applyFill="1" applyProtection="1">
      <protection locked="0"/>
    </xf>
    <xf numFmtId="0" fontId="25" fillId="0" borderId="0" xfId="1" applyFont="1" applyFill="1" applyProtection="1">
      <protection locked="0"/>
    </xf>
    <xf numFmtId="0" fontId="24" fillId="0" borderId="0" xfId="3" applyFont="1" applyFill="1" applyProtection="1">
      <protection locked="0"/>
    </xf>
    <xf numFmtId="0" fontId="17" fillId="0" borderId="28" xfId="1" applyFont="1" applyFill="1" applyBorder="1" applyProtection="1">
      <protection locked="0"/>
    </xf>
    <xf numFmtId="0" fontId="14" fillId="0" borderId="23" xfId="1" applyFont="1" applyFill="1" applyBorder="1" applyProtection="1">
      <protection locked="0"/>
    </xf>
    <xf numFmtId="0" fontId="26" fillId="0" borderId="27" xfId="1" applyFont="1" applyFill="1" applyBorder="1" applyAlignment="1" applyProtection="1">
      <alignment wrapText="1"/>
      <protection locked="0"/>
    </xf>
    <xf numFmtId="0" fontId="14" fillId="0" borderId="27" xfId="1" applyFont="1" applyFill="1" applyBorder="1" applyAlignment="1" applyProtection="1">
      <alignment shrinkToFit="1"/>
      <protection locked="0"/>
    </xf>
    <xf numFmtId="0" fontId="14" fillId="0" borderId="22" xfId="1" applyFont="1" applyFill="1" applyBorder="1" applyProtection="1">
      <protection locked="0"/>
    </xf>
    <xf numFmtId="179" fontId="23" fillId="0" borderId="0" xfId="3" applyNumberFormat="1" applyFont="1" applyFill="1" applyProtection="1">
      <protection locked="0"/>
    </xf>
    <xf numFmtId="49" fontId="30" fillId="0" borderId="0" xfId="6" applyNumberFormat="1" applyFont="1" applyFill="1" applyAlignment="1" applyProtection="1">
      <alignment horizontal="center"/>
      <protection locked="0"/>
    </xf>
    <xf numFmtId="49" fontId="30" fillId="0" borderId="0" xfId="6" applyNumberFormat="1" applyFont="1" applyFill="1" applyProtection="1">
      <protection locked="0"/>
    </xf>
    <xf numFmtId="181" fontId="30" fillId="0" borderId="0" xfId="6" applyNumberFormat="1" applyFont="1" applyFill="1" applyProtection="1">
      <protection locked="0"/>
    </xf>
    <xf numFmtId="0" fontId="30" fillId="0" borderId="0" xfId="6" applyFont="1" applyFill="1" applyAlignment="1" applyProtection="1">
      <alignment horizontal="center"/>
      <protection locked="0"/>
    </xf>
    <xf numFmtId="182" fontId="30" fillId="0" borderId="0" xfId="6" applyNumberFormat="1" applyFont="1" applyFill="1" applyProtection="1">
      <protection locked="0"/>
    </xf>
    <xf numFmtId="183" fontId="30" fillId="0" borderId="0" xfId="6" applyNumberFormat="1" applyFont="1" applyFill="1" applyProtection="1">
      <protection locked="0"/>
    </xf>
    <xf numFmtId="177" fontId="30" fillId="0" borderId="0" xfId="6" applyNumberFormat="1" applyFont="1" applyFill="1" applyProtection="1">
      <protection locked="0"/>
    </xf>
    <xf numFmtId="49" fontId="31" fillId="0" borderId="5" xfId="6" applyNumberFormat="1" applyFont="1" applyFill="1" applyBorder="1" applyAlignment="1" applyProtection="1">
      <alignment horizontal="center"/>
      <protection locked="0"/>
    </xf>
    <xf numFmtId="181" fontId="31" fillId="0" borderId="5" xfId="6" applyNumberFormat="1" applyFont="1" applyFill="1" applyBorder="1" applyAlignment="1" applyProtection="1">
      <alignment horizontal="center"/>
      <protection locked="0"/>
    </xf>
    <xf numFmtId="0" fontId="31" fillId="0" borderId="5" xfId="6" applyFont="1" applyFill="1" applyBorder="1" applyAlignment="1" applyProtection="1">
      <alignment horizontal="center"/>
      <protection locked="0"/>
    </xf>
    <xf numFmtId="177" fontId="31" fillId="0" borderId="5" xfId="6" applyNumberFormat="1" applyFont="1" applyFill="1" applyBorder="1" applyAlignment="1" applyProtection="1">
      <alignment horizontal="center"/>
      <protection locked="0"/>
    </xf>
    <xf numFmtId="183" fontId="31" fillId="0" borderId="5" xfId="6" applyNumberFormat="1" applyFont="1" applyFill="1" applyBorder="1" applyAlignment="1" applyProtection="1">
      <alignment horizontal="center"/>
      <protection locked="0"/>
    </xf>
    <xf numFmtId="49" fontId="31" fillId="0" borderId="29" xfId="6" applyNumberFormat="1" applyFont="1" applyFill="1" applyBorder="1" applyAlignment="1" applyProtection="1">
      <alignment horizontal="center"/>
      <protection locked="0"/>
    </xf>
    <xf numFmtId="49" fontId="31" fillId="0" borderId="29" xfId="6" applyNumberFormat="1" applyFont="1" applyFill="1" applyBorder="1" applyProtection="1">
      <protection locked="0"/>
    </xf>
    <xf numFmtId="181" fontId="31" fillId="0" borderId="29" xfId="6" applyNumberFormat="1" applyFont="1" applyFill="1" applyBorder="1" applyProtection="1">
      <protection locked="0"/>
    </xf>
    <xf numFmtId="0" fontId="31" fillId="0" borderId="29" xfId="6" applyFont="1" applyFill="1" applyBorder="1" applyAlignment="1" applyProtection="1">
      <alignment horizontal="center"/>
      <protection locked="0"/>
    </xf>
    <xf numFmtId="177" fontId="31" fillId="0" borderId="29" xfId="6" applyNumberFormat="1" applyFont="1" applyFill="1" applyBorder="1" applyProtection="1">
      <protection locked="0"/>
    </xf>
    <xf numFmtId="183" fontId="31" fillId="0" borderId="29" xfId="6" applyNumberFormat="1" applyFont="1" applyFill="1" applyBorder="1" applyProtection="1">
      <protection locked="0"/>
    </xf>
    <xf numFmtId="182" fontId="31" fillId="0" borderId="29" xfId="6" applyNumberFormat="1" applyFont="1" applyFill="1" applyBorder="1" applyAlignment="1" applyProtection="1">
      <alignment horizontal="center"/>
      <protection locked="0"/>
    </xf>
    <xf numFmtId="49" fontId="31" fillId="0" borderId="30" xfId="6" applyNumberFormat="1" applyFont="1" applyFill="1" applyBorder="1" applyAlignment="1" applyProtection="1">
      <alignment horizontal="center"/>
      <protection locked="0"/>
    </xf>
    <xf numFmtId="49" fontId="31" fillId="0" borderId="30" xfId="6" applyNumberFormat="1" applyFont="1" applyFill="1" applyBorder="1" applyProtection="1">
      <protection locked="0"/>
    </xf>
    <xf numFmtId="181" fontId="31" fillId="0" borderId="30" xfId="6" applyNumberFormat="1" applyFont="1" applyFill="1" applyBorder="1" applyProtection="1">
      <protection locked="0"/>
    </xf>
    <xf numFmtId="0" fontId="31" fillId="0" borderId="30" xfId="6" applyFont="1" applyFill="1" applyBorder="1" applyAlignment="1" applyProtection="1">
      <alignment horizontal="center"/>
      <protection locked="0"/>
    </xf>
    <xf numFmtId="177" fontId="31" fillId="0" borderId="30" xfId="6" applyNumberFormat="1" applyFont="1" applyFill="1" applyBorder="1" applyProtection="1">
      <protection locked="0"/>
    </xf>
    <xf numFmtId="183" fontId="31" fillId="0" borderId="30" xfId="6" applyNumberFormat="1" applyFont="1" applyFill="1" applyBorder="1" applyProtection="1">
      <protection locked="0"/>
    </xf>
    <xf numFmtId="182" fontId="31" fillId="0" borderId="30" xfId="6" applyNumberFormat="1" applyFont="1" applyFill="1" applyBorder="1" applyAlignment="1" applyProtection="1">
      <alignment horizontal="center"/>
      <protection locked="0"/>
    </xf>
    <xf numFmtId="49" fontId="31" fillId="0" borderId="31" xfId="6" applyNumberFormat="1" applyFont="1" applyFill="1" applyBorder="1" applyAlignment="1" applyProtection="1">
      <alignment horizontal="center"/>
      <protection locked="0"/>
    </xf>
    <xf numFmtId="49" fontId="31" fillId="0" borderId="31" xfId="6" applyNumberFormat="1" applyFont="1" applyFill="1" applyBorder="1" applyProtection="1">
      <protection locked="0"/>
    </xf>
    <xf numFmtId="181" fontId="31" fillId="0" borderId="31" xfId="6" applyNumberFormat="1" applyFont="1" applyFill="1" applyBorder="1" applyProtection="1">
      <protection locked="0"/>
    </xf>
    <xf numFmtId="0" fontId="31" fillId="0" borderId="31" xfId="6" applyFont="1" applyFill="1" applyBorder="1" applyAlignment="1" applyProtection="1">
      <alignment horizontal="center"/>
      <protection locked="0"/>
    </xf>
    <xf numFmtId="177" fontId="31" fillId="0" borderId="31" xfId="6" applyNumberFormat="1" applyFont="1" applyFill="1" applyBorder="1" applyProtection="1">
      <protection locked="0"/>
    </xf>
    <xf numFmtId="183" fontId="31" fillId="0" borderId="31" xfId="6" applyNumberFormat="1" applyFont="1" applyFill="1" applyBorder="1" applyProtection="1">
      <protection locked="0"/>
    </xf>
    <xf numFmtId="182" fontId="31" fillId="0" borderId="31" xfId="6" applyNumberFormat="1" applyFont="1" applyFill="1" applyBorder="1" applyAlignment="1" applyProtection="1">
      <alignment horizontal="center"/>
      <protection locked="0"/>
    </xf>
    <xf numFmtId="177" fontId="31" fillId="0" borderId="32" xfId="6" applyNumberFormat="1" applyFont="1" applyFill="1" applyBorder="1" applyProtection="1">
      <protection locked="0"/>
    </xf>
    <xf numFmtId="0" fontId="14" fillId="0" borderId="0" xfId="1" applyFont="1" applyProtection="1">
      <protection locked="0"/>
    </xf>
    <xf numFmtId="0" fontId="14" fillId="3" borderId="0" xfId="1" applyFont="1" applyFill="1" applyProtection="1">
      <protection locked="0"/>
    </xf>
    <xf numFmtId="0" fontId="14" fillId="3" borderId="0" xfId="1" applyFont="1" applyFill="1" applyAlignment="1" applyProtection="1">
      <alignment horizontal="centerContinuous"/>
      <protection locked="0"/>
    </xf>
    <xf numFmtId="0" fontId="17" fillId="3" borderId="0" xfId="1" applyFont="1" applyFill="1" applyProtection="1">
      <protection locked="0"/>
    </xf>
    <xf numFmtId="3" fontId="17" fillId="3" borderId="0" xfId="1" applyNumberFormat="1" applyFont="1" applyFill="1" applyAlignment="1" applyProtection="1">
      <alignment horizontal="right"/>
      <protection locked="0"/>
    </xf>
    <xf numFmtId="0" fontId="1" fillId="0" borderId="0" xfId="1" applyProtection="1">
      <protection locked="0"/>
    </xf>
    <xf numFmtId="0" fontId="32" fillId="3" borderId="0" xfId="1" applyFont="1" applyFill="1" applyAlignment="1" applyProtection="1">
      <alignment horizontal="centerContinuous"/>
      <protection locked="0"/>
    </xf>
    <xf numFmtId="0" fontId="21" fillId="3" borderId="0" xfId="1" applyFont="1" applyFill="1" applyAlignment="1" applyProtection="1">
      <alignment horizontal="centerContinuous"/>
      <protection locked="0"/>
    </xf>
    <xf numFmtId="0" fontId="17" fillId="3" borderId="0" xfId="1" applyFont="1" applyFill="1" applyAlignment="1" applyProtection="1">
      <alignment horizontal="centerContinuous"/>
      <protection locked="0"/>
    </xf>
    <xf numFmtId="3" fontId="17" fillId="3" borderId="0" xfId="1" applyNumberFormat="1" applyFont="1" applyFill="1" applyAlignment="1" applyProtection="1">
      <alignment horizontal="centerContinuous"/>
      <protection locked="0"/>
    </xf>
    <xf numFmtId="182" fontId="14" fillId="3" borderId="0" xfId="1" applyNumberFormat="1" applyFont="1" applyFill="1" applyProtection="1">
      <protection locked="0"/>
    </xf>
    <xf numFmtId="0" fontId="17" fillId="0" borderId="0" xfId="1" applyFont="1" applyProtection="1">
      <protection locked="0"/>
    </xf>
    <xf numFmtId="0" fontId="17" fillId="3" borderId="22" xfId="1" applyFont="1" applyFill="1" applyBorder="1" applyAlignment="1" applyProtection="1">
      <protection locked="0"/>
    </xf>
    <xf numFmtId="0" fontId="17" fillId="3" borderId="35" xfId="1" applyFont="1" applyFill="1" applyBorder="1" applyAlignment="1" applyProtection="1">
      <protection locked="0"/>
    </xf>
    <xf numFmtId="0" fontId="17" fillId="3" borderId="36" xfId="1" applyFont="1" applyFill="1" applyBorder="1" applyAlignment="1" applyProtection="1">
      <protection locked="0"/>
    </xf>
    <xf numFmtId="0" fontId="15" fillId="0" borderId="26" xfId="0" applyFont="1" applyBorder="1" applyAlignment="1" applyProtection="1">
      <alignment horizontal="left"/>
      <protection locked="0"/>
    </xf>
    <xf numFmtId="49" fontId="14" fillId="3" borderId="26" xfId="1" applyNumberFormat="1" applyFont="1" applyFill="1" applyBorder="1" applyAlignment="1" applyProtection="1">
      <alignment horizontal="center" shrinkToFit="1"/>
      <protection locked="0"/>
    </xf>
    <xf numFmtId="176" fontId="17" fillId="3" borderId="26" xfId="1" applyNumberFormat="1" applyFont="1" applyFill="1" applyBorder="1" applyAlignment="1" applyProtection="1">
      <alignment horizontal="right" shrinkToFit="1"/>
      <protection locked="0"/>
    </xf>
    <xf numFmtId="38" fontId="17" fillId="3" borderId="26" xfId="5" applyFont="1" applyFill="1" applyBorder="1" applyAlignment="1" applyProtection="1">
      <alignment horizontal="right" shrinkToFit="1"/>
      <protection locked="0"/>
    </xf>
    <xf numFmtId="38" fontId="34" fillId="3" borderId="26" xfId="5" applyFont="1" applyFill="1" applyBorder="1" applyAlignment="1" applyProtection="1">
      <alignment horizontal="right" shrinkToFit="1"/>
      <protection locked="0"/>
    </xf>
    <xf numFmtId="38" fontId="17" fillId="3" borderId="26" xfId="5" applyFont="1" applyFill="1" applyBorder="1" applyAlignment="1" applyProtection="1">
      <alignment shrinkToFit="1"/>
      <protection locked="0"/>
    </xf>
    <xf numFmtId="0" fontId="17" fillId="2" borderId="22" xfId="1" applyNumberFormat="1" applyFont="1" applyFill="1" applyBorder="1" applyProtection="1">
      <protection locked="0"/>
    </xf>
    <xf numFmtId="0" fontId="17" fillId="2" borderId="36" xfId="1" applyFont="1" applyFill="1" applyBorder="1" applyProtection="1">
      <protection locked="0"/>
    </xf>
    <xf numFmtId="0" fontId="16" fillId="2" borderId="0" xfId="1" applyFont="1" applyFill="1" applyProtection="1">
      <protection locked="0"/>
    </xf>
    <xf numFmtId="0" fontId="35" fillId="2" borderId="0" xfId="1" applyFont="1" applyFill="1" applyProtection="1">
      <protection locked="0"/>
    </xf>
    <xf numFmtId="38" fontId="36" fillId="3" borderId="26" xfId="5" applyFont="1" applyFill="1" applyBorder="1" applyAlignment="1" applyProtection="1">
      <alignment horizontal="right" shrinkToFit="1"/>
      <protection locked="0"/>
    </xf>
    <xf numFmtId="177" fontId="16" fillId="2" borderId="0" xfId="1" applyNumberFormat="1" applyFont="1" applyFill="1" applyProtection="1">
      <protection locked="0"/>
    </xf>
    <xf numFmtId="177" fontId="16" fillId="2" borderId="0" xfId="1" applyNumberFormat="1" applyFont="1" applyFill="1" applyAlignment="1" applyProtection="1">
      <alignment shrinkToFit="1"/>
      <protection locked="0"/>
    </xf>
    <xf numFmtId="0" fontId="26" fillId="2" borderId="22" xfId="1" applyNumberFormat="1" applyFont="1" applyFill="1" applyBorder="1" applyProtection="1">
      <protection locked="0"/>
    </xf>
    <xf numFmtId="38" fontId="16" fillId="0" borderId="26" xfId="5" applyFont="1" applyBorder="1" applyAlignment="1" applyProtection="1">
      <alignment shrinkToFit="1"/>
      <protection locked="0"/>
    </xf>
    <xf numFmtId="0" fontId="17" fillId="3" borderId="22" xfId="1" applyFont="1" applyFill="1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  <xf numFmtId="0" fontId="0" fillId="0" borderId="36" xfId="0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  <xf numFmtId="49" fontId="14" fillId="0" borderId="26" xfId="1" applyNumberFormat="1" applyFont="1" applyFill="1" applyBorder="1" applyAlignment="1" applyProtection="1">
      <alignment horizontal="center"/>
      <protection locked="0"/>
    </xf>
    <xf numFmtId="0" fontId="37" fillId="2" borderId="22" xfId="1" applyNumberFormat="1" applyFont="1" applyFill="1" applyBorder="1" applyProtection="1">
      <protection locked="0"/>
    </xf>
    <xf numFmtId="176" fontId="38" fillId="2" borderId="26" xfId="1" applyNumberFormat="1" applyFont="1" applyFill="1" applyBorder="1" applyAlignment="1" applyProtection="1">
      <alignment horizontal="right"/>
      <protection locked="0"/>
    </xf>
    <xf numFmtId="176" fontId="39" fillId="2" borderId="26" xfId="1" applyNumberFormat="1" applyFont="1" applyFill="1" applyBorder="1" applyAlignment="1" applyProtection="1">
      <alignment horizontal="right"/>
      <protection locked="0"/>
    </xf>
    <xf numFmtId="0" fontId="40" fillId="2" borderId="0" xfId="1" applyFont="1" applyFill="1" applyProtection="1">
      <protection locked="0"/>
    </xf>
    <xf numFmtId="0" fontId="17" fillId="2" borderId="0" xfId="1" applyFont="1" applyFill="1" applyBorder="1" applyAlignment="1" applyProtection="1">
      <alignment horizontal="left"/>
      <protection locked="0"/>
    </xf>
    <xf numFmtId="184" fontId="17" fillId="2" borderId="0" xfId="5" applyNumberFormat="1" applyFont="1" applyFill="1" applyBorder="1" applyAlignment="1" applyProtection="1">
      <alignment horizontal="right" shrinkToFit="1"/>
      <protection locked="0"/>
    </xf>
    <xf numFmtId="185" fontId="17" fillId="2" borderId="0" xfId="5" applyNumberFormat="1" applyFont="1" applyFill="1" applyBorder="1" applyAlignment="1" applyProtection="1">
      <alignment horizontal="right" shrinkToFit="1"/>
      <protection locked="0"/>
    </xf>
    <xf numFmtId="177" fontId="16" fillId="2" borderId="0" xfId="1" applyNumberFormat="1" applyFont="1" applyFill="1" applyBorder="1" applyProtection="1">
      <protection locked="0"/>
    </xf>
    <xf numFmtId="0" fontId="41" fillId="2" borderId="0" xfId="1" applyFont="1" applyFill="1" applyBorder="1" applyProtection="1">
      <protection locked="0"/>
    </xf>
    <xf numFmtId="184" fontId="16" fillId="2" borderId="0" xfId="1" applyNumberFormat="1" applyFont="1" applyFill="1" applyBorder="1" applyProtection="1">
      <protection locked="0"/>
    </xf>
    <xf numFmtId="185" fontId="16" fillId="2" borderId="0" xfId="1" applyNumberFormat="1" applyFont="1" applyFill="1" applyBorder="1" applyProtection="1">
      <protection locked="0"/>
    </xf>
    <xf numFmtId="186" fontId="17" fillId="3" borderId="26" xfId="1" applyNumberFormat="1" applyFont="1" applyFill="1" applyBorder="1" applyAlignment="1" applyProtection="1">
      <alignment horizontal="right" shrinkToFit="1"/>
      <protection locked="0"/>
    </xf>
    <xf numFmtId="0" fontId="40" fillId="2" borderId="0" xfId="1" applyFont="1" applyFill="1" applyBorder="1" applyProtection="1">
      <protection locked="0"/>
    </xf>
    <xf numFmtId="184" fontId="42" fillId="2" borderId="0" xfId="1" applyNumberFormat="1" applyFont="1" applyFill="1" applyBorder="1" applyProtection="1">
      <protection locked="0"/>
    </xf>
    <xf numFmtId="49" fontId="14" fillId="3" borderId="26" xfId="1" applyNumberFormat="1" applyFont="1" applyFill="1" applyBorder="1" applyAlignment="1" applyProtection="1">
      <alignment horizontal="centerContinuous" shrinkToFit="1"/>
      <protection locked="0"/>
    </xf>
    <xf numFmtId="0" fontId="43" fillId="2" borderId="0" xfId="1" applyNumberFormat="1" applyFont="1" applyFill="1" applyBorder="1" applyProtection="1">
      <protection locked="0"/>
    </xf>
    <xf numFmtId="0" fontId="44" fillId="2" borderId="0" xfId="1" applyFont="1" applyFill="1" applyBorder="1" applyProtection="1">
      <protection locked="0"/>
    </xf>
    <xf numFmtId="184" fontId="16" fillId="2" borderId="0" xfId="1" applyNumberFormat="1" applyFont="1" applyFill="1" applyProtection="1">
      <protection locked="0"/>
    </xf>
    <xf numFmtId="185" fontId="16" fillId="2" borderId="0" xfId="1" applyNumberFormat="1" applyFont="1" applyFill="1" applyProtection="1">
      <protection locked="0"/>
    </xf>
    <xf numFmtId="185" fontId="16" fillId="0" borderId="0" xfId="1" applyNumberFormat="1" applyFont="1" applyProtection="1">
      <protection locked="0"/>
    </xf>
    <xf numFmtId="177" fontId="16" fillId="0" borderId="0" xfId="1" applyNumberFormat="1" applyFont="1" applyProtection="1">
      <protection locked="0"/>
    </xf>
    <xf numFmtId="38" fontId="17" fillId="2" borderId="26" xfId="5" applyFont="1" applyFill="1" applyBorder="1" applyAlignment="1" applyProtection="1">
      <alignment shrinkToFit="1"/>
      <protection locked="0"/>
    </xf>
    <xf numFmtId="0" fontId="45" fillId="2" borderId="22" xfId="1" applyNumberFormat="1" applyFont="1" applyFill="1" applyBorder="1" applyProtection="1">
      <protection locked="0"/>
    </xf>
    <xf numFmtId="185" fontId="16" fillId="4" borderId="0" xfId="1" applyNumberFormat="1" applyFont="1" applyFill="1" applyProtection="1">
      <protection locked="0"/>
    </xf>
    <xf numFmtId="177" fontId="16" fillId="4" borderId="0" xfId="1" applyNumberFormat="1" applyFont="1" applyFill="1" applyProtection="1">
      <protection locked="0"/>
    </xf>
    <xf numFmtId="38" fontId="17" fillId="2" borderId="26" xfId="5" applyFont="1" applyFill="1" applyBorder="1" applyAlignment="1" applyProtection="1">
      <alignment horizontal="right" shrinkToFit="1"/>
      <protection locked="0"/>
    </xf>
    <xf numFmtId="185" fontId="16" fillId="5" borderId="0" xfId="1" applyNumberFormat="1" applyFont="1" applyFill="1" applyProtection="1">
      <protection locked="0"/>
    </xf>
    <xf numFmtId="187" fontId="46" fillId="6" borderId="0" xfId="1" applyNumberFormat="1" applyFont="1" applyFill="1" applyProtection="1">
      <protection locked="0"/>
    </xf>
    <xf numFmtId="177" fontId="16" fillId="7" borderId="0" xfId="1" applyNumberFormat="1" applyFont="1" applyFill="1" applyProtection="1">
      <protection locked="0"/>
    </xf>
    <xf numFmtId="186" fontId="16" fillId="2" borderId="0" xfId="1" applyNumberFormat="1" applyFont="1" applyFill="1" applyBorder="1" applyProtection="1">
      <protection locked="0"/>
    </xf>
    <xf numFmtId="186" fontId="16" fillId="2" borderId="0" xfId="1" applyNumberFormat="1" applyFont="1" applyFill="1" applyProtection="1">
      <protection locked="0"/>
    </xf>
    <xf numFmtId="184" fontId="1" fillId="2" borderId="0" xfId="1" applyNumberFormat="1" applyFill="1" applyBorder="1" applyProtection="1">
      <protection locked="0"/>
    </xf>
    <xf numFmtId="185" fontId="1" fillId="2" borderId="0" xfId="1" applyNumberFormat="1" applyFill="1" applyBorder="1" applyProtection="1">
      <protection locked="0"/>
    </xf>
    <xf numFmtId="177" fontId="16" fillId="5" borderId="0" xfId="1" applyNumberFormat="1" applyFont="1" applyFill="1" applyProtection="1">
      <protection locked="0"/>
    </xf>
    <xf numFmtId="0" fontId="16" fillId="8" borderId="0" xfId="1" applyFont="1" applyFill="1" applyProtection="1">
      <protection locked="0"/>
    </xf>
    <xf numFmtId="177" fontId="16" fillId="8" borderId="0" xfId="1" applyNumberFormat="1" applyFont="1" applyFill="1" applyProtection="1">
      <protection locked="0"/>
    </xf>
    <xf numFmtId="177" fontId="47" fillId="6" borderId="0" xfId="1" applyNumberFormat="1" applyFont="1" applyFill="1" applyProtection="1">
      <protection locked="0"/>
    </xf>
    <xf numFmtId="177" fontId="48" fillId="2" borderId="0" xfId="1" applyNumberFormat="1" applyFont="1" applyFill="1" applyBorder="1" applyProtection="1">
      <protection locked="0"/>
    </xf>
    <xf numFmtId="0" fontId="1" fillId="2" borderId="0" xfId="1" applyFill="1" applyBorder="1" applyProtection="1">
      <protection locked="0"/>
    </xf>
    <xf numFmtId="185" fontId="49" fillId="2" borderId="0" xfId="1" applyNumberFormat="1" applyFont="1" applyFill="1" applyBorder="1" applyProtection="1">
      <protection locked="0"/>
    </xf>
    <xf numFmtId="177" fontId="48" fillId="6" borderId="0" xfId="1" applyNumberFormat="1" applyFont="1" applyFill="1" applyProtection="1">
      <protection locked="0"/>
    </xf>
    <xf numFmtId="177" fontId="44" fillId="2" borderId="0" xfId="1" applyNumberFormat="1" applyFont="1" applyFill="1" applyBorder="1" applyProtection="1">
      <protection locked="0"/>
    </xf>
    <xf numFmtId="0" fontId="1" fillId="2" borderId="0" xfId="1" applyFill="1" applyProtection="1">
      <protection locked="0"/>
    </xf>
    <xf numFmtId="177" fontId="1" fillId="2" borderId="0" xfId="1" applyNumberFormat="1" applyFill="1" applyBorder="1" applyProtection="1">
      <protection locked="0"/>
    </xf>
    <xf numFmtId="186" fontId="1" fillId="2" borderId="0" xfId="1" applyNumberFormat="1" applyFill="1" applyBorder="1" applyProtection="1">
      <protection locked="0"/>
    </xf>
    <xf numFmtId="177" fontId="49" fillId="2" borderId="0" xfId="1" applyNumberFormat="1" applyFont="1" applyFill="1" applyBorder="1" applyProtection="1">
      <protection locked="0"/>
    </xf>
    <xf numFmtId="177" fontId="1" fillId="2" borderId="0" xfId="1" applyNumberFormat="1" applyFill="1" applyProtection="1">
      <protection locked="0"/>
    </xf>
    <xf numFmtId="186" fontId="1" fillId="2" borderId="0" xfId="1" applyNumberFormat="1" applyFill="1" applyProtection="1">
      <protection locked="0"/>
    </xf>
    <xf numFmtId="177" fontId="1" fillId="0" borderId="0" xfId="1" applyNumberFormat="1" applyProtection="1">
      <protection locked="0"/>
    </xf>
    <xf numFmtId="177" fontId="49" fillId="6" borderId="0" xfId="1" applyNumberFormat="1" applyFont="1" applyFill="1" applyProtection="1">
      <protection locked="0"/>
    </xf>
    <xf numFmtId="0" fontId="14" fillId="2" borderId="0" xfId="1" applyFont="1" applyFill="1" applyProtection="1">
      <protection locked="0"/>
    </xf>
    <xf numFmtId="49" fontId="14" fillId="2" borderId="26" xfId="1" applyNumberFormat="1" applyFont="1" applyFill="1" applyBorder="1" applyAlignment="1" applyProtection="1">
      <alignment horizontal="center" shrinkToFit="1"/>
      <protection locked="0"/>
    </xf>
    <xf numFmtId="49" fontId="14" fillId="2" borderId="26" xfId="5" applyNumberFormat="1" applyFont="1" applyFill="1" applyBorder="1" applyAlignment="1" applyProtection="1">
      <alignment horizontal="center" shrinkToFit="1"/>
      <protection locked="0"/>
    </xf>
    <xf numFmtId="49" fontId="31" fillId="0" borderId="38" xfId="6" applyNumberFormat="1" applyFont="1" applyFill="1" applyBorder="1" applyAlignment="1" applyProtection="1">
      <alignment horizontal="center"/>
      <protection locked="0"/>
    </xf>
    <xf numFmtId="49" fontId="31" fillId="0" borderId="38" xfId="6" applyNumberFormat="1" applyFont="1" applyFill="1" applyBorder="1" applyProtection="1">
      <protection locked="0"/>
    </xf>
    <xf numFmtId="181" fontId="31" fillId="0" borderId="38" xfId="6" applyNumberFormat="1" applyFont="1" applyFill="1" applyBorder="1" applyProtection="1">
      <protection locked="0"/>
    </xf>
    <xf numFmtId="0" fontId="31" fillId="0" borderId="38" xfId="6" applyFont="1" applyFill="1" applyBorder="1" applyAlignment="1" applyProtection="1">
      <alignment horizontal="center"/>
      <protection locked="0"/>
    </xf>
    <xf numFmtId="177" fontId="31" fillId="0" borderId="38" xfId="6" applyNumberFormat="1" applyFont="1" applyFill="1" applyBorder="1" applyProtection="1">
      <protection locked="0"/>
    </xf>
    <xf numFmtId="183" fontId="31" fillId="0" borderId="37" xfId="6" applyNumberFormat="1" applyFont="1" applyFill="1" applyBorder="1" applyProtection="1">
      <protection locked="0"/>
    </xf>
    <xf numFmtId="0" fontId="12" fillId="0" borderId="0" xfId="1" applyFont="1" applyFill="1" applyAlignment="1" applyProtection="1">
      <alignment horizontal="center"/>
      <protection locked="0"/>
    </xf>
    <xf numFmtId="0" fontId="24" fillId="0" borderId="0" xfId="4" applyFont="1" applyFill="1" applyAlignment="1" applyProtection="1">
      <alignment horizontal="center"/>
      <protection locked="0"/>
    </xf>
    <xf numFmtId="0" fontId="13" fillId="0" borderId="22" xfId="1" applyFont="1" applyFill="1" applyBorder="1" applyAlignment="1" applyProtection="1">
      <alignment horizontal="center" vertical="center"/>
      <protection locked="0"/>
    </xf>
    <xf numFmtId="0" fontId="5" fillId="0" borderId="23" xfId="4" applyFill="1" applyBorder="1" applyAlignment="1" applyProtection="1">
      <alignment horizontal="center" vertical="center"/>
      <protection locked="0"/>
    </xf>
    <xf numFmtId="0" fontId="5" fillId="0" borderId="24" xfId="4" applyFill="1" applyBorder="1" applyAlignment="1" applyProtection="1">
      <alignment horizontal="center" vertical="center"/>
      <protection locked="0"/>
    </xf>
    <xf numFmtId="3" fontId="13" fillId="2" borderId="26" xfId="1" applyNumberFormat="1" applyFont="1" applyFill="1" applyBorder="1" applyAlignment="1" applyProtection="1">
      <alignment horizontal="center" vertical="center"/>
      <protection locked="0"/>
    </xf>
    <xf numFmtId="0" fontId="13" fillId="2" borderId="26" xfId="1" applyFont="1" applyFill="1" applyBorder="1" applyAlignment="1" applyProtection="1">
      <alignment horizontal="center" vertical="center"/>
      <protection locked="0"/>
    </xf>
    <xf numFmtId="0" fontId="13" fillId="2" borderId="33" xfId="1" applyFont="1" applyFill="1" applyBorder="1" applyAlignment="1" applyProtection="1">
      <alignment horizontal="center" vertical="center"/>
      <protection locked="0"/>
    </xf>
    <xf numFmtId="0" fontId="13" fillId="2" borderId="34" xfId="1" applyFont="1" applyFill="1" applyBorder="1" applyAlignment="1" applyProtection="1">
      <alignment horizontal="center" vertical="center"/>
      <protection locked="0"/>
    </xf>
    <xf numFmtId="0" fontId="13" fillId="2" borderId="25" xfId="1" applyFont="1" applyFill="1" applyBorder="1" applyAlignment="1" applyProtection="1">
      <alignment horizontal="center" vertical="center"/>
      <protection locked="0"/>
    </xf>
    <xf numFmtId="0" fontId="33" fillId="2" borderId="26" xfId="1" applyFont="1" applyFill="1" applyBorder="1" applyAlignment="1" applyProtection="1">
      <alignment horizontal="center" vertical="center"/>
      <protection locked="0"/>
    </xf>
    <xf numFmtId="0" fontId="13" fillId="2" borderId="26" xfId="1" applyFont="1" applyFill="1" applyBorder="1" applyAlignment="1" applyProtection="1">
      <alignment horizontal="center"/>
      <protection locked="0"/>
    </xf>
    <xf numFmtId="3" fontId="13" fillId="2" borderId="26" xfId="1" applyNumberFormat="1" applyFont="1" applyFill="1" applyBorder="1" applyAlignment="1" applyProtection="1">
      <alignment horizontal="distributed" vertical="center" wrapText="1"/>
      <protection locked="0"/>
    </xf>
    <xf numFmtId="0" fontId="17" fillId="2" borderId="18" xfId="1" applyFont="1" applyFill="1" applyBorder="1" applyProtection="1">
      <protection locked="0"/>
    </xf>
    <xf numFmtId="0" fontId="5" fillId="2" borderId="18" xfId="4" applyFont="1" applyFill="1" applyBorder="1" applyProtection="1">
      <protection locked="0"/>
    </xf>
    <xf numFmtId="0" fontId="11" fillId="2" borderId="0" xfId="1" applyFont="1" applyFill="1" applyBorder="1" applyAlignment="1" applyProtection="1">
      <alignment horizontal="center" vertical="center" wrapText="1"/>
      <protection locked="0"/>
    </xf>
    <xf numFmtId="0" fontId="12" fillId="2" borderId="0" xfId="1" applyFont="1" applyFill="1" applyBorder="1" applyAlignment="1" applyProtection="1">
      <alignment horizontal="center"/>
      <protection locked="0"/>
    </xf>
    <xf numFmtId="0" fontId="17" fillId="2" borderId="21" xfId="1" applyFont="1" applyFill="1" applyBorder="1" applyAlignment="1" applyProtection="1">
      <alignment horizontal="center" vertical="center"/>
      <protection locked="0"/>
    </xf>
    <xf numFmtId="0" fontId="17" fillId="2" borderId="8" xfId="1" applyFont="1" applyFill="1" applyBorder="1" applyAlignment="1" applyProtection="1">
      <alignment horizontal="center" vertical="center"/>
      <protection locked="0"/>
    </xf>
    <xf numFmtId="0" fontId="17" fillId="2" borderId="9" xfId="1" applyFont="1" applyFill="1" applyBorder="1" applyAlignment="1" applyProtection="1">
      <alignment horizontal="center" vertical="center"/>
      <protection locked="0"/>
    </xf>
    <xf numFmtId="0" fontId="13" fillId="2" borderId="11" xfId="1" applyFont="1" applyFill="1" applyBorder="1" applyAlignment="1" applyProtection="1">
      <alignment horizontal="left"/>
      <protection locked="0"/>
    </xf>
    <xf numFmtId="0" fontId="7" fillId="2" borderId="12" xfId="4" applyFont="1" applyFill="1" applyBorder="1" applyProtection="1">
      <protection locked="0"/>
    </xf>
    <xf numFmtId="0" fontId="17" fillId="2" borderId="2" xfId="1" applyFont="1" applyFill="1" applyBorder="1" applyProtection="1">
      <protection locked="0"/>
    </xf>
    <xf numFmtId="0" fontId="5" fillId="2" borderId="2" xfId="4" applyFont="1" applyFill="1" applyBorder="1" applyProtection="1">
      <protection locked="0"/>
    </xf>
    <xf numFmtId="177" fontId="29" fillId="0" borderId="0" xfId="6" applyNumberFormat="1" applyFont="1" applyFill="1" applyAlignment="1" applyProtection="1">
      <alignment horizontal="center"/>
      <protection locked="0"/>
    </xf>
    <xf numFmtId="177" fontId="31" fillId="0" borderId="32" xfId="6" applyNumberFormat="1" applyFont="1" applyFill="1" applyBorder="1" applyAlignment="1" applyProtection="1">
      <alignment horizontal="center"/>
      <protection locked="0"/>
    </xf>
  </cellXfs>
  <cellStyles count="7">
    <cellStyle name="桁区切り 2" xfId="5"/>
    <cellStyle name="標準" xfId="0" builtinId="0"/>
    <cellStyle name="標準 2" xfId="4"/>
    <cellStyle name="標準_黒川労務費請負の場合 (2)" xfId="1"/>
    <cellStyle name="標準_予算単価－１" xfId="2"/>
    <cellStyle name="標準_予算内訳" xfId="3"/>
    <cellStyle name="標準_稟議書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 bwMode="auto">
        <a:xfrm>
          <a:off x="1047750" y="7083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 bwMode="auto">
        <a:xfrm>
          <a:off x="1047750" y="1243647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 bwMode="auto">
        <a:xfrm>
          <a:off x="1047750" y="8150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6" name="楕円 5"/>
        <xdr:cNvSpPr/>
      </xdr:nvSpPr>
      <xdr:spPr bwMode="auto">
        <a:xfrm>
          <a:off x="1047750" y="7083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7" name="楕円 6"/>
        <xdr:cNvSpPr/>
      </xdr:nvSpPr>
      <xdr:spPr bwMode="auto">
        <a:xfrm>
          <a:off x="1047750" y="1243647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8" name="楕円 7"/>
        <xdr:cNvSpPr/>
      </xdr:nvSpPr>
      <xdr:spPr bwMode="auto">
        <a:xfrm>
          <a:off x="1047750" y="8150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26</xdr:row>
      <xdr:rowOff>44450</xdr:rowOff>
    </xdr:from>
    <xdr:to>
      <xdr:col>4</xdr:col>
      <xdr:colOff>177800</xdr:colOff>
      <xdr:row>26</xdr:row>
      <xdr:rowOff>222250</xdr:rowOff>
    </xdr:to>
    <xdr:sp macro="" textlink="">
      <xdr:nvSpPr>
        <xdr:cNvPr id="9" name="楕円 8"/>
        <xdr:cNvSpPr/>
      </xdr:nvSpPr>
      <xdr:spPr bwMode="auto">
        <a:xfrm>
          <a:off x="1047750" y="68167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47</xdr:row>
      <xdr:rowOff>44450</xdr:rowOff>
    </xdr:from>
    <xdr:to>
      <xdr:col>4</xdr:col>
      <xdr:colOff>177800</xdr:colOff>
      <xdr:row>47</xdr:row>
      <xdr:rowOff>222250</xdr:rowOff>
    </xdr:to>
    <xdr:sp macro="" textlink="">
      <xdr:nvSpPr>
        <xdr:cNvPr id="10" name="楕円 9"/>
        <xdr:cNvSpPr/>
      </xdr:nvSpPr>
      <xdr:spPr bwMode="auto">
        <a:xfrm>
          <a:off x="1047750" y="1243647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30</xdr:row>
      <xdr:rowOff>44450</xdr:rowOff>
    </xdr:from>
    <xdr:to>
      <xdr:col>4</xdr:col>
      <xdr:colOff>177800</xdr:colOff>
      <xdr:row>30</xdr:row>
      <xdr:rowOff>222250</xdr:rowOff>
    </xdr:to>
    <xdr:sp macro="" textlink="">
      <xdr:nvSpPr>
        <xdr:cNvPr id="11" name="楕円 10"/>
        <xdr:cNvSpPr/>
      </xdr:nvSpPr>
      <xdr:spPr bwMode="auto">
        <a:xfrm>
          <a:off x="1047750" y="78835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99</xdr:row>
      <xdr:rowOff>44450</xdr:rowOff>
    </xdr:from>
    <xdr:to>
      <xdr:col>4</xdr:col>
      <xdr:colOff>177800</xdr:colOff>
      <xdr:row>99</xdr:row>
      <xdr:rowOff>222250</xdr:rowOff>
    </xdr:to>
    <xdr:sp macro="" textlink="">
      <xdr:nvSpPr>
        <xdr:cNvPr id="12" name="楕円 11"/>
        <xdr:cNvSpPr/>
      </xdr:nvSpPr>
      <xdr:spPr bwMode="auto">
        <a:xfrm>
          <a:off x="1047750" y="26371550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118</xdr:row>
      <xdr:rowOff>44450</xdr:rowOff>
    </xdr:from>
    <xdr:to>
      <xdr:col>4</xdr:col>
      <xdr:colOff>177800</xdr:colOff>
      <xdr:row>118</xdr:row>
      <xdr:rowOff>222250</xdr:rowOff>
    </xdr:to>
    <xdr:sp macro="" textlink="">
      <xdr:nvSpPr>
        <xdr:cNvPr id="13" name="楕円 12"/>
        <xdr:cNvSpPr/>
      </xdr:nvSpPr>
      <xdr:spPr bwMode="auto">
        <a:xfrm>
          <a:off x="1047750" y="31457900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103</xdr:row>
      <xdr:rowOff>44450</xdr:rowOff>
    </xdr:from>
    <xdr:to>
      <xdr:col>4</xdr:col>
      <xdr:colOff>177800</xdr:colOff>
      <xdr:row>103</xdr:row>
      <xdr:rowOff>222250</xdr:rowOff>
    </xdr:to>
    <xdr:sp macro="" textlink="">
      <xdr:nvSpPr>
        <xdr:cNvPr id="14" name="楕円 13"/>
        <xdr:cNvSpPr/>
      </xdr:nvSpPr>
      <xdr:spPr bwMode="auto">
        <a:xfrm>
          <a:off x="1047750" y="27438350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27</xdr:row>
      <xdr:rowOff>44450</xdr:rowOff>
    </xdr:from>
    <xdr:to>
      <xdr:col>4</xdr:col>
      <xdr:colOff>177800</xdr:colOff>
      <xdr:row>27</xdr:row>
      <xdr:rowOff>222250</xdr:rowOff>
    </xdr:to>
    <xdr:sp macro="" textlink="">
      <xdr:nvSpPr>
        <xdr:cNvPr id="15" name="楕円 14"/>
        <xdr:cNvSpPr/>
      </xdr:nvSpPr>
      <xdr:spPr bwMode="auto">
        <a:xfrm>
          <a:off x="1047750" y="70834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49</xdr:row>
      <xdr:rowOff>44450</xdr:rowOff>
    </xdr:from>
    <xdr:to>
      <xdr:col>4</xdr:col>
      <xdr:colOff>177800</xdr:colOff>
      <xdr:row>49</xdr:row>
      <xdr:rowOff>222250</xdr:rowOff>
    </xdr:to>
    <xdr:sp macro="" textlink="">
      <xdr:nvSpPr>
        <xdr:cNvPr id="16" name="楕円 15"/>
        <xdr:cNvSpPr/>
      </xdr:nvSpPr>
      <xdr:spPr bwMode="auto">
        <a:xfrm>
          <a:off x="1047750" y="1296987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31</xdr:row>
      <xdr:rowOff>44450</xdr:rowOff>
    </xdr:from>
    <xdr:to>
      <xdr:col>4</xdr:col>
      <xdr:colOff>177800</xdr:colOff>
      <xdr:row>31</xdr:row>
      <xdr:rowOff>222250</xdr:rowOff>
    </xdr:to>
    <xdr:sp macro="" textlink="">
      <xdr:nvSpPr>
        <xdr:cNvPr id="17" name="楕円 16"/>
        <xdr:cNvSpPr/>
      </xdr:nvSpPr>
      <xdr:spPr bwMode="auto">
        <a:xfrm>
          <a:off x="1047750" y="8150225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93</xdr:row>
      <xdr:rowOff>44450</xdr:rowOff>
    </xdr:from>
    <xdr:to>
      <xdr:col>4</xdr:col>
      <xdr:colOff>177800</xdr:colOff>
      <xdr:row>93</xdr:row>
      <xdr:rowOff>222250</xdr:rowOff>
    </xdr:to>
    <xdr:sp macro="" textlink="">
      <xdr:nvSpPr>
        <xdr:cNvPr id="18" name="楕円 17"/>
        <xdr:cNvSpPr/>
      </xdr:nvSpPr>
      <xdr:spPr bwMode="auto">
        <a:xfrm>
          <a:off x="1047750" y="24752300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105</xdr:row>
      <xdr:rowOff>44450</xdr:rowOff>
    </xdr:from>
    <xdr:to>
      <xdr:col>4</xdr:col>
      <xdr:colOff>177800</xdr:colOff>
      <xdr:row>105</xdr:row>
      <xdr:rowOff>222250</xdr:rowOff>
    </xdr:to>
    <xdr:sp macro="" textlink="">
      <xdr:nvSpPr>
        <xdr:cNvPr id="19" name="楕円 18"/>
        <xdr:cNvSpPr/>
      </xdr:nvSpPr>
      <xdr:spPr bwMode="auto">
        <a:xfrm>
          <a:off x="1047750" y="27971750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107</xdr:row>
      <xdr:rowOff>44450</xdr:rowOff>
    </xdr:from>
    <xdr:to>
      <xdr:col>4</xdr:col>
      <xdr:colOff>177800</xdr:colOff>
      <xdr:row>107</xdr:row>
      <xdr:rowOff>222250</xdr:rowOff>
    </xdr:to>
    <xdr:sp macro="" textlink="">
      <xdr:nvSpPr>
        <xdr:cNvPr id="20" name="楕円 19"/>
        <xdr:cNvSpPr/>
      </xdr:nvSpPr>
      <xdr:spPr bwMode="auto">
        <a:xfrm>
          <a:off x="1047750" y="28505150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106</xdr:row>
      <xdr:rowOff>44450</xdr:rowOff>
    </xdr:from>
    <xdr:to>
      <xdr:col>4</xdr:col>
      <xdr:colOff>177800</xdr:colOff>
      <xdr:row>106</xdr:row>
      <xdr:rowOff>222250</xdr:rowOff>
    </xdr:to>
    <xdr:sp macro="" textlink="">
      <xdr:nvSpPr>
        <xdr:cNvPr id="21" name="楕円 20"/>
        <xdr:cNvSpPr/>
      </xdr:nvSpPr>
      <xdr:spPr bwMode="auto">
        <a:xfrm>
          <a:off x="1047750" y="28238450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  <xdr:twoCellAnchor>
    <xdr:from>
      <xdr:col>4</xdr:col>
      <xdr:colOff>0</xdr:colOff>
      <xdr:row>108</xdr:row>
      <xdr:rowOff>44450</xdr:rowOff>
    </xdr:from>
    <xdr:to>
      <xdr:col>4</xdr:col>
      <xdr:colOff>177800</xdr:colOff>
      <xdr:row>108</xdr:row>
      <xdr:rowOff>222250</xdr:rowOff>
    </xdr:to>
    <xdr:sp macro="" textlink="">
      <xdr:nvSpPr>
        <xdr:cNvPr id="22" name="楕円 21"/>
        <xdr:cNvSpPr/>
      </xdr:nvSpPr>
      <xdr:spPr bwMode="auto">
        <a:xfrm>
          <a:off x="1047750" y="28771850"/>
          <a:ext cx="177800" cy="177800"/>
        </a:xfrm>
        <a:prstGeom prst="ellipse">
          <a:avLst/>
        </a:prstGeom>
        <a:noFill/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0000" mc:Ignorable="a14" a14:legacySpreadsheetColorIndex="8">
              <a:gamma/>
              <a:shade val="60000"/>
              <a:invGamma/>
            </a:srgbClr>
          </a:prstShdw>
        </a:effectLst>
        <a:extLst>
          <a:ext uri="{909E8E84-426E-40DD-AFC4-6F175D3DCCD1}">
            <a14:hiddenFill xmlns:a14="http://schemas.microsoft.com/office/drawing/2010/main">
              <a:gradFill rotWithShape="0">
                <a:gsLst>
                  <a:gs pos="0">
                    <a:srgbClr xmlns:mc="http://schemas.openxmlformats.org/markup-compatibility/2006" val="000000" mc:Ignorable="a14" a14:legacySpreadsheetColorIndex="8"/>
                  </a:gs>
                  <a:gs pos="50000">
                    <a:srgbClr xmlns:mc="http://schemas.openxmlformats.org/markup-compatibility/2006" val="808080" mc:Ignorable="a14" a14:legacySpreadsheetColorIndex="23"/>
                  </a:gs>
                  <a:gs pos="100000">
                    <a:srgbClr xmlns:mc="http://schemas.openxmlformats.org/markup-compatibility/2006" val="000000" mc:Ignorable="a14" a14:legacySpreadsheetColorIndex="8"/>
                  </a:gs>
                </a:gsLst>
                <a:lin ang="5400000" scaled="1"/>
              </a:gra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FFFFFF" mc:Ignorable="a14" a14:legacySpreadsheetColorIndex="9"/>
              </a:solidFill>
              <a:round/>
              <a:headEnd/>
              <a:tailEnd/>
            </a14:hiddenLine>
          </a:ext>
        </a:extLst>
      </xdr:spPr>
      <xdr:txBody>
        <a:bodyPr vertOverflow="clip" horzOverflow="clip" wrap="square" lIns="27432" tIns="18288" rIns="27432" bIns="18288" rtlCol="0" anchor="t" anchorCtr="1" upright="1"/>
        <a:lstStyle/>
        <a:p>
          <a:pPr algn="l" rtl="0"/>
          <a:endParaRPr kumimoji="1" lang="ja-JP" altLang="en-US" sz="1000" b="1" i="0" u="none" strike="noStrike" baseline="0">
            <a:solidFill>
              <a:srgbClr val="FFFFFF"/>
            </a:solidFill>
            <a:latin typeface="明朝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/&#65288;&#20206;&#31216;&#65289;&#26481;&#27178;&#65321;&#65326;&#65326;&#12388;&#12367;&#12400;&#39365;&#12499;&#12523;&#26032;&#31689;&#24037;&#2010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ｃａｌｃ"/>
      <sheetName val="config"/>
      <sheetName val="見積書"/>
      <sheetName val="内訳書"/>
      <sheetName val="共通費内訳"/>
      <sheetName val="資材単価表"/>
      <sheetName val="予算内訳"/>
      <sheetName val="代価表"/>
      <sheetName val="単価表"/>
      <sheetName val="現場経費"/>
      <sheetName val="DDATA"/>
      <sheetName val="TDATA"/>
    </sheetNames>
    <sheetDataSet>
      <sheetData sheetId="0">
        <row r="1">
          <cell r="R1" t="str">
            <v>単位</v>
          </cell>
        </row>
        <row r="2">
          <cell r="R2" t="str">
            <v>ｍ3</v>
          </cell>
        </row>
        <row r="3">
          <cell r="R3" t="str">
            <v>ｍ2</v>
          </cell>
        </row>
        <row r="4">
          <cell r="R4" t="str">
            <v>ｍ</v>
          </cell>
        </row>
        <row r="5">
          <cell r="C5" t="str">
            <v>舘野建設株式会社</v>
          </cell>
          <cell r="R5" t="str">
            <v>km</v>
          </cell>
        </row>
        <row r="6">
          <cell r="R6" t="str">
            <v>㎝</v>
          </cell>
        </row>
        <row r="7">
          <cell r="R7" t="str">
            <v>㎜</v>
          </cell>
        </row>
        <row r="8">
          <cell r="R8" t="str">
            <v>ｔ</v>
          </cell>
        </row>
        <row r="9">
          <cell r="R9" t="str">
            <v>㎏</v>
          </cell>
        </row>
        <row r="10">
          <cell r="R10" t="str">
            <v>ｇ</v>
          </cell>
        </row>
        <row r="11">
          <cell r="R11" t="str">
            <v>㎎</v>
          </cell>
        </row>
        <row r="12">
          <cell r="R12" t="str">
            <v>空ｍ3</v>
          </cell>
        </row>
        <row r="13">
          <cell r="R13" t="str">
            <v>掛ｍ2</v>
          </cell>
        </row>
        <row r="14">
          <cell r="R14" t="str">
            <v>㌃</v>
          </cell>
        </row>
        <row r="15">
          <cell r="R15" t="str">
            <v>㌶</v>
          </cell>
        </row>
        <row r="16">
          <cell r="R16" t="str">
            <v>台</v>
          </cell>
        </row>
        <row r="17">
          <cell r="R17" t="str">
            <v>組</v>
          </cell>
        </row>
        <row r="18">
          <cell r="R18" t="str">
            <v>ｾｯﾄ</v>
          </cell>
        </row>
        <row r="19">
          <cell r="R19" t="str">
            <v>袋</v>
          </cell>
        </row>
        <row r="20">
          <cell r="R20" t="str">
            <v>人</v>
          </cell>
        </row>
        <row r="21">
          <cell r="R21" t="str">
            <v>本</v>
          </cell>
        </row>
        <row r="22">
          <cell r="R22" t="str">
            <v>株</v>
          </cell>
        </row>
        <row r="23">
          <cell r="R23" t="str">
            <v>式</v>
          </cell>
        </row>
        <row r="24">
          <cell r="R24" t="str">
            <v>対</v>
          </cell>
        </row>
        <row r="25">
          <cell r="R25" t="str">
            <v>％</v>
          </cell>
        </row>
        <row r="26">
          <cell r="R26" t="str">
            <v>箇所</v>
          </cell>
        </row>
        <row r="27">
          <cell r="R27" t="str">
            <v>枚</v>
          </cell>
        </row>
        <row r="28">
          <cell r="R28" t="str">
            <v>ヶ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834"/>
  <sheetViews>
    <sheetView tabSelected="1" workbookViewId="0">
      <selection activeCell="Q7" sqref="Q7"/>
    </sheetView>
  </sheetViews>
  <sheetFormatPr defaultColWidth="9.125" defaultRowHeight="24" customHeight="1"/>
  <cols>
    <col min="1" max="1" width="2.125" style="63" customWidth="1"/>
    <col min="2" max="2" width="2.875" style="63" customWidth="1"/>
    <col min="3" max="3" width="2.5" style="63" customWidth="1"/>
    <col min="4" max="4" width="2.375" style="63" customWidth="1"/>
    <col min="5" max="5" width="2.125" style="63" customWidth="1"/>
    <col min="6" max="6" width="29.625" style="63" customWidth="1"/>
    <col min="7" max="7" width="28.5" style="63" customWidth="1"/>
    <col min="8" max="8" width="6.125" style="64" customWidth="1"/>
    <col min="9" max="9" width="12.25" style="65" customWidth="1"/>
    <col min="10" max="10" width="10.25" style="66" customWidth="1"/>
    <col min="11" max="11" width="13.75" style="66" customWidth="1"/>
    <col min="12" max="16" width="13.75" style="72" customWidth="1"/>
    <col min="17" max="17" width="17.25" style="97" customWidth="1"/>
    <col min="18" max="18" width="2" style="91" customWidth="1"/>
    <col min="19" max="19" width="8.5" style="91" customWidth="1"/>
    <col min="20" max="16384" width="9.125" style="91"/>
  </cols>
  <sheetData>
    <row r="1" spans="1:21" s="70" customFormat="1" ht="15" customHeight="1">
      <c r="A1" s="63"/>
      <c r="B1" s="63"/>
      <c r="C1" s="63"/>
      <c r="D1" s="63"/>
      <c r="E1" s="63"/>
      <c r="F1" s="63"/>
      <c r="G1" s="63"/>
      <c r="H1" s="64"/>
      <c r="I1" s="65"/>
      <c r="J1" s="66"/>
      <c r="K1" s="66"/>
      <c r="L1" s="67"/>
      <c r="M1" s="67"/>
      <c r="N1" s="67"/>
      <c r="O1" s="67"/>
      <c r="P1" s="68"/>
      <c r="Q1" s="69"/>
    </row>
    <row r="2" spans="1:21" s="70" customFormat="1" ht="24" customHeight="1">
      <c r="A2" s="71"/>
      <c r="B2" s="226" t="s">
        <v>16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</row>
    <row r="3" spans="1:21" s="70" customFormat="1" ht="12.75" customHeight="1">
      <c r="A3" s="63"/>
      <c r="B3" s="63"/>
      <c r="C3" s="63"/>
      <c r="D3" s="63"/>
      <c r="E3" s="63"/>
      <c r="F3" s="63"/>
      <c r="G3" s="63"/>
      <c r="H3" s="64"/>
      <c r="I3" s="65"/>
      <c r="J3" s="66"/>
      <c r="K3" s="66"/>
      <c r="L3" s="72"/>
      <c r="M3" s="72"/>
      <c r="N3" s="72"/>
      <c r="O3" s="72"/>
      <c r="P3" s="68"/>
      <c r="Q3" s="73"/>
    </row>
    <row r="4" spans="1:21" s="74" customFormat="1" ht="24" customHeight="1">
      <c r="A4" s="74" t="s">
        <v>17</v>
      </c>
      <c r="B4" s="228" t="s">
        <v>18</v>
      </c>
      <c r="C4" s="229"/>
      <c r="D4" s="229"/>
      <c r="E4" s="229"/>
      <c r="F4" s="230"/>
      <c r="G4" s="75" t="s">
        <v>19</v>
      </c>
      <c r="H4" s="76" t="s">
        <v>3</v>
      </c>
      <c r="I4" s="77" t="s">
        <v>20</v>
      </c>
      <c r="J4" s="78" t="s">
        <v>21</v>
      </c>
      <c r="K4" s="78" t="s">
        <v>22</v>
      </c>
      <c r="L4" s="79" t="s">
        <v>23</v>
      </c>
      <c r="M4" s="80" t="s">
        <v>24</v>
      </c>
      <c r="N4" s="79" t="s">
        <v>25</v>
      </c>
      <c r="O4" s="79" t="s">
        <v>26</v>
      </c>
      <c r="P4" s="80" t="s">
        <v>27</v>
      </c>
      <c r="Q4" s="81" t="s">
        <v>133</v>
      </c>
      <c r="S4" s="82"/>
    </row>
    <row r="5" spans="1:21" s="70" customFormat="1" ht="24" customHeight="1">
      <c r="B5" s="83"/>
      <c r="C5" s="84"/>
      <c r="D5" s="84"/>
      <c r="E5" s="84"/>
      <c r="F5" s="84"/>
      <c r="G5" s="85"/>
      <c r="H5" s="86"/>
      <c r="I5" s="87"/>
      <c r="J5" s="59"/>
      <c r="K5" s="60"/>
      <c r="L5" s="88"/>
      <c r="M5" s="88"/>
      <c r="N5" s="88"/>
      <c r="O5" s="88"/>
      <c r="P5" s="88"/>
      <c r="Q5" s="88"/>
      <c r="S5" s="89"/>
      <c r="U5" s="90">
        <f>COUNT(I5:I218)</f>
        <v>0</v>
      </c>
    </row>
    <row r="6" spans="1:21" s="70" customFormat="1" ht="24" customHeight="1">
      <c r="B6" s="83"/>
      <c r="C6" s="84"/>
      <c r="D6" s="84"/>
      <c r="E6" s="84"/>
      <c r="F6" s="84"/>
      <c r="G6" s="85"/>
      <c r="H6" s="86"/>
      <c r="I6" s="87"/>
      <c r="J6" s="59"/>
      <c r="K6" s="60"/>
      <c r="L6" s="88"/>
      <c r="M6" s="88"/>
      <c r="N6" s="88"/>
      <c r="O6" s="88"/>
      <c r="P6" s="88"/>
      <c r="Q6" s="88"/>
      <c r="S6" s="89"/>
    </row>
    <row r="7" spans="1:21" s="70" customFormat="1" ht="24" customHeight="1">
      <c r="B7" s="83"/>
      <c r="C7" s="84"/>
      <c r="D7" s="84"/>
      <c r="E7" s="84"/>
      <c r="F7" s="84"/>
      <c r="G7" s="85"/>
      <c r="H7" s="86"/>
      <c r="I7" s="87"/>
      <c r="J7" s="59"/>
      <c r="K7" s="60" t="str">
        <f t="shared" ref="K7:K21" si="0">IF(I7="","",I7*J7)</f>
        <v/>
      </c>
      <c r="L7" s="88"/>
      <c r="M7" s="88"/>
      <c r="N7" s="88"/>
      <c r="O7" s="88"/>
      <c r="P7" s="88"/>
      <c r="Q7" s="88"/>
    </row>
    <row r="8" spans="1:21" s="70" customFormat="1" ht="24" customHeight="1">
      <c r="B8" s="83"/>
      <c r="C8" s="84"/>
      <c r="D8" s="84"/>
      <c r="E8" s="84"/>
      <c r="F8" s="84"/>
      <c r="G8" s="85"/>
      <c r="H8" s="86"/>
      <c r="I8" s="87"/>
      <c r="J8" s="59"/>
      <c r="K8" s="60" t="str">
        <f t="shared" si="0"/>
        <v/>
      </c>
      <c r="L8" s="88"/>
      <c r="M8" s="88"/>
      <c r="N8" s="88"/>
      <c r="O8" s="88"/>
      <c r="P8" s="88"/>
      <c r="Q8" s="88"/>
    </row>
    <row r="9" spans="1:21" s="70" customFormat="1" ht="24" customHeight="1">
      <c r="B9" s="83"/>
      <c r="C9" s="84"/>
      <c r="D9" s="84"/>
      <c r="E9" s="84"/>
      <c r="F9" s="84"/>
      <c r="G9" s="85"/>
      <c r="H9" s="86"/>
      <c r="I9" s="87"/>
      <c r="J9" s="59"/>
      <c r="K9" s="60" t="str">
        <f t="shared" si="0"/>
        <v/>
      </c>
      <c r="L9" s="88"/>
      <c r="M9" s="88"/>
      <c r="N9" s="88"/>
      <c r="O9" s="88"/>
      <c r="P9" s="88"/>
      <c r="Q9" s="88"/>
    </row>
    <row r="10" spans="1:21" s="70" customFormat="1" ht="24" customHeight="1">
      <c r="B10" s="83"/>
      <c r="C10" s="84"/>
      <c r="D10" s="84"/>
      <c r="E10" s="84"/>
      <c r="F10" s="84"/>
      <c r="G10" s="85"/>
      <c r="H10" s="86"/>
      <c r="I10" s="87"/>
      <c r="J10" s="59"/>
      <c r="K10" s="60" t="str">
        <f t="shared" si="0"/>
        <v/>
      </c>
      <c r="L10" s="88"/>
      <c r="M10" s="88"/>
      <c r="N10" s="88"/>
      <c r="O10" s="88"/>
      <c r="P10" s="88"/>
      <c r="Q10" s="88"/>
    </row>
    <row r="11" spans="1:21" s="70" customFormat="1" ht="24" customHeight="1">
      <c r="B11" s="83"/>
      <c r="C11" s="84"/>
      <c r="D11" s="84"/>
      <c r="E11" s="84"/>
      <c r="F11" s="84"/>
      <c r="G11" s="85"/>
      <c r="H11" s="86"/>
      <c r="I11" s="87"/>
      <c r="J11" s="59"/>
      <c r="K11" s="60" t="str">
        <f t="shared" si="0"/>
        <v/>
      </c>
      <c r="L11" s="88"/>
      <c r="M11" s="88"/>
      <c r="N11" s="88"/>
      <c r="O11" s="88"/>
      <c r="P11" s="88"/>
      <c r="Q11" s="88"/>
    </row>
    <row r="12" spans="1:21" s="70" customFormat="1" ht="24" customHeight="1">
      <c r="B12" s="83"/>
      <c r="C12" s="84"/>
      <c r="D12" s="84"/>
      <c r="E12" s="84"/>
      <c r="F12" s="84"/>
      <c r="G12" s="85"/>
      <c r="H12" s="86"/>
      <c r="I12" s="87"/>
      <c r="J12" s="59"/>
      <c r="K12" s="60" t="str">
        <f t="shared" si="0"/>
        <v/>
      </c>
      <c r="L12" s="88"/>
      <c r="M12" s="88"/>
      <c r="N12" s="88"/>
      <c r="O12" s="88"/>
      <c r="P12" s="88"/>
      <c r="Q12" s="88"/>
    </row>
    <row r="13" spans="1:21" s="70" customFormat="1" ht="24" customHeight="1">
      <c r="B13" s="83"/>
      <c r="C13" s="84"/>
      <c r="D13" s="84"/>
      <c r="E13" s="84"/>
      <c r="F13" s="84"/>
      <c r="G13" s="85"/>
      <c r="H13" s="86"/>
      <c r="I13" s="87"/>
      <c r="J13" s="59"/>
      <c r="K13" s="60" t="str">
        <f t="shared" si="0"/>
        <v/>
      </c>
      <c r="L13" s="88"/>
      <c r="M13" s="88"/>
      <c r="N13" s="88"/>
      <c r="O13" s="88"/>
      <c r="P13" s="88"/>
      <c r="Q13" s="88"/>
    </row>
    <row r="14" spans="1:21" s="70" customFormat="1" ht="24" customHeight="1">
      <c r="B14" s="83"/>
      <c r="C14" s="84"/>
      <c r="D14" s="84"/>
      <c r="E14" s="84"/>
      <c r="F14" s="84"/>
      <c r="G14" s="85"/>
      <c r="H14" s="86"/>
      <c r="I14" s="87"/>
      <c r="J14" s="59"/>
      <c r="K14" s="60" t="str">
        <f t="shared" si="0"/>
        <v/>
      </c>
      <c r="L14" s="88"/>
      <c r="M14" s="88"/>
      <c r="N14" s="88"/>
      <c r="O14" s="88"/>
      <c r="P14" s="88"/>
      <c r="Q14" s="88"/>
    </row>
    <row r="15" spans="1:21" ht="24" customHeight="1">
      <c r="A15" s="70"/>
      <c r="B15" s="83"/>
      <c r="C15" s="84"/>
      <c r="D15" s="84"/>
      <c r="E15" s="84"/>
      <c r="F15" s="84"/>
      <c r="G15" s="85"/>
      <c r="H15" s="86"/>
      <c r="I15" s="87"/>
      <c r="J15" s="59"/>
      <c r="K15" s="60" t="str">
        <f t="shared" si="0"/>
        <v/>
      </c>
      <c r="L15" s="88"/>
      <c r="M15" s="88"/>
      <c r="N15" s="88"/>
      <c r="O15" s="88"/>
      <c r="P15" s="88"/>
      <c r="Q15" s="88"/>
    </row>
    <row r="16" spans="1:21" s="70" customFormat="1" ht="24" customHeight="1">
      <c r="B16" s="83"/>
      <c r="C16" s="84"/>
      <c r="D16" s="84"/>
      <c r="E16" s="84"/>
      <c r="F16" s="84"/>
      <c r="G16" s="85"/>
      <c r="H16" s="86"/>
      <c r="I16" s="87"/>
      <c r="J16" s="59"/>
      <c r="K16" s="60" t="str">
        <f t="shared" si="0"/>
        <v/>
      </c>
      <c r="L16" s="88"/>
      <c r="M16" s="88"/>
      <c r="N16" s="88"/>
      <c r="O16" s="88"/>
      <c r="P16" s="88"/>
      <c r="Q16" s="88"/>
    </row>
    <row r="17" spans="1:17" ht="24" customHeight="1">
      <c r="A17" s="70"/>
      <c r="B17" s="83"/>
      <c r="C17" s="92"/>
      <c r="D17" s="92"/>
      <c r="E17" s="92"/>
      <c r="F17" s="84"/>
      <c r="G17" s="85"/>
      <c r="H17" s="86"/>
      <c r="I17" s="87"/>
      <c r="J17" s="59"/>
      <c r="K17" s="60" t="str">
        <f t="shared" si="0"/>
        <v/>
      </c>
      <c r="L17" s="88"/>
      <c r="M17" s="88"/>
      <c r="N17" s="88"/>
      <c r="O17" s="88"/>
      <c r="P17" s="88"/>
      <c r="Q17" s="88"/>
    </row>
    <row r="18" spans="1:17" ht="24" customHeight="1">
      <c r="A18" s="70"/>
      <c r="B18" s="83"/>
      <c r="C18" s="92"/>
      <c r="D18" s="92"/>
      <c r="E18" s="92"/>
      <c r="F18" s="84"/>
      <c r="G18" s="85"/>
      <c r="H18" s="86"/>
      <c r="I18" s="87"/>
      <c r="J18" s="59"/>
      <c r="K18" s="60" t="str">
        <f t="shared" si="0"/>
        <v/>
      </c>
      <c r="L18" s="88"/>
      <c r="M18" s="88"/>
      <c r="N18" s="88"/>
      <c r="O18" s="88"/>
      <c r="P18" s="88"/>
      <c r="Q18" s="88"/>
    </row>
    <row r="19" spans="1:17" ht="24" customHeight="1">
      <c r="A19" s="70"/>
      <c r="B19" s="83"/>
      <c r="C19" s="84"/>
      <c r="D19" s="84"/>
      <c r="E19" s="92"/>
      <c r="F19" s="84"/>
      <c r="G19" s="85"/>
      <c r="H19" s="86"/>
      <c r="I19" s="87"/>
      <c r="J19" s="59"/>
      <c r="K19" s="60" t="str">
        <f t="shared" si="0"/>
        <v/>
      </c>
      <c r="L19" s="88"/>
      <c r="M19" s="88"/>
      <c r="N19" s="88"/>
      <c r="O19" s="88"/>
      <c r="P19" s="88"/>
      <c r="Q19" s="88"/>
    </row>
    <row r="20" spans="1:17" ht="24" customHeight="1">
      <c r="A20" s="70"/>
      <c r="B20" s="83"/>
      <c r="C20" s="84"/>
      <c r="D20" s="84"/>
      <c r="E20" s="92"/>
      <c r="F20" s="84"/>
      <c r="G20" s="85"/>
      <c r="H20" s="86"/>
      <c r="I20" s="87"/>
      <c r="J20" s="59"/>
      <c r="K20" s="60" t="str">
        <f t="shared" si="0"/>
        <v/>
      </c>
      <c r="L20" s="88"/>
      <c r="M20" s="88"/>
      <c r="N20" s="88"/>
      <c r="O20" s="88"/>
      <c r="P20" s="88"/>
      <c r="Q20" s="88"/>
    </row>
    <row r="21" spans="1:17" ht="24" customHeight="1">
      <c r="A21" s="70"/>
      <c r="B21" s="83"/>
      <c r="C21" s="84"/>
      <c r="D21" s="84"/>
      <c r="E21" s="92"/>
      <c r="F21" s="84"/>
      <c r="G21" s="85"/>
      <c r="H21" s="86"/>
      <c r="I21" s="87"/>
      <c r="J21" s="59"/>
      <c r="K21" s="60" t="str">
        <f t="shared" si="0"/>
        <v/>
      </c>
      <c r="L21" s="88"/>
      <c r="M21" s="88"/>
      <c r="N21" s="88"/>
      <c r="O21" s="88"/>
      <c r="P21" s="88"/>
      <c r="Q21" s="88"/>
    </row>
    <row r="22" spans="1:17" ht="24" customHeight="1">
      <c r="A22" s="70"/>
      <c r="B22" s="83"/>
      <c r="C22" s="84"/>
      <c r="D22" s="84"/>
      <c r="E22" s="84"/>
      <c r="F22" s="84"/>
      <c r="G22" s="85"/>
      <c r="H22" s="86"/>
      <c r="I22" s="87"/>
      <c r="J22" s="59"/>
      <c r="K22" s="60"/>
      <c r="L22" s="88"/>
      <c r="M22" s="88"/>
      <c r="N22" s="88"/>
      <c r="O22" s="88"/>
      <c r="P22" s="88"/>
      <c r="Q22" s="88"/>
    </row>
    <row r="23" spans="1:17" s="70" customFormat="1" ht="24" customHeight="1">
      <c r="B23" s="83"/>
      <c r="C23" s="84"/>
      <c r="D23" s="84"/>
      <c r="E23" s="84"/>
      <c r="F23" s="84"/>
      <c r="G23" s="85"/>
      <c r="H23" s="86"/>
      <c r="I23" s="87"/>
      <c r="J23" s="59"/>
      <c r="K23" s="60" t="str">
        <f>IF(I23="","",I23*J23)</f>
        <v/>
      </c>
      <c r="L23" s="88"/>
      <c r="M23" s="88"/>
      <c r="N23" s="88"/>
      <c r="O23" s="88"/>
      <c r="P23" s="88"/>
      <c r="Q23" s="88"/>
    </row>
    <row r="24" spans="1:17" s="70" customFormat="1" ht="24" customHeight="1">
      <c r="B24" s="83"/>
      <c r="C24" s="84"/>
      <c r="D24" s="84"/>
      <c r="E24" s="84"/>
      <c r="F24" s="84"/>
      <c r="G24" s="85"/>
      <c r="H24" s="86"/>
      <c r="I24" s="87"/>
      <c r="J24" s="59"/>
      <c r="K24" s="60" t="str">
        <f>IF(I24="","",I24*J24)</f>
        <v/>
      </c>
      <c r="L24" s="88"/>
      <c r="M24" s="88"/>
      <c r="N24" s="88"/>
      <c r="O24" s="88"/>
      <c r="P24" s="88"/>
      <c r="Q24" s="88"/>
    </row>
    <row r="25" spans="1:17" s="70" customFormat="1" ht="24" customHeight="1">
      <c r="B25" s="83"/>
      <c r="C25" s="84"/>
      <c r="D25" s="84"/>
      <c r="E25" s="84"/>
      <c r="F25" s="84"/>
      <c r="G25" s="85"/>
      <c r="H25" s="86"/>
      <c r="I25" s="87"/>
      <c r="J25" s="59"/>
      <c r="K25" s="60" t="str">
        <f>IF(I25="","",I25*J25)</f>
        <v/>
      </c>
      <c r="L25" s="88"/>
      <c r="M25" s="88"/>
      <c r="N25" s="88"/>
      <c r="O25" s="88"/>
      <c r="P25" s="88"/>
      <c r="Q25" s="88"/>
    </row>
    <row r="26" spans="1:17" s="70" customFormat="1" ht="24" customHeight="1">
      <c r="B26" s="83"/>
      <c r="C26" s="84"/>
      <c r="D26" s="84"/>
      <c r="E26" s="84"/>
      <c r="F26" s="84"/>
      <c r="G26" s="85"/>
      <c r="H26" s="86"/>
      <c r="I26" s="87"/>
      <c r="J26" s="59"/>
      <c r="K26" s="60" t="str">
        <f>IF(I26="","",I26*J26)</f>
        <v/>
      </c>
      <c r="L26" s="88"/>
      <c r="M26" s="88"/>
      <c r="N26" s="88"/>
      <c r="O26" s="88"/>
      <c r="P26" s="88"/>
      <c r="Q26" s="88"/>
    </row>
    <row r="27" spans="1:17" s="70" customFormat="1" ht="24" customHeight="1">
      <c r="B27" s="83"/>
      <c r="C27" s="84"/>
      <c r="D27" s="84"/>
      <c r="E27" s="84"/>
      <c r="F27" s="84"/>
      <c r="G27" s="85"/>
      <c r="H27" s="86"/>
      <c r="I27" s="87"/>
      <c r="J27" s="59"/>
      <c r="K27" s="60"/>
      <c r="L27" s="88"/>
      <c r="M27" s="88"/>
      <c r="N27" s="88"/>
      <c r="O27" s="88"/>
      <c r="P27" s="88"/>
      <c r="Q27" s="88"/>
    </row>
    <row r="28" spans="1:17" s="70" customFormat="1" ht="24" customHeight="1">
      <c r="B28" s="83"/>
      <c r="C28" s="84"/>
      <c r="D28" s="84"/>
      <c r="E28" s="84"/>
      <c r="F28" s="84"/>
      <c r="G28" s="85"/>
      <c r="H28" s="86"/>
      <c r="I28" s="87"/>
      <c r="J28" s="59"/>
      <c r="K28" s="60"/>
      <c r="L28" s="61"/>
      <c r="M28" s="61"/>
      <c r="N28" s="61"/>
      <c r="O28" s="61"/>
      <c r="P28" s="61"/>
      <c r="Q28" s="88"/>
    </row>
    <row r="29" spans="1:17" s="70" customFormat="1" ht="24" customHeight="1">
      <c r="B29" s="83"/>
      <c r="C29" s="84"/>
      <c r="D29" s="84"/>
      <c r="E29" s="84"/>
      <c r="F29" s="84"/>
      <c r="G29" s="93"/>
      <c r="H29" s="86"/>
      <c r="I29" s="87"/>
      <c r="J29" s="59"/>
      <c r="K29" s="60" t="str">
        <f t="shared" ref="K29:K42" si="1">IF(I29="","",I29*J29)</f>
        <v/>
      </c>
      <c r="L29" s="61"/>
      <c r="M29" s="61"/>
      <c r="N29" s="61"/>
      <c r="O29" s="61"/>
      <c r="P29" s="61"/>
      <c r="Q29" s="88"/>
    </row>
    <row r="30" spans="1:17" s="70" customFormat="1" ht="24" customHeight="1">
      <c r="B30" s="83"/>
      <c r="C30" s="84"/>
      <c r="D30" s="84"/>
      <c r="E30" s="84"/>
      <c r="F30" s="84"/>
      <c r="G30" s="93"/>
      <c r="H30" s="86"/>
      <c r="I30" s="87"/>
      <c r="J30" s="59"/>
      <c r="K30" s="60" t="str">
        <f t="shared" si="1"/>
        <v/>
      </c>
      <c r="L30" s="61"/>
      <c r="M30" s="61"/>
      <c r="N30" s="61"/>
      <c r="O30" s="61"/>
      <c r="P30" s="61"/>
      <c r="Q30" s="88"/>
    </row>
    <row r="31" spans="1:17" ht="24" customHeight="1">
      <c r="A31" s="70"/>
      <c r="B31" s="83"/>
      <c r="C31" s="84"/>
      <c r="D31" s="84"/>
      <c r="E31" s="84"/>
      <c r="F31" s="84"/>
      <c r="G31" s="85"/>
      <c r="H31" s="86"/>
      <c r="I31" s="87"/>
      <c r="J31" s="59"/>
      <c r="K31" s="60" t="str">
        <f t="shared" si="1"/>
        <v/>
      </c>
      <c r="L31" s="88"/>
      <c r="M31" s="88"/>
      <c r="N31" s="88"/>
      <c r="O31" s="88"/>
      <c r="P31" s="88"/>
      <c r="Q31" s="88"/>
    </row>
    <row r="32" spans="1:17" ht="24" customHeight="1">
      <c r="A32" s="70"/>
      <c r="B32" s="83"/>
      <c r="C32" s="84"/>
      <c r="D32" s="84"/>
      <c r="E32" s="84"/>
      <c r="F32" s="84"/>
      <c r="G32" s="85"/>
      <c r="H32" s="86"/>
      <c r="I32" s="87"/>
      <c r="J32" s="59"/>
      <c r="K32" s="60" t="str">
        <f t="shared" si="1"/>
        <v/>
      </c>
      <c r="L32" s="88"/>
      <c r="M32" s="88"/>
      <c r="N32" s="88"/>
      <c r="O32" s="88"/>
      <c r="P32" s="88"/>
      <c r="Q32" s="88"/>
    </row>
    <row r="33" spans="1:19" ht="24" customHeight="1">
      <c r="A33" s="70"/>
      <c r="B33" s="83"/>
      <c r="C33" s="84"/>
      <c r="D33" s="84"/>
      <c r="E33" s="84"/>
      <c r="F33" s="84"/>
      <c r="G33" s="85"/>
      <c r="H33" s="86"/>
      <c r="I33" s="87"/>
      <c r="J33" s="59"/>
      <c r="K33" s="60" t="str">
        <f t="shared" si="1"/>
        <v/>
      </c>
      <c r="L33" s="88"/>
      <c r="M33" s="88"/>
      <c r="N33" s="88"/>
      <c r="O33" s="88"/>
      <c r="P33" s="88"/>
      <c r="Q33" s="88"/>
    </row>
    <row r="34" spans="1:19" s="70" customFormat="1" ht="24" customHeight="1">
      <c r="B34" s="83"/>
      <c r="C34" s="84"/>
      <c r="D34" s="84"/>
      <c r="E34" s="84"/>
      <c r="F34" s="84"/>
      <c r="G34" s="85"/>
      <c r="H34" s="86"/>
      <c r="I34" s="87"/>
      <c r="J34" s="59"/>
      <c r="K34" s="60" t="str">
        <f t="shared" si="1"/>
        <v/>
      </c>
      <c r="L34" s="88"/>
      <c r="M34" s="88"/>
      <c r="N34" s="88"/>
      <c r="O34" s="88"/>
      <c r="P34" s="88"/>
      <c r="Q34" s="88"/>
      <c r="R34" s="91"/>
      <c r="S34" s="91"/>
    </row>
    <row r="35" spans="1:19" s="70" customFormat="1" ht="24" customHeight="1">
      <c r="B35" s="83"/>
      <c r="C35" s="84"/>
      <c r="D35" s="84"/>
      <c r="E35" s="84"/>
      <c r="F35" s="84"/>
      <c r="G35" s="85"/>
      <c r="H35" s="86"/>
      <c r="I35" s="87"/>
      <c r="J35" s="59"/>
      <c r="K35" s="60" t="str">
        <f t="shared" si="1"/>
        <v/>
      </c>
      <c r="L35" s="61"/>
      <c r="M35" s="61"/>
      <c r="N35" s="61"/>
      <c r="O35" s="61"/>
      <c r="P35" s="61"/>
      <c r="Q35" s="88"/>
      <c r="R35" s="91"/>
      <c r="S35" s="91"/>
    </row>
    <row r="36" spans="1:19" ht="24" customHeight="1">
      <c r="A36" s="70"/>
      <c r="B36" s="83"/>
      <c r="C36" s="84"/>
      <c r="D36" s="84"/>
      <c r="E36" s="84"/>
      <c r="F36" s="84"/>
      <c r="G36" s="85"/>
      <c r="H36" s="86"/>
      <c r="I36" s="87"/>
      <c r="J36" s="59"/>
      <c r="K36" s="60" t="str">
        <f t="shared" si="1"/>
        <v/>
      </c>
      <c r="L36" s="88"/>
      <c r="M36" s="88"/>
      <c r="N36" s="88"/>
      <c r="O36" s="88"/>
      <c r="P36" s="88"/>
      <c r="Q36" s="88"/>
    </row>
    <row r="37" spans="1:19" ht="24" customHeight="1">
      <c r="A37" s="70"/>
      <c r="B37" s="83"/>
      <c r="C37" s="84"/>
      <c r="D37" s="84"/>
      <c r="E37" s="84"/>
      <c r="F37" s="84"/>
      <c r="G37" s="85"/>
      <c r="H37" s="86"/>
      <c r="I37" s="87"/>
      <c r="J37" s="59"/>
      <c r="K37" s="60" t="str">
        <f t="shared" si="1"/>
        <v/>
      </c>
      <c r="L37" s="88"/>
      <c r="M37" s="88"/>
      <c r="N37" s="88"/>
      <c r="O37" s="88"/>
      <c r="P37" s="88"/>
      <c r="Q37" s="88"/>
    </row>
    <row r="38" spans="1:19" ht="24" customHeight="1">
      <c r="A38" s="70"/>
      <c r="B38" s="83"/>
      <c r="C38" s="84"/>
      <c r="D38" s="84"/>
      <c r="E38" s="84"/>
      <c r="F38" s="84"/>
      <c r="G38" s="93"/>
      <c r="H38" s="86"/>
      <c r="I38" s="87"/>
      <c r="J38" s="59"/>
      <c r="K38" s="60" t="str">
        <f t="shared" si="1"/>
        <v/>
      </c>
      <c r="L38" s="61"/>
      <c r="M38" s="61"/>
      <c r="N38" s="61"/>
      <c r="O38" s="61"/>
      <c r="P38" s="61"/>
      <c r="Q38" s="88"/>
    </row>
    <row r="39" spans="1:19" ht="24" customHeight="1">
      <c r="A39" s="70"/>
      <c r="B39" s="83"/>
      <c r="C39" s="84"/>
      <c r="D39" s="84"/>
      <c r="E39" s="84"/>
      <c r="F39" s="84"/>
      <c r="G39" s="85"/>
      <c r="H39" s="86"/>
      <c r="I39" s="87"/>
      <c r="J39" s="59"/>
      <c r="K39" s="60" t="str">
        <f t="shared" si="1"/>
        <v/>
      </c>
      <c r="L39" s="88"/>
      <c r="M39" s="88"/>
      <c r="N39" s="88"/>
      <c r="O39" s="88"/>
      <c r="P39" s="88"/>
      <c r="Q39" s="88"/>
    </row>
    <row r="40" spans="1:19" ht="24" customHeight="1">
      <c r="A40" s="70"/>
      <c r="B40" s="83"/>
      <c r="C40" s="84"/>
      <c r="D40" s="84"/>
      <c r="E40" s="84"/>
      <c r="F40" s="84"/>
      <c r="G40" s="94"/>
      <c r="H40" s="86"/>
      <c r="I40" s="87"/>
      <c r="J40" s="59"/>
      <c r="K40" s="60" t="str">
        <f t="shared" si="1"/>
        <v/>
      </c>
      <c r="L40" s="88"/>
      <c r="M40" s="88"/>
      <c r="N40" s="88"/>
      <c r="O40" s="88"/>
      <c r="P40" s="88"/>
      <c r="Q40" s="88"/>
    </row>
    <row r="41" spans="1:19" ht="24" customHeight="1">
      <c r="A41" s="70"/>
      <c r="B41" s="83"/>
      <c r="C41" s="84"/>
      <c r="D41" s="84"/>
      <c r="E41" s="84"/>
      <c r="F41" s="84"/>
      <c r="G41" s="94"/>
      <c r="H41" s="86"/>
      <c r="I41" s="87"/>
      <c r="J41" s="59"/>
      <c r="K41" s="60" t="str">
        <f t="shared" si="1"/>
        <v/>
      </c>
      <c r="L41" s="88"/>
      <c r="M41" s="88"/>
      <c r="N41" s="88"/>
      <c r="O41" s="88"/>
      <c r="P41" s="88"/>
      <c r="Q41" s="88"/>
    </row>
    <row r="42" spans="1:19" ht="24" customHeight="1">
      <c r="A42" s="70"/>
      <c r="B42" s="83"/>
      <c r="C42" s="84"/>
      <c r="D42" s="84"/>
      <c r="E42" s="84"/>
      <c r="F42" s="84"/>
      <c r="G42" s="94"/>
      <c r="H42" s="86"/>
      <c r="I42" s="87"/>
      <c r="J42" s="59"/>
      <c r="K42" s="60" t="str">
        <f t="shared" si="1"/>
        <v/>
      </c>
      <c r="L42" s="88"/>
      <c r="M42" s="88"/>
      <c r="N42" s="88"/>
      <c r="O42" s="88"/>
      <c r="P42" s="88"/>
      <c r="Q42" s="88"/>
    </row>
    <row r="43" spans="1:19" ht="24" customHeight="1">
      <c r="A43" s="70"/>
      <c r="B43" s="83"/>
      <c r="C43" s="84"/>
      <c r="D43" s="84"/>
      <c r="E43" s="84"/>
      <c r="F43" s="84"/>
      <c r="G43" s="94"/>
      <c r="H43" s="86"/>
      <c r="I43" s="87"/>
      <c r="J43" s="59"/>
      <c r="K43" s="60"/>
      <c r="L43" s="88"/>
      <c r="M43" s="88"/>
      <c r="N43" s="88"/>
      <c r="O43" s="88"/>
      <c r="P43" s="88"/>
      <c r="Q43" s="88"/>
    </row>
    <row r="44" spans="1:19" ht="24" customHeight="1">
      <c r="A44" s="70"/>
      <c r="B44" s="83"/>
      <c r="C44" s="84"/>
      <c r="D44" s="84"/>
      <c r="E44" s="84"/>
      <c r="F44" s="84"/>
      <c r="G44" s="85"/>
      <c r="H44" s="86"/>
      <c r="I44" s="87"/>
      <c r="J44" s="59"/>
      <c r="K44" s="60"/>
      <c r="L44" s="88"/>
      <c r="M44" s="88"/>
      <c r="N44" s="88"/>
      <c r="O44" s="88"/>
      <c r="P44" s="88"/>
      <c r="Q44" s="88"/>
    </row>
    <row r="45" spans="1:19" ht="24" customHeight="1">
      <c r="A45" s="70"/>
      <c r="B45" s="83"/>
      <c r="C45" s="84"/>
      <c r="D45" s="84"/>
      <c r="E45" s="84"/>
      <c r="F45" s="84"/>
      <c r="G45" s="85"/>
      <c r="H45" s="86"/>
      <c r="I45" s="87"/>
      <c r="J45" s="59"/>
      <c r="K45" s="60"/>
      <c r="L45" s="88"/>
      <c r="M45" s="88"/>
      <c r="N45" s="88"/>
      <c r="O45" s="88"/>
      <c r="P45" s="88"/>
      <c r="Q45" s="88"/>
    </row>
    <row r="46" spans="1:19" ht="24" customHeight="1">
      <c r="A46" s="70"/>
      <c r="B46" s="83"/>
      <c r="C46" s="84"/>
      <c r="D46" s="84"/>
      <c r="E46" s="84"/>
      <c r="F46" s="84"/>
      <c r="G46" s="85"/>
      <c r="H46" s="86"/>
      <c r="I46" s="87"/>
      <c r="J46" s="59"/>
      <c r="K46" s="60"/>
      <c r="L46" s="88"/>
      <c r="M46" s="88"/>
      <c r="N46" s="88"/>
      <c r="O46" s="88"/>
      <c r="P46" s="88"/>
      <c r="Q46" s="88"/>
    </row>
    <row r="47" spans="1:19" s="70" customFormat="1" ht="24" customHeight="1">
      <c r="B47" s="83"/>
      <c r="C47" s="84"/>
      <c r="D47" s="84"/>
      <c r="E47" s="84"/>
      <c r="F47" s="84"/>
      <c r="G47" s="85"/>
      <c r="H47" s="86"/>
      <c r="I47" s="87"/>
      <c r="J47" s="59"/>
      <c r="K47" s="60"/>
      <c r="L47" s="88"/>
      <c r="M47" s="88"/>
      <c r="N47" s="88"/>
      <c r="O47" s="88"/>
      <c r="P47" s="88"/>
      <c r="Q47" s="88"/>
      <c r="R47" s="91"/>
      <c r="S47" s="91"/>
    </row>
    <row r="48" spans="1:19" s="70" customFormat="1" ht="24" customHeight="1">
      <c r="B48" s="83"/>
      <c r="C48" s="84"/>
      <c r="D48" s="84"/>
      <c r="E48" s="84"/>
      <c r="F48" s="84"/>
      <c r="G48" s="85"/>
      <c r="H48" s="86"/>
      <c r="I48" s="87"/>
      <c r="J48" s="59"/>
      <c r="K48" s="60" t="str">
        <f t="shared" ref="K48:K54" si="2">IF(I48="","",I48*J48)</f>
        <v/>
      </c>
      <c r="L48" s="61"/>
      <c r="M48" s="61"/>
      <c r="N48" s="61"/>
      <c r="O48" s="61"/>
      <c r="P48" s="61"/>
      <c r="Q48" s="88"/>
      <c r="R48" s="91"/>
      <c r="S48" s="91"/>
    </row>
    <row r="49" spans="1:19" s="70" customFormat="1" ht="24" customHeight="1">
      <c r="B49" s="83"/>
      <c r="C49" s="84"/>
      <c r="D49" s="84"/>
      <c r="E49" s="84"/>
      <c r="F49" s="84"/>
      <c r="G49" s="85"/>
      <c r="H49" s="86"/>
      <c r="I49" s="87"/>
      <c r="J49" s="59"/>
      <c r="K49" s="60" t="str">
        <f t="shared" si="2"/>
        <v/>
      </c>
      <c r="L49" s="61"/>
      <c r="M49" s="61"/>
      <c r="N49" s="61"/>
      <c r="O49" s="61"/>
      <c r="P49" s="61"/>
      <c r="Q49" s="88"/>
      <c r="R49" s="91"/>
      <c r="S49" s="91"/>
    </row>
    <row r="50" spans="1:19" s="70" customFormat="1" ht="24" customHeight="1">
      <c r="B50" s="83"/>
      <c r="C50" s="84"/>
      <c r="D50" s="84"/>
      <c r="E50" s="84"/>
      <c r="F50" s="84"/>
      <c r="G50" s="84"/>
      <c r="H50" s="86"/>
      <c r="I50" s="87"/>
      <c r="J50" s="59"/>
      <c r="K50" s="60" t="str">
        <f t="shared" si="2"/>
        <v/>
      </c>
      <c r="L50" s="88"/>
      <c r="M50" s="88"/>
      <c r="N50" s="88"/>
      <c r="O50" s="88"/>
      <c r="P50" s="88"/>
      <c r="Q50" s="88"/>
      <c r="R50" s="91"/>
      <c r="S50" s="91"/>
    </row>
    <row r="51" spans="1:19" s="70" customFormat="1" ht="24" customHeight="1">
      <c r="B51" s="83"/>
      <c r="C51" s="84"/>
      <c r="D51" s="84"/>
      <c r="E51" s="84"/>
      <c r="F51" s="84"/>
      <c r="G51" s="84"/>
      <c r="H51" s="86"/>
      <c r="I51" s="87"/>
      <c r="J51" s="59"/>
      <c r="K51" s="60" t="str">
        <f t="shared" si="2"/>
        <v/>
      </c>
      <c r="L51" s="88"/>
      <c r="M51" s="88"/>
      <c r="N51" s="88"/>
      <c r="O51" s="88"/>
      <c r="P51" s="88"/>
      <c r="Q51" s="88"/>
    </row>
    <row r="52" spans="1:19" s="70" customFormat="1" ht="24" customHeight="1">
      <c r="B52" s="83"/>
      <c r="C52" s="84"/>
      <c r="D52" s="84"/>
      <c r="E52" s="84"/>
      <c r="F52" s="84"/>
      <c r="G52" s="84"/>
      <c r="H52" s="86"/>
      <c r="I52" s="87"/>
      <c r="J52" s="59"/>
      <c r="K52" s="60" t="str">
        <f t="shared" si="2"/>
        <v/>
      </c>
      <c r="L52" s="88"/>
      <c r="M52" s="88"/>
      <c r="N52" s="88"/>
      <c r="O52" s="88"/>
      <c r="P52" s="88"/>
      <c r="Q52" s="88"/>
    </row>
    <row r="53" spans="1:19" s="70" customFormat="1" ht="24" customHeight="1">
      <c r="B53" s="83"/>
      <c r="C53" s="84"/>
      <c r="D53" s="84"/>
      <c r="E53" s="84"/>
      <c r="F53" s="84"/>
      <c r="G53" s="84"/>
      <c r="H53" s="86"/>
      <c r="I53" s="87"/>
      <c r="J53" s="59"/>
      <c r="K53" s="60" t="str">
        <f t="shared" si="2"/>
        <v/>
      </c>
      <c r="L53" s="88"/>
      <c r="M53" s="88"/>
      <c r="N53" s="88"/>
      <c r="O53" s="88"/>
      <c r="P53" s="88"/>
      <c r="Q53" s="88"/>
    </row>
    <row r="54" spans="1:19" s="70" customFormat="1" ht="24" customHeight="1">
      <c r="B54" s="83"/>
      <c r="C54" s="84"/>
      <c r="D54" s="84"/>
      <c r="E54" s="84"/>
      <c r="F54" s="84"/>
      <c r="G54" s="85"/>
      <c r="H54" s="86"/>
      <c r="I54" s="87"/>
      <c r="J54" s="59"/>
      <c r="K54" s="60" t="str">
        <f t="shared" si="2"/>
        <v/>
      </c>
      <c r="L54" s="88"/>
      <c r="M54" s="88"/>
      <c r="N54" s="88"/>
      <c r="O54" s="88"/>
      <c r="P54" s="88"/>
      <c r="Q54" s="88"/>
    </row>
    <row r="55" spans="1:19" s="70" customFormat="1" ht="24" customHeight="1">
      <c r="B55" s="83"/>
      <c r="C55" s="84"/>
      <c r="D55" s="84"/>
      <c r="E55" s="84"/>
      <c r="F55" s="84"/>
      <c r="G55" s="85"/>
      <c r="H55" s="86"/>
      <c r="I55" s="87"/>
      <c r="J55" s="59"/>
      <c r="K55" s="60"/>
      <c r="L55" s="88"/>
      <c r="M55" s="88"/>
      <c r="N55" s="88"/>
      <c r="O55" s="88"/>
      <c r="P55" s="88"/>
      <c r="Q55" s="88"/>
    </row>
    <row r="56" spans="1:19" ht="24" customHeight="1">
      <c r="A56" s="70"/>
      <c r="B56" s="83"/>
      <c r="C56" s="84"/>
      <c r="D56" s="84"/>
      <c r="E56" s="84"/>
      <c r="F56" s="84"/>
      <c r="G56" s="85"/>
      <c r="H56" s="86"/>
      <c r="I56" s="87"/>
      <c r="J56" s="59"/>
      <c r="K56" s="60"/>
      <c r="L56" s="88"/>
      <c r="M56" s="88"/>
      <c r="N56" s="88"/>
      <c r="O56" s="88"/>
      <c r="P56" s="88"/>
      <c r="Q56" s="88"/>
      <c r="R56" s="70"/>
      <c r="S56" s="70"/>
    </row>
    <row r="57" spans="1:19" ht="24" customHeight="1">
      <c r="A57" s="70"/>
      <c r="B57" s="83"/>
      <c r="C57" s="84"/>
      <c r="D57" s="84"/>
      <c r="E57" s="84"/>
      <c r="F57" s="84"/>
      <c r="G57" s="85"/>
      <c r="H57" s="86"/>
      <c r="I57" s="87"/>
      <c r="J57" s="59"/>
      <c r="K57" s="60"/>
      <c r="L57" s="88"/>
      <c r="M57" s="88"/>
      <c r="N57" s="88"/>
      <c r="O57" s="88"/>
      <c r="P57" s="88"/>
      <c r="Q57" s="88"/>
      <c r="R57" s="70"/>
      <c r="S57" s="70"/>
    </row>
    <row r="58" spans="1:19" ht="24" customHeight="1">
      <c r="A58" s="70"/>
      <c r="B58" s="83"/>
      <c r="C58" s="84"/>
      <c r="D58" s="84"/>
      <c r="E58" s="84"/>
      <c r="F58" s="84"/>
      <c r="G58" s="85"/>
      <c r="H58" s="86"/>
      <c r="I58" s="87"/>
      <c r="J58" s="59"/>
      <c r="K58" s="60"/>
      <c r="L58" s="88"/>
      <c r="M58" s="88"/>
      <c r="N58" s="88"/>
      <c r="O58" s="88"/>
      <c r="P58" s="88"/>
      <c r="Q58" s="88"/>
      <c r="R58" s="70"/>
      <c r="S58" s="70"/>
    </row>
    <row r="59" spans="1:19" ht="24" customHeight="1">
      <c r="A59" s="70"/>
      <c r="B59" s="83"/>
      <c r="C59" s="84"/>
      <c r="D59" s="84"/>
      <c r="E59" s="84"/>
      <c r="F59" s="84"/>
      <c r="G59" s="85"/>
      <c r="H59" s="86"/>
      <c r="I59" s="87"/>
      <c r="J59" s="59"/>
      <c r="K59" s="60"/>
      <c r="L59" s="88"/>
      <c r="M59" s="88"/>
      <c r="N59" s="88"/>
      <c r="O59" s="88"/>
      <c r="P59" s="88"/>
      <c r="Q59" s="88"/>
      <c r="R59" s="70"/>
      <c r="S59" s="70"/>
    </row>
    <row r="60" spans="1:19" ht="24" customHeight="1">
      <c r="A60" s="70"/>
      <c r="B60" s="83"/>
      <c r="C60" s="84"/>
      <c r="D60" s="84"/>
      <c r="E60" s="84"/>
      <c r="F60" s="84"/>
      <c r="G60" s="85"/>
      <c r="H60" s="86"/>
      <c r="I60" s="87"/>
      <c r="J60" s="59"/>
      <c r="K60" s="60"/>
      <c r="L60" s="88"/>
      <c r="M60" s="88"/>
      <c r="N60" s="88"/>
      <c r="O60" s="88"/>
      <c r="P60" s="88"/>
      <c r="Q60" s="88"/>
    </row>
    <row r="61" spans="1:19" ht="24" customHeight="1">
      <c r="A61" s="70"/>
      <c r="B61" s="83"/>
      <c r="C61" s="84"/>
      <c r="D61" s="84"/>
      <c r="E61" s="84"/>
      <c r="F61" s="84"/>
      <c r="G61" s="85"/>
      <c r="H61" s="86"/>
      <c r="I61" s="87"/>
      <c r="J61" s="59"/>
      <c r="K61" s="60"/>
      <c r="L61" s="88"/>
      <c r="M61" s="88"/>
      <c r="N61" s="88"/>
      <c r="O61" s="88"/>
      <c r="P61" s="88"/>
      <c r="Q61" s="88"/>
    </row>
    <row r="62" spans="1:19" ht="24" customHeight="1">
      <c r="A62" s="70"/>
      <c r="B62" s="83"/>
      <c r="C62" s="84"/>
      <c r="D62" s="84"/>
      <c r="E62" s="84"/>
      <c r="F62" s="84"/>
      <c r="G62" s="85"/>
      <c r="H62" s="86"/>
      <c r="I62" s="87"/>
      <c r="J62" s="59"/>
      <c r="K62" s="60"/>
      <c r="L62" s="88"/>
      <c r="M62" s="88"/>
      <c r="N62" s="88"/>
      <c r="O62" s="88"/>
      <c r="P62" s="88"/>
      <c r="Q62" s="88"/>
    </row>
    <row r="63" spans="1:19" ht="24" customHeight="1">
      <c r="A63" s="70"/>
      <c r="B63" s="83"/>
      <c r="C63" s="84"/>
      <c r="D63" s="84"/>
      <c r="E63" s="84"/>
      <c r="F63" s="84"/>
      <c r="G63" s="85"/>
      <c r="H63" s="86"/>
      <c r="I63" s="87"/>
      <c r="J63" s="59"/>
      <c r="K63" s="60"/>
      <c r="L63" s="88"/>
      <c r="M63" s="88"/>
      <c r="N63" s="88"/>
      <c r="O63" s="88"/>
      <c r="P63" s="88"/>
      <c r="Q63" s="88"/>
    </row>
    <row r="64" spans="1:19" ht="24" customHeight="1">
      <c r="A64" s="70"/>
      <c r="B64" s="83"/>
      <c r="C64" s="84"/>
      <c r="D64" s="84"/>
      <c r="E64" s="84"/>
      <c r="F64" s="84"/>
      <c r="G64" s="85"/>
      <c r="H64" s="86"/>
      <c r="I64" s="87"/>
      <c r="J64" s="59"/>
      <c r="K64" s="60"/>
      <c r="L64" s="88"/>
      <c r="M64" s="88"/>
      <c r="N64" s="88"/>
      <c r="O64" s="88"/>
      <c r="P64" s="88"/>
      <c r="Q64" s="88"/>
    </row>
    <row r="65" spans="1:19" ht="24" customHeight="1">
      <c r="A65" s="70"/>
      <c r="B65" s="83"/>
      <c r="C65" s="84"/>
      <c r="D65" s="84"/>
      <c r="E65" s="84"/>
      <c r="F65" s="84"/>
      <c r="G65" s="85"/>
      <c r="H65" s="86"/>
      <c r="I65" s="87"/>
      <c r="J65" s="59"/>
      <c r="K65" s="60"/>
      <c r="L65" s="88"/>
      <c r="M65" s="88"/>
      <c r="N65" s="88"/>
      <c r="O65" s="88"/>
      <c r="P65" s="88"/>
      <c r="Q65" s="88"/>
    </row>
    <row r="66" spans="1:19" s="70" customFormat="1" ht="24" customHeight="1">
      <c r="B66" s="83"/>
      <c r="C66" s="84"/>
      <c r="D66" s="84"/>
      <c r="E66" s="84"/>
      <c r="F66" s="84"/>
      <c r="G66" s="85"/>
      <c r="H66" s="86"/>
      <c r="I66" s="87"/>
      <c r="J66" s="59"/>
      <c r="K66" s="60"/>
      <c r="L66" s="88"/>
      <c r="M66" s="88"/>
      <c r="N66" s="88"/>
      <c r="O66" s="88"/>
      <c r="P66" s="88"/>
      <c r="Q66" s="88"/>
      <c r="R66" s="91"/>
      <c r="S66" s="91"/>
    </row>
    <row r="67" spans="1:19" s="70" customFormat="1" ht="24" customHeight="1">
      <c r="B67" s="83"/>
      <c r="C67" s="84"/>
      <c r="D67" s="84"/>
      <c r="E67" s="84"/>
      <c r="F67" s="84"/>
      <c r="G67" s="85"/>
      <c r="H67" s="86"/>
      <c r="I67" s="87"/>
      <c r="J67" s="59"/>
      <c r="K67" s="60"/>
      <c r="L67" s="88"/>
      <c r="M67" s="88"/>
      <c r="N67" s="88"/>
      <c r="O67" s="88"/>
      <c r="P67" s="88"/>
      <c r="Q67" s="88"/>
      <c r="R67" s="91"/>
      <c r="S67" s="91"/>
    </row>
    <row r="68" spans="1:19" s="70" customFormat="1" ht="24" customHeight="1">
      <c r="B68" s="83"/>
      <c r="C68" s="84"/>
      <c r="D68" s="84"/>
      <c r="E68" s="84"/>
      <c r="F68" s="84"/>
      <c r="G68" s="85"/>
      <c r="H68" s="86"/>
      <c r="I68" s="87"/>
      <c r="J68" s="59"/>
      <c r="K68" s="60"/>
      <c r="L68" s="88"/>
      <c r="M68" s="88"/>
      <c r="N68" s="88"/>
      <c r="O68" s="88"/>
      <c r="P68" s="88"/>
      <c r="Q68" s="88"/>
      <c r="R68" s="91"/>
      <c r="S68" s="91"/>
    </row>
    <row r="69" spans="1:19" s="70" customFormat="1" ht="24" customHeight="1">
      <c r="B69" s="83"/>
      <c r="C69" s="84"/>
      <c r="D69" s="84"/>
      <c r="E69" s="84"/>
      <c r="F69" s="84"/>
      <c r="G69" s="85"/>
      <c r="H69" s="86"/>
      <c r="I69" s="87"/>
      <c r="J69" s="59"/>
      <c r="K69" s="60"/>
      <c r="L69" s="88"/>
      <c r="M69" s="88"/>
      <c r="N69" s="88"/>
      <c r="O69" s="88"/>
      <c r="P69" s="88"/>
      <c r="Q69" s="88"/>
      <c r="R69" s="91"/>
      <c r="S69" s="91"/>
    </row>
    <row r="70" spans="1:19" s="70" customFormat="1" ht="24" customHeight="1">
      <c r="B70" s="83"/>
      <c r="C70" s="84"/>
      <c r="D70" s="84"/>
      <c r="E70" s="84"/>
      <c r="F70" s="84"/>
      <c r="G70" s="85"/>
      <c r="H70" s="86"/>
      <c r="I70" s="87"/>
      <c r="J70" s="59"/>
      <c r="K70" s="60"/>
      <c r="L70" s="88"/>
      <c r="M70" s="88"/>
      <c r="N70" s="88"/>
      <c r="O70" s="88"/>
      <c r="P70" s="88"/>
      <c r="Q70" s="88"/>
    </row>
    <row r="71" spans="1:19" s="70" customFormat="1" ht="24" customHeight="1">
      <c r="B71" s="83"/>
      <c r="C71" s="84"/>
      <c r="D71" s="84"/>
      <c r="E71" s="84"/>
      <c r="F71" s="84"/>
      <c r="G71" s="85"/>
      <c r="H71" s="86"/>
      <c r="I71" s="87"/>
      <c r="J71" s="59"/>
      <c r="K71" s="60"/>
      <c r="L71" s="88"/>
      <c r="M71" s="88"/>
      <c r="N71" s="88"/>
      <c r="O71" s="88"/>
      <c r="P71" s="88"/>
      <c r="Q71" s="88"/>
    </row>
    <row r="72" spans="1:19" s="70" customFormat="1" ht="24" customHeight="1">
      <c r="B72" s="83"/>
      <c r="C72" s="84"/>
      <c r="D72" s="84"/>
      <c r="E72" s="84"/>
      <c r="F72" s="84"/>
      <c r="G72" s="85"/>
      <c r="H72" s="86"/>
      <c r="I72" s="87"/>
      <c r="J72" s="59"/>
      <c r="K72" s="60"/>
      <c r="L72" s="88"/>
      <c r="M72" s="88"/>
      <c r="N72" s="88"/>
      <c r="O72" s="88"/>
      <c r="P72" s="88"/>
      <c r="Q72" s="88"/>
    </row>
    <row r="73" spans="1:19" s="70" customFormat="1" ht="24" customHeight="1">
      <c r="B73" s="83"/>
      <c r="C73" s="92"/>
      <c r="D73" s="92"/>
      <c r="E73" s="84"/>
      <c r="F73" s="84"/>
      <c r="G73" s="85"/>
      <c r="H73" s="86"/>
      <c r="I73" s="87"/>
      <c r="J73" s="59"/>
      <c r="K73" s="60"/>
      <c r="L73" s="88"/>
      <c r="M73" s="88"/>
      <c r="N73" s="88"/>
      <c r="O73" s="88"/>
      <c r="P73" s="88"/>
      <c r="Q73" s="88"/>
    </row>
    <row r="74" spans="1:19" s="70" customFormat="1" ht="24" customHeight="1">
      <c r="B74" s="83"/>
      <c r="C74" s="84"/>
      <c r="D74" s="84"/>
      <c r="E74" s="84"/>
      <c r="F74" s="84"/>
      <c r="G74" s="84"/>
      <c r="H74" s="86"/>
      <c r="I74" s="87"/>
      <c r="J74" s="59"/>
      <c r="K74" s="60"/>
      <c r="L74" s="88"/>
      <c r="M74" s="88"/>
      <c r="N74" s="88"/>
      <c r="O74" s="88"/>
      <c r="P74" s="88"/>
      <c r="Q74" s="88"/>
    </row>
    <row r="75" spans="1:19" s="70" customFormat="1" ht="24" customHeight="1">
      <c r="B75" s="83"/>
      <c r="C75" s="84"/>
      <c r="D75" s="92"/>
      <c r="E75" s="84"/>
      <c r="F75" s="84"/>
      <c r="G75" s="85"/>
      <c r="H75" s="86"/>
      <c r="I75" s="87"/>
      <c r="J75" s="59"/>
      <c r="K75" s="60"/>
      <c r="L75" s="88"/>
      <c r="M75" s="88"/>
      <c r="N75" s="88"/>
      <c r="O75" s="88"/>
      <c r="P75" s="88"/>
      <c r="Q75" s="88"/>
    </row>
    <row r="76" spans="1:19" ht="24" customHeight="1">
      <c r="A76" s="70"/>
      <c r="B76" s="83"/>
      <c r="C76" s="84"/>
      <c r="D76" s="92"/>
      <c r="E76" s="84"/>
      <c r="F76" s="84"/>
      <c r="G76" s="85"/>
      <c r="H76" s="86"/>
      <c r="I76" s="87"/>
      <c r="J76" s="59"/>
      <c r="K76" s="60"/>
      <c r="L76" s="88"/>
      <c r="M76" s="88"/>
      <c r="N76" s="88"/>
      <c r="O76" s="88"/>
      <c r="P76" s="88"/>
      <c r="Q76" s="88"/>
      <c r="R76" s="70"/>
      <c r="S76" s="70"/>
    </row>
    <row r="77" spans="1:19" ht="24" customHeight="1">
      <c r="A77" s="70"/>
      <c r="B77" s="83"/>
      <c r="C77" s="84"/>
      <c r="D77" s="84"/>
      <c r="E77" s="84"/>
      <c r="F77" s="84"/>
      <c r="G77" s="85"/>
      <c r="H77" s="86"/>
      <c r="I77" s="87"/>
      <c r="J77" s="59"/>
      <c r="K77" s="60" t="str">
        <f>IF(I77="","",I77*J77)</f>
        <v/>
      </c>
      <c r="L77" s="88"/>
      <c r="M77" s="88"/>
      <c r="N77" s="88"/>
      <c r="O77" s="88"/>
      <c r="P77" s="88"/>
      <c r="Q77" s="88"/>
      <c r="R77" s="70"/>
      <c r="S77" s="70"/>
    </row>
    <row r="78" spans="1:19" ht="24" customHeight="1">
      <c r="A78" s="70"/>
      <c r="B78" s="83"/>
      <c r="C78" s="84"/>
      <c r="D78" s="84"/>
      <c r="E78" s="84"/>
      <c r="F78" s="84"/>
      <c r="G78" s="85"/>
      <c r="H78" s="86"/>
      <c r="I78" s="87"/>
      <c r="J78" s="59"/>
      <c r="K78" s="60" t="str">
        <f>IF(I78="","",I78*J78)</f>
        <v/>
      </c>
      <c r="L78" s="88"/>
      <c r="M78" s="88"/>
      <c r="N78" s="88"/>
      <c r="O78" s="88"/>
      <c r="P78" s="88"/>
      <c r="Q78" s="88"/>
      <c r="R78" s="70"/>
      <c r="S78" s="70"/>
    </row>
    <row r="79" spans="1:19" ht="24" customHeight="1">
      <c r="A79" s="70"/>
      <c r="B79" s="83"/>
      <c r="C79" s="84"/>
      <c r="D79" s="84"/>
      <c r="E79" s="84"/>
      <c r="F79" s="84"/>
      <c r="G79" s="85"/>
      <c r="H79" s="86"/>
      <c r="I79" s="87"/>
      <c r="J79" s="59"/>
      <c r="K79" s="60"/>
      <c r="L79" s="88"/>
      <c r="M79" s="88"/>
      <c r="N79" s="88"/>
      <c r="O79" s="88"/>
      <c r="P79" s="88"/>
      <c r="Q79" s="88"/>
      <c r="R79" s="70"/>
      <c r="S79" s="70"/>
    </row>
    <row r="80" spans="1:19" ht="24" customHeight="1">
      <c r="A80" s="70"/>
      <c r="B80" s="83"/>
      <c r="C80" s="84"/>
      <c r="D80" s="84"/>
      <c r="E80" s="84"/>
      <c r="F80" s="84"/>
      <c r="G80" s="85"/>
      <c r="H80" s="86"/>
      <c r="I80" s="87"/>
      <c r="J80" s="59"/>
      <c r="K80" s="60"/>
      <c r="L80" s="88"/>
      <c r="M80" s="88"/>
      <c r="N80" s="88"/>
      <c r="O80" s="88"/>
      <c r="P80" s="88"/>
      <c r="Q80" s="88"/>
    </row>
    <row r="81" spans="1:19" ht="24" customHeight="1">
      <c r="A81" s="70"/>
      <c r="B81" s="83"/>
      <c r="C81" s="84"/>
      <c r="D81" s="84"/>
      <c r="E81" s="84"/>
      <c r="F81" s="84"/>
      <c r="G81" s="85"/>
      <c r="H81" s="86"/>
      <c r="I81" s="87"/>
      <c r="J81" s="59"/>
      <c r="K81" s="60"/>
      <c r="L81" s="88"/>
      <c r="M81" s="88"/>
      <c r="N81" s="88"/>
      <c r="O81" s="88"/>
      <c r="P81" s="88"/>
      <c r="Q81" s="88"/>
    </row>
    <row r="82" spans="1:19" ht="24" customHeight="1">
      <c r="A82" s="70"/>
      <c r="B82" s="83"/>
      <c r="C82" s="84"/>
      <c r="D82" s="84"/>
      <c r="E82" s="84"/>
      <c r="F82" s="84"/>
      <c r="G82" s="85"/>
      <c r="H82" s="86"/>
      <c r="I82" s="87"/>
      <c r="J82" s="59"/>
      <c r="K82" s="60"/>
      <c r="L82" s="88"/>
      <c r="M82" s="88"/>
      <c r="N82" s="88"/>
      <c r="O82" s="88"/>
      <c r="P82" s="88"/>
      <c r="Q82" s="88"/>
    </row>
    <row r="83" spans="1:19" ht="24" customHeight="1">
      <c r="A83" s="70"/>
      <c r="B83" s="83"/>
      <c r="C83" s="84"/>
      <c r="D83" s="84"/>
      <c r="E83" s="84"/>
      <c r="F83" s="84"/>
      <c r="G83" s="85"/>
      <c r="H83" s="86"/>
      <c r="I83" s="87"/>
      <c r="J83" s="59"/>
      <c r="K83" s="60"/>
      <c r="L83" s="88"/>
      <c r="M83" s="88"/>
      <c r="N83" s="88"/>
      <c r="O83" s="88"/>
      <c r="P83" s="88"/>
      <c r="Q83" s="88"/>
    </row>
    <row r="84" spans="1:19" s="70" customFormat="1" ht="24" customHeight="1">
      <c r="B84" s="83"/>
      <c r="C84" s="84"/>
      <c r="D84" s="84"/>
      <c r="E84" s="84"/>
      <c r="F84" s="84"/>
      <c r="G84" s="85"/>
      <c r="H84" s="86"/>
      <c r="I84" s="87"/>
      <c r="J84" s="59"/>
      <c r="K84" s="60"/>
      <c r="L84" s="88"/>
      <c r="M84" s="88"/>
      <c r="N84" s="88"/>
      <c r="O84" s="88"/>
      <c r="P84" s="88"/>
      <c r="Q84" s="88"/>
      <c r="R84" s="91"/>
      <c r="S84" s="91"/>
    </row>
    <row r="85" spans="1:19" s="70" customFormat="1" ht="24" customHeight="1">
      <c r="B85" s="83"/>
      <c r="C85" s="84"/>
      <c r="D85" s="84"/>
      <c r="E85" s="84"/>
      <c r="F85" s="84"/>
      <c r="G85" s="85"/>
      <c r="H85" s="86"/>
      <c r="I85" s="87"/>
      <c r="J85" s="59"/>
      <c r="K85" s="60"/>
      <c r="L85" s="61"/>
      <c r="M85" s="61"/>
      <c r="N85" s="61"/>
      <c r="O85" s="61"/>
      <c r="P85" s="61"/>
      <c r="Q85" s="88"/>
      <c r="R85" s="91"/>
      <c r="S85" s="91"/>
    </row>
    <row r="86" spans="1:19" s="70" customFormat="1" ht="24" customHeight="1">
      <c r="B86" s="83"/>
      <c r="C86" s="84"/>
      <c r="D86" s="84"/>
      <c r="E86" s="84"/>
      <c r="F86" s="84"/>
      <c r="G86" s="85"/>
      <c r="H86" s="86"/>
      <c r="I86" s="87"/>
      <c r="J86" s="59"/>
      <c r="K86" s="60"/>
      <c r="L86" s="61"/>
      <c r="M86" s="61"/>
      <c r="N86" s="61"/>
      <c r="O86" s="61"/>
      <c r="P86" s="61"/>
      <c r="Q86" s="88"/>
      <c r="R86" s="91"/>
      <c r="S86" s="91"/>
    </row>
    <row r="87" spans="1:19" s="70" customFormat="1" ht="24" customHeight="1">
      <c r="B87" s="83"/>
      <c r="C87" s="84"/>
      <c r="D87" s="84"/>
      <c r="E87" s="84"/>
      <c r="F87" s="84"/>
      <c r="G87" s="84"/>
      <c r="H87" s="86"/>
      <c r="I87" s="87"/>
      <c r="J87" s="59"/>
      <c r="K87" s="60"/>
      <c r="L87" s="88"/>
      <c r="M87" s="88"/>
      <c r="N87" s="88"/>
      <c r="O87" s="88"/>
      <c r="P87" s="88"/>
      <c r="Q87" s="88"/>
      <c r="R87" s="91"/>
      <c r="S87" s="91"/>
    </row>
    <row r="88" spans="1:19" s="70" customFormat="1" ht="24" customHeight="1">
      <c r="B88" s="83"/>
      <c r="C88" s="84"/>
      <c r="D88" s="84"/>
      <c r="E88" s="84"/>
      <c r="F88" s="84"/>
      <c r="G88" s="84"/>
      <c r="H88" s="86"/>
      <c r="I88" s="87"/>
      <c r="J88" s="59"/>
      <c r="K88" s="60"/>
      <c r="L88" s="88"/>
      <c r="M88" s="88"/>
      <c r="N88" s="88"/>
      <c r="O88" s="88"/>
      <c r="P88" s="88"/>
      <c r="Q88" s="88"/>
    </row>
    <row r="89" spans="1:19" s="70" customFormat="1" ht="24" customHeight="1">
      <c r="B89" s="83"/>
      <c r="C89" s="84"/>
      <c r="D89" s="84"/>
      <c r="E89" s="84"/>
      <c r="F89" s="84"/>
      <c r="G89" s="84"/>
      <c r="H89" s="86"/>
      <c r="I89" s="87"/>
      <c r="J89" s="59"/>
      <c r="K89" s="60"/>
      <c r="L89" s="88"/>
      <c r="M89" s="88"/>
      <c r="N89" s="88"/>
      <c r="O89" s="88"/>
      <c r="P89" s="88"/>
      <c r="Q89" s="88"/>
    </row>
    <row r="90" spans="1:19" s="70" customFormat="1" ht="24" customHeight="1">
      <c r="B90" s="83"/>
      <c r="C90" s="84"/>
      <c r="D90" s="84"/>
      <c r="E90" s="84"/>
      <c r="F90" s="84"/>
      <c r="G90" s="84"/>
      <c r="H90" s="86"/>
      <c r="I90" s="87"/>
      <c r="J90" s="59"/>
      <c r="K90" s="60"/>
      <c r="L90" s="88"/>
      <c r="M90" s="88"/>
      <c r="N90" s="88"/>
      <c r="O90" s="88"/>
      <c r="P90" s="88"/>
      <c r="Q90" s="88"/>
    </row>
    <row r="91" spans="1:19" s="70" customFormat="1" ht="24" customHeight="1">
      <c r="B91" s="83"/>
      <c r="C91" s="84"/>
      <c r="D91" s="84"/>
      <c r="E91" s="84"/>
      <c r="F91" s="84"/>
      <c r="G91" s="85"/>
      <c r="H91" s="86"/>
      <c r="I91" s="87"/>
      <c r="J91" s="59"/>
      <c r="K91" s="60"/>
      <c r="L91" s="88"/>
      <c r="M91" s="88"/>
      <c r="N91" s="88"/>
      <c r="O91" s="88"/>
      <c r="P91" s="88"/>
      <c r="Q91" s="88"/>
    </row>
    <row r="92" spans="1:19" s="70" customFormat="1" ht="24" customHeight="1">
      <c r="B92" s="83"/>
      <c r="C92" s="84"/>
      <c r="D92" s="84"/>
      <c r="E92" s="84"/>
      <c r="F92" s="84"/>
      <c r="G92" s="85"/>
      <c r="H92" s="86"/>
      <c r="I92" s="87"/>
      <c r="J92" s="59"/>
      <c r="K92" s="60"/>
      <c r="L92" s="88"/>
      <c r="M92" s="88"/>
      <c r="N92" s="88"/>
      <c r="O92" s="88"/>
      <c r="P92" s="88"/>
      <c r="Q92" s="88"/>
    </row>
    <row r="93" spans="1:19" ht="24" customHeight="1">
      <c r="A93" s="70"/>
      <c r="B93" s="83"/>
      <c r="C93" s="84"/>
      <c r="D93" s="84"/>
      <c r="E93" s="84"/>
      <c r="F93" s="84"/>
      <c r="G93" s="85"/>
      <c r="H93" s="86"/>
      <c r="I93" s="87"/>
      <c r="J93" s="59"/>
      <c r="K93" s="60"/>
      <c r="L93" s="88"/>
      <c r="M93" s="88"/>
      <c r="N93" s="88"/>
      <c r="O93" s="88"/>
      <c r="P93" s="88"/>
      <c r="Q93" s="88"/>
      <c r="R93" s="70"/>
      <c r="S93" s="70"/>
    </row>
    <row r="94" spans="1:19" ht="24" customHeight="1">
      <c r="A94" s="70"/>
      <c r="B94" s="83"/>
      <c r="C94" s="84"/>
      <c r="D94" s="84"/>
      <c r="E94" s="84"/>
      <c r="F94" s="84"/>
      <c r="G94" s="85"/>
      <c r="H94" s="86"/>
      <c r="I94" s="87"/>
      <c r="J94" s="59"/>
      <c r="K94" s="60"/>
      <c r="L94" s="88"/>
      <c r="M94" s="88"/>
      <c r="N94" s="88"/>
      <c r="O94" s="88"/>
      <c r="P94" s="88"/>
      <c r="Q94" s="88"/>
      <c r="R94" s="70"/>
      <c r="S94" s="70"/>
    </row>
    <row r="95" spans="1:19" ht="24" customHeight="1">
      <c r="A95" s="70"/>
      <c r="B95" s="83"/>
      <c r="C95" s="84"/>
      <c r="D95" s="84"/>
      <c r="E95" s="84"/>
      <c r="F95" s="84"/>
      <c r="G95" s="85"/>
      <c r="H95" s="86"/>
      <c r="I95" s="87"/>
      <c r="J95" s="59"/>
      <c r="K95" s="60"/>
      <c r="L95" s="88"/>
      <c r="M95" s="88"/>
      <c r="N95" s="88"/>
      <c r="O95" s="88"/>
      <c r="P95" s="88"/>
      <c r="Q95" s="88"/>
      <c r="R95" s="70"/>
      <c r="S95" s="70"/>
    </row>
    <row r="96" spans="1:19" ht="24" customHeight="1">
      <c r="A96" s="70"/>
      <c r="B96" s="83"/>
      <c r="C96" s="84"/>
      <c r="D96" s="84"/>
      <c r="E96" s="84"/>
      <c r="F96" s="84"/>
      <c r="G96" s="85"/>
      <c r="H96" s="86"/>
      <c r="I96" s="87"/>
      <c r="J96" s="59"/>
      <c r="K96" s="60"/>
      <c r="L96" s="88"/>
      <c r="M96" s="88"/>
      <c r="N96" s="88"/>
      <c r="O96" s="88"/>
      <c r="P96" s="88"/>
      <c r="Q96" s="88"/>
      <c r="R96" s="70"/>
      <c r="S96" s="70"/>
    </row>
    <row r="97" spans="1:19" ht="24" customHeight="1">
      <c r="A97" s="70"/>
      <c r="B97" s="83"/>
      <c r="C97" s="84"/>
      <c r="D97" s="84"/>
      <c r="E97" s="84"/>
      <c r="F97" s="84"/>
      <c r="G97" s="85"/>
      <c r="H97" s="86"/>
      <c r="I97" s="87"/>
      <c r="J97" s="59"/>
      <c r="K97" s="60"/>
      <c r="L97" s="88"/>
      <c r="M97" s="88"/>
      <c r="N97" s="88"/>
      <c r="O97" s="88"/>
      <c r="P97" s="88"/>
      <c r="Q97" s="88"/>
    </row>
    <row r="98" spans="1:19" ht="24" customHeight="1">
      <c r="A98" s="70"/>
      <c r="B98" s="83"/>
      <c r="C98" s="84"/>
      <c r="D98" s="84"/>
      <c r="E98" s="84"/>
      <c r="F98" s="84"/>
      <c r="G98" s="85"/>
      <c r="H98" s="86"/>
      <c r="I98" s="87"/>
      <c r="J98" s="59"/>
      <c r="K98" s="60"/>
      <c r="L98" s="88"/>
      <c r="M98" s="88"/>
      <c r="N98" s="88"/>
      <c r="O98" s="88"/>
      <c r="P98" s="88"/>
      <c r="Q98" s="88"/>
    </row>
    <row r="99" spans="1:19" ht="24" customHeight="1">
      <c r="A99" s="70"/>
      <c r="B99" s="83"/>
      <c r="C99" s="92"/>
      <c r="D99" s="92"/>
      <c r="E99" s="84"/>
      <c r="F99" s="84"/>
      <c r="G99" s="85"/>
      <c r="H99" s="86"/>
      <c r="I99" s="87"/>
      <c r="J99" s="59"/>
      <c r="K99" s="60"/>
      <c r="L99" s="88"/>
      <c r="M99" s="88"/>
      <c r="N99" s="88"/>
      <c r="O99" s="88"/>
      <c r="P99" s="88"/>
      <c r="Q99" s="88"/>
    </row>
    <row r="100" spans="1:19" ht="24" customHeight="1">
      <c r="A100" s="70"/>
      <c r="B100" s="83"/>
      <c r="C100" s="92"/>
      <c r="D100" s="92"/>
      <c r="E100" s="84"/>
      <c r="F100" s="84"/>
      <c r="G100" s="85"/>
      <c r="H100" s="86"/>
      <c r="I100" s="87"/>
      <c r="J100" s="59"/>
      <c r="K100" s="60"/>
      <c r="L100" s="88"/>
      <c r="M100" s="88"/>
      <c r="N100" s="88"/>
      <c r="O100" s="88"/>
      <c r="P100" s="88"/>
      <c r="Q100" s="88"/>
    </row>
    <row r="101" spans="1:19" ht="24" customHeight="1">
      <c r="A101" s="70"/>
      <c r="B101" s="83"/>
      <c r="C101" s="84"/>
      <c r="D101" s="84"/>
      <c r="E101" s="84"/>
      <c r="F101" s="84"/>
      <c r="G101" s="85"/>
      <c r="H101" s="86"/>
      <c r="I101" s="87"/>
      <c r="J101" s="59"/>
      <c r="K101" s="60"/>
      <c r="L101" s="88"/>
      <c r="M101" s="88"/>
      <c r="N101" s="88"/>
      <c r="O101" s="88"/>
      <c r="P101" s="88"/>
      <c r="Q101" s="88"/>
    </row>
    <row r="102" spans="1:19" s="70" customFormat="1" ht="24" customHeight="1">
      <c r="B102" s="83"/>
      <c r="C102" s="84"/>
      <c r="D102" s="84"/>
      <c r="E102" s="84"/>
      <c r="F102" s="84"/>
      <c r="G102" s="85"/>
      <c r="H102" s="86"/>
      <c r="I102" s="87"/>
      <c r="J102" s="59"/>
      <c r="K102" s="60"/>
      <c r="L102" s="88"/>
      <c r="M102" s="88"/>
      <c r="N102" s="88"/>
      <c r="O102" s="88"/>
      <c r="P102" s="88"/>
      <c r="Q102" s="88"/>
      <c r="R102" s="91"/>
      <c r="S102" s="91"/>
    </row>
    <row r="103" spans="1:19" s="70" customFormat="1" ht="24" customHeight="1">
      <c r="B103" s="83"/>
      <c r="C103" s="84"/>
      <c r="D103" s="84"/>
      <c r="E103" s="84"/>
      <c r="F103" s="84"/>
      <c r="G103" s="95"/>
      <c r="H103" s="86"/>
      <c r="I103" s="87"/>
      <c r="J103" s="59"/>
      <c r="K103" s="60"/>
      <c r="L103" s="88"/>
      <c r="M103" s="88"/>
      <c r="N103" s="88"/>
      <c r="O103" s="88"/>
      <c r="P103" s="88"/>
      <c r="Q103" s="88"/>
      <c r="R103" s="91"/>
      <c r="S103" s="91"/>
    </row>
    <row r="104" spans="1:19" s="70" customFormat="1" ht="24" customHeight="1">
      <c r="B104" s="83"/>
      <c r="C104" s="84"/>
      <c r="D104" s="84"/>
      <c r="E104" s="84"/>
      <c r="F104" s="84"/>
      <c r="G104" s="85"/>
      <c r="H104" s="86"/>
      <c r="I104" s="87"/>
      <c r="J104" s="59"/>
      <c r="K104" s="60"/>
      <c r="L104" s="88"/>
      <c r="M104" s="88"/>
      <c r="N104" s="88"/>
      <c r="O104" s="88"/>
      <c r="P104" s="88"/>
      <c r="Q104" s="88"/>
      <c r="R104" s="91"/>
      <c r="S104" s="91"/>
    </row>
    <row r="105" spans="1:19" s="70" customFormat="1" ht="24" customHeight="1">
      <c r="B105" s="83"/>
      <c r="C105" s="84"/>
      <c r="D105" s="84"/>
      <c r="E105" s="84"/>
      <c r="F105" s="84"/>
      <c r="G105" s="85"/>
      <c r="H105" s="86"/>
      <c r="I105" s="87"/>
      <c r="J105" s="59"/>
      <c r="K105" s="60"/>
      <c r="L105" s="88"/>
      <c r="M105" s="88"/>
      <c r="N105" s="88"/>
      <c r="O105" s="88"/>
      <c r="P105" s="88"/>
      <c r="Q105" s="88"/>
      <c r="R105" s="91"/>
      <c r="S105" s="91"/>
    </row>
    <row r="106" spans="1:19" s="70" customFormat="1" ht="24" customHeight="1">
      <c r="B106" s="83"/>
      <c r="C106" s="84"/>
      <c r="D106" s="84"/>
      <c r="E106" s="84"/>
      <c r="F106" s="84"/>
      <c r="G106" s="85"/>
      <c r="H106" s="86"/>
      <c r="I106" s="87"/>
      <c r="J106" s="59"/>
      <c r="K106" s="60"/>
      <c r="L106" s="88"/>
      <c r="M106" s="88"/>
      <c r="N106" s="88"/>
      <c r="O106" s="88"/>
      <c r="P106" s="88"/>
      <c r="Q106" s="88"/>
    </row>
    <row r="107" spans="1:19" s="70" customFormat="1" ht="24" customHeight="1">
      <c r="B107" s="83"/>
      <c r="C107" s="84"/>
      <c r="D107" s="84"/>
      <c r="E107" s="84"/>
      <c r="F107" s="84"/>
      <c r="G107" s="85"/>
      <c r="H107" s="86"/>
      <c r="I107" s="87"/>
      <c r="J107" s="59"/>
      <c r="K107" s="60"/>
      <c r="L107" s="88"/>
      <c r="M107" s="88"/>
      <c r="N107" s="88"/>
      <c r="O107" s="88"/>
      <c r="P107" s="88"/>
      <c r="Q107" s="88"/>
    </row>
    <row r="108" spans="1:19" s="70" customFormat="1" ht="24" customHeight="1">
      <c r="B108" s="83"/>
      <c r="C108" s="84"/>
      <c r="D108" s="84"/>
      <c r="E108" s="84"/>
      <c r="F108" s="84"/>
      <c r="G108" s="85"/>
      <c r="H108" s="86"/>
      <c r="I108" s="87"/>
      <c r="J108" s="59"/>
      <c r="K108" s="60"/>
      <c r="L108" s="88"/>
      <c r="M108" s="88"/>
      <c r="N108" s="88"/>
      <c r="O108" s="88"/>
      <c r="P108" s="88"/>
      <c r="Q108" s="88"/>
    </row>
    <row r="109" spans="1:19" s="70" customFormat="1" ht="24" customHeight="1">
      <c r="B109" s="83"/>
      <c r="C109" s="84"/>
      <c r="D109" s="84"/>
      <c r="E109" s="84"/>
      <c r="F109" s="84"/>
      <c r="G109" s="85"/>
      <c r="H109" s="86"/>
      <c r="I109" s="87"/>
      <c r="J109" s="59"/>
      <c r="K109" s="60"/>
      <c r="L109" s="88"/>
      <c r="M109" s="88"/>
      <c r="N109" s="88"/>
      <c r="O109" s="88"/>
      <c r="P109" s="88"/>
      <c r="Q109" s="88"/>
    </row>
    <row r="110" spans="1:19" s="70" customFormat="1" ht="24" customHeight="1">
      <c r="B110" s="83"/>
      <c r="C110" s="84"/>
      <c r="D110" s="92"/>
      <c r="E110" s="84"/>
      <c r="F110" s="84"/>
      <c r="G110" s="85"/>
      <c r="H110" s="86"/>
      <c r="I110" s="87"/>
      <c r="J110" s="59"/>
      <c r="K110" s="60"/>
      <c r="L110" s="88"/>
      <c r="M110" s="88"/>
      <c r="N110" s="88"/>
      <c r="O110" s="88"/>
      <c r="P110" s="88"/>
      <c r="Q110" s="88"/>
    </row>
    <row r="111" spans="1:19" s="70" customFormat="1" ht="24" customHeight="1">
      <c r="B111" s="83"/>
      <c r="C111" s="84"/>
      <c r="D111" s="92"/>
      <c r="E111" s="84"/>
      <c r="F111" s="84"/>
      <c r="G111" s="85"/>
      <c r="H111" s="86"/>
      <c r="I111" s="87"/>
      <c r="J111" s="59"/>
      <c r="K111" s="60"/>
      <c r="L111" s="88"/>
      <c r="M111" s="88"/>
      <c r="N111" s="88"/>
      <c r="O111" s="88"/>
      <c r="P111" s="88"/>
      <c r="Q111" s="88"/>
    </row>
    <row r="112" spans="1:19" ht="24" customHeight="1">
      <c r="A112" s="70"/>
      <c r="B112" s="83"/>
      <c r="C112" s="84"/>
      <c r="D112" s="84"/>
      <c r="E112" s="84"/>
      <c r="F112" s="84"/>
      <c r="G112" s="85"/>
      <c r="H112" s="86"/>
      <c r="I112" s="87"/>
      <c r="J112" s="59"/>
      <c r="K112" s="60"/>
      <c r="L112" s="88"/>
      <c r="M112" s="88"/>
      <c r="N112" s="88"/>
      <c r="O112" s="88"/>
      <c r="P112" s="88"/>
      <c r="Q112" s="88"/>
      <c r="R112" s="70"/>
      <c r="S112" s="70"/>
    </row>
    <row r="113" spans="1:19" ht="24" customHeight="1">
      <c r="A113" s="70"/>
      <c r="B113" s="83"/>
      <c r="C113" s="84"/>
      <c r="D113" s="84"/>
      <c r="E113" s="84"/>
      <c r="F113" s="84"/>
      <c r="G113" s="85"/>
      <c r="H113" s="86"/>
      <c r="I113" s="87"/>
      <c r="J113" s="59"/>
      <c r="K113" s="60"/>
      <c r="L113" s="88"/>
      <c r="M113" s="88"/>
      <c r="N113" s="88"/>
      <c r="O113" s="88"/>
      <c r="P113" s="88"/>
      <c r="Q113" s="88"/>
      <c r="R113" s="70"/>
      <c r="S113" s="70"/>
    </row>
    <row r="114" spans="1:19" ht="24" customHeight="1">
      <c r="A114" s="70"/>
      <c r="B114" s="83"/>
      <c r="C114" s="84"/>
      <c r="D114" s="84"/>
      <c r="E114" s="84"/>
      <c r="F114" s="84"/>
      <c r="G114" s="85"/>
      <c r="H114" s="86"/>
      <c r="I114" s="87"/>
      <c r="J114" s="59"/>
      <c r="K114" s="60"/>
      <c r="L114" s="88"/>
      <c r="M114" s="88"/>
      <c r="N114" s="88"/>
      <c r="O114" s="88"/>
      <c r="P114" s="88"/>
      <c r="Q114" s="88"/>
      <c r="R114" s="70"/>
      <c r="S114" s="70"/>
    </row>
    <row r="115" spans="1:19" ht="24" customHeight="1">
      <c r="A115" s="70"/>
      <c r="B115" s="83"/>
      <c r="C115" s="84"/>
      <c r="D115" s="84"/>
      <c r="E115" s="84"/>
      <c r="F115" s="84"/>
      <c r="G115" s="85"/>
      <c r="H115" s="86"/>
      <c r="I115" s="87"/>
      <c r="J115" s="59"/>
      <c r="K115" s="60"/>
      <c r="L115" s="88"/>
      <c r="M115" s="88"/>
      <c r="N115" s="88"/>
      <c r="O115" s="88"/>
      <c r="P115" s="88"/>
      <c r="Q115" s="88"/>
      <c r="R115" s="70"/>
      <c r="S115" s="70"/>
    </row>
    <row r="116" spans="1:19" ht="24" customHeight="1">
      <c r="A116" s="70"/>
      <c r="B116" s="83"/>
      <c r="C116" s="84"/>
      <c r="D116" s="84"/>
      <c r="E116" s="84"/>
      <c r="F116" s="84"/>
      <c r="G116" s="85"/>
      <c r="H116" s="86"/>
      <c r="I116" s="87"/>
      <c r="J116" s="59"/>
      <c r="K116" s="60"/>
      <c r="L116" s="61"/>
      <c r="M116" s="61"/>
      <c r="N116" s="61"/>
      <c r="O116" s="61"/>
      <c r="P116" s="61"/>
      <c r="Q116" s="88"/>
    </row>
    <row r="117" spans="1:19" ht="24" customHeight="1">
      <c r="A117" s="70"/>
      <c r="B117" s="83"/>
      <c r="C117" s="84"/>
      <c r="D117" s="84"/>
      <c r="E117" s="84"/>
      <c r="F117" s="84"/>
      <c r="G117" s="85"/>
      <c r="H117" s="86"/>
      <c r="I117" s="87"/>
      <c r="J117" s="59"/>
      <c r="K117" s="60"/>
      <c r="L117" s="61"/>
      <c r="M117" s="61"/>
      <c r="N117" s="61"/>
      <c r="O117" s="61"/>
      <c r="P117" s="61"/>
      <c r="Q117" s="88"/>
    </row>
    <row r="118" spans="1:19" ht="24" customHeight="1">
      <c r="A118" s="70"/>
      <c r="B118" s="83"/>
      <c r="C118" s="84"/>
      <c r="D118" s="84"/>
      <c r="E118" s="84"/>
      <c r="F118" s="84"/>
      <c r="G118" s="85"/>
      <c r="H118" s="86"/>
      <c r="I118" s="87"/>
      <c r="J118" s="59"/>
      <c r="K118" s="60"/>
      <c r="L118" s="61"/>
      <c r="M118" s="61"/>
      <c r="N118" s="61"/>
      <c r="O118" s="61"/>
      <c r="P118" s="61"/>
      <c r="Q118" s="88"/>
    </row>
    <row r="119" spans="1:19" ht="24" customHeight="1">
      <c r="A119" s="70"/>
      <c r="B119" s="83"/>
      <c r="C119" s="84"/>
      <c r="D119" s="84"/>
      <c r="E119" s="84"/>
      <c r="F119" s="84"/>
      <c r="G119" s="85"/>
      <c r="H119" s="86"/>
      <c r="I119" s="87"/>
      <c r="J119" s="59"/>
      <c r="K119" s="60"/>
      <c r="L119" s="61"/>
      <c r="M119" s="61"/>
      <c r="N119" s="61"/>
      <c r="O119" s="61"/>
      <c r="P119" s="61"/>
      <c r="Q119" s="88"/>
    </row>
    <row r="120" spans="1:19" s="70" customFormat="1" ht="24" customHeight="1">
      <c r="B120" s="83"/>
      <c r="C120" s="84"/>
      <c r="D120" s="92"/>
      <c r="E120" s="92"/>
      <c r="F120" s="84"/>
      <c r="G120" s="85"/>
      <c r="H120" s="86"/>
      <c r="I120" s="87"/>
      <c r="J120" s="59"/>
      <c r="K120" s="60"/>
      <c r="L120" s="61"/>
      <c r="M120" s="61"/>
      <c r="N120" s="61"/>
      <c r="O120" s="61"/>
      <c r="P120" s="61"/>
      <c r="Q120" s="88"/>
      <c r="R120" s="91"/>
      <c r="S120" s="91"/>
    </row>
    <row r="121" spans="1:19" s="70" customFormat="1" ht="24" customHeight="1">
      <c r="B121" s="83"/>
      <c r="C121" s="84"/>
      <c r="D121" s="84"/>
      <c r="E121" s="84"/>
      <c r="F121" s="84"/>
      <c r="G121" s="85"/>
      <c r="H121" s="86"/>
      <c r="I121" s="87"/>
      <c r="J121" s="59"/>
      <c r="K121" s="60"/>
      <c r="L121" s="61"/>
      <c r="M121" s="61"/>
      <c r="N121" s="61"/>
      <c r="O121" s="61"/>
      <c r="P121" s="61"/>
      <c r="Q121" s="62"/>
      <c r="R121" s="91"/>
      <c r="S121" s="91"/>
    </row>
    <row r="122" spans="1:19" s="70" customFormat="1" ht="24" customHeight="1">
      <c r="B122" s="83"/>
      <c r="C122" s="84"/>
      <c r="D122" s="84"/>
      <c r="E122" s="84"/>
      <c r="F122" s="84"/>
      <c r="G122" s="85"/>
      <c r="H122" s="86"/>
      <c r="I122" s="87"/>
      <c r="J122" s="59"/>
      <c r="K122" s="60"/>
      <c r="L122" s="61"/>
      <c r="M122" s="61"/>
      <c r="N122" s="61"/>
      <c r="O122" s="61"/>
      <c r="P122" s="61"/>
      <c r="Q122" s="62"/>
      <c r="R122" s="91"/>
      <c r="S122" s="91"/>
    </row>
    <row r="123" spans="1:19" s="70" customFormat="1" ht="24" customHeight="1">
      <c r="B123" s="83"/>
      <c r="C123" s="84"/>
      <c r="D123" s="84"/>
      <c r="E123" s="84"/>
      <c r="F123" s="84"/>
      <c r="G123" s="85"/>
      <c r="H123" s="86"/>
      <c r="I123" s="87"/>
      <c r="J123" s="59"/>
      <c r="K123" s="60"/>
      <c r="L123" s="61"/>
      <c r="M123" s="61"/>
      <c r="N123" s="61"/>
      <c r="O123" s="61"/>
      <c r="P123" s="61"/>
      <c r="Q123" s="62"/>
      <c r="R123" s="91"/>
      <c r="S123" s="91"/>
    </row>
    <row r="124" spans="1:19" s="70" customFormat="1" ht="24" customHeight="1">
      <c r="B124" s="83"/>
      <c r="C124" s="84"/>
      <c r="D124" s="84"/>
      <c r="E124" s="84"/>
      <c r="F124" s="84"/>
      <c r="G124" s="85"/>
      <c r="H124" s="86"/>
      <c r="I124" s="87"/>
      <c r="J124" s="59"/>
      <c r="K124" s="60"/>
      <c r="L124" s="61"/>
      <c r="M124" s="61"/>
      <c r="N124" s="61"/>
      <c r="O124" s="61"/>
      <c r="P124" s="61"/>
      <c r="Q124" s="62"/>
    </row>
    <row r="125" spans="1:19" s="70" customFormat="1" ht="24" customHeight="1">
      <c r="B125" s="83"/>
      <c r="C125" s="84"/>
      <c r="D125" s="84"/>
      <c r="E125" s="84"/>
      <c r="F125" s="84"/>
      <c r="G125" s="85"/>
      <c r="H125" s="86"/>
      <c r="I125" s="87"/>
      <c r="J125" s="59"/>
      <c r="K125" s="60"/>
      <c r="L125" s="61"/>
      <c r="M125" s="61"/>
      <c r="N125" s="61"/>
      <c r="O125" s="61"/>
      <c r="P125" s="61"/>
      <c r="Q125" s="62"/>
    </row>
    <row r="126" spans="1:19" s="70" customFormat="1" ht="24" customHeight="1">
      <c r="B126" s="83"/>
      <c r="C126" s="84"/>
      <c r="D126" s="84"/>
      <c r="E126" s="84"/>
      <c r="F126" s="84"/>
      <c r="G126" s="85"/>
      <c r="H126" s="86"/>
      <c r="I126" s="87"/>
      <c r="J126" s="59"/>
      <c r="K126" s="60"/>
      <c r="L126" s="61"/>
      <c r="M126" s="61"/>
      <c r="N126" s="61"/>
      <c r="O126" s="61"/>
      <c r="P126" s="61"/>
      <c r="Q126" s="62"/>
    </row>
    <row r="127" spans="1:19" s="70" customFormat="1" ht="24" customHeight="1">
      <c r="B127" s="83"/>
      <c r="C127" s="84"/>
      <c r="D127" s="84"/>
      <c r="E127" s="84"/>
      <c r="F127" s="84"/>
      <c r="G127" s="85"/>
      <c r="H127" s="86"/>
      <c r="I127" s="87"/>
      <c r="J127" s="59"/>
      <c r="K127" s="60"/>
      <c r="L127" s="61"/>
      <c r="M127" s="61"/>
      <c r="N127" s="61"/>
      <c r="O127" s="61"/>
      <c r="P127" s="61"/>
      <c r="Q127" s="62"/>
    </row>
    <row r="128" spans="1:19" s="70" customFormat="1" ht="24" customHeight="1">
      <c r="B128" s="83"/>
      <c r="C128" s="84"/>
      <c r="D128" s="84"/>
      <c r="E128" s="84"/>
      <c r="F128" s="84"/>
      <c r="G128" s="85"/>
      <c r="H128" s="86"/>
      <c r="I128" s="87"/>
      <c r="J128" s="59"/>
      <c r="K128" s="60"/>
      <c r="L128" s="61"/>
      <c r="M128" s="61"/>
      <c r="N128" s="61"/>
      <c r="O128" s="61"/>
      <c r="P128" s="61"/>
      <c r="Q128" s="62"/>
    </row>
    <row r="129" spans="1:19" ht="24" customHeight="1">
      <c r="A129" s="70"/>
      <c r="B129" s="83"/>
      <c r="C129" s="84"/>
      <c r="D129" s="84"/>
      <c r="E129" s="84"/>
      <c r="F129" s="84"/>
      <c r="G129" s="85"/>
      <c r="H129" s="86"/>
      <c r="I129" s="87"/>
      <c r="J129" s="59"/>
      <c r="K129" s="60"/>
      <c r="L129" s="61"/>
      <c r="M129" s="61"/>
      <c r="N129" s="61"/>
      <c r="O129" s="61"/>
      <c r="P129" s="61"/>
      <c r="Q129" s="62"/>
      <c r="R129" s="70"/>
      <c r="S129" s="70"/>
    </row>
    <row r="130" spans="1:19" ht="24" customHeight="1">
      <c r="A130" s="70"/>
      <c r="B130" s="83"/>
      <c r="C130" s="84"/>
      <c r="D130" s="84"/>
      <c r="E130" s="84"/>
      <c r="F130" s="84"/>
      <c r="G130" s="85"/>
      <c r="H130" s="86"/>
      <c r="I130" s="87"/>
      <c r="J130" s="59"/>
      <c r="K130" s="60"/>
      <c r="L130" s="61"/>
      <c r="M130" s="61"/>
      <c r="N130" s="61"/>
      <c r="O130" s="61"/>
      <c r="P130" s="61"/>
      <c r="Q130" s="62"/>
      <c r="R130" s="70"/>
      <c r="S130" s="70"/>
    </row>
    <row r="131" spans="1:19" ht="24" customHeight="1">
      <c r="A131" s="70"/>
      <c r="B131" s="83"/>
      <c r="C131" s="84"/>
      <c r="D131" s="84"/>
      <c r="E131" s="84"/>
      <c r="F131" s="84"/>
      <c r="G131" s="85"/>
      <c r="H131" s="86"/>
      <c r="I131" s="87"/>
      <c r="J131" s="59"/>
      <c r="K131" s="60"/>
      <c r="L131" s="61"/>
      <c r="M131" s="61"/>
      <c r="N131" s="61"/>
      <c r="O131" s="61"/>
      <c r="P131" s="61"/>
      <c r="Q131" s="62"/>
    </row>
    <row r="132" spans="1:19" ht="24" customHeight="1">
      <c r="A132" s="70"/>
      <c r="B132" s="83"/>
      <c r="C132" s="84"/>
      <c r="D132" s="84"/>
      <c r="E132" s="84"/>
      <c r="F132" s="84"/>
      <c r="G132" s="85"/>
      <c r="H132" s="86"/>
      <c r="I132" s="87"/>
      <c r="J132" s="59"/>
      <c r="K132" s="60"/>
      <c r="L132" s="61"/>
      <c r="M132" s="61"/>
      <c r="N132" s="61"/>
      <c r="O132" s="61"/>
      <c r="P132" s="61"/>
      <c r="Q132" s="62"/>
    </row>
    <row r="133" spans="1:19" ht="24" customHeight="1">
      <c r="A133" s="70"/>
      <c r="B133" s="83"/>
      <c r="C133" s="84"/>
      <c r="D133" s="84"/>
      <c r="E133" s="84"/>
      <c r="F133" s="84"/>
      <c r="G133" s="85"/>
      <c r="H133" s="86"/>
      <c r="I133" s="87"/>
      <c r="J133" s="59"/>
      <c r="K133" s="60"/>
      <c r="L133" s="61"/>
      <c r="M133" s="61"/>
      <c r="N133" s="61"/>
      <c r="O133" s="61"/>
      <c r="P133" s="61"/>
      <c r="Q133" s="62"/>
    </row>
    <row r="134" spans="1:19" ht="24" customHeight="1">
      <c r="A134" s="70"/>
      <c r="B134" s="83"/>
      <c r="C134" s="84"/>
      <c r="D134" s="84"/>
      <c r="E134" s="84"/>
      <c r="F134" s="84"/>
      <c r="G134" s="85"/>
      <c r="H134" s="86"/>
      <c r="I134" s="87"/>
      <c r="J134" s="59"/>
      <c r="K134" s="60"/>
      <c r="L134" s="61"/>
      <c r="M134" s="61"/>
      <c r="N134" s="61"/>
      <c r="O134" s="61"/>
      <c r="P134" s="61"/>
      <c r="Q134" s="62"/>
    </row>
    <row r="135" spans="1:19" ht="24" customHeight="1">
      <c r="A135" s="70"/>
      <c r="B135" s="83"/>
      <c r="C135" s="84"/>
      <c r="D135" s="84"/>
      <c r="E135" s="84"/>
      <c r="F135" s="84"/>
      <c r="G135" s="85"/>
      <c r="H135" s="86"/>
      <c r="I135" s="87"/>
      <c r="J135" s="59"/>
      <c r="K135" s="60"/>
      <c r="L135" s="61"/>
      <c r="M135" s="61"/>
      <c r="N135" s="61"/>
      <c r="O135" s="61"/>
      <c r="P135" s="61"/>
      <c r="Q135" s="62"/>
    </row>
    <row r="136" spans="1:19" ht="24" customHeight="1">
      <c r="A136" s="70"/>
      <c r="B136" s="83"/>
      <c r="C136" s="84"/>
      <c r="D136" s="84"/>
      <c r="E136" s="84"/>
      <c r="F136" s="84"/>
      <c r="G136" s="85"/>
      <c r="H136" s="86"/>
      <c r="I136" s="87"/>
      <c r="J136" s="59"/>
      <c r="K136" s="60"/>
      <c r="L136" s="61"/>
      <c r="M136" s="61"/>
      <c r="N136" s="61"/>
      <c r="O136" s="61"/>
      <c r="P136" s="61"/>
      <c r="Q136" s="62"/>
    </row>
    <row r="137" spans="1:19" ht="24" customHeight="1">
      <c r="A137" s="70"/>
      <c r="B137" s="83"/>
      <c r="C137" s="84"/>
      <c r="D137" s="84"/>
      <c r="E137" s="84"/>
      <c r="F137" s="84"/>
      <c r="G137" s="85"/>
      <c r="H137" s="86"/>
      <c r="I137" s="87"/>
      <c r="J137" s="59"/>
      <c r="K137" s="60"/>
      <c r="L137" s="61"/>
      <c r="M137" s="61"/>
      <c r="N137" s="61"/>
      <c r="O137" s="61"/>
      <c r="P137" s="61"/>
      <c r="Q137" s="62"/>
    </row>
    <row r="138" spans="1:19" s="70" customFormat="1" ht="24" customHeight="1">
      <c r="B138" s="83"/>
      <c r="C138" s="84"/>
      <c r="D138" s="84"/>
      <c r="E138" s="84"/>
      <c r="F138" s="84"/>
      <c r="G138" s="85"/>
      <c r="H138" s="86"/>
      <c r="I138" s="87"/>
      <c r="J138" s="59"/>
      <c r="K138" s="60"/>
      <c r="L138" s="61"/>
      <c r="M138" s="61"/>
      <c r="N138" s="61"/>
      <c r="O138" s="61"/>
      <c r="P138" s="61"/>
      <c r="Q138" s="62"/>
      <c r="R138" s="91"/>
      <c r="S138" s="91"/>
    </row>
    <row r="139" spans="1:19" s="70" customFormat="1" ht="24" customHeight="1">
      <c r="B139" s="83"/>
      <c r="C139" s="84"/>
      <c r="D139" s="84"/>
      <c r="E139" s="84"/>
      <c r="F139" s="84"/>
      <c r="G139" s="85"/>
      <c r="H139" s="86"/>
      <c r="I139" s="87"/>
      <c r="J139" s="59"/>
      <c r="K139" s="60"/>
      <c r="L139" s="61"/>
      <c r="M139" s="61"/>
      <c r="N139" s="61"/>
      <c r="O139" s="61"/>
      <c r="P139" s="61"/>
      <c r="Q139" s="62"/>
      <c r="R139" s="91"/>
      <c r="S139" s="91"/>
    </row>
    <row r="140" spans="1:19" s="70" customFormat="1" ht="24" customHeight="1">
      <c r="B140" s="83"/>
      <c r="C140" s="84"/>
      <c r="D140" s="84"/>
      <c r="E140" s="84"/>
      <c r="F140" s="84"/>
      <c r="G140" s="85"/>
      <c r="H140" s="86"/>
      <c r="I140" s="87"/>
      <c r="J140" s="59"/>
      <c r="K140" s="60"/>
      <c r="L140" s="61"/>
      <c r="M140" s="61"/>
      <c r="N140" s="61"/>
      <c r="O140" s="61"/>
      <c r="P140" s="61"/>
      <c r="Q140" s="62"/>
    </row>
    <row r="141" spans="1:19" s="70" customFormat="1" ht="24" customHeight="1">
      <c r="B141" s="83"/>
      <c r="C141" s="84"/>
      <c r="D141" s="84"/>
      <c r="E141" s="84"/>
      <c r="F141" s="84"/>
      <c r="G141" s="85"/>
      <c r="H141" s="86"/>
      <c r="I141" s="87"/>
      <c r="J141" s="59"/>
      <c r="K141" s="60"/>
      <c r="L141" s="61"/>
      <c r="M141" s="61"/>
      <c r="N141" s="61"/>
      <c r="O141" s="61"/>
      <c r="P141" s="61"/>
      <c r="Q141" s="62"/>
    </row>
    <row r="142" spans="1:19" s="70" customFormat="1" ht="24" customHeight="1">
      <c r="B142" s="83"/>
      <c r="C142" s="84"/>
      <c r="D142" s="84"/>
      <c r="E142" s="84"/>
      <c r="F142" s="84"/>
      <c r="G142" s="85"/>
      <c r="H142" s="86"/>
      <c r="I142" s="87"/>
      <c r="J142" s="59"/>
      <c r="K142" s="60"/>
      <c r="L142" s="61"/>
      <c r="M142" s="61"/>
      <c r="N142" s="61"/>
      <c r="O142" s="61"/>
      <c r="P142" s="61"/>
      <c r="Q142" s="62"/>
    </row>
    <row r="143" spans="1:19" s="70" customFormat="1" ht="24" customHeight="1">
      <c r="B143" s="83"/>
      <c r="C143" s="84"/>
      <c r="D143" s="84"/>
      <c r="E143" s="84"/>
      <c r="F143" s="84"/>
      <c r="G143" s="85"/>
      <c r="H143" s="86"/>
      <c r="I143" s="87"/>
      <c r="J143" s="59"/>
      <c r="K143" s="60"/>
      <c r="L143" s="61"/>
      <c r="M143" s="61"/>
      <c r="N143" s="61"/>
      <c r="O143" s="61"/>
      <c r="P143" s="61"/>
      <c r="Q143" s="62"/>
    </row>
    <row r="144" spans="1:19" s="70" customFormat="1" ht="24" customHeight="1">
      <c r="B144" s="83"/>
      <c r="C144" s="84"/>
      <c r="D144" s="84"/>
      <c r="E144" s="84"/>
      <c r="F144" s="84"/>
      <c r="G144" s="85"/>
      <c r="H144" s="86"/>
      <c r="I144" s="87"/>
      <c r="J144" s="59"/>
      <c r="K144" s="60"/>
      <c r="L144" s="61"/>
      <c r="M144" s="61"/>
      <c r="N144" s="61"/>
      <c r="O144" s="61"/>
      <c r="P144" s="61"/>
      <c r="Q144" s="62"/>
    </row>
    <row r="145" spans="1:19" s="70" customFormat="1" ht="24" customHeight="1">
      <c r="B145" s="83"/>
      <c r="C145" s="84"/>
      <c r="D145" s="84"/>
      <c r="E145" s="84"/>
      <c r="F145" s="84"/>
      <c r="G145" s="85"/>
      <c r="H145" s="86"/>
      <c r="I145" s="87"/>
      <c r="J145" s="59"/>
      <c r="K145" s="60"/>
      <c r="L145" s="61"/>
      <c r="M145" s="61"/>
      <c r="N145" s="61"/>
      <c r="O145" s="61"/>
      <c r="P145" s="61"/>
      <c r="Q145" s="62"/>
    </row>
    <row r="146" spans="1:19" s="70" customFormat="1" ht="24" customHeight="1">
      <c r="B146" s="83"/>
      <c r="C146" s="84"/>
      <c r="D146" s="84"/>
      <c r="E146" s="84"/>
      <c r="F146" s="84"/>
      <c r="G146" s="85"/>
      <c r="H146" s="86"/>
      <c r="I146" s="87"/>
      <c r="J146" s="59"/>
      <c r="K146" s="60"/>
      <c r="L146" s="61"/>
      <c r="M146" s="61"/>
      <c r="N146" s="61"/>
      <c r="O146" s="61"/>
      <c r="P146" s="61"/>
      <c r="Q146" s="62"/>
    </row>
    <row r="147" spans="1:19" s="70" customFormat="1" ht="24" customHeight="1">
      <c r="B147" s="83"/>
      <c r="C147" s="84"/>
      <c r="D147" s="84"/>
      <c r="E147" s="84"/>
      <c r="F147" s="84"/>
      <c r="G147" s="85"/>
      <c r="H147" s="86"/>
      <c r="I147" s="87"/>
      <c r="J147" s="59"/>
      <c r="K147" s="60"/>
      <c r="L147" s="61"/>
      <c r="M147" s="61"/>
      <c r="N147" s="61"/>
      <c r="O147" s="61"/>
      <c r="P147" s="61"/>
      <c r="Q147" s="62"/>
    </row>
    <row r="148" spans="1:19" ht="24" customHeight="1">
      <c r="A148" s="70"/>
      <c r="B148" s="83"/>
      <c r="C148" s="84"/>
      <c r="D148" s="84"/>
      <c r="E148" s="84"/>
      <c r="F148" s="84"/>
      <c r="G148" s="85"/>
      <c r="H148" s="86"/>
      <c r="I148" s="87"/>
      <c r="J148" s="59"/>
      <c r="K148" s="60"/>
      <c r="L148" s="61"/>
      <c r="M148" s="61"/>
      <c r="N148" s="61"/>
      <c r="O148" s="61"/>
      <c r="P148" s="61"/>
      <c r="Q148" s="62"/>
      <c r="R148" s="70"/>
      <c r="S148" s="70"/>
    </row>
    <row r="149" spans="1:19" ht="24" customHeight="1">
      <c r="A149" s="70"/>
      <c r="B149" s="83"/>
      <c r="C149" s="84"/>
      <c r="D149" s="84"/>
      <c r="E149" s="84"/>
      <c r="F149" s="84"/>
      <c r="G149" s="85"/>
      <c r="H149" s="86"/>
      <c r="I149" s="87"/>
      <c r="J149" s="59"/>
      <c r="K149" s="60"/>
      <c r="L149" s="61"/>
      <c r="M149" s="61"/>
      <c r="N149" s="61"/>
      <c r="O149" s="61"/>
      <c r="P149" s="61"/>
      <c r="Q149" s="62"/>
      <c r="R149" s="70"/>
      <c r="S149" s="70"/>
    </row>
    <row r="150" spans="1:19" ht="24" customHeight="1">
      <c r="A150" s="70"/>
      <c r="B150" s="83"/>
      <c r="C150" s="84"/>
      <c r="D150" s="84"/>
      <c r="E150" s="84"/>
      <c r="F150" s="84"/>
      <c r="G150" s="85"/>
      <c r="H150" s="86"/>
      <c r="I150" s="87"/>
      <c r="J150" s="59"/>
      <c r="K150" s="60"/>
      <c r="L150" s="61"/>
      <c r="M150" s="61"/>
      <c r="N150" s="61"/>
      <c r="O150" s="61"/>
      <c r="P150" s="61"/>
      <c r="Q150" s="62"/>
    </row>
    <row r="151" spans="1:19" ht="24" customHeight="1">
      <c r="A151" s="70"/>
      <c r="B151" s="83"/>
      <c r="C151" s="84"/>
      <c r="D151" s="84"/>
      <c r="E151" s="84"/>
      <c r="F151" s="84"/>
      <c r="G151" s="85"/>
      <c r="H151" s="86"/>
      <c r="I151" s="87"/>
      <c r="J151" s="59"/>
      <c r="K151" s="60"/>
      <c r="L151" s="61"/>
      <c r="M151" s="61"/>
      <c r="N151" s="61"/>
      <c r="O151" s="61"/>
      <c r="P151" s="61"/>
      <c r="Q151" s="62"/>
    </row>
    <row r="152" spans="1:19" ht="24" customHeight="1">
      <c r="A152" s="70"/>
      <c r="B152" s="83"/>
      <c r="C152" s="84"/>
      <c r="D152" s="84"/>
      <c r="E152" s="84"/>
      <c r="F152" s="84"/>
      <c r="G152" s="85"/>
      <c r="H152" s="86"/>
      <c r="I152" s="87"/>
      <c r="J152" s="59"/>
      <c r="K152" s="60"/>
      <c r="L152" s="61"/>
      <c r="M152" s="61"/>
      <c r="N152" s="61"/>
      <c r="O152" s="61"/>
      <c r="P152" s="61"/>
      <c r="Q152" s="62"/>
    </row>
    <row r="153" spans="1:19" ht="24" customHeight="1">
      <c r="A153" s="70"/>
      <c r="B153" s="83"/>
      <c r="C153" s="84"/>
      <c r="D153" s="84"/>
      <c r="E153" s="84"/>
      <c r="F153" s="84"/>
      <c r="G153" s="85"/>
      <c r="H153" s="86"/>
      <c r="I153" s="87"/>
      <c r="J153" s="59"/>
      <c r="K153" s="60"/>
      <c r="L153" s="61"/>
      <c r="M153" s="61"/>
      <c r="N153" s="61"/>
      <c r="O153" s="61"/>
      <c r="P153" s="61"/>
      <c r="Q153" s="62"/>
    </row>
    <row r="154" spans="1:19" ht="24" customHeight="1">
      <c r="A154" s="70"/>
      <c r="B154" s="83"/>
      <c r="C154" s="84"/>
      <c r="D154" s="84"/>
      <c r="E154" s="84"/>
      <c r="F154" s="84"/>
      <c r="G154" s="85"/>
      <c r="H154" s="86"/>
      <c r="I154" s="87"/>
      <c r="J154" s="59"/>
      <c r="K154" s="60"/>
      <c r="L154" s="61"/>
      <c r="M154" s="61"/>
      <c r="N154" s="61"/>
      <c r="O154" s="61"/>
      <c r="P154" s="61"/>
      <c r="Q154" s="62"/>
    </row>
    <row r="155" spans="1:19" ht="24" customHeight="1">
      <c r="A155" s="70"/>
      <c r="B155" s="83"/>
      <c r="C155" s="84"/>
      <c r="D155" s="84"/>
      <c r="E155" s="84"/>
      <c r="F155" s="84"/>
      <c r="G155" s="85"/>
      <c r="H155" s="86"/>
      <c r="I155" s="87"/>
      <c r="J155" s="59"/>
      <c r="K155" s="60"/>
      <c r="L155" s="61"/>
      <c r="M155" s="61"/>
      <c r="N155" s="61"/>
      <c r="O155" s="61"/>
      <c r="P155" s="61"/>
      <c r="Q155" s="62"/>
    </row>
    <row r="156" spans="1:19" s="70" customFormat="1" ht="24" customHeight="1">
      <c r="B156" s="83"/>
      <c r="C156" s="84"/>
      <c r="D156" s="84"/>
      <c r="E156" s="84"/>
      <c r="F156" s="84"/>
      <c r="G156" s="85"/>
      <c r="H156" s="86"/>
      <c r="I156" s="87"/>
      <c r="J156" s="59"/>
      <c r="K156" s="60"/>
      <c r="L156" s="61"/>
      <c r="M156" s="61"/>
      <c r="N156" s="61"/>
      <c r="O156" s="61"/>
      <c r="P156" s="61"/>
      <c r="Q156" s="62"/>
      <c r="R156" s="91"/>
      <c r="S156" s="91"/>
    </row>
    <row r="157" spans="1:19" s="70" customFormat="1" ht="24" customHeight="1">
      <c r="B157" s="83"/>
      <c r="C157" s="84"/>
      <c r="D157" s="84"/>
      <c r="E157" s="84"/>
      <c r="F157" s="84"/>
      <c r="G157" s="85"/>
      <c r="H157" s="86"/>
      <c r="I157" s="87"/>
      <c r="J157" s="59"/>
      <c r="K157" s="60"/>
      <c r="L157" s="61"/>
      <c r="M157" s="61"/>
      <c r="N157" s="61"/>
      <c r="O157" s="61"/>
      <c r="P157" s="61"/>
      <c r="Q157" s="62"/>
      <c r="R157" s="91"/>
      <c r="S157" s="91"/>
    </row>
    <row r="158" spans="1:19" s="70" customFormat="1" ht="24" customHeight="1">
      <c r="B158" s="83"/>
      <c r="C158" s="84"/>
      <c r="D158" s="84"/>
      <c r="E158" s="84"/>
      <c r="F158" s="84"/>
      <c r="G158" s="85"/>
      <c r="H158" s="86"/>
      <c r="I158" s="87"/>
      <c r="J158" s="59"/>
      <c r="K158" s="60"/>
      <c r="L158" s="61"/>
      <c r="M158" s="61"/>
      <c r="N158" s="61"/>
      <c r="O158" s="61"/>
      <c r="P158" s="61"/>
      <c r="Q158" s="62"/>
    </row>
    <row r="159" spans="1:19" s="70" customFormat="1" ht="24" customHeight="1">
      <c r="B159" s="83"/>
      <c r="C159" s="84"/>
      <c r="D159" s="84"/>
      <c r="E159" s="84"/>
      <c r="F159" s="84"/>
      <c r="G159" s="85"/>
      <c r="H159" s="86"/>
      <c r="I159" s="87"/>
      <c r="J159" s="59"/>
      <c r="K159" s="60"/>
      <c r="L159" s="61"/>
      <c r="M159" s="61"/>
      <c r="N159" s="61"/>
      <c r="O159" s="61"/>
      <c r="P159" s="61"/>
      <c r="Q159" s="62"/>
    </row>
    <row r="160" spans="1:19" s="70" customFormat="1" ht="24" customHeight="1">
      <c r="B160" s="83"/>
      <c r="C160" s="84"/>
      <c r="D160" s="84"/>
      <c r="E160" s="84"/>
      <c r="F160" s="84"/>
      <c r="G160" s="85"/>
      <c r="H160" s="86"/>
      <c r="I160" s="87"/>
      <c r="J160" s="59"/>
      <c r="K160" s="60"/>
      <c r="L160" s="61"/>
      <c r="M160" s="61"/>
      <c r="N160" s="61"/>
      <c r="O160" s="61"/>
      <c r="P160" s="61"/>
      <c r="Q160" s="62"/>
    </row>
    <row r="161" spans="1:19" s="70" customFormat="1" ht="24" customHeight="1">
      <c r="B161" s="83"/>
      <c r="C161" s="84"/>
      <c r="D161" s="84"/>
      <c r="E161" s="84"/>
      <c r="F161" s="84"/>
      <c r="G161" s="85"/>
      <c r="H161" s="86"/>
      <c r="I161" s="87"/>
      <c r="J161" s="59"/>
      <c r="K161" s="60"/>
      <c r="L161" s="61"/>
      <c r="M161" s="61"/>
      <c r="N161" s="61"/>
      <c r="O161" s="61"/>
      <c r="P161" s="61"/>
      <c r="Q161" s="62"/>
    </row>
    <row r="162" spans="1:19" s="70" customFormat="1" ht="24" customHeight="1">
      <c r="B162" s="83"/>
      <c r="C162" s="84"/>
      <c r="D162" s="84"/>
      <c r="E162" s="84"/>
      <c r="F162" s="84"/>
      <c r="G162" s="85"/>
      <c r="H162" s="86"/>
      <c r="I162" s="87"/>
      <c r="J162" s="59"/>
      <c r="K162" s="60"/>
      <c r="L162" s="61"/>
      <c r="M162" s="61"/>
      <c r="N162" s="61"/>
      <c r="O162" s="61"/>
      <c r="P162" s="61"/>
      <c r="Q162" s="62"/>
    </row>
    <row r="163" spans="1:19" s="70" customFormat="1" ht="24" customHeight="1">
      <c r="B163" s="83"/>
      <c r="C163" s="84"/>
      <c r="D163" s="84"/>
      <c r="E163" s="84"/>
      <c r="F163" s="84"/>
      <c r="G163" s="85"/>
      <c r="H163" s="86"/>
      <c r="I163" s="87"/>
      <c r="J163" s="59"/>
      <c r="K163" s="60"/>
      <c r="L163" s="61"/>
      <c r="M163" s="61"/>
      <c r="N163" s="61"/>
      <c r="O163" s="61"/>
      <c r="P163" s="61"/>
      <c r="Q163" s="62"/>
    </row>
    <row r="164" spans="1:19" s="70" customFormat="1" ht="24" customHeight="1">
      <c r="B164" s="83"/>
      <c r="C164" s="84"/>
      <c r="D164" s="84"/>
      <c r="E164" s="84"/>
      <c r="F164" s="84"/>
      <c r="G164" s="85"/>
      <c r="H164" s="86"/>
      <c r="I164" s="87"/>
      <c r="J164" s="59"/>
      <c r="K164" s="60"/>
      <c r="L164" s="61"/>
      <c r="M164" s="61"/>
      <c r="N164" s="61"/>
      <c r="O164" s="61"/>
      <c r="P164" s="61"/>
      <c r="Q164" s="62"/>
    </row>
    <row r="165" spans="1:19" ht="24" customHeight="1">
      <c r="A165" s="70"/>
      <c r="B165" s="83"/>
      <c r="C165" s="84"/>
      <c r="D165" s="84"/>
      <c r="E165" s="84"/>
      <c r="F165" s="84"/>
      <c r="G165" s="85"/>
      <c r="H165" s="86"/>
      <c r="I165" s="87"/>
      <c r="J165" s="59"/>
      <c r="K165" s="60"/>
      <c r="L165" s="61"/>
      <c r="M165" s="61"/>
      <c r="N165" s="61"/>
      <c r="O165" s="61"/>
      <c r="P165" s="61"/>
      <c r="Q165" s="62"/>
      <c r="R165" s="70"/>
      <c r="S165" s="70"/>
    </row>
    <row r="166" spans="1:19" ht="24" customHeight="1">
      <c r="A166" s="70"/>
      <c r="B166" s="83"/>
      <c r="C166" s="84"/>
      <c r="D166" s="84"/>
      <c r="E166" s="84"/>
      <c r="F166" s="84"/>
      <c r="G166" s="85"/>
      <c r="H166" s="86"/>
      <c r="I166" s="87"/>
      <c r="J166" s="59"/>
      <c r="K166" s="60"/>
      <c r="L166" s="61"/>
      <c r="M166" s="61"/>
      <c r="N166" s="61"/>
      <c r="O166" s="61"/>
      <c r="P166" s="61"/>
      <c r="Q166" s="62"/>
      <c r="R166" s="70"/>
      <c r="S166" s="70"/>
    </row>
    <row r="167" spans="1:19" ht="24" customHeight="1">
      <c r="A167" s="70"/>
      <c r="B167" s="83"/>
      <c r="C167" s="84"/>
      <c r="D167" s="84"/>
      <c r="E167" s="84"/>
      <c r="F167" s="84"/>
      <c r="G167" s="85"/>
      <c r="H167" s="86"/>
      <c r="I167" s="87"/>
      <c r="J167" s="59"/>
      <c r="K167" s="60"/>
      <c r="L167" s="61"/>
      <c r="M167" s="61"/>
      <c r="N167" s="61"/>
      <c r="O167" s="61"/>
      <c r="P167" s="61"/>
      <c r="Q167" s="62"/>
    </row>
    <row r="168" spans="1:19" ht="24" customHeight="1">
      <c r="A168" s="70"/>
      <c r="B168" s="83"/>
      <c r="C168" s="84"/>
      <c r="D168" s="84"/>
      <c r="E168" s="84"/>
      <c r="F168" s="84"/>
      <c r="G168" s="85"/>
      <c r="H168" s="86"/>
      <c r="I168" s="87"/>
      <c r="J168" s="59"/>
      <c r="K168" s="60"/>
      <c r="L168" s="61"/>
      <c r="M168" s="61"/>
      <c r="N168" s="61"/>
      <c r="O168" s="61"/>
      <c r="P168" s="61"/>
      <c r="Q168" s="62"/>
    </row>
    <row r="169" spans="1:19" ht="24" customHeight="1">
      <c r="A169" s="70"/>
      <c r="B169" s="83"/>
      <c r="C169" s="84"/>
      <c r="D169" s="84"/>
      <c r="E169" s="84"/>
      <c r="F169" s="84"/>
      <c r="G169" s="85"/>
      <c r="H169" s="86"/>
      <c r="I169" s="87"/>
      <c r="J169" s="59"/>
      <c r="K169" s="60"/>
      <c r="L169" s="61"/>
      <c r="M169" s="61"/>
      <c r="N169" s="61"/>
      <c r="O169" s="61"/>
      <c r="P169" s="61"/>
      <c r="Q169" s="62"/>
    </row>
    <row r="170" spans="1:19" ht="24" customHeight="1">
      <c r="A170" s="70"/>
      <c r="B170" s="83"/>
      <c r="C170" s="84"/>
      <c r="D170" s="84"/>
      <c r="E170" s="84"/>
      <c r="F170" s="84"/>
      <c r="G170" s="85"/>
      <c r="H170" s="86"/>
      <c r="I170" s="87"/>
      <c r="J170" s="59"/>
      <c r="K170" s="60"/>
      <c r="L170" s="61"/>
      <c r="M170" s="61"/>
      <c r="N170" s="61"/>
      <c r="O170" s="61"/>
      <c r="P170" s="61"/>
      <c r="Q170" s="62"/>
    </row>
    <row r="171" spans="1:19" ht="24" customHeight="1">
      <c r="A171" s="70"/>
      <c r="B171" s="83"/>
      <c r="C171" s="84"/>
      <c r="D171" s="84"/>
      <c r="E171" s="84"/>
      <c r="F171" s="84"/>
      <c r="G171" s="85"/>
      <c r="H171" s="86"/>
      <c r="I171" s="87"/>
      <c r="J171" s="59"/>
      <c r="K171" s="60"/>
      <c r="L171" s="61"/>
      <c r="M171" s="61"/>
      <c r="N171" s="61"/>
      <c r="O171" s="61"/>
      <c r="P171" s="61"/>
      <c r="Q171" s="62"/>
    </row>
    <row r="172" spans="1:19" ht="24" customHeight="1">
      <c r="A172" s="70"/>
      <c r="B172" s="83"/>
      <c r="C172" s="84"/>
      <c r="D172" s="84"/>
      <c r="E172" s="84"/>
      <c r="F172" s="84"/>
      <c r="G172" s="85"/>
      <c r="H172" s="86"/>
      <c r="I172" s="87"/>
      <c r="J172" s="59"/>
      <c r="K172" s="60"/>
      <c r="L172" s="61"/>
      <c r="M172" s="61"/>
      <c r="N172" s="61"/>
      <c r="O172" s="61"/>
      <c r="P172" s="61"/>
      <c r="Q172" s="62"/>
    </row>
    <row r="173" spans="1:19" ht="24" customHeight="1">
      <c r="A173" s="70"/>
      <c r="B173" s="83"/>
      <c r="C173" s="84"/>
      <c r="D173" s="84"/>
      <c r="E173" s="84"/>
      <c r="F173" s="84"/>
      <c r="G173" s="93"/>
      <c r="H173" s="86"/>
      <c r="I173" s="87"/>
      <c r="J173" s="59"/>
      <c r="K173" s="60"/>
      <c r="L173" s="61"/>
      <c r="M173" s="61"/>
      <c r="N173" s="61"/>
      <c r="O173" s="61"/>
      <c r="P173" s="61"/>
      <c r="Q173" s="62"/>
    </row>
    <row r="174" spans="1:19" ht="24" customHeight="1">
      <c r="A174" s="70"/>
      <c r="B174" s="83"/>
      <c r="C174" s="84"/>
      <c r="D174" s="84"/>
      <c r="E174" s="93"/>
      <c r="F174" s="84"/>
      <c r="G174" s="85"/>
      <c r="H174" s="86"/>
      <c r="I174" s="87"/>
      <c r="J174" s="59"/>
      <c r="K174" s="60"/>
      <c r="L174" s="61"/>
      <c r="M174" s="61"/>
      <c r="N174" s="61"/>
      <c r="O174" s="61"/>
      <c r="P174" s="61"/>
      <c r="Q174" s="62"/>
    </row>
    <row r="175" spans="1:19" ht="24" customHeight="1">
      <c r="A175" s="70"/>
      <c r="B175" s="83"/>
      <c r="C175" s="84"/>
      <c r="D175" s="84"/>
      <c r="E175" s="84"/>
      <c r="F175" s="84"/>
      <c r="G175" s="85"/>
      <c r="H175" s="86"/>
      <c r="I175" s="87"/>
      <c r="J175" s="59"/>
      <c r="K175" s="60"/>
      <c r="L175" s="61"/>
      <c r="M175" s="61"/>
      <c r="N175" s="61"/>
      <c r="O175" s="61"/>
      <c r="P175" s="61"/>
      <c r="Q175" s="62"/>
    </row>
    <row r="176" spans="1:19" ht="24" customHeight="1">
      <c r="A176" s="70"/>
      <c r="B176" s="83"/>
      <c r="C176" s="84"/>
      <c r="D176" s="84"/>
      <c r="E176" s="84"/>
      <c r="F176" s="84"/>
      <c r="G176" s="85"/>
      <c r="H176" s="86"/>
      <c r="I176" s="87"/>
      <c r="J176" s="59"/>
      <c r="K176" s="60"/>
      <c r="L176" s="61"/>
      <c r="M176" s="61"/>
      <c r="N176" s="61"/>
      <c r="O176" s="61"/>
      <c r="P176" s="61"/>
      <c r="Q176" s="62"/>
    </row>
    <row r="177" spans="1:19" ht="24" customHeight="1">
      <c r="A177" s="70"/>
      <c r="B177" s="83"/>
      <c r="C177" s="84"/>
      <c r="D177" s="84"/>
      <c r="E177" s="93"/>
      <c r="F177" s="84"/>
      <c r="G177" s="85"/>
      <c r="H177" s="86"/>
      <c r="I177" s="87"/>
      <c r="J177" s="59"/>
      <c r="K177" s="60"/>
      <c r="L177" s="61"/>
      <c r="M177" s="61"/>
      <c r="N177" s="61"/>
      <c r="O177" s="61"/>
      <c r="P177" s="61"/>
      <c r="Q177" s="62"/>
    </row>
    <row r="178" spans="1:19" ht="24" customHeight="1">
      <c r="A178" s="70"/>
      <c r="B178" s="83"/>
      <c r="C178" s="84"/>
      <c r="D178" s="84"/>
      <c r="E178" s="84"/>
      <c r="F178" s="84"/>
      <c r="G178" s="85"/>
      <c r="H178" s="86"/>
      <c r="I178" s="87"/>
      <c r="J178" s="59"/>
      <c r="K178" s="60"/>
      <c r="L178" s="61"/>
      <c r="M178" s="61"/>
      <c r="N178" s="61"/>
      <c r="O178" s="61"/>
      <c r="P178" s="61"/>
      <c r="Q178" s="62"/>
    </row>
    <row r="179" spans="1:19" ht="24" customHeight="1">
      <c r="A179" s="70"/>
      <c r="B179" s="83"/>
      <c r="C179" s="84"/>
      <c r="D179" s="84"/>
      <c r="E179" s="84"/>
      <c r="F179" s="84"/>
      <c r="G179" s="85"/>
      <c r="H179" s="86"/>
      <c r="I179" s="87"/>
      <c r="J179" s="59"/>
      <c r="K179" s="60"/>
      <c r="L179" s="61"/>
      <c r="M179" s="61"/>
      <c r="N179" s="61"/>
      <c r="O179" s="61"/>
      <c r="P179" s="61"/>
      <c r="Q179" s="62"/>
    </row>
    <row r="180" spans="1:19" ht="24" customHeight="1">
      <c r="A180" s="70"/>
      <c r="B180" s="83"/>
      <c r="C180" s="84"/>
      <c r="D180" s="84"/>
      <c r="E180" s="84"/>
      <c r="F180" s="84"/>
      <c r="G180" s="85"/>
      <c r="H180" s="86"/>
      <c r="I180" s="87"/>
      <c r="J180" s="59"/>
      <c r="K180" s="60"/>
      <c r="L180" s="61"/>
      <c r="M180" s="61"/>
      <c r="N180" s="61"/>
      <c r="O180" s="61"/>
      <c r="P180" s="61"/>
      <c r="Q180" s="62"/>
    </row>
    <row r="181" spans="1:19" ht="24" customHeight="1">
      <c r="A181" s="70"/>
      <c r="B181" s="83"/>
      <c r="C181" s="84"/>
      <c r="D181" s="84"/>
      <c r="E181" s="84"/>
      <c r="F181" s="84"/>
      <c r="G181" s="85"/>
      <c r="H181" s="86"/>
      <c r="I181" s="87"/>
      <c r="J181" s="59"/>
      <c r="K181" s="59"/>
      <c r="L181" s="61"/>
      <c r="M181" s="61"/>
      <c r="N181" s="61"/>
      <c r="O181" s="61"/>
      <c r="P181" s="61"/>
      <c r="Q181" s="62"/>
    </row>
    <row r="182" spans="1:19" ht="24" customHeight="1">
      <c r="A182" s="70"/>
      <c r="B182" s="83"/>
      <c r="C182" s="84"/>
      <c r="D182" s="84"/>
      <c r="E182" s="84"/>
      <c r="F182" s="84"/>
      <c r="G182" s="85"/>
      <c r="H182" s="86"/>
      <c r="I182" s="87"/>
      <c r="J182" s="59"/>
      <c r="K182" s="59"/>
      <c r="L182" s="61"/>
      <c r="M182" s="61"/>
      <c r="N182" s="61"/>
      <c r="O182" s="61"/>
      <c r="P182" s="61"/>
      <c r="Q182" s="62"/>
    </row>
    <row r="183" spans="1:19" ht="24" customHeight="1">
      <c r="A183" s="70"/>
      <c r="B183" s="83"/>
      <c r="C183" s="84"/>
      <c r="D183" s="84"/>
      <c r="E183" s="84"/>
      <c r="F183" s="84"/>
      <c r="G183" s="93"/>
      <c r="H183" s="86"/>
      <c r="I183" s="87"/>
      <c r="J183" s="59"/>
      <c r="K183" s="59"/>
      <c r="L183" s="61"/>
      <c r="M183" s="61"/>
      <c r="N183" s="61"/>
      <c r="O183" s="61"/>
      <c r="P183" s="61"/>
      <c r="Q183" s="62"/>
    </row>
    <row r="184" spans="1:19" ht="24" customHeight="1">
      <c r="A184" s="70"/>
      <c r="B184" s="83"/>
      <c r="C184" s="84"/>
      <c r="D184" s="84"/>
      <c r="E184" s="84"/>
      <c r="F184" s="84"/>
      <c r="G184" s="93"/>
      <c r="H184" s="86"/>
      <c r="I184" s="87"/>
      <c r="J184" s="59"/>
      <c r="K184" s="59"/>
      <c r="L184" s="61"/>
      <c r="M184" s="61"/>
      <c r="N184" s="61"/>
      <c r="O184" s="61"/>
      <c r="P184" s="61"/>
      <c r="Q184" s="62"/>
    </row>
    <row r="185" spans="1:19" ht="24" customHeight="1">
      <c r="A185" s="70"/>
      <c r="B185" s="83"/>
      <c r="C185" s="84"/>
      <c r="D185" s="84"/>
      <c r="E185" s="84"/>
      <c r="F185" s="84"/>
      <c r="G185" s="93"/>
      <c r="H185" s="86"/>
      <c r="I185" s="87"/>
      <c r="J185" s="59"/>
      <c r="K185" s="59"/>
      <c r="L185" s="61"/>
      <c r="M185" s="61"/>
      <c r="N185" s="61"/>
      <c r="O185" s="61"/>
      <c r="P185" s="61"/>
      <c r="Q185" s="62"/>
    </row>
    <row r="186" spans="1:19" s="70" customFormat="1" ht="24" customHeight="1">
      <c r="B186" s="83"/>
      <c r="C186" s="84"/>
      <c r="D186" s="84"/>
      <c r="E186" s="84"/>
      <c r="F186" s="84"/>
      <c r="G186" s="93"/>
      <c r="H186" s="86"/>
      <c r="I186" s="87"/>
      <c r="J186" s="59"/>
      <c r="K186" s="59"/>
      <c r="L186" s="61"/>
      <c r="M186" s="61"/>
      <c r="N186" s="61"/>
      <c r="O186" s="61"/>
      <c r="P186" s="61"/>
      <c r="Q186" s="62"/>
      <c r="R186" s="91"/>
      <c r="S186" s="91"/>
    </row>
    <row r="187" spans="1:19" s="70" customFormat="1" ht="24" customHeight="1">
      <c r="B187" s="83"/>
      <c r="C187" s="84"/>
      <c r="D187" s="84"/>
      <c r="E187" s="84"/>
      <c r="F187" s="84"/>
      <c r="G187" s="85"/>
      <c r="H187" s="86"/>
      <c r="I187" s="87"/>
      <c r="J187" s="59"/>
      <c r="K187" s="60"/>
      <c r="L187" s="61"/>
      <c r="M187" s="61"/>
      <c r="N187" s="61"/>
      <c r="O187" s="61"/>
      <c r="P187" s="61"/>
      <c r="Q187" s="62"/>
      <c r="R187" s="91"/>
      <c r="S187" s="91"/>
    </row>
    <row r="188" spans="1:19" s="70" customFormat="1" ht="24" customHeight="1">
      <c r="B188" s="83"/>
      <c r="C188" s="84"/>
      <c r="D188" s="84"/>
      <c r="E188" s="84"/>
      <c r="F188" s="84"/>
      <c r="G188" s="93"/>
      <c r="H188" s="86"/>
      <c r="I188" s="87"/>
      <c r="J188" s="59"/>
      <c r="K188" s="60"/>
      <c r="L188" s="61"/>
      <c r="M188" s="61"/>
      <c r="N188" s="61"/>
      <c r="O188" s="61"/>
      <c r="P188" s="61"/>
      <c r="Q188" s="62"/>
    </row>
    <row r="189" spans="1:19" s="70" customFormat="1" ht="24" customHeight="1">
      <c r="B189" s="83"/>
      <c r="C189" s="84"/>
      <c r="D189" s="84"/>
      <c r="E189" s="84"/>
      <c r="F189" s="84"/>
      <c r="G189" s="93"/>
      <c r="H189" s="86"/>
      <c r="I189" s="87"/>
      <c r="J189" s="59"/>
      <c r="K189" s="60"/>
      <c r="L189" s="61"/>
      <c r="M189" s="61"/>
      <c r="N189" s="61"/>
      <c r="O189" s="61"/>
      <c r="P189" s="61"/>
      <c r="Q189" s="62"/>
    </row>
    <row r="190" spans="1:19" ht="24" customHeight="1">
      <c r="A190" s="70"/>
      <c r="B190" s="83"/>
      <c r="C190" s="84"/>
      <c r="D190" s="84"/>
      <c r="E190" s="84"/>
      <c r="F190" s="84"/>
      <c r="G190" s="93"/>
      <c r="H190" s="86"/>
      <c r="I190" s="87"/>
      <c r="J190" s="59"/>
      <c r="K190" s="60"/>
      <c r="L190" s="61"/>
      <c r="M190" s="61"/>
      <c r="N190" s="61"/>
      <c r="O190" s="61"/>
      <c r="P190" s="61"/>
      <c r="Q190" s="62"/>
      <c r="R190" s="70"/>
      <c r="S190" s="70"/>
    </row>
    <row r="191" spans="1:19" ht="24" customHeight="1">
      <c r="A191" s="70"/>
      <c r="B191" s="83"/>
      <c r="C191" s="84"/>
      <c r="D191" s="84"/>
      <c r="E191" s="84"/>
      <c r="F191" s="84"/>
      <c r="G191" s="85"/>
      <c r="H191" s="86"/>
      <c r="I191" s="87"/>
      <c r="J191" s="59"/>
      <c r="K191" s="60"/>
      <c r="L191" s="61"/>
      <c r="M191" s="61"/>
      <c r="N191" s="61"/>
      <c r="O191" s="61"/>
      <c r="P191" s="61"/>
      <c r="Q191" s="62"/>
      <c r="R191" s="70"/>
      <c r="S191" s="70"/>
    </row>
    <row r="192" spans="1:19" ht="24" customHeight="1">
      <c r="A192" s="70"/>
      <c r="B192" s="83"/>
      <c r="C192" s="84"/>
      <c r="D192" s="84"/>
      <c r="E192" s="84"/>
      <c r="F192" s="84"/>
      <c r="G192" s="93"/>
      <c r="H192" s="86"/>
      <c r="I192" s="87"/>
      <c r="J192" s="59"/>
      <c r="K192" s="60"/>
      <c r="L192" s="61"/>
      <c r="M192" s="61"/>
      <c r="N192" s="61"/>
      <c r="O192" s="61"/>
      <c r="P192" s="61"/>
      <c r="Q192" s="62"/>
    </row>
    <row r="193" spans="1:17" ht="24" customHeight="1">
      <c r="A193" s="70"/>
      <c r="B193" s="83"/>
      <c r="C193" s="84"/>
      <c r="D193" s="84"/>
      <c r="E193" s="84"/>
      <c r="F193" s="84"/>
      <c r="G193" s="93"/>
      <c r="H193" s="86"/>
      <c r="I193" s="87"/>
      <c r="J193" s="59"/>
      <c r="K193" s="60"/>
      <c r="L193" s="61"/>
      <c r="M193" s="61"/>
      <c r="N193" s="61"/>
      <c r="O193" s="61"/>
      <c r="P193" s="61"/>
      <c r="Q193" s="62"/>
    </row>
    <row r="194" spans="1:17" ht="24" customHeight="1">
      <c r="A194" s="70"/>
      <c r="B194" s="83"/>
      <c r="C194" s="84"/>
      <c r="D194" s="84"/>
      <c r="E194" s="84"/>
      <c r="F194" s="84"/>
      <c r="G194" s="85"/>
      <c r="H194" s="86"/>
      <c r="I194" s="87"/>
      <c r="J194" s="59"/>
      <c r="K194" s="60"/>
      <c r="L194" s="61"/>
      <c r="M194" s="61"/>
      <c r="N194" s="61"/>
      <c r="O194" s="61"/>
      <c r="P194" s="61"/>
      <c r="Q194" s="62"/>
    </row>
    <row r="195" spans="1:17" ht="24" customHeight="1">
      <c r="A195" s="70"/>
      <c r="B195" s="83"/>
      <c r="C195" s="84"/>
      <c r="D195" s="84"/>
      <c r="E195" s="84"/>
      <c r="F195" s="84"/>
      <c r="G195" s="85"/>
      <c r="H195" s="86"/>
      <c r="I195" s="87"/>
      <c r="J195" s="59"/>
      <c r="K195" s="60"/>
      <c r="L195" s="61"/>
      <c r="M195" s="61"/>
      <c r="N195" s="61"/>
      <c r="O195" s="61"/>
      <c r="P195" s="61"/>
      <c r="Q195" s="62"/>
    </row>
    <row r="196" spans="1:17" ht="24" customHeight="1">
      <c r="A196" s="70"/>
      <c r="B196" s="83"/>
      <c r="C196" s="84"/>
      <c r="D196" s="84"/>
      <c r="E196" s="84"/>
      <c r="F196" s="84"/>
      <c r="G196" s="85"/>
      <c r="H196" s="86"/>
      <c r="I196" s="87"/>
      <c r="J196" s="59"/>
      <c r="K196" s="60"/>
      <c r="L196" s="61"/>
      <c r="M196" s="61"/>
      <c r="N196" s="61"/>
      <c r="O196" s="61"/>
      <c r="P196" s="61"/>
      <c r="Q196" s="62"/>
    </row>
    <row r="197" spans="1:17" ht="24" customHeight="1">
      <c r="A197" s="70"/>
      <c r="B197" s="83"/>
      <c r="C197" s="84"/>
      <c r="D197" s="84"/>
      <c r="E197" s="84"/>
      <c r="F197" s="84"/>
      <c r="G197" s="85"/>
      <c r="H197" s="86"/>
      <c r="I197" s="87"/>
      <c r="J197" s="59"/>
      <c r="K197" s="60"/>
      <c r="L197" s="61"/>
      <c r="M197" s="61"/>
      <c r="N197" s="61"/>
      <c r="O197" s="61"/>
      <c r="P197" s="61"/>
      <c r="Q197" s="62"/>
    </row>
    <row r="198" spans="1:17" ht="24" customHeight="1">
      <c r="A198" s="70"/>
      <c r="B198" s="83"/>
      <c r="C198" s="84"/>
      <c r="D198" s="84"/>
      <c r="E198" s="84"/>
      <c r="F198" s="84"/>
      <c r="G198" s="85"/>
      <c r="H198" s="86"/>
      <c r="I198" s="87"/>
      <c r="J198" s="59"/>
      <c r="K198" s="60"/>
      <c r="L198" s="61"/>
      <c r="M198" s="61"/>
      <c r="N198" s="61"/>
      <c r="O198" s="61"/>
      <c r="P198" s="61"/>
      <c r="Q198" s="62"/>
    </row>
    <row r="199" spans="1:17" ht="24" customHeight="1">
      <c r="A199" s="70"/>
      <c r="B199" s="83"/>
      <c r="C199" s="84"/>
      <c r="D199" s="84"/>
      <c r="E199" s="84"/>
      <c r="F199" s="84"/>
      <c r="G199" s="93"/>
      <c r="H199" s="86"/>
      <c r="I199" s="87"/>
      <c r="J199" s="59"/>
      <c r="K199" s="60"/>
      <c r="L199" s="61"/>
      <c r="M199" s="61"/>
      <c r="N199" s="61"/>
      <c r="O199" s="61"/>
      <c r="P199" s="61"/>
      <c r="Q199" s="62"/>
    </row>
    <row r="200" spans="1:17" ht="24" customHeight="1">
      <c r="A200" s="70"/>
      <c r="B200" s="83"/>
      <c r="C200" s="84"/>
      <c r="D200" s="84"/>
      <c r="E200" s="84"/>
      <c r="F200" s="84"/>
      <c r="G200" s="85"/>
      <c r="H200" s="86"/>
      <c r="I200" s="87"/>
      <c r="J200" s="59"/>
      <c r="K200" s="60"/>
      <c r="L200" s="61"/>
      <c r="M200" s="61"/>
      <c r="N200" s="61"/>
      <c r="O200" s="61"/>
      <c r="P200" s="61"/>
      <c r="Q200" s="62"/>
    </row>
    <row r="201" spans="1:17" ht="24" customHeight="1">
      <c r="A201" s="70"/>
      <c r="B201" s="83"/>
      <c r="C201" s="84"/>
      <c r="D201" s="84"/>
      <c r="E201" s="84"/>
      <c r="F201" s="84"/>
      <c r="G201" s="85"/>
      <c r="H201" s="86"/>
      <c r="I201" s="87"/>
      <c r="J201" s="59"/>
      <c r="K201" s="60"/>
      <c r="L201" s="61"/>
      <c r="M201" s="61"/>
      <c r="N201" s="61"/>
      <c r="O201" s="61"/>
      <c r="P201" s="61"/>
      <c r="Q201" s="62"/>
    </row>
    <row r="202" spans="1:17" ht="24" customHeight="1">
      <c r="A202" s="70"/>
      <c r="B202" s="83"/>
      <c r="C202" s="84"/>
      <c r="D202" s="84"/>
      <c r="E202" s="84"/>
      <c r="F202" s="84"/>
      <c r="G202" s="85"/>
      <c r="H202" s="86"/>
      <c r="I202" s="87"/>
      <c r="J202" s="59"/>
      <c r="K202" s="60"/>
      <c r="L202" s="61"/>
      <c r="M202" s="61"/>
      <c r="N202" s="61"/>
      <c r="O202" s="61"/>
      <c r="P202" s="61"/>
      <c r="Q202" s="62"/>
    </row>
    <row r="203" spans="1:17" ht="24" customHeight="1">
      <c r="A203" s="70"/>
      <c r="B203" s="83"/>
      <c r="C203" s="84"/>
      <c r="D203" s="84"/>
      <c r="E203" s="84"/>
      <c r="F203" s="84"/>
      <c r="G203" s="85"/>
      <c r="H203" s="86"/>
      <c r="I203" s="87"/>
      <c r="J203" s="59"/>
      <c r="K203" s="60"/>
      <c r="L203" s="61"/>
      <c r="M203" s="61"/>
      <c r="N203" s="61"/>
      <c r="O203" s="61"/>
      <c r="P203" s="61"/>
      <c r="Q203" s="62"/>
    </row>
    <row r="204" spans="1:17" ht="24" customHeight="1">
      <c r="A204" s="70"/>
      <c r="B204" s="83"/>
      <c r="C204" s="84"/>
      <c r="D204" s="84"/>
      <c r="E204" s="84"/>
      <c r="F204" s="84"/>
      <c r="G204" s="85"/>
      <c r="H204" s="86"/>
      <c r="I204" s="87"/>
      <c r="J204" s="59"/>
      <c r="K204" s="60"/>
      <c r="L204" s="61"/>
      <c r="M204" s="61"/>
      <c r="N204" s="61"/>
      <c r="O204" s="61"/>
      <c r="P204" s="61"/>
      <c r="Q204" s="62"/>
    </row>
    <row r="205" spans="1:17" ht="24" customHeight="1">
      <c r="A205" s="70"/>
      <c r="B205" s="83"/>
      <c r="C205" s="84"/>
      <c r="D205" s="84"/>
      <c r="E205" s="84"/>
      <c r="F205" s="84"/>
      <c r="G205" s="85"/>
      <c r="H205" s="86"/>
      <c r="I205" s="87"/>
      <c r="J205" s="59"/>
      <c r="K205" s="60"/>
      <c r="L205" s="61"/>
      <c r="M205" s="61"/>
      <c r="N205" s="61"/>
      <c r="O205" s="61"/>
      <c r="P205" s="61"/>
      <c r="Q205" s="62"/>
    </row>
    <row r="206" spans="1:17" ht="24" customHeight="1">
      <c r="A206" s="70"/>
      <c r="B206" s="83"/>
      <c r="C206" s="84"/>
      <c r="D206" s="84"/>
      <c r="E206" s="84"/>
      <c r="F206" s="84"/>
      <c r="G206" s="85"/>
      <c r="H206" s="86"/>
      <c r="I206" s="87"/>
      <c r="J206" s="59"/>
      <c r="K206" s="60"/>
      <c r="L206" s="61"/>
      <c r="M206" s="61"/>
      <c r="N206" s="61"/>
      <c r="O206" s="61"/>
      <c r="P206" s="61"/>
      <c r="Q206" s="62"/>
    </row>
    <row r="207" spans="1:17" ht="24" customHeight="1">
      <c r="A207" s="70"/>
      <c r="B207" s="83"/>
      <c r="C207" s="84"/>
      <c r="D207" s="84"/>
      <c r="E207" s="84"/>
      <c r="F207" s="84"/>
      <c r="G207" s="85"/>
      <c r="H207" s="86"/>
      <c r="I207" s="87"/>
      <c r="J207" s="59"/>
      <c r="K207" s="60"/>
      <c r="L207" s="61"/>
      <c r="M207" s="61"/>
      <c r="N207" s="61"/>
      <c r="O207" s="61"/>
      <c r="P207" s="61"/>
      <c r="Q207" s="62"/>
    </row>
    <row r="208" spans="1:17" ht="24" customHeight="1">
      <c r="A208" s="70"/>
      <c r="B208" s="83"/>
      <c r="C208" s="84"/>
      <c r="D208" s="84"/>
      <c r="E208" s="84"/>
      <c r="F208" s="84"/>
      <c r="G208" s="85"/>
      <c r="H208" s="86"/>
      <c r="I208" s="87"/>
      <c r="J208" s="59"/>
      <c r="K208" s="60"/>
      <c r="L208" s="61"/>
      <c r="M208" s="61"/>
      <c r="N208" s="61"/>
      <c r="O208" s="61"/>
      <c r="P208" s="61"/>
      <c r="Q208" s="62"/>
    </row>
    <row r="209" spans="1:19" ht="24" customHeight="1">
      <c r="A209" s="70"/>
      <c r="B209" s="83"/>
      <c r="C209" s="84"/>
      <c r="D209" s="84"/>
      <c r="E209" s="84"/>
      <c r="F209" s="84"/>
      <c r="G209" s="85"/>
      <c r="H209" s="86"/>
      <c r="I209" s="87"/>
      <c r="J209" s="59"/>
      <c r="K209" s="60"/>
      <c r="L209" s="61"/>
      <c r="M209" s="61"/>
      <c r="N209" s="61"/>
      <c r="O209" s="61"/>
      <c r="P209" s="61"/>
      <c r="Q209" s="62"/>
    </row>
    <row r="210" spans="1:19" ht="24" customHeight="1">
      <c r="A210" s="70"/>
      <c r="B210" s="83"/>
      <c r="C210" s="84"/>
      <c r="D210" s="84"/>
      <c r="E210" s="84"/>
      <c r="F210" s="84"/>
      <c r="G210" s="93"/>
      <c r="H210" s="86"/>
      <c r="I210" s="87"/>
      <c r="J210" s="59"/>
      <c r="K210" s="60"/>
      <c r="L210" s="61"/>
      <c r="M210" s="61"/>
      <c r="N210" s="61"/>
      <c r="O210" s="61"/>
      <c r="P210" s="61"/>
      <c r="Q210" s="62"/>
    </row>
    <row r="211" spans="1:19" ht="24" customHeight="1">
      <c r="A211" s="70"/>
      <c r="B211" s="83"/>
      <c r="C211" s="84"/>
      <c r="D211" s="84"/>
      <c r="E211" s="84"/>
      <c r="F211" s="84"/>
      <c r="G211" s="93"/>
      <c r="H211" s="86"/>
      <c r="I211" s="87"/>
      <c r="J211" s="59"/>
      <c r="K211" s="60"/>
      <c r="L211" s="61"/>
      <c r="M211" s="61"/>
      <c r="N211" s="61"/>
      <c r="O211" s="61"/>
      <c r="P211" s="61"/>
      <c r="Q211" s="62"/>
    </row>
    <row r="212" spans="1:19" s="70" customFormat="1" ht="24" customHeight="1">
      <c r="B212" s="83"/>
      <c r="C212" s="84"/>
      <c r="D212" s="84"/>
      <c r="E212" s="84"/>
      <c r="F212" s="84"/>
      <c r="G212" s="93"/>
      <c r="H212" s="86"/>
      <c r="I212" s="87"/>
      <c r="J212" s="59"/>
      <c r="K212" s="60"/>
      <c r="L212" s="61"/>
      <c r="M212" s="61"/>
      <c r="N212" s="61"/>
      <c r="O212" s="61"/>
      <c r="P212" s="61"/>
      <c r="Q212" s="62"/>
      <c r="R212" s="91"/>
      <c r="S212" s="91"/>
    </row>
    <row r="213" spans="1:19" s="70" customFormat="1" ht="24" customHeight="1">
      <c r="B213" s="83"/>
      <c r="C213" s="84"/>
      <c r="D213" s="84"/>
      <c r="E213" s="84"/>
      <c r="F213" s="84"/>
      <c r="G213" s="93"/>
      <c r="H213" s="86"/>
      <c r="I213" s="87"/>
      <c r="J213" s="59"/>
      <c r="K213" s="60"/>
      <c r="L213" s="61"/>
      <c r="M213" s="61"/>
      <c r="N213" s="61"/>
      <c r="O213" s="61"/>
      <c r="P213" s="61"/>
      <c r="Q213" s="62"/>
      <c r="R213" s="91"/>
      <c r="S213" s="91"/>
    </row>
    <row r="214" spans="1:19" s="70" customFormat="1" ht="24" customHeight="1">
      <c r="B214" s="83"/>
      <c r="C214" s="84"/>
      <c r="D214" s="84"/>
      <c r="E214" s="84"/>
      <c r="F214" s="84"/>
      <c r="G214" s="93"/>
      <c r="H214" s="86"/>
      <c r="I214" s="87"/>
      <c r="J214" s="59"/>
      <c r="K214" s="60"/>
      <c r="L214" s="61"/>
      <c r="M214" s="61"/>
      <c r="N214" s="61"/>
      <c r="O214" s="61"/>
      <c r="P214" s="61"/>
      <c r="Q214" s="62"/>
    </row>
    <row r="215" spans="1:19" s="70" customFormat="1" ht="24" customHeight="1">
      <c r="B215" s="83"/>
      <c r="C215" s="84"/>
      <c r="D215" s="84"/>
      <c r="E215" s="84"/>
      <c r="F215" s="84"/>
      <c r="G215" s="93"/>
      <c r="H215" s="86"/>
      <c r="I215" s="87"/>
      <c r="J215" s="59"/>
      <c r="K215" s="60"/>
      <c r="L215" s="61"/>
      <c r="M215" s="61"/>
      <c r="N215" s="61"/>
      <c r="O215" s="61"/>
      <c r="P215" s="61"/>
      <c r="Q215" s="62"/>
    </row>
    <row r="216" spans="1:19" ht="24" customHeight="1">
      <c r="A216" s="70"/>
      <c r="B216" s="83"/>
      <c r="C216" s="84"/>
      <c r="D216" s="84"/>
      <c r="E216" s="84"/>
      <c r="F216" s="84"/>
      <c r="G216" s="93"/>
      <c r="H216" s="86"/>
      <c r="I216" s="87"/>
      <c r="J216" s="59"/>
      <c r="K216" s="60"/>
      <c r="L216" s="61"/>
      <c r="M216" s="61"/>
      <c r="N216" s="61"/>
      <c r="O216" s="61"/>
      <c r="P216" s="61"/>
      <c r="Q216" s="62"/>
      <c r="R216" s="70"/>
      <c r="S216" s="70"/>
    </row>
    <row r="217" spans="1:19" ht="24" customHeight="1">
      <c r="A217" s="70"/>
      <c r="B217" s="83"/>
      <c r="C217" s="84"/>
      <c r="D217" s="84"/>
      <c r="E217" s="84"/>
      <c r="F217" s="84"/>
      <c r="G217" s="93"/>
      <c r="H217" s="86"/>
      <c r="I217" s="87"/>
      <c r="J217" s="59"/>
      <c r="K217" s="60"/>
      <c r="L217" s="61"/>
      <c r="M217" s="61"/>
      <c r="N217" s="61"/>
      <c r="O217" s="61"/>
      <c r="P217" s="61"/>
      <c r="Q217" s="62"/>
      <c r="R217" s="70"/>
      <c r="S217" s="70"/>
    </row>
    <row r="218" spans="1:19" ht="24" customHeight="1">
      <c r="A218" s="70"/>
      <c r="B218" s="83"/>
      <c r="C218" s="84"/>
      <c r="D218" s="84"/>
      <c r="E218" s="84"/>
      <c r="F218" s="84"/>
      <c r="G218" s="85"/>
      <c r="H218" s="86"/>
      <c r="I218" s="87"/>
      <c r="J218" s="59"/>
      <c r="K218" s="60"/>
      <c r="L218" s="61"/>
      <c r="M218" s="61"/>
      <c r="N218" s="61"/>
      <c r="O218" s="61"/>
      <c r="P218" s="61"/>
      <c r="Q218" s="62"/>
    </row>
    <row r="219" spans="1:19" ht="24" customHeight="1">
      <c r="A219" s="70"/>
      <c r="B219" s="83"/>
      <c r="C219" s="84"/>
      <c r="D219" s="84"/>
      <c r="E219" s="84"/>
      <c r="F219" s="84"/>
      <c r="G219" s="85"/>
      <c r="H219" s="86"/>
      <c r="I219" s="87"/>
      <c r="J219" s="59"/>
      <c r="K219" s="60"/>
      <c r="L219" s="61"/>
      <c r="M219" s="61"/>
      <c r="N219" s="61"/>
      <c r="O219" s="61"/>
      <c r="P219" s="61"/>
      <c r="Q219" s="62"/>
    </row>
    <row r="220" spans="1:19" ht="24" customHeight="1">
      <c r="A220" s="70"/>
      <c r="B220" s="83"/>
      <c r="C220" s="84"/>
      <c r="D220" s="84"/>
      <c r="E220" s="84"/>
      <c r="F220" s="84"/>
      <c r="G220" s="85"/>
      <c r="H220" s="86"/>
      <c r="I220" s="87"/>
      <c r="J220" s="59"/>
      <c r="K220" s="60"/>
      <c r="L220" s="61"/>
      <c r="M220" s="61"/>
      <c r="N220" s="61"/>
      <c r="O220" s="61"/>
      <c r="P220" s="61"/>
      <c r="Q220" s="62"/>
    </row>
    <row r="221" spans="1:19" ht="24" customHeight="1">
      <c r="A221" s="70"/>
      <c r="B221" s="83"/>
      <c r="C221" s="84"/>
      <c r="D221" s="84"/>
      <c r="E221" s="84"/>
      <c r="F221" s="84"/>
      <c r="G221" s="85"/>
      <c r="H221" s="86"/>
      <c r="I221" s="87"/>
      <c r="J221" s="59"/>
      <c r="K221" s="60"/>
      <c r="L221" s="61"/>
      <c r="M221" s="61"/>
      <c r="N221" s="61"/>
      <c r="O221" s="61"/>
      <c r="P221" s="61"/>
      <c r="Q221" s="62"/>
    </row>
    <row r="222" spans="1:19" ht="24" customHeight="1">
      <c r="A222" s="70"/>
      <c r="B222" s="83"/>
      <c r="C222" s="84"/>
      <c r="D222" s="84"/>
      <c r="E222" s="84"/>
      <c r="F222" s="84"/>
      <c r="G222" s="85"/>
      <c r="H222" s="86"/>
      <c r="I222" s="87"/>
      <c r="J222" s="59"/>
      <c r="K222" s="60"/>
      <c r="L222" s="61"/>
      <c r="M222" s="61"/>
      <c r="N222" s="61"/>
      <c r="O222" s="61"/>
      <c r="P222" s="61"/>
      <c r="Q222" s="62"/>
    </row>
    <row r="223" spans="1:19" ht="24" customHeight="1">
      <c r="A223" s="70"/>
      <c r="B223" s="83"/>
      <c r="C223" s="84"/>
      <c r="D223" s="84"/>
      <c r="E223" s="84"/>
      <c r="F223" s="84"/>
      <c r="G223" s="85"/>
      <c r="H223" s="86"/>
      <c r="I223" s="87"/>
      <c r="J223" s="59"/>
      <c r="K223" s="60"/>
      <c r="L223" s="61"/>
      <c r="M223" s="61"/>
      <c r="N223" s="61"/>
      <c r="O223" s="61"/>
      <c r="P223" s="61"/>
      <c r="Q223" s="62"/>
    </row>
    <row r="224" spans="1:19" ht="24" customHeight="1">
      <c r="A224" s="70"/>
      <c r="B224" s="83"/>
      <c r="C224" s="84"/>
      <c r="D224" s="84"/>
      <c r="E224" s="84"/>
      <c r="F224" s="84"/>
      <c r="G224" s="85"/>
      <c r="H224" s="86"/>
      <c r="I224" s="87"/>
      <c r="J224" s="59"/>
      <c r="K224" s="60"/>
      <c r="L224" s="61"/>
      <c r="M224" s="61"/>
      <c r="N224" s="61"/>
      <c r="O224" s="61"/>
      <c r="P224" s="61"/>
      <c r="Q224" s="62"/>
    </row>
    <row r="225" spans="1:19" ht="24" customHeight="1">
      <c r="A225" s="70"/>
      <c r="B225" s="83"/>
      <c r="C225" s="84"/>
      <c r="D225" s="84"/>
      <c r="E225" s="84"/>
      <c r="F225" s="84"/>
      <c r="G225" s="85"/>
      <c r="H225" s="86"/>
      <c r="I225" s="87"/>
      <c r="J225" s="59"/>
      <c r="K225" s="60"/>
      <c r="L225" s="61"/>
      <c r="M225" s="61"/>
      <c r="N225" s="61"/>
      <c r="O225" s="61"/>
      <c r="P225" s="61"/>
      <c r="Q225" s="62"/>
    </row>
    <row r="226" spans="1:19" ht="24" customHeight="1">
      <c r="A226" s="70"/>
      <c r="B226" s="83"/>
      <c r="C226" s="84"/>
      <c r="D226" s="84"/>
      <c r="E226" s="84"/>
      <c r="F226" s="84"/>
      <c r="G226" s="85"/>
      <c r="H226" s="86"/>
      <c r="I226" s="87"/>
      <c r="J226" s="59"/>
      <c r="K226" s="60"/>
      <c r="L226" s="61"/>
      <c r="M226" s="61"/>
      <c r="N226" s="61"/>
      <c r="O226" s="61"/>
      <c r="P226" s="61"/>
      <c r="Q226" s="62"/>
    </row>
    <row r="227" spans="1:19" ht="24" customHeight="1">
      <c r="A227" s="70"/>
      <c r="B227" s="83"/>
      <c r="C227" s="84"/>
      <c r="D227" s="84"/>
      <c r="E227" s="84"/>
      <c r="F227" s="84"/>
      <c r="G227" s="85"/>
      <c r="H227" s="86"/>
      <c r="I227" s="87"/>
      <c r="J227" s="59"/>
      <c r="K227" s="60"/>
      <c r="L227" s="61"/>
      <c r="M227" s="61"/>
      <c r="N227" s="61"/>
      <c r="O227" s="61"/>
      <c r="P227" s="61"/>
      <c r="Q227" s="62"/>
    </row>
    <row r="228" spans="1:19" ht="24" customHeight="1">
      <c r="A228" s="70"/>
      <c r="B228" s="83"/>
      <c r="C228" s="84"/>
      <c r="D228" s="84"/>
      <c r="E228" s="84"/>
      <c r="F228" s="84"/>
      <c r="G228" s="85"/>
      <c r="H228" s="86"/>
      <c r="I228" s="87"/>
      <c r="J228" s="59"/>
      <c r="K228" s="60"/>
      <c r="L228" s="61"/>
      <c r="M228" s="61"/>
      <c r="N228" s="61"/>
      <c r="O228" s="61"/>
      <c r="P228" s="61"/>
      <c r="Q228" s="62"/>
    </row>
    <row r="229" spans="1:19" ht="24" customHeight="1">
      <c r="A229" s="70"/>
      <c r="B229" s="83"/>
      <c r="C229" s="84"/>
      <c r="D229" s="84"/>
      <c r="E229" s="84"/>
      <c r="F229" s="84"/>
      <c r="G229" s="85"/>
      <c r="H229" s="86"/>
      <c r="I229" s="87"/>
      <c r="J229" s="59"/>
      <c r="K229" s="60"/>
      <c r="L229" s="61"/>
      <c r="M229" s="61"/>
      <c r="N229" s="61"/>
      <c r="O229" s="61"/>
      <c r="P229" s="61"/>
      <c r="Q229" s="62"/>
    </row>
    <row r="230" spans="1:19" ht="24" customHeight="1">
      <c r="A230" s="70"/>
      <c r="B230" s="83"/>
      <c r="C230" s="84"/>
      <c r="D230" s="84"/>
      <c r="E230" s="84"/>
      <c r="F230" s="84"/>
      <c r="G230" s="85"/>
      <c r="H230" s="86"/>
      <c r="I230" s="87"/>
      <c r="J230" s="59"/>
      <c r="K230" s="60"/>
      <c r="L230" s="61"/>
      <c r="M230" s="61"/>
      <c r="N230" s="61"/>
      <c r="O230" s="61"/>
      <c r="P230" s="61"/>
      <c r="Q230" s="62"/>
    </row>
    <row r="231" spans="1:19" ht="24" customHeight="1">
      <c r="A231" s="70"/>
      <c r="B231" s="83"/>
      <c r="C231" s="84"/>
      <c r="D231" s="84"/>
      <c r="E231" s="84"/>
      <c r="F231" s="84"/>
      <c r="G231" s="85"/>
      <c r="H231" s="86"/>
      <c r="I231" s="87"/>
      <c r="J231" s="59"/>
      <c r="K231" s="60"/>
      <c r="L231" s="61"/>
      <c r="M231" s="61"/>
      <c r="N231" s="61"/>
      <c r="O231" s="61"/>
      <c r="P231" s="61"/>
      <c r="Q231" s="62"/>
    </row>
    <row r="232" spans="1:19" s="70" customFormat="1" ht="24" customHeight="1">
      <c r="B232" s="83"/>
      <c r="C232" s="84"/>
      <c r="D232" s="84"/>
      <c r="E232" s="84"/>
      <c r="F232" s="84"/>
      <c r="G232" s="85"/>
      <c r="H232" s="86"/>
      <c r="I232" s="87"/>
      <c r="J232" s="59"/>
      <c r="K232" s="60"/>
      <c r="L232" s="61"/>
      <c r="M232" s="61"/>
      <c r="N232" s="61"/>
      <c r="O232" s="61"/>
      <c r="P232" s="61"/>
      <c r="Q232" s="62"/>
      <c r="R232" s="91"/>
      <c r="S232" s="91"/>
    </row>
    <row r="233" spans="1:19" s="70" customFormat="1" ht="24" customHeight="1">
      <c r="B233" s="83"/>
      <c r="C233" s="84"/>
      <c r="D233" s="84"/>
      <c r="E233" s="84"/>
      <c r="F233" s="84"/>
      <c r="G233" s="85"/>
      <c r="H233" s="86"/>
      <c r="I233" s="87"/>
      <c r="J233" s="59"/>
      <c r="K233" s="60"/>
      <c r="L233" s="61"/>
      <c r="M233" s="61"/>
      <c r="N233" s="61"/>
      <c r="O233" s="61"/>
      <c r="P233" s="61"/>
      <c r="Q233" s="62"/>
      <c r="R233" s="91"/>
      <c r="S233" s="91"/>
    </row>
    <row r="234" spans="1:19" s="70" customFormat="1" ht="24" customHeight="1">
      <c r="B234" s="83"/>
      <c r="C234" s="84"/>
      <c r="D234" s="84"/>
      <c r="E234" s="84"/>
      <c r="F234" s="84"/>
      <c r="G234" s="85"/>
      <c r="H234" s="86"/>
      <c r="I234" s="87"/>
      <c r="J234" s="59"/>
      <c r="K234" s="60"/>
      <c r="L234" s="61"/>
      <c r="M234" s="61"/>
      <c r="N234" s="61"/>
      <c r="O234" s="61"/>
      <c r="P234" s="61"/>
      <c r="Q234" s="62"/>
    </row>
    <row r="235" spans="1:19" s="70" customFormat="1" ht="24" customHeight="1">
      <c r="B235" s="83"/>
      <c r="C235" s="84"/>
      <c r="D235" s="84"/>
      <c r="E235" s="84"/>
      <c r="F235" s="84"/>
      <c r="G235" s="85"/>
      <c r="H235" s="86"/>
      <c r="I235" s="87"/>
      <c r="J235" s="59"/>
      <c r="K235" s="60"/>
      <c r="L235" s="61"/>
      <c r="M235" s="61"/>
      <c r="N235" s="61"/>
      <c r="O235" s="61"/>
      <c r="P235" s="61"/>
      <c r="Q235" s="62"/>
    </row>
    <row r="236" spans="1:19" ht="24" customHeight="1">
      <c r="A236" s="70"/>
      <c r="B236" s="83"/>
      <c r="C236" s="84"/>
      <c r="D236" s="84"/>
      <c r="E236" s="84"/>
      <c r="F236" s="84"/>
      <c r="G236" s="85"/>
      <c r="H236" s="86"/>
      <c r="I236" s="87"/>
      <c r="J236" s="59"/>
      <c r="K236" s="60"/>
      <c r="L236" s="61"/>
      <c r="M236" s="61"/>
      <c r="N236" s="61"/>
      <c r="O236" s="61"/>
      <c r="P236" s="61"/>
      <c r="Q236" s="62"/>
      <c r="R236" s="70"/>
      <c r="S236" s="70"/>
    </row>
    <row r="237" spans="1:19" ht="24" customHeight="1">
      <c r="A237" s="70"/>
      <c r="B237" s="83"/>
      <c r="C237" s="84"/>
      <c r="D237" s="84"/>
      <c r="E237" s="84"/>
      <c r="F237" s="84"/>
      <c r="G237" s="85"/>
      <c r="H237" s="86"/>
      <c r="I237" s="87"/>
      <c r="J237" s="59"/>
      <c r="K237" s="60"/>
      <c r="L237" s="61"/>
      <c r="M237" s="61"/>
      <c r="N237" s="61"/>
      <c r="O237" s="61"/>
      <c r="P237" s="61"/>
      <c r="Q237" s="62"/>
      <c r="R237" s="70"/>
      <c r="S237" s="70"/>
    </row>
    <row r="238" spans="1:19" ht="24" customHeight="1">
      <c r="A238" s="70"/>
      <c r="B238" s="83"/>
      <c r="C238" s="84"/>
      <c r="D238" s="84"/>
      <c r="E238" s="84"/>
      <c r="F238" s="84"/>
      <c r="G238" s="85"/>
      <c r="H238" s="86"/>
      <c r="I238" s="87"/>
      <c r="J238" s="59"/>
      <c r="K238" s="60"/>
      <c r="L238" s="61"/>
      <c r="M238" s="61"/>
      <c r="N238" s="61"/>
      <c r="O238" s="61"/>
      <c r="P238" s="61"/>
      <c r="Q238" s="62"/>
    </row>
    <row r="239" spans="1:19" ht="24" customHeight="1">
      <c r="A239" s="70"/>
      <c r="B239" s="83"/>
      <c r="C239" s="84"/>
      <c r="D239" s="84"/>
      <c r="E239" s="84"/>
      <c r="F239" s="84"/>
      <c r="G239" s="85"/>
      <c r="H239" s="86"/>
      <c r="I239" s="87"/>
      <c r="J239" s="59"/>
      <c r="K239" s="60"/>
      <c r="L239" s="61"/>
      <c r="M239" s="61"/>
      <c r="N239" s="61"/>
      <c r="O239" s="61"/>
      <c r="P239" s="61"/>
      <c r="Q239" s="62"/>
    </row>
    <row r="240" spans="1:19" ht="24" customHeight="1">
      <c r="A240" s="70"/>
      <c r="B240" s="83"/>
      <c r="C240" s="84"/>
      <c r="D240" s="84"/>
      <c r="E240" s="84"/>
      <c r="F240" s="84"/>
      <c r="G240" s="85"/>
      <c r="H240" s="86"/>
      <c r="I240" s="87"/>
      <c r="J240" s="59"/>
      <c r="K240" s="60"/>
      <c r="L240" s="61"/>
      <c r="M240" s="61"/>
      <c r="N240" s="61"/>
      <c r="O240" s="61"/>
      <c r="P240" s="61"/>
      <c r="Q240" s="62"/>
    </row>
    <row r="241" spans="1:17" ht="24" customHeight="1">
      <c r="A241" s="70"/>
      <c r="B241" s="83"/>
      <c r="C241" s="84"/>
      <c r="D241" s="84"/>
      <c r="E241" s="84"/>
      <c r="F241" s="84"/>
      <c r="G241" s="85"/>
      <c r="H241" s="86"/>
      <c r="I241" s="87"/>
      <c r="J241" s="59"/>
      <c r="K241" s="60"/>
      <c r="L241" s="61"/>
      <c r="M241" s="61"/>
      <c r="N241" s="61"/>
      <c r="O241" s="61"/>
      <c r="P241" s="61"/>
      <c r="Q241" s="62"/>
    </row>
    <row r="242" spans="1:17" ht="24" customHeight="1">
      <c r="A242" s="70"/>
      <c r="B242" s="83"/>
      <c r="C242" s="84"/>
      <c r="D242" s="84"/>
      <c r="E242" s="84"/>
      <c r="F242" s="84"/>
      <c r="G242" s="85"/>
      <c r="H242" s="86"/>
      <c r="I242" s="87"/>
      <c r="J242" s="59"/>
      <c r="K242" s="60"/>
      <c r="L242" s="61"/>
      <c r="M242" s="61"/>
      <c r="N242" s="61"/>
      <c r="O242" s="61"/>
      <c r="P242" s="61"/>
      <c r="Q242" s="62"/>
    </row>
    <row r="243" spans="1:17" ht="24" customHeight="1">
      <c r="A243" s="70"/>
      <c r="B243" s="83"/>
      <c r="C243" s="84"/>
      <c r="D243" s="84"/>
      <c r="E243" s="84"/>
      <c r="F243" s="84"/>
      <c r="G243" s="85"/>
      <c r="H243" s="86"/>
      <c r="I243" s="87"/>
      <c r="J243" s="59"/>
      <c r="K243" s="60"/>
      <c r="L243" s="61"/>
      <c r="M243" s="61"/>
      <c r="N243" s="61"/>
      <c r="O243" s="61"/>
      <c r="P243" s="61"/>
      <c r="Q243" s="62"/>
    </row>
    <row r="244" spans="1:17" ht="24" customHeight="1">
      <c r="A244" s="70"/>
      <c r="B244" s="83"/>
      <c r="C244" s="84"/>
      <c r="D244" s="84"/>
      <c r="E244" s="84"/>
      <c r="F244" s="84"/>
      <c r="G244" s="85"/>
      <c r="H244" s="86"/>
      <c r="I244" s="87"/>
      <c r="J244" s="59"/>
      <c r="K244" s="60"/>
      <c r="L244" s="61"/>
      <c r="M244" s="61"/>
      <c r="N244" s="61"/>
      <c r="O244" s="61"/>
      <c r="P244" s="61"/>
      <c r="Q244" s="62"/>
    </row>
    <row r="245" spans="1:17" ht="24" customHeight="1">
      <c r="A245" s="70"/>
      <c r="B245" s="83"/>
      <c r="C245" s="84"/>
      <c r="D245" s="84"/>
      <c r="E245" s="84"/>
      <c r="F245" s="84"/>
      <c r="G245" s="85"/>
      <c r="H245" s="86"/>
      <c r="I245" s="87"/>
      <c r="J245" s="59"/>
      <c r="K245" s="60"/>
      <c r="L245" s="61"/>
      <c r="M245" s="61"/>
      <c r="N245" s="61"/>
      <c r="O245" s="61"/>
      <c r="P245" s="61"/>
      <c r="Q245" s="62"/>
    </row>
    <row r="246" spans="1:17" ht="24" customHeight="1">
      <c r="A246" s="70"/>
      <c r="B246" s="83"/>
      <c r="C246" s="84"/>
      <c r="D246" s="84"/>
      <c r="E246" s="84"/>
      <c r="F246" s="84"/>
      <c r="G246" s="85"/>
      <c r="H246" s="86"/>
      <c r="I246" s="87"/>
      <c r="J246" s="59"/>
      <c r="K246" s="60"/>
      <c r="L246" s="61"/>
      <c r="M246" s="61"/>
      <c r="N246" s="61"/>
      <c r="O246" s="61"/>
      <c r="P246" s="61"/>
      <c r="Q246" s="62"/>
    </row>
    <row r="247" spans="1:17" ht="24" customHeight="1">
      <c r="A247" s="70"/>
      <c r="B247" s="83"/>
      <c r="C247" s="84"/>
      <c r="D247" s="84"/>
      <c r="E247" s="84"/>
      <c r="F247" s="84"/>
      <c r="G247" s="85"/>
      <c r="H247" s="86"/>
      <c r="I247" s="87"/>
      <c r="J247" s="59"/>
      <c r="K247" s="60"/>
      <c r="L247" s="61"/>
      <c r="M247" s="61"/>
      <c r="N247" s="61"/>
      <c r="O247" s="61"/>
      <c r="P247" s="61"/>
      <c r="Q247" s="62"/>
    </row>
    <row r="248" spans="1:17" ht="24" customHeight="1">
      <c r="A248" s="70"/>
      <c r="B248" s="83"/>
      <c r="C248" s="84"/>
      <c r="D248" s="84"/>
      <c r="E248" s="84"/>
      <c r="F248" s="84"/>
      <c r="G248" s="93"/>
      <c r="H248" s="86"/>
      <c r="I248" s="87"/>
      <c r="J248" s="59"/>
      <c r="K248" s="60"/>
      <c r="L248" s="61"/>
      <c r="M248" s="61"/>
      <c r="N248" s="61"/>
      <c r="O248" s="61"/>
      <c r="P248" s="61"/>
      <c r="Q248" s="62"/>
    </row>
    <row r="249" spans="1:17" ht="24" customHeight="1">
      <c r="A249" s="70"/>
      <c r="B249" s="83"/>
      <c r="C249" s="84"/>
      <c r="D249" s="84"/>
      <c r="E249" s="84"/>
      <c r="F249" s="84"/>
      <c r="G249" s="93"/>
      <c r="H249" s="86"/>
      <c r="I249" s="87"/>
      <c r="J249" s="59"/>
      <c r="K249" s="60"/>
      <c r="L249" s="61"/>
      <c r="M249" s="61"/>
      <c r="N249" s="61"/>
      <c r="O249" s="61"/>
      <c r="P249" s="61"/>
      <c r="Q249" s="62"/>
    </row>
    <row r="250" spans="1:17" ht="24" customHeight="1">
      <c r="A250" s="70"/>
      <c r="B250" s="83"/>
      <c r="C250" s="84"/>
      <c r="D250" s="84"/>
      <c r="E250" s="84"/>
      <c r="F250" s="84"/>
      <c r="G250" s="93"/>
      <c r="H250" s="86"/>
      <c r="I250" s="87"/>
      <c r="J250" s="59"/>
      <c r="K250" s="60"/>
      <c r="L250" s="61"/>
      <c r="M250" s="61"/>
      <c r="N250" s="61"/>
      <c r="O250" s="61"/>
      <c r="P250" s="61"/>
      <c r="Q250" s="62"/>
    </row>
    <row r="251" spans="1:17" ht="24" customHeight="1">
      <c r="A251" s="70"/>
      <c r="B251" s="83"/>
      <c r="C251" s="84"/>
      <c r="D251" s="84"/>
      <c r="E251" s="84"/>
      <c r="F251" s="84"/>
      <c r="G251" s="93"/>
      <c r="H251" s="86"/>
      <c r="I251" s="87"/>
      <c r="J251" s="59"/>
      <c r="K251" s="60"/>
      <c r="L251" s="61"/>
      <c r="M251" s="61"/>
      <c r="N251" s="61"/>
      <c r="O251" s="61"/>
      <c r="P251" s="61"/>
      <c r="Q251" s="62"/>
    </row>
    <row r="252" spans="1:17" ht="24" customHeight="1">
      <c r="B252" s="83"/>
      <c r="C252" s="84"/>
      <c r="D252" s="84"/>
      <c r="E252" s="84"/>
      <c r="F252" s="84"/>
      <c r="G252" s="93"/>
      <c r="H252" s="86"/>
      <c r="I252" s="87"/>
      <c r="J252" s="59"/>
      <c r="K252" s="60"/>
      <c r="L252" s="61"/>
      <c r="M252" s="61"/>
      <c r="N252" s="61"/>
      <c r="O252" s="61"/>
      <c r="P252" s="61"/>
      <c r="Q252" s="62"/>
    </row>
    <row r="253" spans="1:17" ht="24" customHeight="1">
      <c r="B253" s="83"/>
      <c r="C253" s="84"/>
      <c r="D253" s="84"/>
      <c r="E253" s="84"/>
      <c r="F253" s="84"/>
      <c r="G253" s="93"/>
      <c r="H253" s="86"/>
      <c r="I253" s="87"/>
      <c r="J253" s="59"/>
      <c r="K253" s="60"/>
      <c r="L253" s="61"/>
      <c r="M253" s="61"/>
      <c r="N253" s="61"/>
      <c r="O253" s="61"/>
      <c r="P253" s="61"/>
      <c r="Q253" s="62"/>
    </row>
    <row r="254" spans="1:17" ht="24" customHeight="1">
      <c r="B254" s="83"/>
      <c r="C254" s="84"/>
      <c r="D254" s="84"/>
      <c r="E254" s="84"/>
      <c r="F254" s="84"/>
      <c r="G254" s="85"/>
      <c r="H254" s="86"/>
      <c r="I254" s="87"/>
      <c r="J254" s="59"/>
      <c r="K254" s="60"/>
      <c r="L254" s="61"/>
      <c r="M254" s="61"/>
      <c r="N254" s="61"/>
      <c r="O254" s="61"/>
      <c r="P254" s="61"/>
      <c r="Q254" s="62"/>
    </row>
    <row r="255" spans="1:17" ht="24" customHeight="1">
      <c r="B255" s="83"/>
      <c r="C255" s="84"/>
      <c r="D255" s="84"/>
      <c r="E255" s="84"/>
      <c r="F255" s="84"/>
      <c r="G255" s="85"/>
      <c r="H255" s="86"/>
      <c r="I255" s="87"/>
      <c r="J255" s="59"/>
      <c r="K255" s="60"/>
      <c r="L255" s="61"/>
      <c r="M255" s="61"/>
      <c r="N255" s="61"/>
      <c r="O255" s="61"/>
      <c r="P255" s="61"/>
      <c r="Q255" s="62"/>
    </row>
    <row r="256" spans="1:17" ht="24" customHeight="1">
      <c r="B256" s="83"/>
      <c r="C256" s="84"/>
      <c r="D256" s="84"/>
      <c r="E256" s="84"/>
      <c r="F256" s="84"/>
      <c r="G256" s="85"/>
      <c r="H256" s="86"/>
      <c r="I256" s="87"/>
      <c r="J256" s="59"/>
      <c r="K256" s="60"/>
      <c r="L256" s="61"/>
      <c r="M256" s="61"/>
      <c r="N256" s="61"/>
      <c r="O256" s="61"/>
      <c r="P256" s="61"/>
      <c r="Q256" s="62"/>
    </row>
    <row r="257" spans="2:17" ht="24" customHeight="1">
      <c r="B257" s="83"/>
      <c r="C257" s="84"/>
      <c r="D257" s="84"/>
      <c r="E257" s="84"/>
      <c r="F257" s="84"/>
      <c r="G257" s="85"/>
      <c r="H257" s="86"/>
      <c r="I257" s="87"/>
      <c r="J257" s="59"/>
      <c r="K257" s="60"/>
      <c r="L257" s="61"/>
      <c r="M257" s="61"/>
      <c r="N257" s="61"/>
      <c r="O257" s="61"/>
      <c r="P257" s="61"/>
      <c r="Q257" s="62"/>
    </row>
    <row r="258" spans="2:17" ht="24" customHeight="1">
      <c r="B258" s="83"/>
      <c r="C258" s="84"/>
      <c r="D258" s="84"/>
      <c r="E258" s="84"/>
      <c r="F258" s="84"/>
      <c r="G258" s="85"/>
      <c r="H258" s="86"/>
      <c r="I258" s="87"/>
      <c r="J258" s="59"/>
      <c r="K258" s="60"/>
      <c r="L258" s="61"/>
      <c r="M258" s="61"/>
      <c r="N258" s="61"/>
      <c r="O258" s="61"/>
      <c r="P258" s="61"/>
      <c r="Q258" s="62"/>
    </row>
    <row r="259" spans="2:17" ht="24" customHeight="1">
      <c r="B259" s="83"/>
      <c r="C259" s="84"/>
      <c r="D259" s="84"/>
      <c r="E259" s="84"/>
      <c r="F259" s="84"/>
      <c r="G259" s="85"/>
      <c r="H259" s="86"/>
      <c r="I259" s="87"/>
      <c r="J259" s="59"/>
      <c r="K259" s="60"/>
      <c r="L259" s="61"/>
      <c r="M259" s="61"/>
      <c r="N259" s="61"/>
      <c r="O259" s="61"/>
      <c r="P259" s="61"/>
      <c r="Q259" s="62"/>
    </row>
    <row r="260" spans="2:17" ht="24" customHeight="1">
      <c r="B260" s="83"/>
      <c r="C260" s="84"/>
      <c r="D260" s="84"/>
      <c r="E260" s="84"/>
      <c r="F260" s="84"/>
      <c r="G260" s="85"/>
      <c r="H260" s="86"/>
      <c r="I260" s="87"/>
      <c r="J260" s="59"/>
      <c r="K260" s="60"/>
      <c r="L260" s="61"/>
      <c r="M260" s="61"/>
      <c r="N260" s="61"/>
      <c r="O260" s="61"/>
      <c r="P260" s="61"/>
      <c r="Q260" s="62"/>
    </row>
    <row r="261" spans="2:17" ht="24" customHeight="1">
      <c r="B261" s="83"/>
      <c r="C261" s="84"/>
      <c r="D261" s="84"/>
      <c r="E261" s="84"/>
      <c r="F261" s="84"/>
      <c r="G261" s="93"/>
      <c r="H261" s="86"/>
      <c r="I261" s="87"/>
      <c r="J261" s="59"/>
      <c r="K261" s="60"/>
      <c r="L261" s="61"/>
      <c r="M261" s="61"/>
      <c r="N261" s="61"/>
      <c r="O261" s="61"/>
      <c r="P261" s="61"/>
      <c r="Q261" s="62"/>
    </row>
    <row r="262" spans="2:17" ht="24" customHeight="1">
      <c r="B262" s="83"/>
      <c r="C262" s="84"/>
      <c r="D262" s="84"/>
      <c r="E262" s="84"/>
      <c r="F262" s="84"/>
      <c r="G262" s="85"/>
      <c r="H262" s="86"/>
      <c r="I262" s="87"/>
      <c r="J262" s="59"/>
      <c r="K262" s="60"/>
      <c r="L262" s="61"/>
      <c r="M262" s="61"/>
      <c r="N262" s="61"/>
      <c r="O262" s="61"/>
      <c r="P262" s="61"/>
      <c r="Q262" s="62"/>
    </row>
    <row r="263" spans="2:17" ht="24" customHeight="1">
      <c r="B263" s="83"/>
      <c r="C263" s="84"/>
      <c r="D263" s="84"/>
      <c r="E263" s="84"/>
      <c r="F263" s="84"/>
      <c r="G263" s="85"/>
      <c r="H263" s="86"/>
      <c r="I263" s="87"/>
      <c r="J263" s="59"/>
      <c r="K263" s="60"/>
      <c r="L263" s="61"/>
      <c r="M263" s="61"/>
      <c r="N263" s="61"/>
      <c r="O263" s="61"/>
      <c r="P263" s="61"/>
      <c r="Q263" s="62"/>
    </row>
    <row r="264" spans="2:17" ht="24" customHeight="1">
      <c r="B264" s="83"/>
      <c r="C264" s="84"/>
      <c r="D264" s="84"/>
      <c r="E264" s="84"/>
      <c r="F264" s="84"/>
      <c r="G264" s="85"/>
      <c r="H264" s="86"/>
      <c r="I264" s="87"/>
      <c r="J264" s="59"/>
      <c r="K264" s="60"/>
      <c r="L264" s="61"/>
      <c r="M264" s="61"/>
      <c r="N264" s="61"/>
      <c r="O264" s="61"/>
      <c r="P264" s="61"/>
      <c r="Q264" s="62"/>
    </row>
    <row r="265" spans="2:17" ht="24" customHeight="1">
      <c r="B265" s="83"/>
      <c r="C265" s="84"/>
      <c r="D265" s="84"/>
      <c r="E265" s="84"/>
      <c r="F265" s="84"/>
      <c r="G265" s="93"/>
      <c r="H265" s="86"/>
      <c r="I265" s="87"/>
      <c r="J265" s="59"/>
      <c r="K265" s="60"/>
      <c r="L265" s="61"/>
      <c r="M265" s="61"/>
      <c r="N265" s="61"/>
      <c r="O265" s="61"/>
      <c r="P265" s="61"/>
      <c r="Q265" s="62"/>
    </row>
    <row r="266" spans="2:17" ht="24" customHeight="1">
      <c r="B266" s="83"/>
      <c r="C266" s="84"/>
      <c r="D266" s="84"/>
      <c r="E266" s="84"/>
      <c r="F266" s="84"/>
      <c r="G266" s="85"/>
      <c r="H266" s="86"/>
      <c r="I266" s="87"/>
      <c r="J266" s="59"/>
      <c r="K266" s="60"/>
      <c r="L266" s="61"/>
      <c r="M266" s="61"/>
      <c r="N266" s="61"/>
      <c r="O266" s="61"/>
      <c r="P266" s="61"/>
      <c r="Q266" s="62"/>
    </row>
    <row r="267" spans="2:17" ht="24" customHeight="1">
      <c r="B267" s="83"/>
      <c r="C267" s="84"/>
      <c r="D267" s="84"/>
      <c r="E267" s="84"/>
      <c r="F267" s="84"/>
      <c r="G267" s="85"/>
      <c r="H267" s="86"/>
      <c r="I267" s="87"/>
      <c r="J267" s="59"/>
      <c r="K267" s="60"/>
      <c r="L267" s="61"/>
      <c r="M267" s="61"/>
      <c r="N267" s="61"/>
      <c r="O267" s="61"/>
      <c r="P267" s="61"/>
      <c r="Q267" s="62"/>
    </row>
    <row r="268" spans="2:17" ht="24" customHeight="1">
      <c r="B268" s="83"/>
      <c r="C268" s="84"/>
      <c r="D268" s="84"/>
      <c r="E268" s="84"/>
      <c r="F268" s="84"/>
      <c r="G268" s="85"/>
      <c r="H268" s="86"/>
      <c r="I268" s="87"/>
      <c r="J268" s="59"/>
      <c r="K268" s="60"/>
      <c r="L268" s="61"/>
      <c r="M268" s="61"/>
      <c r="N268" s="61"/>
      <c r="O268" s="61"/>
      <c r="P268" s="61"/>
      <c r="Q268" s="62"/>
    </row>
    <row r="269" spans="2:17" ht="24" customHeight="1">
      <c r="B269" s="83"/>
      <c r="C269" s="84"/>
      <c r="D269" s="84"/>
      <c r="E269" s="84"/>
      <c r="F269" s="84"/>
      <c r="G269" s="85"/>
      <c r="H269" s="86"/>
      <c r="I269" s="87"/>
      <c r="J269" s="59"/>
      <c r="K269" s="60"/>
      <c r="L269" s="61"/>
      <c r="M269" s="61"/>
      <c r="N269" s="61"/>
      <c r="O269" s="61"/>
      <c r="P269" s="61"/>
      <c r="Q269" s="62"/>
    </row>
    <row r="270" spans="2:17" ht="24" customHeight="1">
      <c r="B270" s="83"/>
      <c r="C270" s="84"/>
      <c r="D270" s="84"/>
      <c r="E270" s="84"/>
      <c r="F270" s="84"/>
      <c r="G270" s="93"/>
      <c r="H270" s="86"/>
      <c r="I270" s="87"/>
      <c r="J270" s="59"/>
      <c r="K270" s="60"/>
      <c r="L270" s="61"/>
      <c r="M270" s="61"/>
      <c r="N270" s="61"/>
      <c r="O270" s="61"/>
      <c r="P270" s="61"/>
      <c r="Q270" s="62"/>
    </row>
    <row r="271" spans="2:17" ht="24" customHeight="1">
      <c r="B271" s="83"/>
      <c r="C271" s="84"/>
      <c r="D271" s="84"/>
      <c r="E271" s="84"/>
      <c r="F271" s="84"/>
      <c r="G271" s="93"/>
      <c r="H271" s="86"/>
      <c r="I271" s="87"/>
      <c r="J271" s="59"/>
      <c r="K271" s="60"/>
      <c r="L271" s="61"/>
      <c r="M271" s="61"/>
      <c r="N271" s="61"/>
      <c r="O271" s="61"/>
      <c r="P271" s="61"/>
      <c r="Q271" s="62"/>
    </row>
    <row r="272" spans="2:17" ht="24" customHeight="1">
      <c r="B272" s="83"/>
      <c r="C272" s="84"/>
      <c r="D272" s="84"/>
      <c r="E272" s="84"/>
      <c r="F272" s="84"/>
      <c r="G272" s="93"/>
      <c r="H272" s="86"/>
      <c r="I272" s="87"/>
      <c r="J272" s="59"/>
      <c r="K272" s="60"/>
      <c r="L272" s="61"/>
      <c r="M272" s="61"/>
      <c r="N272" s="61"/>
      <c r="O272" s="61"/>
      <c r="P272" s="61"/>
      <c r="Q272" s="62"/>
    </row>
    <row r="273" spans="2:17" ht="24" customHeight="1">
      <c r="B273" s="83"/>
      <c r="C273" s="84"/>
      <c r="D273" s="84"/>
      <c r="E273" s="84"/>
      <c r="F273" s="84"/>
      <c r="G273" s="85"/>
      <c r="H273" s="86"/>
      <c r="I273" s="87"/>
      <c r="J273" s="59"/>
      <c r="K273" s="60"/>
      <c r="L273" s="61"/>
      <c r="M273" s="61"/>
      <c r="N273" s="61"/>
      <c r="O273" s="61"/>
      <c r="P273" s="61"/>
      <c r="Q273" s="62"/>
    </row>
    <row r="274" spans="2:17" ht="24" customHeight="1">
      <c r="B274" s="83"/>
      <c r="C274" s="84"/>
      <c r="D274" s="84"/>
      <c r="E274" s="84"/>
      <c r="F274" s="84"/>
      <c r="G274" s="85"/>
      <c r="H274" s="86"/>
      <c r="I274" s="87"/>
      <c r="J274" s="59"/>
      <c r="K274" s="60"/>
      <c r="L274" s="61"/>
      <c r="M274" s="61"/>
      <c r="N274" s="61"/>
      <c r="O274" s="61"/>
      <c r="P274" s="61"/>
      <c r="Q274" s="62"/>
    </row>
    <row r="275" spans="2:17" ht="24" customHeight="1">
      <c r="B275" s="83"/>
      <c r="C275" s="84"/>
      <c r="D275" s="84"/>
      <c r="E275" s="84"/>
      <c r="F275" s="84"/>
      <c r="G275" s="85"/>
      <c r="H275" s="86"/>
      <c r="I275" s="87"/>
      <c r="J275" s="59"/>
      <c r="K275" s="60"/>
      <c r="L275" s="61"/>
      <c r="M275" s="61"/>
      <c r="N275" s="61"/>
      <c r="O275" s="61"/>
      <c r="P275" s="61"/>
      <c r="Q275" s="62"/>
    </row>
    <row r="276" spans="2:17" ht="24" customHeight="1">
      <c r="B276" s="83"/>
      <c r="C276" s="84"/>
      <c r="D276" s="84"/>
      <c r="E276" s="84"/>
      <c r="F276" s="84"/>
      <c r="G276" s="85"/>
      <c r="H276" s="86"/>
      <c r="I276" s="87"/>
      <c r="J276" s="59"/>
      <c r="K276" s="60"/>
      <c r="L276" s="61"/>
      <c r="M276" s="61"/>
      <c r="N276" s="61"/>
      <c r="O276" s="61"/>
      <c r="P276" s="61"/>
      <c r="Q276" s="62"/>
    </row>
    <row r="277" spans="2:17" ht="24" customHeight="1">
      <c r="B277" s="83"/>
      <c r="C277" s="84"/>
      <c r="D277" s="84"/>
      <c r="E277" s="84"/>
      <c r="F277" s="84"/>
      <c r="G277" s="85"/>
      <c r="H277" s="86"/>
      <c r="I277" s="87"/>
      <c r="J277" s="59"/>
      <c r="K277" s="60"/>
      <c r="L277" s="61"/>
      <c r="M277" s="61"/>
      <c r="N277" s="61"/>
      <c r="O277" s="61"/>
      <c r="P277" s="61"/>
      <c r="Q277" s="62"/>
    </row>
    <row r="278" spans="2:17" ht="24" customHeight="1">
      <c r="B278" s="83"/>
      <c r="C278" s="84"/>
      <c r="D278" s="84"/>
      <c r="E278" s="84"/>
      <c r="F278" s="84"/>
      <c r="G278" s="85"/>
      <c r="H278" s="86"/>
      <c r="I278" s="87"/>
      <c r="J278" s="59"/>
      <c r="K278" s="60"/>
      <c r="L278" s="61"/>
      <c r="M278" s="61"/>
      <c r="N278" s="61"/>
      <c r="O278" s="61"/>
      <c r="P278" s="61"/>
      <c r="Q278" s="62"/>
    </row>
    <row r="279" spans="2:17" ht="24" customHeight="1">
      <c r="B279" s="83"/>
      <c r="C279" s="84"/>
      <c r="D279" s="84"/>
      <c r="E279" s="84"/>
      <c r="F279" s="84"/>
      <c r="G279" s="85"/>
      <c r="H279" s="86"/>
      <c r="I279" s="87"/>
      <c r="J279" s="59"/>
      <c r="K279" s="60"/>
      <c r="L279" s="61"/>
      <c r="M279" s="61"/>
      <c r="N279" s="61"/>
      <c r="O279" s="61"/>
      <c r="P279" s="61"/>
      <c r="Q279" s="62"/>
    </row>
    <row r="280" spans="2:17" ht="24" customHeight="1">
      <c r="B280" s="83"/>
      <c r="C280" s="84"/>
      <c r="D280" s="84"/>
      <c r="E280" s="84"/>
      <c r="F280" s="84"/>
      <c r="G280" s="85"/>
      <c r="H280" s="86"/>
      <c r="I280" s="87"/>
      <c r="J280" s="59"/>
      <c r="K280" s="60"/>
      <c r="L280" s="61"/>
      <c r="M280" s="61"/>
      <c r="N280" s="61"/>
      <c r="O280" s="61"/>
      <c r="P280" s="61"/>
      <c r="Q280" s="62"/>
    </row>
    <row r="281" spans="2:17" ht="24" customHeight="1">
      <c r="B281" s="83"/>
      <c r="C281" s="84"/>
      <c r="D281" s="84"/>
      <c r="E281" s="84"/>
      <c r="F281" s="84"/>
      <c r="G281" s="85"/>
      <c r="H281" s="86"/>
      <c r="I281" s="87"/>
      <c r="J281" s="59"/>
      <c r="K281" s="60"/>
      <c r="L281" s="61"/>
      <c r="M281" s="61"/>
      <c r="N281" s="61"/>
      <c r="O281" s="61"/>
      <c r="P281" s="61"/>
      <c r="Q281" s="62"/>
    </row>
    <row r="282" spans="2:17" ht="24" customHeight="1">
      <c r="B282" s="83"/>
      <c r="C282" s="84"/>
      <c r="D282" s="84"/>
      <c r="E282" s="84"/>
      <c r="F282" s="84"/>
      <c r="G282" s="85"/>
      <c r="H282" s="86"/>
      <c r="I282" s="87"/>
      <c r="J282" s="59"/>
      <c r="K282" s="60"/>
      <c r="L282" s="61"/>
      <c r="M282" s="61"/>
      <c r="N282" s="61"/>
      <c r="O282" s="61"/>
      <c r="P282" s="61"/>
      <c r="Q282" s="62"/>
    </row>
    <row r="283" spans="2:17" ht="24" customHeight="1">
      <c r="B283" s="83"/>
      <c r="C283" s="84"/>
      <c r="D283" s="84"/>
      <c r="E283" s="84"/>
      <c r="F283" s="84"/>
      <c r="G283" s="85"/>
      <c r="H283" s="86"/>
      <c r="I283" s="87"/>
      <c r="J283" s="59"/>
      <c r="K283" s="60"/>
      <c r="L283" s="61"/>
      <c r="M283" s="61"/>
      <c r="N283" s="61"/>
      <c r="O283" s="61"/>
      <c r="P283" s="61"/>
      <c r="Q283" s="62"/>
    </row>
    <row r="284" spans="2:17" ht="24" customHeight="1">
      <c r="B284" s="83"/>
      <c r="C284" s="84"/>
      <c r="D284" s="84"/>
      <c r="E284" s="84"/>
      <c r="F284" s="84"/>
      <c r="G284" s="93"/>
      <c r="H284" s="86"/>
      <c r="I284" s="87"/>
      <c r="J284" s="59"/>
      <c r="K284" s="60"/>
      <c r="L284" s="61"/>
      <c r="M284" s="61"/>
      <c r="N284" s="61"/>
      <c r="O284" s="61"/>
      <c r="P284" s="61"/>
      <c r="Q284" s="62"/>
    </row>
    <row r="285" spans="2:17" ht="24" customHeight="1">
      <c r="B285" s="83"/>
      <c r="C285" s="84"/>
      <c r="D285" s="84"/>
      <c r="E285" s="84"/>
      <c r="F285" s="84"/>
      <c r="G285" s="85"/>
      <c r="H285" s="86"/>
      <c r="I285" s="87"/>
      <c r="J285" s="59"/>
      <c r="K285" s="60"/>
      <c r="L285" s="61"/>
      <c r="M285" s="61"/>
      <c r="N285" s="61"/>
      <c r="O285" s="61"/>
      <c r="P285" s="61"/>
      <c r="Q285" s="62"/>
    </row>
    <row r="286" spans="2:17" ht="24" customHeight="1">
      <c r="B286" s="83"/>
      <c r="C286" s="84"/>
      <c r="D286" s="84"/>
      <c r="E286" s="84"/>
      <c r="F286" s="84"/>
      <c r="G286" s="93"/>
      <c r="H286" s="86"/>
      <c r="I286" s="87"/>
      <c r="J286" s="59"/>
      <c r="K286" s="60"/>
      <c r="L286" s="61"/>
      <c r="M286" s="61"/>
      <c r="N286" s="61"/>
      <c r="O286" s="61"/>
      <c r="P286" s="61"/>
      <c r="Q286" s="62"/>
    </row>
    <row r="287" spans="2:17" ht="24" customHeight="1">
      <c r="B287" s="83"/>
      <c r="C287" s="84"/>
      <c r="D287" s="84"/>
      <c r="E287" s="84"/>
      <c r="F287" s="84"/>
      <c r="G287" s="85"/>
      <c r="H287" s="86"/>
      <c r="I287" s="87"/>
      <c r="J287" s="59"/>
      <c r="K287" s="60"/>
      <c r="L287" s="61"/>
      <c r="M287" s="61"/>
      <c r="N287" s="61"/>
      <c r="O287" s="61"/>
      <c r="P287" s="61"/>
      <c r="Q287" s="62"/>
    </row>
    <row r="288" spans="2:17" ht="24" customHeight="1">
      <c r="B288" s="83"/>
      <c r="C288" s="84"/>
      <c r="D288" s="84"/>
      <c r="E288" s="84"/>
      <c r="F288" s="84"/>
      <c r="G288" s="85"/>
      <c r="H288" s="86"/>
      <c r="I288" s="87"/>
      <c r="J288" s="59"/>
      <c r="K288" s="60"/>
      <c r="L288" s="61"/>
      <c r="M288" s="61"/>
      <c r="N288" s="61"/>
      <c r="O288" s="61"/>
      <c r="P288" s="61"/>
      <c r="Q288" s="62"/>
    </row>
    <row r="289" spans="2:17" ht="24" customHeight="1">
      <c r="B289" s="83"/>
      <c r="C289" s="84"/>
      <c r="D289" s="84"/>
      <c r="E289" s="84"/>
      <c r="F289" s="84"/>
      <c r="G289" s="85"/>
      <c r="H289" s="86"/>
      <c r="I289" s="87"/>
      <c r="J289" s="59"/>
      <c r="K289" s="60"/>
      <c r="L289" s="61"/>
      <c r="M289" s="61"/>
      <c r="N289" s="61"/>
      <c r="O289" s="61"/>
      <c r="P289" s="61"/>
      <c r="Q289" s="62"/>
    </row>
    <row r="290" spans="2:17" ht="24" customHeight="1">
      <c r="B290" s="83"/>
      <c r="C290" s="84"/>
      <c r="D290" s="84"/>
      <c r="E290" s="84"/>
      <c r="F290" s="84"/>
      <c r="G290" s="85"/>
      <c r="H290" s="86"/>
      <c r="I290" s="87"/>
      <c r="J290" s="59"/>
      <c r="K290" s="60"/>
      <c r="L290" s="61"/>
      <c r="M290" s="61"/>
      <c r="N290" s="61"/>
      <c r="O290" s="61"/>
      <c r="P290" s="61"/>
      <c r="Q290" s="62"/>
    </row>
    <row r="291" spans="2:17" ht="24" customHeight="1">
      <c r="B291" s="83"/>
      <c r="C291" s="84"/>
      <c r="D291" s="84"/>
      <c r="E291" s="84"/>
      <c r="F291" s="84"/>
      <c r="G291" s="85"/>
      <c r="H291" s="86"/>
      <c r="I291" s="87"/>
      <c r="J291" s="59"/>
      <c r="K291" s="60"/>
      <c r="L291" s="61"/>
      <c r="M291" s="61"/>
      <c r="N291" s="61"/>
      <c r="O291" s="61"/>
      <c r="P291" s="61"/>
      <c r="Q291" s="62"/>
    </row>
    <row r="292" spans="2:17" ht="24" customHeight="1">
      <c r="B292" s="83"/>
      <c r="C292" s="84"/>
      <c r="D292" s="84"/>
      <c r="E292" s="84"/>
      <c r="F292" s="84"/>
      <c r="G292" s="85"/>
      <c r="H292" s="86"/>
      <c r="I292" s="87"/>
      <c r="J292" s="59"/>
      <c r="K292" s="60"/>
      <c r="L292" s="61"/>
      <c r="M292" s="61"/>
      <c r="N292" s="61"/>
      <c r="O292" s="61"/>
      <c r="P292" s="61"/>
      <c r="Q292" s="62"/>
    </row>
    <row r="293" spans="2:17" ht="24" customHeight="1">
      <c r="B293" s="83"/>
      <c r="C293" s="84"/>
      <c r="D293" s="84"/>
      <c r="E293" s="84"/>
      <c r="F293" s="84"/>
      <c r="G293" s="85"/>
      <c r="H293" s="86"/>
      <c r="I293" s="87"/>
      <c r="J293" s="59"/>
      <c r="K293" s="60"/>
      <c r="L293" s="61"/>
      <c r="M293" s="61"/>
      <c r="N293" s="61"/>
      <c r="O293" s="61"/>
      <c r="P293" s="61"/>
      <c r="Q293" s="62"/>
    </row>
    <row r="294" spans="2:17" ht="24" customHeight="1">
      <c r="B294" s="83"/>
      <c r="C294" s="84"/>
      <c r="D294" s="84"/>
      <c r="E294" s="84"/>
      <c r="F294" s="84"/>
      <c r="G294" s="85"/>
      <c r="H294" s="86"/>
      <c r="I294" s="87"/>
      <c r="J294" s="59"/>
      <c r="K294" s="60"/>
      <c r="L294" s="61"/>
      <c r="M294" s="61"/>
      <c r="N294" s="61"/>
      <c r="O294" s="61"/>
      <c r="P294" s="61"/>
      <c r="Q294" s="62"/>
    </row>
    <row r="295" spans="2:17" ht="24" customHeight="1">
      <c r="B295" s="83"/>
      <c r="C295" s="84"/>
      <c r="D295" s="84"/>
      <c r="E295" s="84"/>
      <c r="F295" s="84"/>
      <c r="G295" s="85"/>
      <c r="H295" s="86"/>
      <c r="I295" s="87"/>
      <c r="J295" s="59"/>
      <c r="K295" s="60"/>
      <c r="L295" s="61"/>
      <c r="M295" s="61"/>
      <c r="N295" s="61"/>
      <c r="O295" s="61"/>
      <c r="P295" s="61"/>
      <c r="Q295" s="62"/>
    </row>
    <row r="296" spans="2:17" ht="24" customHeight="1">
      <c r="B296" s="83"/>
      <c r="C296" s="84"/>
      <c r="D296" s="84"/>
      <c r="E296" s="84"/>
      <c r="F296" s="84"/>
      <c r="G296" s="93"/>
      <c r="H296" s="86"/>
      <c r="I296" s="87"/>
      <c r="J296" s="59"/>
      <c r="K296" s="60"/>
      <c r="L296" s="61"/>
      <c r="M296" s="61"/>
      <c r="N296" s="61"/>
      <c r="O296" s="61"/>
      <c r="P296" s="61"/>
      <c r="Q296" s="62"/>
    </row>
    <row r="297" spans="2:17" ht="24" customHeight="1">
      <c r="B297" s="83"/>
      <c r="C297" s="84"/>
      <c r="D297" s="84"/>
      <c r="E297" s="84"/>
      <c r="F297" s="84"/>
      <c r="G297" s="85"/>
      <c r="H297" s="86"/>
      <c r="I297" s="87"/>
      <c r="J297" s="59"/>
      <c r="K297" s="60"/>
      <c r="L297" s="61"/>
      <c r="M297" s="61"/>
      <c r="N297" s="61"/>
      <c r="O297" s="61"/>
      <c r="P297" s="61"/>
      <c r="Q297" s="62"/>
    </row>
    <row r="298" spans="2:17" ht="24" customHeight="1">
      <c r="B298" s="83"/>
      <c r="C298" s="84"/>
      <c r="D298" s="84"/>
      <c r="E298" s="84"/>
      <c r="F298" s="84"/>
      <c r="G298" s="93"/>
      <c r="H298" s="86"/>
      <c r="I298" s="87"/>
      <c r="J298" s="59"/>
      <c r="K298" s="60"/>
      <c r="L298" s="61"/>
      <c r="M298" s="61"/>
      <c r="N298" s="61"/>
      <c r="O298" s="61"/>
      <c r="P298" s="61"/>
      <c r="Q298" s="62"/>
    </row>
    <row r="299" spans="2:17" ht="24" customHeight="1">
      <c r="B299" s="83"/>
      <c r="C299" s="84"/>
      <c r="D299" s="84"/>
      <c r="E299" s="84"/>
      <c r="F299" s="84"/>
      <c r="G299" s="85"/>
      <c r="H299" s="86"/>
      <c r="I299" s="87"/>
      <c r="J299" s="59"/>
      <c r="K299" s="60"/>
      <c r="L299" s="61"/>
      <c r="M299" s="61"/>
      <c r="N299" s="61"/>
      <c r="O299" s="61"/>
      <c r="P299" s="61"/>
      <c r="Q299" s="62"/>
    </row>
    <row r="300" spans="2:17" ht="24" customHeight="1">
      <c r="B300" s="83"/>
      <c r="C300" s="84"/>
      <c r="D300" s="84"/>
      <c r="E300" s="84"/>
      <c r="F300" s="84"/>
      <c r="G300" s="93"/>
      <c r="H300" s="86"/>
      <c r="I300" s="87"/>
      <c r="J300" s="59"/>
      <c r="K300" s="60"/>
      <c r="L300" s="61"/>
      <c r="M300" s="61"/>
      <c r="N300" s="61"/>
      <c r="O300" s="61"/>
      <c r="P300" s="61"/>
      <c r="Q300" s="62"/>
    </row>
    <row r="301" spans="2:17" ht="24" customHeight="1">
      <c r="B301" s="83"/>
      <c r="C301" s="84"/>
      <c r="D301" s="84"/>
      <c r="E301" s="84"/>
      <c r="F301" s="84"/>
      <c r="G301" s="85"/>
      <c r="H301" s="86"/>
      <c r="I301" s="87"/>
      <c r="J301" s="59"/>
      <c r="K301" s="60"/>
      <c r="L301" s="61"/>
      <c r="M301" s="61"/>
      <c r="N301" s="61"/>
      <c r="O301" s="61"/>
      <c r="P301" s="61"/>
      <c r="Q301" s="62"/>
    </row>
    <row r="302" spans="2:17" ht="24" customHeight="1">
      <c r="B302" s="83"/>
      <c r="C302" s="84"/>
      <c r="D302" s="84"/>
      <c r="E302" s="84"/>
      <c r="F302" s="84"/>
      <c r="G302" s="85"/>
      <c r="H302" s="86"/>
      <c r="I302" s="87"/>
      <c r="J302" s="59"/>
      <c r="K302" s="60"/>
      <c r="L302" s="61"/>
      <c r="M302" s="61"/>
      <c r="N302" s="61"/>
      <c r="O302" s="61"/>
      <c r="P302" s="61"/>
      <c r="Q302" s="62"/>
    </row>
    <row r="303" spans="2:17" ht="24" customHeight="1">
      <c r="B303" s="83"/>
      <c r="C303" s="84"/>
      <c r="D303" s="84"/>
      <c r="E303" s="84"/>
      <c r="F303" s="84"/>
      <c r="G303" s="85"/>
      <c r="H303" s="86"/>
      <c r="I303" s="87"/>
      <c r="J303" s="59"/>
      <c r="K303" s="60"/>
      <c r="L303" s="61"/>
      <c r="M303" s="61"/>
      <c r="N303" s="61"/>
      <c r="O303" s="61"/>
      <c r="P303" s="61"/>
      <c r="Q303" s="62"/>
    </row>
    <row r="304" spans="2:17" ht="24" customHeight="1">
      <c r="B304" s="83"/>
      <c r="C304" s="84"/>
      <c r="D304" s="84"/>
      <c r="E304" s="84"/>
      <c r="F304" s="84"/>
      <c r="G304" s="93"/>
      <c r="H304" s="86"/>
      <c r="I304" s="87"/>
      <c r="J304" s="59"/>
      <c r="K304" s="60"/>
      <c r="L304" s="61"/>
      <c r="M304" s="61"/>
      <c r="N304" s="61"/>
      <c r="O304" s="61"/>
      <c r="P304" s="61"/>
      <c r="Q304" s="62"/>
    </row>
    <row r="305" spans="2:17" ht="24" customHeight="1">
      <c r="B305" s="83"/>
      <c r="C305" s="84"/>
      <c r="D305" s="84"/>
      <c r="E305" s="84"/>
      <c r="F305" s="84"/>
      <c r="G305" s="85"/>
      <c r="H305" s="86"/>
      <c r="I305" s="87"/>
      <c r="J305" s="59"/>
      <c r="K305" s="60"/>
      <c r="L305" s="61"/>
      <c r="M305" s="61"/>
      <c r="N305" s="61"/>
      <c r="O305" s="61"/>
      <c r="P305" s="61"/>
      <c r="Q305" s="62"/>
    </row>
    <row r="306" spans="2:17" ht="24" customHeight="1">
      <c r="B306" s="83"/>
      <c r="C306" s="84"/>
      <c r="D306" s="84"/>
      <c r="E306" s="84"/>
      <c r="F306" s="84"/>
      <c r="G306" s="85"/>
      <c r="H306" s="86"/>
      <c r="I306" s="87"/>
      <c r="J306" s="59"/>
      <c r="K306" s="60"/>
      <c r="L306" s="61"/>
      <c r="M306" s="61"/>
      <c r="N306" s="61"/>
      <c r="O306" s="61"/>
      <c r="P306" s="61"/>
      <c r="Q306" s="62"/>
    </row>
    <row r="307" spans="2:17" ht="24" customHeight="1">
      <c r="B307" s="83"/>
      <c r="C307" s="84"/>
      <c r="D307" s="84"/>
      <c r="E307" s="84"/>
      <c r="F307" s="84"/>
      <c r="G307" s="93"/>
      <c r="H307" s="86"/>
      <c r="I307" s="87"/>
      <c r="J307" s="59"/>
      <c r="K307" s="60"/>
      <c r="L307" s="61"/>
      <c r="M307" s="61"/>
      <c r="N307" s="61"/>
      <c r="O307" s="61"/>
      <c r="P307" s="61"/>
      <c r="Q307" s="62"/>
    </row>
    <row r="308" spans="2:17" ht="24" customHeight="1">
      <c r="B308" s="83"/>
      <c r="C308" s="84"/>
      <c r="D308" s="84"/>
      <c r="E308" s="84"/>
      <c r="F308" s="84"/>
      <c r="G308" s="85"/>
      <c r="H308" s="86"/>
      <c r="I308" s="87"/>
      <c r="J308" s="59"/>
      <c r="K308" s="60"/>
      <c r="L308" s="61"/>
      <c r="M308" s="61"/>
      <c r="N308" s="61"/>
      <c r="O308" s="61"/>
      <c r="P308" s="61"/>
      <c r="Q308" s="62"/>
    </row>
    <row r="309" spans="2:17" ht="24" customHeight="1">
      <c r="B309" s="83"/>
      <c r="C309" s="84"/>
      <c r="D309" s="84"/>
      <c r="E309" s="84"/>
      <c r="F309" s="84"/>
      <c r="G309" s="85"/>
      <c r="H309" s="86"/>
      <c r="I309" s="87"/>
      <c r="J309" s="59"/>
      <c r="K309" s="60"/>
      <c r="L309" s="61"/>
      <c r="M309" s="61"/>
      <c r="N309" s="61"/>
      <c r="O309" s="61"/>
      <c r="P309" s="61"/>
      <c r="Q309" s="62"/>
    </row>
    <row r="310" spans="2:17" ht="24" customHeight="1">
      <c r="B310" s="83"/>
      <c r="C310" s="84"/>
      <c r="D310" s="84"/>
      <c r="E310" s="84"/>
      <c r="F310" s="84"/>
      <c r="G310" s="93"/>
      <c r="H310" s="86"/>
      <c r="I310" s="87"/>
      <c r="J310" s="59"/>
      <c r="K310" s="60"/>
      <c r="L310" s="61"/>
      <c r="M310" s="61"/>
      <c r="N310" s="61"/>
      <c r="O310" s="61"/>
      <c r="P310" s="61"/>
      <c r="Q310" s="62"/>
    </row>
    <row r="311" spans="2:17" ht="24" customHeight="1">
      <c r="B311" s="83"/>
      <c r="C311" s="84"/>
      <c r="D311" s="84"/>
      <c r="E311" s="84"/>
      <c r="F311" s="84"/>
      <c r="G311" s="85"/>
      <c r="H311" s="86"/>
      <c r="I311" s="87"/>
      <c r="J311" s="59"/>
      <c r="K311" s="60"/>
      <c r="L311" s="61"/>
      <c r="M311" s="61"/>
      <c r="N311" s="61"/>
      <c r="O311" s="61"/>
      <c r="P311" s="61"/>
      <c r="Q311" s="62"/>
    </row>
    <row r="312" spans="2:17" ht="24" customHeight="1">
      <c r="B312" s="83"/>
      <c r="C312" s="84"/>
      <c r="D312" s="84"/>
      <c r="E312" s="84"/>
      <c r="F312" s="84"/>
      <c r="G312" s="85"/>
      <c r="H312" s="86"/>
      <c r="I312" s="87"/>
      <c r="J312" s="59"/>
      <c r="K312" s="60"/>
      <c r="L312" s="61"/>
      <c r="M312" s="61"/>
      <c r="N312" s="61"/>
      <c r="O312" s="61"/>
      <c r="P312" s="61"/>
      <c r="Q312" s="62"/>
    </row>
    <row r="313" spans="2:17" ht="24" customHeight="1">
      <c r="B313" s="83"/>
      <c r="C313" s="84"/>
      <c r="D313" s="84"/>
      <c r="E313" s="84"/>
      <c r="F313" s="84"/>
      <c r="G313" s="85"/>
      <c r="H313" s="86"/>
      <c r="I313" s="87"/>
      <c r="J313" s="59"/>
      <c r="K313" s="60"/>
      <c r="L313" s="61"/>
      <c r="M313" s="61"/>
      <c r="N313" s="61"/>
      <c r="O313" s="61"/>
      <c r="P313" s="61"/>
      <c r="Q313" s="62"/>
    </row>
    <row r="314" spans="2:17" ht="24" customHeight="1">
      <c r="B314" s="83"/>
      <c r="C314" s="84"/>
      <c r="D314" s="84"/>
      <c r="E314" s="84"/>
      <c r="F314" s="84"/>
      <c r="G314" s="85"/>
      <c r="H314" s="86"/>
      <c r="I314" s="87"/>
      <c r="J314" s="59"/>
      <c r="K314" s="60"/>
      <c r="L314" s="61"/>
      <c r="M314" s="61"/>
      <c r="N314" s="61"/>
      <c r="O314" s="61"/>
      <c r="P314" s="61"/>
      <c r="Q314" s="62"/>
    </row>
    <row r="315" spans="2:17" ht="24" customHeight="1">
      <c r="B315" s="83"/>
      <c r="C315" s="84"/>
      <c r="D315" s="84"/>
      <c r="E315" s="84"/>
      <c r="F315" s="84"/>
      <c r="G315" s="85"/>
      <c r="H315" s="86"/>
      <c r="I315" s="87"/>
      <c r="J315" s="59"/>
      <c r="K315" s="60"/>
      <c r="L315" s="61"/>
      <c r="M315" s="61"/>
      <c r="N315" s="61"/>
      <c r="O315" s="61"/>
      <c r="P315" s="61"/>
      <c r="Q315" s="62"/>
    </row>
    <row r="316" spans="2:17" ht="24" customHeight="1">
      <c r="B316" s="83"/>
      <c r="C316" s="84"/>
      <c r="D316" s="84"/>
      <c r="E316" s="84"/>
      <c r="F316" s="84"/>
      <c r="G316" s="93"/>
      <c r="H316" s="86"/>
      <c r="I316" s="87"/>
      <c r="J316" s="59"/>
      <c r="K316" s="60"/>
      <c r="L316" s="61"/>
      <c r="M316" s="61"/>
      <c r="N316" s="61"/>
      <c r="O316" s="61"/>
      <c r="P316" s="61"/>
      <c r="Q316" s="62"/>
    </row>
    <row r="317" spans="2:17" ht="24" customHeight="1">
      <c r="B317" s="83"/>
      <c r="C317" s="84"/>
      <c r="D317" s="84"/>
      <c r="E317" s="84"/>
      <c r="F317" s="84"/>
      <c r="G317" s="93"/>
      <c r="H317" s="86"/>
      <c r="I317" s="87"/>
      <c r="J317" s="59"/>
      <c r="K317" s="60"/>
      <c r="L317" s="61"/>
      <c r="M317" s="61"/>
      <c r="N317" s="61"/>
      <c r="O317" s="61"/>
      <c r="P317" s="61"/>
      <c r="Q317" s="62"/>
    </row>
    <row r="318" spans="2:17" ht="24" customHeight="1">
      <c r="B318" s="83"/>
      <c r="C318" s="84"/>
      <c r="D318" s="84"/>
      <c r="E318" s="84"/>
      <c r="F318" s="84"/>
      <c r="G318" s="93"/>
      <c r="H318" s="86"/>
      <c r="I318" s="87"/>
      <c r="J318" s="59"/>
      <c r="K318" s="60"/>
      <c r="L318" s="61"/>
      <c r="M318" s="61"/>
      <c r="N318" s="61"/>
      <c r="O318" s="61"/>
      <c r="P318" s="61"/>
      <c r="Q318" s="62"/>
    </row>
    <row r="319" spans="2:17" ht="24" customHeight="1">
      <c r="B319" s="83"/>
      <c r="C319" s="84"/>
      <c r="D319" s="84"/>
      <c r="E319" s="84"/>
      <c r="F319" s="84"/>
      <c r="G319" s="93"/>
      <c r="H319" s="86"/>
      <c r="I319" s="87"/>
      <c r="J319" s="59"/>
      <c r="K319" s="60"/>
      <c r="L319" s="61"/>
      <c r="M319" s="61"/>
      <c r="N319" s="61"/>
      <c r="O319" s="61"/>
      <c r="P319" s="61"/>
      <c r="Q319" s="62"/>
    </row>
    <row r="320" spans="2:17" ht="24" customHeight="1">
      <c r="B320" s="83"/>
      <c r="C320" s="84"/>
      <c r="D320" s="84"/>
      <c r="E320" s="84"/>
      <c r="F320" s="84"/>
      <c r="G320" s="85"/>
      <c r="H320" s="86"/>
      <c r="I320" s="87"/>
      <c r="J320" s="59"/>
      <c r="K320" s="60"/>
      <c r="L320" s="61"/>
      <c r="M320" s="61"/>
      <c r="N320" s="61"/>
      <c r="O320" s="61"/>
      <c r="P320" s="61"/>
      <c r="Q320" s="62"/>
    </row>
    <row r="321" spans="2:17" ht="24" customHeight="1">
      <c r="B321" s="83"/>
      <c r="C321" s="84"/>
      <c r="D321" s="84"/>
      <c r="E321" s="84"/>
      <c r="F321" s="84"/>
      <c r="G321" s="93"/>
      <c r="H321" s="86"/>
      <c r="I321" s="87"/>
      <c r="J321" s="59"/>
      <c r="K321" s="60"/>
      <c r="L321" s="61"/>
      <c r="M321" s="61"/>
      <c r="N321" s="61"/>
      <c r="O321" s="61"/>
      <c r="P321" s="61"/>
      <c r="Q321" s="62"/>
    </row>
    <row r="322" spans="2:17" ht="24" customHeight="1">
      <c r="B322" s="83"/>
      <c r="C322" s="84"/>
      <c r="D322" s="84"/>
      <c r="E322" s="84"/>
      <c r="F322" s="84"/>
      <c r="G322" s="85"/>
      <c r="H322" s="86"/>
      <c r="I322" s="87"/>
      <c r="J322" s="59"/>
      <c r="K322" s="60"/>
      <c r="L322" s="61"/>
      <c r="M322" s="61"/>
      <c r="N322" s="61"/>
      <c r="O322" s="61"/>
      <c r="P322" s="61"/>
      <c r="Q322" s="62"/>
    </row>
    <row r="323" spans="2:17" ht="24" customHeight="1">
      <c r="B323" s="83"/>
      <c r="C323" s="84"/>
      <c r="D323" s="84"/>
      <c r="E323" s="84"/>
      <c r="F323" s="84"/>
      <c r="G323" s="85"/>
      <c r="H323" s="86"/>
      <c r="I323" s="87"/>
      <c r="J323" s="59"/>
      <c r="K323" s="60"/>
      <c r="L323" s="61"/>
      <c r="M323" s="61"/>
      <c r="N323" s="61"/>
      <c r="O323" s="61"/>
      <c r="P323" s="61"/>
      <c r="Q323" s="62"/>
    </row>
    <row r="324" spans="2:17" ht="24" customHeight="1">
      <c r="B324" s="83"/>
      <c r="C324" s="84"/>
      <c r="D324" s="84"/>
      <c r="E324" s="84"/>
      <c r="F324" s="84"/>
      <c r="G324" s="85"/>
      <c r="H324" s="86"/>
      <c r="I324" s="87"/>
      <c r="J324" s="59"/>
      <c r="K324" s="60"/>
      <c r="L324" s="61"/>
      <c r="M324" s="61"/>
      <c r="N324" s="61"/>
      <c r="O324" s="61"/>
      <c r="P324" s="61"/>
      <c r="Q324" s="62"/>
    </row>
    <row r="325" spans="2:17" ht="24" customHeight="1">
      <c r="B325" s="83"/>
      <c r="C325" s="84"/>
      <c r="D325" s="84"/>
      <c r="E325" s="84"/>
      <c r="F325" s="84"/>
      <c r="G325" s="85"/>
      <c r="H325" s="86"/>
      <c r="I325" s="87"/>
      <c r="J325" s="59"/>
      <c r="K325" s="60"/>
      <c r="L325" s="61"/>
      <c r="M325" s="61"/>
      <c r="N325" s="61"/>
      <c r="O325" s="61"/>
      <c r="P325" s="61"/>
      <c r="Q325" s="62"/>
    </row>
    <row r="326" spans="2:17" ht="24" customHeight="1">
      <c r="B326" s="83"/>
      <c r="C326" s="84"/>
      <c r="D326" s="84"/>
      <c r="E326" s="84"/>
      <c r="F326" s="84"/>
      <c r="G326" s="85"/>
      <c r="H326" s="86"/>
      <c r="I326" s="87"/>
      <c r="J326" s="59"/>
      <c r="K326" s="60"/>
      <c r="L326" s="61"/>
      <c r="M326" s="61"/>
      <c r="N326" s="61"/>
      <c r="O326" s="61"/>
      <c r="P326" s="61"/>
      <c r="Q326" s="62"/>
    </row>
    <row r="327" spans="2:17" ht="24" customHeight="1">
      <c r="B327" s="83"/>
      <c r="C327" s="84"/>
      <c r="D327" s="84"/>
      <c r="E327" s="84"/>
      <c r="F327" s="84"/>
      <c r="G327" s="85"/>
      <c r="H327" s="86"/>
      <c r="I327" s="87"/>
      <c r="J327" s="59"/>
      <c r="K327" s="60"/>
      <c r="L327" s="61"/>
      <c r="M327" s="61"/>
      <c r="N327" s="61"/>
      <c r="O327" s="61"/>
      <c r="P327" s="61"/>
      <c r="Q327" s="62"/>
    </row>
    <row r="328" spans="2:17" ht="24" customHeight="1">
      <c r="B328" s="83"/>
      <c r="C328" s="84"/>
      <c r="D328" s="84"/>
      <c r="E328" s="84"/>
      <c r="F328" s="84"/>
      <c r="G328" s="85"/>
      <c r="H328" s="86"/>
      <c r="I328" s="87"/>
      <c r="J328" s="59"/>
      <c r="K328" s="60"/>
      <c r="L328" s="61"/>
      <c r="M328" s="61"/>
      <c r="N328" s="61"/>
      <c r="O328" s="61"/>
      <c r="P328" s="61"/>
      <c r="Q328" s="62"/>
    </row>
    <row r="329" spans="2:17" ht="24" customHeight="1">
      <c r="B329" s="83"/>
      <c r="C329" s="84"/>
      <c r="D329" s="84"/>
      <c r="E329" s="84"/>
      <c r="F329" s="84"/>
      <c r="G329" s="85"/>
      <c r="H329" s="86"/>
      <c r="I329" s="87"/>
      <c r="J329" s="59"/>
      <c r="K329" s="60"/>
      <c r="L329" s="61"/>
      <c r="M329" s="61"/>
      <c r="N329" s="61"/>
      <c r="O329" s="61"/>
      <c r="P329" s="61"/>
      <c r="Q329" s="62"/>
    </row>
    <row r="330" spans="2:17" ht="24" customHeight="1">
      <c r="B330" s="83"/>
      <c r="C330" s="84"/>
      <c r="D330" s="84"/>
      <c r="E330" s="84"/>
      <c r="F330" s="84"/>
      <c r="G330" s="85"/>
      <c r="H330" s="86"/>
      <c r="I330" s="87"/>
      <c r="J330" s="59"/>
      <c r="K330" s="60"/>
      <c r="L330" s="61"/>
      <c r="M330" s="61"/>
      <c r="N330" s="61"/>
      <c r="O330" s="61"/>
      <c r="P330" s="61"/>
      <c r="Q330" s="62"/>
    </row>
    <row r="331" spans="2:17" ht="24" customHeight="1">
      <c r="B331" s="83"/>
      <c r="C331" s="84"/>
      <c r="D331" s="84"/>
      <c r="E331" s="84"/>
      <c r="F331" s="84"/>
      <c r="G331" s="93"/>
      <c r="H331" s="86"/>
      <c r="I331" s="87"/>
      <c r="J331" s="59"/>
      <c r="K331" s="60"/>
      <c r="L331" s="61"/>
      <c r="M331" s="61"/>
      <c r="N331" s="61"/>
      <c r="O331" s="61"/>
      <c r="P331" s="61"/>
      <c r="Q331" s="62"/>
    </row>
    <row r="332" spans="2:17" ht="24" customHeight="1">
      <c r="B332" s="83"/>
      <c r="C332" s="84"/>
      <c r="D332" s="84"/>
      <c r="E332" s="84"/>
      <c r="F332" s="84"/>
      <c r="G332" s="93"/>
      <c r="H332" s="86"/>
      <c r="I332" s="87"/>
      <c r="J332" s="59"/>
      <c r="K332" s="60"/>
      <c r="L332" s="61"/>
      <c r="M332" s="61"/>
      <c r="N332" s="61"/>
      <c r="O332" s="61"/>
      <c r="P332" s="61"/>
      <c r="Q332" s="62"/>
    </row>
    <row r="333" spans="2:17" ht="24" customHeight="1">
      <c r="B333" s="83"/>
      <c r="C333" s="84"/>
      <c r="D333" s="84"/>
      <c r="E333" s="84"/>
      <c r="F333" s="84"/>
      <c r="G333" s="93"/>
      <c r="H333" s="86"/>
      <c r="I333" s="87"/>
      <c r="J333" s="59"/>
      <c r="K333" s="60"/>
      <c r="L333" s="61"/>
      <c r="M333" s="61"/>
      <c r="N333" s="61"/>
      <c r="O333" s="61"/>
      <c r="P333" s="61"/>
      <c r="Q333" s="62"/>
    </row>
    <row r="334" spans="2:17" ht="24" customHeight="1">
      <c r="B334" s="83"/>
      <c r="C334" s="84"/>
      <c r="D334" s="84"/>
      <c r="E334" s="84"/>
      <c r="F334" s="84"/>
      <c r="G334" s="85"/>
      <c r="H334" s="86"/>
      <c r="I334" s="87"/>
      <c r="J334" s="59"/>
      <c r="K334" s="60"/>
      <c r="L334" s="61"/>
      <c r="M334" s="61"/>
      <c r="N334" s="61"/>
      <c r="O334" s="61"/>
      <c r="P334" s="61"/>
      <c r="Q334" s="62"/>
    </row>
    <row r="335" spans="2:17" ht="24" customHeight="1">
      <c r="B335" s="83"/>
      <c r="C335" s="84"/>
      <c r="D335" s="84"/>
      <c r="E335" s="84"/>
      <c r="F335" s="84"/>
      <c r="G335" s="85"/>
      <c r="H335" s="86"/>
      <c r="I335" s="87"/>
      <c r="J335" s="59"/>
      <c r="K335" s="60"/>
      <c r="L335" s="61"/>
      <c r="M335" s="61"/>
      <c r="N335" s="61"/>
      <c r="O335" s="61"/>
      <c r="P335" s="61"/>
      <c r="Q335" s="62"/>
    </row>
    <row r="336" spans="2:17" ht="24" customHeight="1">
      <c r="B336" s="83"/>
      <c r="C336" s="84"/>
      <c r="D336" s="84"/>
      <c r="E336" s="84"/>
      <c r="F336" s="84"/>
      <c r="G336" s="85"/>
      <c r="H336" s="86"/>
      <c r="I336" s="87"/>
      <c r="J336" s="59"/>
      <c r="K336" s="60"/>
      <c r="L336" s="61"/>
      <c r="M336" s="61"/>
      <c r="N336" s="61"/>
      <c r="O336" s="61"/>
      <c r="P336" s="61"/>
      <c r="Q336" s="62"/>
    </row>
    <row r="337" spans="2:17" ht="24" customHeight="1">
      <c r="B337" s="83"/>
      <c r="C337" s="84"/>
      <c r="D337" s="84"/>
      <c r="E337" s="84"/>
      <c r="F337" s="84"/>
      <c r="G337" s="85"/>
      <c r="H337" s="86"/>
      <c r="I337" s="87"/>
      <c r="J337" s="59"/>
      <c r="K337" s="60"/>
      <c r="L337" s="61"/>
      <c r="M337" s="61"/>
      <c r="N337" s="61"/>
      <c r="O337" s="61"/>
      <c r="P337" s="61"/>
      <c r="Q337" s="62"/>
    </row>
    <row r="338" spans="2:17" ht="24" customHeight="1">
      <c r="B338" s="83"/>
      <c r="C338" s="84"/>
      <c r="D338" s="84"/>
      <c r="E338" s="84"/>
      <c r="F338" s="84"/>
      <c r="G338" s="85"/>
      <c r="H338" s="86"/>
      <c r="I338" s="87"/>
      <c r="J338" s="59"/>
      <c r="K338" s="60"/>
      <c r="L338" s="61"/>
      <c r="M338" s="61"/>
      <c r="N338" s="61"/>
      <c r="O338" s="61"/>
      <c r="P338" s="61"/>
      <c r="Q338" s="62"/>
    </row>
    <row r="339" spans="2:17" ht="24" customHeight="1">
      <c r="B339" s="83"/>
      <c r="C339" s="84"/>
      <c r="D339" s="84"/>
      <c r="E339" s="84"/>
      <c r="F339" s="84"/>
      <c r="G339" s="85"/>
      <c r="H339" s="86"/>
      <c r="I339" s="87"/>
      <c r="J339" s="59"/>
      <c r="K339" s="60"/>
      <c r="L339" s="61"/>
      <c r="M339" s="61"/>
      <c r="N339" s="61"/>
      <c r="O339" s="61"/>
      <c r="P339" s="61"/>
      <c r="Q339" s="62"/>
    </row>
    <row r="340" spans="2:17" ht="24" customHeight="1">
      <c r="B340" s="83"/>
      <c r="C340" s="84"/>
      <c r="D340" s="84"/>
      <c r="E340" s="84"/>
      <c r="F340" s="84"/>
      <c r="G340" s="85"/>
      <c r="H340" s="86"/>
      <c r="I340" s="87"/>
      <c r="J340" s="59"/>
      <c r="K340" s="60"/>
      <c r="L340" s="61"/>
      <c r="M340" s="61"/>
      <c r="N340" s="61"/>
      <c r="O340" s="61"/>
      <c r="P340" s="61"/>
      <c r="Q340" s="62"/>
    </row>
    <row r="341" spans="2:17" ht="24" customHeight="1">
      <c r="B341" s="83"/>
      <c r="C341" s="84"/>
      <c r="D341" s="84"/>
      <c r="E341" s="84"/>
      <c r="F341" s="84"/>
      <c r="G341" s="85"/>
      <c r="H341" s="86"/>
      <c r="I341" s="87"/>
      <c r="J341" s="59"/>
      <c r="K341" s="60"/>
      <c r="L341" s="61"/>
      <c r="M341" s="61"/>
      <c r="N341" s="61"/>
      <c r="O341" s="61"/>
      <c r="P341" s="61"/>
      <c r="Q341" s="62"/>
    </row>
    <row r="342" spans="2:17" ht="24" customHeight="1">
      <c r="B342" s="83"/>
      <c r="C342" s="84"/>
      <c r="D342" s="84"/>
      <c r="E342" s="84"/>
      <c r="F342" s="84"/>
      <c r="G342" s="85"/>
      <c r="H342" s="86"/>
      <c r="I342" s="87"/>
      <c r="J342" s="59"/>
      <c r="K342" s="60"/>
      <c r="L342" s="61"/>
      <c r="M342" s="61"/>
      <c r="N342" s="61"/>
      <c r="O342" s="61"/>
      <c r="P342" s="61"/>
      <c r="Q342" s="62"/>
    </row>
    <row r="343" spans="2:17" ht="24" customHeight="1">
      <c r="B343" s="83"/>
      <c r="C343" s="84"/>
      <c r="D343" s="84"/>
      <c r="E343" s="84"/>
      <c r="F343" s="84"/>
      <c r="G343" s="93"/>
      <c r="H343" s="86"/>
      <c r="I343" s="87"/>
      <c r="J343" s="59"/>
      <c r="K343" s="60"/>
      <c r="L343" s="61"/>
      <c r="M343" s="61"/>
      <c r="N343" s="61"/>
      <c r="O343" s="61"/>
      <c r="P343" s="61"/>
      <c r="Q343" s="62"/>
    </row>
    <row r="344" spans="2:17" ht="24" customHeight="1">
      <c r="B344" s="83"/>
      <c r="C344" s="84"/>
      <c r="D344" s="84"/>
      <c r="E344" s="84"/>
      <c r="F344" s="84"/>
      <c r="G344" s="93"/>
      <c r="H344" s="86"/>
      <c r="I344" s="87"/>
      <c r="J344" s="59"/>
      <c r="K344" s="60"/>
      <c r="L344" s="61"/>
      <c r="M344" s="61"/>
      <c r="N344" s="61"/>
      <c r="O344" s="61"/>
      <c r="P344" s="61"/>
      <c r="Q344" s="62"/>
    </row>
    <row r="345" spans="2:17" ht="24" customHeight="1">
      <c r="B345" s="83"/>
      <c r="C345" s="84"/>
      <c r="D345" s="84"/>
      <c r="E345" s="84"/>
      <c r="F345" s="84"/>
      <c r="G345" s="85"/>
      <c r="H345" s="86"/>
      <c r="I345" s="87"/>
      <c r="J345" s="59"/>
      <c r="K345" s="60"/>
      <c r="L345" s="61"/>
      <c r="M345" s="61"/>
      <c r="N345" s="61"/>
      <c r="O345" s="61"/>
      <c r="P345" s="61"/>
      <c r="Q345" s="62"/>
    </row>
    <row r="346" spans="2:17" ht="24" customHeight="1">
      <c r="B346" s="83"/>
      <c r="C346" s="84"/>
      <c r="D346" s="84"/>
      <c r="E346" s="84"/>
      <c r="F346" s="84"/>
      <c r="G346" s="85"/>
      <c r="H346" s="86"/>
      <c r="I346" s="87"/>
      <c r="J346" s="59"/>
      <c r="K346" s="60"/>
      <c r="L346" s="61"/>
      <c r="M346" s="61"/>
      <c r="N346" s="61"/>
      <c r="O346" s="61"/>
      <c r="P346" s="61"/>
      <c r="Q346" s="62"/>
    </row>
    <row r="347" spans="2:17" ht="24" customHeight="1">
      <c r="B347" s="83"/>
      <c r="C347" s="84"/>
      <c r="D347" s="84"/>
      <c r="E347" s="84"/>
      <c r="F347" s="84"/>
      <c r="G347" s="85"/>
      <c r="H347" s="86"/>
      <c r="I347" s="87"/>
      <c r="J347" s="59"/>
      <c r="K347" s="60"/>
      <c r="L347" s="61"/>
      <c r="M347" s="61"/>
      <c r="N347" s="61"/>
      <c r="O347" s="61"/>
      <c r="P347" s="61"/>
      <c r="Q347" s="62"/>
    </row>
    <row r="348" spans="2:17" ht="24" customHeight="1">
      <c r="B348" s="83"/>
      <c r="C348" s="84"/>
      <c r="D348" s="84"/>
      <c r="E348" s="84"/>
      <c r="F348" s="84"/>
      <c r="G348" s="85"/>
      <c r="H348" s="86"/>
      <c r="I348" s="87"/>
      <c r="J348" s="59"/>
      <c r="K348" s="60"/>
      <c r="L348" s="61"/>
      <c r="M348" s="61"/>
      <c r="N348" s="61"/>
      <c r="O348" s="61"/>
      <c r="P348" s="61"/>
      <c r="Q348" s="62"/>
    </row>
    <row r="349" spans="2:17" ht="24" customHeight="1">
      <c r="B349" s="83"/>
      <c r="C349" s="84"/>
      <c r="D349" s="84"/>
      <c r="E349" s="84"/>
      <c r="F349" s="84"/>
      <c r="G349" s="85"/>
      <c r="H349" s="86"/>
      <c r="I349" s="87"/>
      <c r="J349" s="59"/>
      <c r="K349" s="60"/>
      <c r="L349" s="61"/>
      <c r="M349" s="61"/>
      <c r="N349" s="61"/>
      <c r="O349" s="61"/>
      <c r="P349" s="61"/>
      <c r="Q349" s="62"/>
    </row>
    <row r="350" spans="2:17" ht="24" customHeight="1">
      <c r="B350" s="83"/>
      <c r="C350" s="84"/>
      <c r="D350" s="84"/>
      <c r="E350" s="84"/>
      <c r="F350" s="84"/>
      <c r="G350" s="85"/>
      <c r="H350" s="86"/>
      <c r="I350" s="87"/>
      <c r="J350" s="59"/>
      <c r="K350" s="60"/>
      <c r="L350" s="61"/>
      <c r="M350" s="61"/>
      <c r="N350" s="61"/>
      <c r="O350" s="61"/>
      <c r="P350" s="61"/>
      <c r="Q350" s="62"/>
    </row>
    <row r="351" spans="2:17" ht="24" customHeight="1">
      <c r="B351" s="83"/>
      <c r="C351" s="84"/>
      <c r="D351" s="84"/>
      <c r="E351" s="84"/>
      <c r="F351" s="84"/>
      <c r="G351" s="93"/>
      <c r="H351" s="86"/>
      <c r="I351" s="87"/>
      <c r="J351" s="59"/>
      <c r="K351" s="60"/>
      <c r="L351" s="61"/>
      <c r="M351" s="61"/>
      <c r="N351" s="61"/>
      <c r="O351" s="61"/>
      <c r="P351" s="61"/>
      <c r="Q351" s="62"/>
    </row>
    <row r="352" spans="2:17" ht="24" customHeight="1">
      <c r="B352" s="83"/>
      <c r="C352" s="84"/>
      <c r="D352" s="84"/>
      <c r="E352" s="84"/>
      <c r="F352" s="84"/>
      <c r="G352" s="93"/>
      <c r="H352" s="86"/>
      <c r="I352" s="87"/>
      <c r="J352" s="59"/>
      <c r="K352" s="60"/>
      <c r="L352" s="61"/>
      <c r="M352" s="61"/>
      <c r="N352" s="61"/>
      <c r="O352" s="61"/>
      <c r="P352" s="61"/>
      <c r="Q352" s="62"/>
    </row>
    <row r="353" spans="2:17" ht="24" customHeight="1">
      <c r="B353" s="83"/>
      <c r="C353" s="84"/>
      <c r="D353" s="84"/>
      <c r="E353" s="84"/>
      <c r="F353" s="84"/>
      <c r="G353" s="93"/>
      <c r="H353" s="86"/>
      <c r="I353" s="87"/>
      <c r="J353" s="59"/>
      <c r="K353" s="60"/>
      <c r="L353" s="61"/>
      <c r="M353" s="61"/>
      <c r="N353" s="61"/>
      <c r="O353" s="61"/>
      <c r="P353" s="61"/>
      <c r="Q353" s="62"/>
    </row>
    <row r="354" spans="2:17" ht="24" customHeight="1">
      <c r="B354" s="83"/>
      <c r="C354" s="84"/>
      <c r="D354" s="84"/>
      <c r="E354" s="84"/>
      <c r="F354" s="84"/>
      <c r="G354" s="93"/>
      <c r="H354" s="86"/>
      <c r="I354" s="87"/>
      <c r="J354" s="59"/>
      <c r="K354" s="60"/>
      <c r="L354" s="61"/>
      <c r="M354" s="61"/>
      <c r="N354" s="61"/>
      <c r="O354" s="61"/>
      <c r="P354" s="61"/>
      <c r="Q354" s="62"/>
    </row>
    <row r="355" spans="2:17" ht="24" customHeight="1">
      <c r="B355" s="83"/>
      <c r="C355" s="84"/>
      <c r="D355" s="84"/>
      <c r="E355" s="84"/>
      <c r="F355" s="84"/>
      <c r="G355" s="85"/>
      <c r="H355" s="86"/>
      <c r="I355" s="87"/>
      <c r="J355" s="59"/>
      <c r="K355" s="60"/>
      <c r="L355" s="61"/>
      <c r="M355" s="61"/>
      <c r="N355" s="61"/>
      <c r="O355" s="61"/>
      <c r="P355" s="61"/>
      <c r="Q355" s="62"/>
    </row>
    <row r="356" spans="2:17" ht="24" customHeight="1">
      <c r="B356" s="83"/>
      <c r="C356" s="84"/>
      <c r="D356" s="84"/>
      <c r="E356" s="84"/>
      <c r="F356" s="84"/>
      <c r="G356" s="85"/>
      <c r="H356" s="86"/>
      <c r="I356" s="87"/>
      <c r="J356" s="59"/>
      <c r="K356" s="60"/>
      <c r="L356" s="61"/>
      <c r="M356" s="61"/>
      <c r="N356" s="61"/>
      <c r="O356" s="61"/>
      <c r="P356" s="61"/>
      <c r="Q356" s="62"/>
    </row>
    <row r="357" spans="2:17" ht="24" customHeight="1">
      <c r="B357" s="83"/>
      <c r="C357" s="84"/>
      <c r="D357" s="84"/>
      <c r="E357" s="84"/>
      <c r="F357" s="84"/>
      <c r="G357" s="93"/>
      <c r="H357" s="86"/>
      <c r="I357" s="87"/>
      <c r="J357" s="59"/>
      <c r="K357" s="60"/>
      <c r="L357" s="61"/>
      <c r="M357" s="61"/>
      <c r="N357" s="61"/>
      <c r="O357" s="61"/>
      <c r="P357" s="61"/>
      <c r="Q357" s="62"/>
    </row>
    <row r="358" spans="2:17" ht="24" customHeight="1">
      <c r="B358" s="83"/>
      <c r="C358" s="84"/>
      <c r="D358" s="84"/>
      <c r="E358" s="84"/>
      <c r="F358" s="84"/>
      <c r="G358" s="85"/>
      <c r="H358" s="86"/>
      <c r="I358" s="87"/>
      <c r="J358" s="59"/>
      <c r="K358" s="60"/>
      <c r="L358" s="61"/>
      <c r="M358" s="61"/>
      <c r="N358" s="61"/>
      <c r="O358" s="61"/>
      <c r="P358" s="61"/>
      <c r="Q358" s="62"/>
    </row>
    <row r="359" spans="2:17" ht="24" customHeight="1">
      <c r="B359" s="83"/>
      <c r="C359" s="84"/>
      <c r="D359" s="84"/>
      <c r="E359" s="84"/>
      <c r="F359" s="84"/>
      <c r="G359" s="85"/>
      <c r="H359" s="86"/>
      <c r="I359" s="87"/>
      <c r="J359" s="59"/>
      <c r="K359" s="60"/>
      <c r="L359" s="61"/>
      <c r="M359" s="61"/>
      <c r="N359" s="61"/>
      <c r="O359" s="61"/>
      <c r="P359" s="61"/>
      <c r="Q359" s="62"/>
    </row>
    <row r="360" spans="2:17" ht="24" customHeight="1">
      <c r="B360" s="83"/>
      <c r="C360" s="84"/>
      <c r="D360" s="84"/>
      <c r="E360" s="84"/>
      <c r="F360" s="84"/>
      <c r="G360" s="85"/>
      <c r="H360" s="86"/>
      <c r="I360" s="87"/>
      <c r="J360" s="59"/>
      <c r="K360" s="60"/>
      <c r="L360" s="61"/>
      <c r="M360" s="61"/>
      <c r="N360" s="61"/>
      <c r="O360" s="61"/>
      <c r="P360" s="61"/>
      <c r="Q360" s="62"/>
    </row>
    <row r="361" spans="2:17" ht="24" customHeight="1">
      <c r="B361" s="83"/>
      <c r="C361" s="84"/>
      <c r="D361" s="84"/>
      <c r="E361" s="84"/>
      <c r="F361" s="84"/>
      <c r="G361" s="93"/>
      <c r="H361" s="86"/>
      <c r="I361" s="87"/>
      <c r="J361" s="59"/>
      <c r="K361" s="60"/>
      <c r="L361" s="61"/>
      <c r="M361" s="61"/>
      <c r="N361" s="61"/>
      <c r="O361" s="61"/>
      <c r="P361" s="61"/>
      <c r="Q361" s="62"/>
    </row>
    <row r="362" spans="2:17" ht="24" customHeight="1">
      <c r="B362" s="83"/>
      <c r="C362" s="84"/>
      <c r="D362" s="84"/>
      <c r="E362" s="84"/>
      <c r="F362" s="84"/>
      <c r="G362" s="85"/>
      <c r="H362" s="86"/>
      <c r="I362" s="87"/>
      <c r="J362" s="59"/>
      <c r="K362" s="60"/>
      <c r="L362" s="61"/>
      <c r="M362" s="61"/>
      <c r="N362" s="61"/>
      <c r="O362" s="61"/>
      <c r="P362" s="61"/>
      <c r="Q362" s="62"/>
    </row>
    <row r="363" spans="2:17" ht="24" customHeight="1">
      <c r="B363" s="83"/>
      <c r="C363" s="84"/>
      <c r="D363" s="84"/>
      <c r="E363" s="84"/>
      <c r="F363" s="84"/>
      <c r="G363" s="85"/>
      <c r="H363" s="86"/>
      <c r="I363" s="87"/>
      <c r="J363" s="59"/>
      <c r="K363" s="60"/>
      <c r="L363" s="61"/>
      <c r="M363" s="61"/>
      <c r="N363" s="61"/>
      <c r="O363" s="61"/>
      <c r="P363" s="61"/>
      <c r="Q363" s="62"/>
    </row>
    <row r="364" spans="2:17" ht="24" customHeight="1">
      <c r="B364" s="83"/>
      <c r="C364" s="84"/>
      <c r="D364" s="84"/>
      <c r="E364" s="84"/>
      <c r="F364" s="84"/>
      <c r="G364" s="85"/>
      <c r="H364" s="86"/>
      <c r="I364" s="87"/>
      <c r="J364" s="59"/>
      <c r="K364" s="60"/>
      <c r="L364" s="61"/>
      <c r="M364" s="61"/>
      <c r="N364" s="61"/>
      <c r="O364" s="61"/>
      <c r="P364" s="61"/>
      <c r="Q364" s="62"/>
    </row>
    <row r="365" spans="2:17" ht="24" customHeight="1">
      <c r="B365" s="83"/>
      <c r="C365" s="84"/>
      <c r="D365" s="84"/>
      <c r="E365" s="84"/>
      <c r="F365" s="84"/>
      <c r="G365" s="85"/>
      <c r="H365" s="86"/>
      <c r="I365" s="87"/>
      <c r="J365" s="59"/>
      <c r="K365" s="60"/>
      <c r="L365" s="61"/>
      <c r="M365" s="61"/>
      <c r="N365" s="61"/>
      <c r="O365" s="61"/>
      <c r="P365" s="61"/>
      <c r="Q365" s="62"/>
    </row>
    <row r="366" spans="2:17" ht="24" customHeight="1">
      <c r="B366" s="83"/>
      <c r="C366" s="84"/>
      <c r="D366" s="84"/>
      <c r="E366" s="84"/>
      <c r="F366" s="84"/>
      <c r="G366" s="85"/>
      <c r="H366" s="86"/>
      <c r="I366" s="87"/>
      <c r="J366" s="59"/>
      <c r="K366" s="60"/>
      <c r="L366" s="61"/>
      <c r="M366" s="61"/>
      <c r="N366" s="61"/>
      <c r="O366" s="61"/>
      <c r="P366" s="61"/>
      <c r="Q366" s="62"/>
    </row>
    <row r="367" spans="2:17" ht="24" customHeight="1">
      <c r="B367" s="83"/>
      <c r="C367" s="84"/>
      <c r="D367" s="84"/>
      <c r="E367" s="84"/>
      <c r="F367" s="84"/>
      <c r="G367" s="93"/>
      <c r="H367" s="86"/>
      <c r="I367" s="87"/>
      <c r="J367" s="59"/>
      <c r="K367" s="60"/>
      <c r="L367" s="61"/>
      <c r="M367" s="61"/>
      <c r="N367" s="61"/>
      <c r="O367" s="61"/>
      <c r="P367" s="61"/>
      <c r="Q367" s="62"/>
    </row>
    <row r="368" spans="2:17" ht="24" customHeight="1">
      <c r="B368" s="83"/>
      <c r="C368" s="84"/>
      <c r="D368" s="84"/>
      <c r="E368" s="84"/>
      <c r="F368" s="84"/>
      <c r="G368" s="93"/>
      <c r="H368" s="86"/>
      <c r="I368" s="87"/>
      <c r="J368" s="59"/>
      <c r="K368" s="60"/>
      <c r="L368" s="61"/>
      <c r="M368" s="61"/>
      <c r="N368" s="61"/>
      <c r="O368" s="61"/>
      <c r="P368" s="61"/>
      <c r="Q368" s="62"/>
    </row>
    <row r="369" spans="2:17" ht="24" customHeight="1">
      <c r="B369" s="83"/>
      <c r="C369" s="84"/>
      <c r="D369" s="84"/>
      <c r="E369" s="84"/>
      <c r="F369" s="84"/>
      <c r="G369" s="93"/>
      <c r="H369" s="86"/>
      <c r="I369" s="87"/>
      <c r="J369" s="59"/>
      <c r="K369" s="60"/>
      <c r="L369" s="61"/>
      <c r="M369" s="61"/>
      <c r="N369" s="61"/>
      <c r="O369" s="61"/>
      <c r="P369" s="61"/>
      <c r="Q369" s="62"/>
    </row>
    <row r="370" spans="2:17" ht="24" customHeight="1">
      <c r="B370" s="83"/>
      <c r="C370" s="84"/>
      <c r="D370" s="84"/>
      <c r="E370" s="84"/>
      <c r="F370" s="84"/>
      <c r="G370" s="85"/>
      <c r="H370" s="86"/>
      <c r="I370" s="87"/>
      <c r="J370" s="59"/>
      <c r="K370" s="60"/>
      <c r="L370" s="61"/>
      <c r="M370" s="61"/>
      <c r="N370" s="61"/>
      <c r="O370" s="61"/>
      <c r="P370" s="61"/>
      <c r="Q370" s="62"/>
    </row>
    <row r="371" spans="2:17" ht="24" customHeight="1">
      <c r="B371" s="83"/>
      <c r="C371" s="84"/>
      <c r="D371" s="84"/>
      <c r="E371" s="84"/>
      <c r="F371" s="84"/>
      <c r="G371" s="93"/>
      <c r="H371" s="86"/>
      <c r="I371" s="87"/>
      <c r="J371" s="59"/>
      <c r="K371" s="60"/>
      <c r="L371" s="61"/>
      <c r="M371" s="61"/>
      <c r="N371" s="61"/>
      <c r="O371" s="61"/>
      <c r="P371" s="61"/>
      <c r="Q371" s="62"/>
    </row>
    <row r="372" spans="2:17" ht="24" customHeight="1">
      <c r="B372" s="83"/>
      <c r="C372" s="84"/>
      <c r="D372" s="84"/>
      <c r="E372" s="84"/>
      <c r="F372" s="84"/>
      <c r="G372" s="85"/>
      <c r="H372" s="86"/>
      <c r="I372" s="87"/>
      <c r="J372" s="59"/>
      <c r="K372" s="60"/>
      <c r="L372" s="61"/>
      <c r="M372" s="61"/>
      <c r="N372" s="61"/>
      <c r="O372" s="61"/>
      <c r="P372" s="61"/>
      <c r="Q372" s="62"/>
    </row>
    <row r="373" spans="2:17" ht="24" customHeight="1">
      <c r="B373" s="83"/>
      <c r="C373" s="84"/>
      <c r="D373" s="84"/>
      <c r="E373" s="84"/>
      <c r="F373" s="84"/>
      <c r="G373" s="85"/>
      <c r="H373" s="86"/>
      <c r="I373" s="87"/>
      <c r="J373" s="59"/>
      <c r="K373" s="60"/>
      <c r="L373" s="61"/>
      <c r="M373" s="61"/>
      <c r="N373" s="61"/>
      <c r="O373" s="61"/>
      <c r="P373" s="61"/>
      <c r="Q373" s="62"/>
    </row>
    <row r="374" spans="2:17" ht="24" customHeight="1">
      <c r="B374" s="83"/>
      <c r="C374" s="84"/>
      <c r="D374" s="84"/>
      <c r="E374" s="84"/>
      <c r="F374" s="84"/>
      <c r="G374" s="85"/>
      <c r="H374" s="86"/>
      <c r="I374" s="87"/>
      <c r="J374" s="59"/>
      <c r="K374" s="60"/>
      <c r="L374" s="61"/>
      <c r="M374" s="61"/>
      <c r="N374" s="61"/>
      <c r="O374" s="61"/>
      <c r="P374" s="61"/>
      <c r="Q374" s="62"/>
    </row>
    <row r="375" spans="2:17" ht="24" customHeight="1">
      <c r="B375" s="83"/>
      <c r="C375" s="84"/>
      <c r="D375" s="84"/>
      <c r="E375" s="84"/>
      <c r="F375" s="84"/>
      <c r="G375" s="93"/>
      <c r="H375" s="86"/>
      <c r="I375" s="87"/>
      <c r="J375" s="59"/>
      <c r="K375" s="60"/>
      <c r="L375" s="61"/>
      <c r="M375" s="61"/>
      <c r="N375" s="61"/>
      <c r="O375" s="61"/>
      <c r="P375" s="61"/>
      <c r="Q375" s="62"/>
    </row>
    <row r="376" spans="2:17" ht="24" customHeight="1">
      <c r="B376" s="83"/>
      <c r="C376" s="84"/>
      <c r="D376" s="84"/>
      <c r="E376" s="84"/>
      <c r="F376" s="84"/>
      <c r="G376" s="85"/>
      <c r="H376" s="86"/>
      <c r="I376" s="87"/>
      <c r="J376" s="59"/>
      <c r="K376" s="60"/>
      <c r="L376" s="61"/>
      <c r="M376" s="61"/>
      <c r="N376" s="61"/>
      <c r="O376" s="61"/>
      <c r="P376" s="61"/>
      <c r="Q376" s="62"/>
    </row>
    <row r="377" spans="2:17" ht="24" customHeight="1">
      <c r="B377" s="83"/>
      <c r="C377" s="84"/>
      <c r="D377" s="84"/>
      <c r="E377" s="84"/>
      <c r="F377" s="84"/>
      <c r="G377" s="85"/>
      <c r="H377" s="86"/>
      <c r="I377" s="87"/>
      <c r="J377" s="59"/>
      <c r="K377" s="60"/>
      <c r="L377" s="61"/>
      <c r="M377" s="61"/>
      <c r="N377" s="61"/>
      <c r="O377" s="61"/>
      <c r="P377" s="61"/>
      <c r="Q377" s="62"/>
    </row>
    <row r="378" spans="2:17" ht="24" customHeight="1">
      <c r="B378" s="83"/>
      <c r="C378" s="84"/>
      <c r="D378" s="84"/>
      <c r="E378" s="84"/>
      <c r="F378" s="84"/>
      <c r="G378" s="85"/>
      <c r="H378" s="86"/>
      <c r="I378" s="87"/>
      <c r="J378" s="59"/>
      <c r="K378" s="60"/>
      <c r="L378" s="61"/>
      <c r="M378" s="61"/>
      <c r="N378" s="61"/>
      <c r="O378" s="61"/>
      <c r="P378" s="61"/>
      <c r="Q378" s="62"/>
    </row>
    <row r="379" spans="2:17" ht="24" customHeight="1">
      <c r="B379" s="83"/>
      <c r="C379" s="84"/>
      <c r="D379" s="84"/>
      <c r="E379" s="84"/>
      <c r="F379" s="84"/>
      <c r="G379" s="85"/>
      <c r="H379" s="86"/>
      <c r="I379" s="87"/>
      <c r="J379" s="59"/>
      <c r="K379" s="60"/>
      <c r="L379" s="61"/>
      <c r="M379" s="61"/>
      <c r="N379" s="61"/>
      <c r="O379" s="61"/>
      <c r="P379" s="61"/>
      <c r="Q379" s="62"/>
    </row>
    <row r="380" spans="2:17" ht="24" customHeight="1">
      <c r="B380" s="83"/>
      <c r="C380" s="84"/>
      <c r="D380" s="84"/>
      <c r="E380" s="84"/>
      <c r="F380" s="84"/>
      <c r="G380" s="85"/>
      <c r="H380" s="86"/>
      <c r="I380" s="87"/>
      <c r="J380" s="59"/>
      <c r="K380" s="60"/>
      <c r="L380" s="61"/>
      <c r="M380" s="61"/>
      <c r="N380" s="61"/>
      <c r="O380" s="61"/>
      <c r="P380" s="61"/>
      <c r="Q380" s="62"/>
    </row>
    <row r="381" spans="2:17" ht="24" customHeight="1">
      <c r="B381" s="83"/>
      <c r="C381" s="84"/>
      <c r="D381" s="84"/>
      <c r="E381" s="84"/>
      <c r="F381" s="84"/>
      <c r="G381" s="93"/>
      <c r="H381" s="86"/>
      <c r="I381" s="87"/>
      <c r="J381" s="59"/>
      <c r="K381" s="60"/>
      <c r="L381" s="61"/>
      <c r="M381" s="61"/>
      <c r="N381" s="61"/>
      <c r="O381" s="61"/>
      <c r="P381" s="61"/>
      <c r="Q381" s="62"/>
    </row>
    <row r="382" spans="2:17" ht="24" customHeight="1">
      <c r="B382" s="83"/>
      <c r="C382" s="84"/>
      <c r="D382" s="84"/>
      <c r="E382" s="84"/>
      <c r="F382" s="84"/>
      <c r="G382" s="93"/>
      <c r="H382" s="86"/>
      <c r="I382" s="87"/>
      <c r="J382" s="59"/>
      <c r="K382" s="60"/>
      <c r="L382" s="61"/>
      <c r="M382" s="61"/>
      <c r="N382" s="61"/>
      <c r="O382" s="61"/>
      <c r="P382" s="61"/>
      <c r="Q382" s="62"/>
    </row>
    <row r="383" spans="2:17" ht="24" customHeight="1">
      <c r="B383" s="83"/>
      <c r="C383" s="84"/>
      <c r="D383" s="84"/>
      <c r="E383" s="84"/>
      <c r="F383" s="84"/>
      <c r="G383" s="93"/>
      <c r="H383" s="86"/>
      <c r="I383" s="87"/>
      <c r="J383" s="59"/>
      <c r="K383" s="60"/>
      <c r="L383" s="61"/>
      <c r="M383" s="61"/>
      <c r="N383" s="61"/>
      <c r="O383" s="61"/>
      <c r="P383" s="61"/>
      <c r="Q383" s="62"/>
    </row>
    <row r="384" spans="2:17" ht="24" customHeight="1">
      <c r="B384" s="83"/>
      <c r="C384" s="84"/>
      <c r="D384" s="84"/>
      <c r="E384" s="84"/>
      <c r="F384" s="84"/>
      <c r="G384" s="85"/>
      <c r="H384" s="86"/>
      <c r="I384" s="87"/>
      <c r="J384" s="59"/>
      <c r="K384" s="60"/>
      <c r="L384" s="61"/>
      <c r="M384" s="61"/>
      <c r="N384" s="61"/>
      <c r="O384" s="61"/>
      <c r="P384" s="61"/>
      <c r="Q384" s="62"/>
    </row>
    <row r="385" spans="2:17" ht="24" customHeight="1">
      <c r="B385" s="83"/>
      <c r="C385" s="84"/>
      <c r="D385" s="84"/>
      <c r="E385" s="84"/>
      <c r="F385" s="84"/>
      <c r="G385" s="93"/>
      <c r="H385" s="86"/>
      <c r="I385" s="87"/>
      <c r="J385" s="59"/>
      <c r="K385" s="60"/>
      <c r="L385" s="61"/>
      <c r="M385" s="61"/>
      <c r="N385" s="61"/>
      <c r="O385" s="61"/>
      <c r="P385" s="61"/>
      <c r="Q385" s="62"/>
    </row>
    <row r="386" spans="2:17" ht="24" customHeight="1">
      <c r="B386" s="83"/>
      <c r="C386" s="84"/>
      <c r="D386" s="84"/>
      <c r="E386" s="84"/>
      <c r="F386" s="84"/>
      <c r="G386" s="85"/>
      <c r="H386" s="86"/>
      <c r="I386" s="87"/>
      <c r="J386" s="59"/>
      <c r="K386" s="60"/>
      <c r="L386" s="61"/>
      <c r="M386" s="61"/>
      <c r="N386" s="61"/>
      <c r="O386" s="61"/>
      <c r="P386" s="61"/>
      <c r="Q386" s="62"/>
    </row>
    <row r="387" spans="2:17" ht="24" customHeight="1">
      <c r="B387" s="83"/>
      <c r="C387" s="84"/>
      <c r="D387" s="84"/>
      <c r="E387" s="84"/>
      <c r="F387" s="84"/>
      <c r="G387" s="85"/>
      <c r="H387" s="86"/>
      <c r="I387" s="87"/>
      <c r="J387" s="59"/>
      <c r="K387" s="60"/>
      <c r="L387" s="61"/>
      <c r="M387" s="61"/>
      <c r="N387" s="61"/>
      <c r="O387" s="61"/>
      <c r="P387" s="61"/>
      <c r="Q387" s="62"/>
    </row>
    <row r="388" spans="2:17" ht="24" customHeight="1">
      <c r="B388" s="83"/>
      <c r="C388" s="84"/>
      <c r="D388" s="84"/>
      <c r="E388" s="84"/>
      <c r="F388" s="84"/>
      <c r="G388" s="85"/>
      <c r="H388" s="86"/>
      <c r="I388" s="87"/>
      <c r="J388" s="59"/>
      <c r="K388" s="60"/>
      <c r="L388" s="61"/>
      <c r="M388" s="61"/>
      <c r="N388" s="61"/>
      <c r="O388" s="61"/>
      <c r="P388" s="61"/>
      <c r="Q388" s="62"/>
    </row>
    <row r="389" spans="2:17" ht="24" customHeight="1">
      <c r="B389" s="83"/>
      <c r="C389" s="84"/>
      <c r="D389" s="84"/>
      <c r="E389" s="84"/>
      <c r="F389" s="84"/>
      <c r="G389" s="93"/>
      <c r="H389" s="86"/>
      <c r="I389" s="87"/>
      <c r="J389" s="59"/>
      <c r="K389" s="60"/>
      <c r="L389" s="61"/>
      <c r="M389" s="61"/>
      <c r="N389" s="61"/>
      <c r="O389" s="61"/>
      <c r="P389" s="61"/>
      <c r="Q389" s="62"/>
    </row>
    <row r="390" spans="2:17" ht="24" customHeight="1">
      <c r="B390" s="83"/>
      <c r="C390" s="84"/>
      <c r="D390" s="84"/>
      <c r="E390" s="84"/>
      <c r="F390" s="84"/>
      <c r="G390" s="85"/>
      <c r="H390" s="86"/>
      <c r="I390" s="87"/>
      <c r="J390" s="59"/>
      <c r="K390" s="60"/>
      <c r="L390" s="61"/>
      <c r="M390" s="61"/>
      <c r="N390" s="61"/>
      <c r="O390" s="61"/>
      <c r="P390" s="61"/>
      <c r="Q390" s="62"/>
    </row>
    <row r="391" spans="2:17" ht="24" customHeight="1">
      <c r="B391" s="83"/>
      <c r="C391" s="84"/>
      <c r="D391" s="84"/>
      <c r="E391" s="84"/>
      <c r="F391" s="84"/>
      <c r="G391" s="85"/>
      <c r="H391" s="86"/>
      <c r="I391" s="87"/>
      <c r="J391" s="59"/>
      <c r="K391" s="60"/>
      <c r="L391" s="61"/>
      <c r="M391" s="61"/>
      <c r="N391" s="61"/>
      <c r="O391" s="61"/>
      <c r="P391" s="61"/>
      <c r="Q391" s="62"/>
    </row>
    <row r="392" spans="2:17" ht="24" customHeight="1">
      <c r="B392" s="83"/>
      <c r="C392" s="84"/>
      <c r="D392" s="84"/>
      <c r="E392" s="84"/>
      <c r="F392" s="84"/>
      <c r="G392" s="85"/>
      <c r="H392" s="86"/>
      <c r="I392" s="87"/>
      <c r="J392" s="59"/>
      <c r="K392" s="60"/>
      <c r="L392" s="61"/>
      <c r="M392" s="61"/>
      <c r="N392" s="61"/>
      <c r="O392" s="61"/>
      <c r="P392" s="61"/>
      <c r="Q392" s="62"/>
    </row>
    <row r="393" spans="2:17" ht="24" customHeight="1">
      <c r="B393" s="83"/>
      <c r="C393" s="84"/>
      <c r="D393" s="84"/>
      <c r="E393" s="84"/>
      <c r="F393" s="84"/>
      <c r="G393" s="85"/>
      <c r="H393" s="86"/>
      <c r="I393" s="87"/>
      <c r="J393" s="59"/>
      <c r="K393" s="60"/>
      <c r="L393" s="61"/>
      <c r="M393" s="61"/>
      <c r="N393" s="61"/>
      <c r="O393" s="61"/>
      <c r="P393" s="61"/>
      <c r="Q393" s="62"/>
    </row>
    <row r="394" spans="2:17" ht="24" customHeight="1">
      <c r="B394" s="83"/>
      <c r="C394" s="84"/>
      <c r="D394" s="84"/>
      <c r="E394" s="84"/>
      <c r="F394" s="84"/>
      <c r="G394" s="85"/>
      <c r="H394" s="86"/>
      <c r="I394" s="87"/>
      <c r="J394" s="59"/>
      <c r="K394" s="60"/>
      <c r="L394" s="61"/>
      <c r="M394" s="61"/>
      <c r="N394" s="61"/>
      <c r="O394" s="61"/>
      <c r="P394" s="61"/>
      <c r="Q394" s="62"/>
    </row>
    <row r="395" spans="2:17" ht="24" customHeight="1">
      <c r="B395" s="83"/>
      <c r="C395" s="84"/>
      <c r="D395" s="84"/>
      <c r="E395" s="84"/>
      <c r="F395" s="84"/>
      <c r="G395" s="93"/>
      <c r="H395" s="86"/>
      <c r="I395" s="87"/>
      <c r="J395" s="59"/>
      <c r="K395" s="60"/>
      <c r="L395" s="61"/>
      <c r="M395" s="61"/>
      <c r="N395" s="61"/>
      <c r="O395" s="61"/>
      <c r="P395" s="61"/>
      <c r="Q395" s="62"/>
    </row>
    <row r="396" spans="2:17" ht="24" customHeight="1">
      <c r="B396" s="83"/>
      <c r="C396" s="84"/>
      <c r="D396" s="84"/>
      <c r="E396" s="84"/>
      <c r="F396" s="84"/>
      <c r="G396" s="93"/>
      <c r="H396" s="86"/>
      <c r="I396" s="87"/>
      <c r="J396" s="59"/>
      <c r="K396" s="60"/>
      <c r="L396" s="61"/>
      <c r="M396" s="61"/>
      <c r="N396" s="61"/>
      <c r="O396" s="61"/>
      <c r="P396" s="61"/>
      <c r="Q396" s="62"/>
    </row>
    <row r="397" spans="2:17" ht="24" customHeight="1">
      <c r="B397" s="83"/>
      <c r="C397" s="84"/>
      <c r="D397" s="84"/>
      <c r="E397" s="84"/>
      <c r="F397" s="84"/>
      <c r="G397" s="85"/>
      <c r="H397" s="86"/>
      <c r="I397" s="87"/>
      <c r="J397" s="59"/>
      <c r="K397" s="60"/>
      <c r="L397" s="61"/>
      <c r="M397" s="61"/>
      <c r="N397" s="61"/>
      <c r="O397" s="61"/>
      <c r="P397" s="61"/>
      <c r="Q397" s="62"/>
    </row>
    <row r="398" spans="2:17" ht="24" customHeight="1">
      <c r="B398" s="83"/>
      <c r="C398" s="84"/>
      <c r="D398" s="84"/>
      <c r="E398" s="84"/>
      <c r="F398" s="84"/>
      <c r="G398" s="85"/>
      <c r="H398" s="86"/>
      <c r="I398" s="87"/>
      <c r="J398" s="59"/>
      <c r="K398" s="60"/>
      <c r="L398" s="61"/>
      <c r="M398" s="61"/>
      <c r="N398" s="61"/>
      <c r="O398" s="61"/>
      <c r="P398" s="61"/>
      <c r="Q398" s="62"/>
    </row>
    <row r="399" spans="2:17" ht="24" customHeight="1">
      <c r="B399" s="83"/>
      <c r="C399" s="84"/>
      <c r="D399" s="84"/>
      <c r="E399" s="84"/>
      <c r="F399" s="84"/>
      <c r="G399" s="85"/>
      <c r="H399" s="86"/>
      <c r="I399" s="87"/>
      <c r="J399" s="59"/>
      <c r="K399" s="60"/>
      <c r="L399" s="61"/>
      <c r="M399" s="61"/>
      <c r="N399" s="61"/>
      <c r="O399" s="61"/>
      <c r="P399" s="61"/>
      <c r="Q399" s="62"/>
    </row>
    <row r="400" spans="2:17" ht="24" customHeight="1">
      <c r="B400" s="83"/>
      <c r="C400" s="84"/>
      <c r="D400" s="84"/>
      <c r="E400" s="84"/>
      <c r="F400" s="84"/>
      <c r="G400" s="85"/>
      <c r="H400" s="86"/>
      <c r="I400" s="87"/>
      <c r="J400" s="59"/>
      <c r="K400" s="60"/>
      <c r="L400" s="61"/>
      <c r="M400" s="61"/>
      <c r="N400" s="61"/>
      <c r="O400" s="61"/>
      <c r="P400" s="61"/>
      <c r="Q400" s="62"/>
    </row>
    <row r="401" spans="2:17" ht="24" customHeight="1">
      <c r="B401" s="83"/>
      <c r="C401" s="84"/>
      <c r="D401" s="84"/>
      <c r="E401" s="84"/>
      <c r="F401" s="84"/>
      <c r="G401" s="93"/>
      <c r="H401" s="86"/>
      <c r="I401" s="87"/>
      <c r="J401" s="59"/>
      <c r="K401" s="60"/>
      <c r="L401" s="61"/>
      <c r="M401" s="61"/>
      <c r="N401" s="61"/>
      <c r="O401" s="61"/>
      <c r="P401" s="61"/>
      <c r="Q401" s="62"/>
    </row>
    <row r="402" spans="2:17" ht="24" customHeight="1">
      <c r="B402" s="83"/>
      <c r="C402" s="84"/>
      <c r="D402" s="84"/>
      <c r="E402" s="84"/>
      <c r="F402" s="84"/>
      <c r="G402" s="93"/>
      <c r="H402" s="86"/>
      <c r="I402" s="87"/>
      <c r="J402" s="59"/>
      <c r="K402" s="60"/>
      <c r="L402" s="61"/>
      <c r="M402" s="61"/>
      <c r="N402" s="61"/>
      <c r="O402" s="61"/>
      <c r="P402" s="61"/>
      <c r="Q402" s="62"/>
    </row>
    <row r="403" spans="2:17" ht="24" customHeight="1">
      <c r="B403" s="83"/>
      <c r="C403" s="84"/>
      <c r="D403" s="84"/>
      <c r="E403" s="84"/>
      <c r="F403" s="84"/>
      <c r="G403" s="93"/>
      <c r="H403" s="86"/>
      <c r="I403" s="87"/>
      <c r="J403" s="59"/>
      <c r="K403" s="60"/>
      <c r="L403" s="61"/>
      <c r="M403" s="61"/>
      <c r="N403" s="61"/>
      <c r="O403" s="61"/>
      <c r="P403" s="61"/>
      <c r="Q403" s="62"/>
    </row>
    <row r="404" spans="2:17" ht="24" customHeight="1">
      <c r="B404" s="83"/>
      <c r="C404" s="84"/>
      <c r="D404" s="84"/>
      <c r="E404" s="84"/>
      <c r="F404" s="84"/>
      <c r="G404" s="85"/>
      <c r="H404" s="86"/>
      <c r="I404" s="87"/>
      <c r="J404" s="59"/>
      <c r="K404" s="60"/>
      <c r="L404" s="61"/>
      <c r="M404" s="61"/>
      <c r="N404" s="61"/>
      <c r="O404" s="61"/>
      <c r="P404" s="61"/>
      <c r="Q404" s="62"/>
    </row>
    <row r="405" spans="2:17" ht="24" customHeight="1">
      <c r="B405" s="83"/>
      <c r="C405" s="84"/>
      <c r="D405" s="84"/>
      <c r="E405" s="84"/>
      <c r="F405" s="84"/>
      <c r="G405" s="85"/>
      <c r="H405" s="86"/>
      <c r="I405" s="87"/>
      <c r="J405" s="59"/>
      <c r="K405" s="60"/>
      <c r="L405" s="61"/>
      <c r="M405" s="61"/>
      <c r="N405" s="61"/>
      <c r="O405" s="61"/>
      <c r="P405" s="61"/>
      <c r="Q405" s="62"/>
    </row>
    <row r="406" spans="2:17" ht="24" customHeight="1">
      <c r="B406" s="83"/>
      <c r="C406" s="84"/>
      <c r="D406" s="84"/>
      <c r="E406" s="84"/>
      <c r="F406" s="84"/>
      <c r="G406" s="85"/>
      <c r="H406" s="86"/>
      <c r="I406" s="87"/>
      <c r="J406" s="59"/>
      <c r="K406" s="60"/>
      <c r="L406" s="61"/>
      <c r="M406" s="61"/>
      <c r="N406" s="61"/>
      <c r="O406" s="61"/>
      <c r="P406" s="61"/>
      <c r="Q406" s="62"/>
    </row>
    <row r="407" spans="2:17" ht="24" customHeight="1">
      <c r="B407" s="83"/>
      <c r="C407" s="84"/>
      <c r="D407" s="84"/>
      <c r="E407" s="84"/>
      <c r="F407" s="84"/>
      <c r="G407" s="93"/>
      <c r="H407" s="86"/>
      <c r="I407" s="87"/>
      <c r="J407" s="59"/>
      <c r="K407" s="60"/>
      <c r="L407" s="61"/>
      <c r="M407" s="61"/>
      <c r="N407" s="61"/>
      <c r="O407" s="61"/>
      <c r="P407" s="61"/>
      <c r="Q407" s="62"/>
    </row>
    <row r="408" spans="2:17" ht="24" customHeight="1">
      <c r="B408" s="83"/>
      <c r="C408" s="84"/>
      <c r="D408" s="84"/>
      <c r="E408" s="84"/>
      <c r="F408" s="84"/>
      <c r="G408" s="93"/>
      <c r="H408" s="86"/>
      <c r="I408" s="87"/>
      <c r="J408" s="59"/>
      <c r="K408" s="60"/>
      <c r="L408" s="61"/>
      <c r="M408" s="61"/>
      <c r="N408" s="61"/>
      <c r="O408" s="61"/>
      <c r="P408" s="61"/>
      <c r="Q408" s="62"/>
    </row>
    <row r="409" spans="2:17" ht="24" customHeight="1">
      <c r="B409" s="83"/>
      <c r="C409" s="84"/>
      <c r="D409" s="84"/>
      <c r="E409" s="84"/>
      <c r="F409" s="84"/>
      <c r="G409" s="85"/>
      <c r="H409" s="86"/>
      <c r="I409" s="87"/>
      <c r="J409" s="59"/>
      <c r="K409" s="60"/>
      <c r="L409" s="61"/>
      <c r="M409" s="61"/>
      <c r="N409" s="61"/>
      <c r="O409" s="61"/>
      <c r="P409" s="61"/>
      <c r="Q409" s="62"/>
    </row>
    <row r="410" spans="2:17" ht="24" customHeight="1">
      <c r="B410" s="83"/>
      <c r="C410" s="84"/>
      <c r="D410" s="84"/>
      <c r="E410" s="84"/>
      <c r="F410" s="84"/>
      <c r="G410" s="85"/>
      <c r="H410" s="86"/>
      <c r="I410" s="87"/>
      <c r="J410" s="59"/>
      <c r="K410" s="60"/>
      <c r="L410" s="61"/>
      <c r="M410" s="61"/>
      <c r="N410" s="61"/>
      <c r="O410" s="61"/>
      <c r="P410" s="61"/>
      <c r="Q410" s="62"/>
    </row>
    <row r="411" spans="2:17" ht="24" customHeight="1">
      <c r="B411" s="83"/>
      <c r="C411" s="84"/>
      <c r="D411" s="84"/>
      <c r="E411" s="84"/>
      <c r="F411" s="84"/>
      <c r="G411" s="85"/>
      <c r="H411" s="86"/>
      <c r="I411" s="87"/>
      <c r="J411" s="59"/>
      <c r="K411" s="60"/>
      <c r="L411" s="61"/>
      <c r="M411" s="61"/>
      <c r="N411" s="61"/>
      <c r="O411" s="61"/>
      <c r="P411" s="61"/>
      <c r="Q411" s="62"/>
    </row>
    <row r="412" spans="2:17" ht="24" customHeight="1">
      <c r="B412" s="83"/>
      <c r="C412" s="84"/>
      <c r="D412" s="84"/>
      <c r="E412" s="84"/>
      <c r="F412" s="84"/>
      <c r="G412" s="85"/>
      <c r="H412" s="86"/>
      <c r="I412" s="87"/>
      <c r="J412" s="59"/>
      <c r="K412" s="60"/>
      <c r="L412" s="61"/>
      <c r="M412" s="61"/>
      <c r="N412" s="61"/>
      <c r="O412" s="61"/>
      <c r="P412" s="61"/>
      <c r="Q412" s="62"/>
    </row>
    <row r="413" spans="2:17" ht="24" customHeight="1">
      <c r="B413" s="83"/>
      <c r="C413" s="84"/>
      <c r="D413" s="84"/>
      <c r="E413" s="84"/>
      <c r="F413" s="84"/>
      <c r="G413" s="85"/>
      <c r="H413" s="86"/>
      <c r="I413" s="87"/>
      <c r="J413" s="59"/>
      <c r="K413" s="60"/>
      <c r="L413" s="61"/>
      <c r="M413" s="61"/>
      <c r="N413" s="61"/>
      <c r="O413" s="61"/>
      <c r="P413" s="61"/>
      <c r="Q413" s="62"/>
    </row>
    <row r="414" spans="2:17" ht="24" customHeight="1">
      <c r="B414" s="83"/>
      <c r="C414" s="84"/>
      <c r="D414" s="84"/>
      <c r="E414" s="84"/>
      <c r="F414" s="84"/>
      <c r="G414" s="85"/>
      <c r="H414" s="86"/>
      <c r="I414" s="87"/>
      <c r="J414" s="59"/>
      <c r="K414" s="60"/>
      <c r="L414" s="61"/>
      <c r="M414" s="61"/>
      <c r="N414" s="61"/>
      <c r="O414" s="61"/>
      <c r="P414" s="61"/>
      <c r="Q414" s="62"/>
    </row>
    <row r="415" spans="2:17" ht="24" customHeight="1">
      <c r="B415" s="83"/>
      <c r="C415" s="84"/>
      <c r="D415" s="84"/>
      <c r="E415" s="84"/>
      <c r="F415" s="84"/>
      <c r="G415" s="85"/>
      <c r="H415" s="86"/>
      <c r="I415" s="87"/>
      <c r="J415" s="59"/>
      <c r="K415" s="60"/>
      <c r="L415" s="61"/>
      <c r="M415" s="61"/>
      <c r="N415" s="61"/>
      <c r="O415" s="61"/>
      <c r="P415" s="61"/>
      <c r="Q415" s="62"/>
    </row>
    <row r="416" spans="2:17" ht="24" customHeight="1">
      <c r="B416" s="83"/>
      <c r="C416" s="84"/>
      <c r="D416" s="84"/>
      <c r="E416" s="84"/>
      <c r="F416" s="84"/>
      <c r="G416" s="85"/>
      <c r="H416" s="86"/>
      <c r="I416" s="87"/>
      <c r="J416" s="59"/>
      <c r="K416" s="60"/>
      <c r="L416" s="61"/>
      <c r="M416" s="61"/>
      <c r="N416" s="61"/>
      <c r="O416" s="61"/>
      <c r="P416" s="61"/>
      <c r="Q416" s="62"/>
    </row>
    <row r="417" spans="2:17" ht="24" customHeight="1">
      <c r="B417" s="83"/>
      <c r="C417" s="84"/>
      <c r="D417" s="84"/>
      <c r="E417" s="84"/>
      <c r="F417" s="84"/>
      <c r="G417" s="85"/>
      <c r="H417" s="86"/>
      <c r="I417" s="87"/>
      <c r="J417" s="59"/>
      <c r="K417" s="60"/>
      <c r="L417" s="61"/>
      <c r="M417" s="61"/>
      <c r="N417" s="61"/>
      <c r="O417" s="61"/>
      <c r="P417" s="61"/>
      <c r="Q417" s="62"/>
    </row>
    <row r="418" spans="2:17" ht="24" customHeight="1">
      <c r="B418" s="83"/>
      <c r="C418" s="84"/>
      <c r="D418" s="84"/>
      <c r="E418" s="84"/>
      <c r="F418" s="84"/>
      <c r="G418" s="85"/>
      <c r="H418" s="86"/>
      <c r="I418" s="87"/>
      <c r="J418" s="59"/>
      <c r="K418" s="60"/>
      <c r="L418" s="61"/>
      <c r="M418" s="61"/>
      <c r="N418" s="61"/>
      <c r="O418" s="61"/>
      <c r="P418" s="61"/>
      <c r="Q418" s="62"/>
    </row>
    <row r="419" spans="2:17" ht="24" customHeight="1">
      <c r="B419" s="83"/>
      <c r="C419" s="84"/>
      <c r="D419" s="84"/>
      <c r="E419" s="84"/>
      <c r="F419" s="84"/>
      <c r="G419" s="85"/>
      <c r="H419" s="86"/>
      <c r="I419" s="87"/>
      <c r="J419" s="59"/>
      <c r="K419" s="60"/>
      <c r="L419" s="61"/>
      <c r="M419" s="61"/>
      <c r="N419" s="61"/>
      <c r="O419" s="61"/>
      <c r="P419" s="61"/>
      <c r="Q419" s="62"/>
    </row>
    <row r="420" spans="2:17" ht="24" customHeight="1">
      <c r="B420" s="83"/>
      <c r="C420" s="84"/>
      <c r="D420" s="84"/>
      <c r="E420" s="84"/>
      <c r="F420" s="84"/>
      <c r="G420" s="85"/>
      <c r="H420" s="86"/>
      <c r="I420" s="87"/>
      <c r="J420" s="59"/>
      <c r="K420" s="60"/>
      <c r="L420" s="61"/>
      <c r="M420" s="61"/>
      <c r="N420" s="61"/>
      <c r="O420" s="61"/>
      <c r="P420" s="61"/>
      <c r="Q420" s="62"/>
    </row>
    <row r="421" spans="2:17" ht="24" customHeight="1">
      <c r="B421" s="83"/>
      <c r="C421" s="84"/>
      <c r="D421" s="84"/>
      <c r="E421" s="84"/>
      <c r="F421" s="84"/>
      <c r="G421" s="85"/>
      <c r="H421" s="86"/>
      <c r="I421" s="87"/>
      <c r="J421" s="59"/>
      <c r="K421" s="60"/>
      <c r="L421" s="61"/>
      <c r="M421" s="61"/>
      <c r="N421" s="61"/>
      <c r="O421" s="61"/>
      <c r="P421" s="61"/>
      <c r="Q421" s="62"/>
    </row>
    <row r="422" spans="2:17" ht="24" customHeight="1">
      <c r="B422" s="83"/>
      <c r="C422" s="84"/>
      <c r="D422" s="84"/>
      <c r="E422" s="84"/>
      <c r="F422" s="84"/>
      <c r="G422" s="85"/>
      <c r="H422" s="86"/>
      <c r="I422" s="87"/>
      <c r="J422" s="59"/>
      <c r="K422" s="60"/>
      <c r="L422" s="61"/>
      <c r="M422" s="61"/>
      <c r="N422" s="61"/>
      <c r="O422" s="61"/>
      <c r="P422" s="61"/>
      <c r="Q422" s="62"/>
    </row>
    <row r="423" spans="2:17" ht="24" customHeight="1">
      <c r="B423" s="83"/>
      <c r="C423" s="84"/>
      <c r="D423" s="84"/>
      <c r="E423" s="84"/>
      <c r="F423" s="84"/>
      <c r="G423" s="85"/>
      <c r="H423" s="86"/>
      <c r="I423" s="87"/>
      <c r="J423" s="59"/>
      <c r="K423" s="60"/>
      <c r="L423" s="61"/>
      <c r="M423" s="61"/>
      <c r="N423" s="61"/>
      <c r="O423" s="61"/>
      <c r="P423" s="61"/>
      <c r="Q423" s="62"/>
    </row>
    <row r="424" spans="2:17" ht="24" customHeight="1">
      <c r="B424" s="83"/>
      <c r="C424" s="84"/>
      <c r="D424" s="84"/>
      <c r="E424" s="84"/>
      <c r="F424" s="84"/>
      <c r="G424" s="85"/>
      <c r="H424" s="86"/>
      <c r="I424" s="87"/>
      <c r="J424" s="59"/>
      <c r="K424" s="60"/>
      <c r="L424" s="61"/>
      <c r="M424" s="61"/>
      <c r="N424" s="61"/>
      <c r="O424" s="61"/>
      <c r="P424" s="61"/>
      <c r="Q424" s="62"/>
    </row>
    <row r="425" spans="2:17" ht="24" customHeight="1">
      <c r="B425" s="83"/>
      <c r="C425" s="84"/>
      <c r="D425" s="84"/>
      <c r="E425" s="84"/>
      <c r="F425" s="84"/>
      <c r="G425" s="85"/>
      <c r="H425" s="86"/>
      <c r="I425" s="87"/>
      <c r="J425" s="59"/>
      <c r="K425" s="60"/>
      <c r="L425" s="61"/>
      <c r="M425" s="61"/>
      <c r="N425" s="61"/>
      <c r="O425" s="61"/>
      <c r="P425" s="61"/>
      <c r="Q425" s="62"/>
    </row>
    <row r="426" spans="2:17" ht="24" customHeight="1">
      <c r="B426" s="83"/>
      <c r="C426" s="84"/>
      <c r="D426" s="84"/>
      <c r="E426" s="84"/>
      <c r="F426" s="84"/>
      <c r="G426" s="85"/>
      <c r="H426" s="86"/>
      <c r="I426" s="87"/>
      <c r="J426" s="59"/>
      <c r="K426" s="60"/>
      <c r="L426" s="61"/>
      <c r="M426" s="61"/>
      <c r="N426" s="61"/>
      <c r="O426" s="61"/>
      <c r="P426" s="61"/>
      <c r="Q426" s="62"/>
    </row>
    <row r="427" spans="2:17" ht="24" customHeight="1">
      <c r="B427" s="83"/>
      <c r="C427" s="84"/>
      <c r="D427" s="84"/>
      <c r="E427" s="84"/>
      <c r="F427" s="84"/>
      <c r="G427" s="85"/>
      <c r="H427" s="86"/>
      <c r="I427" s="87"/>
      <c r="J427" s="59"/>
      <c r="K427" s="60"/>
      <c r="L427" s="61"/>
      <c r="M427" s="61"/>
      <c r="N427" s="61"/>
      <c r="O427" s="61"/>
      <c r="P427" s="61"/>
      <c r="Q427" s="62"/>
    </row>
    <row r="428" spans="2:17" ht="24" customHeight="1">
      <c r="B428" s="83"/>
      <c r="C428" s="84"/>
      <c r="D428" s="84"/>
      <c r="E428" s="84"/>
      <c r="F428" s="84"/>
      <c r="G428" s="85"/>
      <c r="H428" s="86"/>
      <c r="I428" s="87"/>
      <c r="J428" s="59"/>
      <c r="K428" s="60"/>
      <c r="L428" s="61"/>
      <c r="M428" s="61"/>
      <c r="N428" s="61"/>
      <c r="O428" s="61"/>
      <c r="P428" s="61"/>
      <c r="Q428" s="62"/>
    </row>
    <row r="429" spans="2:17" ht="24" customHeight="1">
      <c r="B429" s="83"/>
      <c r="C429" s="84"/>
      <c r="D429" s="84"/>
      <c r="E429" s="84"/>
      <c r="F429" s="84"/>
      <c r="G429" s="85"/>
      <c r="H429" s="86"/>
      <c r="I429" s="87"/>
      <c r="J429" s="59"/>
      <c r="K429" s="60"/>
      <c r="L429" s="61"/>
      <c r="M429" s="61"/>
      <c r="N429" s="61"/>
      <c r="O429" s="61"/>
      <c r="P429" s="61"/>
      <c r="Q429" s="62"/>
    </row>
    <row r="430" spans="2:17" ht="24" customHeight="1">
      <c r="B430" s="83"/>
      <c r="C430" s="84"/>
      <c r="D430" s="84"/>
      <c r="E430" s="84"/>
      <c r="F430" s="84"/>
      <c r="G430" s="85"/>
      <c r="H430" s="86"/>
      <c r="I430" s="87"/>
      <c r="J430" s="59"/>
      <c r="K430" s="60"/>
      <c r="L430" s="61"/>
      <c r="M430" s="61"/>
      <c r="N430" s="61"/>
      <c r="O430" s="61"/>
      <c r="P430" s="61"/>
      <c r="Q430" s="62"/>
    </row>
    <row r="431" spans="2:17" ht="24" customHeight="1">
      <c r="B431" s="83"/>
      <c r="C431" s="84"/>
      <c r="D431" s="84"/>
      <c r="E431" s="84"/>
      <c r="F431" s="84"/>
      <c r="G431" s="85"/>
      <c r="H431" s="86"/>
      <c r="I431" s="87"/>
      <c r="J431" s="59"/>
      <c r="K431" s="60"/>
      <c r="L431" s="61"/>
      <c r="M431" s="61"/>
      <c r="N431" s="61"/>
      <c r="O431" s="61"/>
      <c r="P431" s="61"/>
      <c r="Q431" s="62"/>
    </row>
    <row r="432" spans="2:17" ht="24" customHeight="1">
      <c r="B432" s="83"/>
      <c r="C432" s="84"/>
      <c r="D432" s="84"/>
      <c r="E432" s="84"/>
      <c r="F432" s="84"/>
      <c r="G432" s="85"/>
      <c r="H432" s="86"/>
      <c r="I432" s="87"/>
      <c r="J432" s="59"/>
      <c r="K432" s="60"/>
      <c r="L432" s="61"/>
      <c r="M432" s="61"/>
      <c r="N432" s="61"/>
      <c r="O432" s="61"/>
      <c r="P432" s="61"/>
      <c r="Q432" s="62"/>
    </row>
    <row r="433" spans="2:17" ht="24" customHeight="1">
      <c r="B433" s="83"/>
      <c r="C433" s="84"/>
      <c r="D433" s="84"/>
      <c r="E433" s="84"/>
      <c r="F433" s="84"/>
      <c r="G433" s="85"/>
      <c r="H433" s="86"/>
      <c r="I433" s="87"/>
      <c r="J433" s="59"/>
      <c r="K433" s="60"/>
      <c r="L433" s="61"/>
      <c r="M433" s="61"/>
      <c r="N433" s="61"/>
      <c r="O433" s="61"/>
      <c r="P433" s="61"/>
      <c r="Q433" s="62"/>
    </row>
    <row r="434" spans="2:17" ht="24" customHeight="1">
      <c r="B434" s="83"/>
      <c r="C434" s="84"/>
      <c r="D434" s="84"/>
      <c r="E434" s="84"/>
      <c r="F434" s="84"/>
      <c r="G434" s="85"/>
      <c r="H434" s="86"/>
      <c r="I434" s="87"/>
      <c r="J434" s="59"/>
      <c r="K434" s="60"/>
      <c r="L434" s="61"/>
      <c r="M434" s="61"/>
      <c r="N434" s="61"/>
      <c r="O434" s="61"/>
      <c r="P434" s="61"/>
      <c r="Q434" s="62"/>
    </row>
    <row r="435" spans="2:17" ht="24" customHeight="1">
      <c r="B435" s="83"/>
      <c r="C435" s="84"/>
      <c r="D435" s="84"/>
      <c r="E435" s="84"/>
      <c r="F435" s="84"/>
      <c r="G435" s="85"/>
      <c r="H435" s="86"/>
      <c r="I435" s="87"/>
      <c r="J435" s="59"/>
      <c r="K435" s="60"/>
      <c r="L435" s="61"/>
      <c r="M435" s="61"/>
      <c r="N435" s="61"/>
      <c r="O435" s="61"/>
      <c r="P435" s="61"/>
      <c r="Q435" s="62"/>
    </row>
    <row r="436" spans="2:17" ht="24" customHeight="1">
      <c r="B436" s="83"/>
      <c r="C436" s="84"/>
      <c r="D436" s="84"/>
      <c r="E436" s="84"/>
      <c r="F436" s="84"/>
      <c r="G436" s="85"/>
      <c r="H436" s="86"/>
      <c r="I436" s="87"/>
      <c r="J436" s="59"/>
      <c r="K436" s="60"/>
      <c r="L436" s="61"/>
      <c r="M436" s="61"/>
      <c r="N436" s="61"/>
      <c r="O436" s="61"/>
      <c r="P436" s="61"/>
      <c r="Q436" s="62"/>
    </row>
    <row r="437" spans="2:17" ht="24" customHeight="1">
      <c r="B437" s="83"/>
      <c r="C437" s="84"/>
      <c r="D437" s="84"/>
      <c r="E437" s="84"/>
      <c r="F437" s="84"/>
      <c r="G437" s="85"/>
      <c r="H437" s="86"/>
      <c r="I437" s="87"/>
      <c r="J437" s="59"/>
      <c r="K437" s="60"/>
      <c r="L437" s="61"/>
      <c r="M437" s="61"/>
      <c r="N437" s="61"/>
      <c r="O437" s="61"/>
      <c r="P437" s="61"/>
      <c r="Q437" s="62"/>
    </row>
    <row r="438" spans="2:17" ht="24" customHeight="1">
      <c r="B438" s="83"/>
      <c r="C438" s="84"/>
      <c r="D438" s="84"/>
      <c r="E438" s="84"/>
      <c r="F438" s="84"/>
      <c r="G438" s="85"/>
      <c r="H438" s="86"/>
      <c r="I438" s="87"/>
      <c r="J438" s="59"/>
      <c r="K438" s="60"/>
      <c r="L438" s="61"/>
      <c r="M438" s="61"/>
      <c r="N438" s="61"/>
      <c r="O438" s="61"/>
      <c r="P438" s="61"/>
      <c r="Q438" s="62"/>
    </row>
    <row r="439" spans="2:17" ht="24" customHeight="1">
      <c r="B439" s="83"/>
      <c r="C439" s="84"/>
      <c r="D439" s="84"/>
      <c r="E439" s="84"/>
      <c r="F439" s="84"/>
      <c r="G439" s="85"/>
      <c r="H439" s="86"/>
      <c r="I439" s="87"/>
      <c r="J439" s="59"/>
      <c r="K439" s="60"/>
      <c r="L439" s="61"/>
      <c r="M439" s="61"/>
      <c r="N439" s="61"/>
      <c r="O439" s="61"/>
      <c r="P439" s="61"/>
      <c r="Q439" s="62"/>
    </row>
    <row r="440" spans="2:17" ht="24" customHeight="1">
      <c r="B440" s="83"/>
      <c r="C440" s="84"/>
      <c r="D440" s="84"/>
      <c r="E440" s="84"/>
      <c r="F440" s="84"/>
      <c r="G440" s="85"/>
      <c r="H440" s="86"/>
      <c r="I440" s="87"/>
      <c r="J440" s="59"/>
      <c r="K440" s="60"/>
      <c r="L440" s="61"/>
      <c r="M440" s="61"/>
      <c r="N440" s="61"/>
      <c r="O440" s="61"/>
      <c r="P440" s="61"/>
      <c r="Q440" s="62"/>
    </row>
    <row r="441" spans="2:17" ht="24" customHeight="1">
      <c r="B441" s="83"/>
      <c r="C441" s="84"/>
      <c r="D441" s="84"/>
      <c r="E441" s="84"/>
      <c r="F441" s="84"/>
      <c r="G441" s="85"/>
      <c r="H441" s="86"/>
      <c r="I441" s="87"/>
      <c r="J441" s="59"/>
      <c r="K441" s="60"/>
      <c r="L441" s="61"/>
      <c r="M441" s="61"/>
      <c r="N441" s="61"/>
      <c r="O441" s="61"/>
      <c r="P441" s="61"/>
      <c r="Q441" s="62"/>
    </row>
    <row r="442" spans="2:17" ht="24" customHeight="1">
      <c r="B442" s="83"/>
      <c r="C442" s="84"/>
      <c r="D442" s="84"/>
      <c r="E442" s="84"/>
      <c r="F442" s="84"/>
      <c r="G442" s="85"/>
      <c r="H442" s="86"/>
      <c r="I442" s="87"/>
      <c r="J442" s="59"/>
      <c r="K442" s="60"/>
      <c r="L442" s="61"/>
      <c r="M442" s="61"/>
      <c r="N442" s="61"/>
      <c r="O442" s="61"/>
      <c r="P442" s="61"/>
      <c r="Q442" s="62"/>
    </row>
    <row r="443" spans="2:17" ht="24" customHeight="1">
      <c r="B443" s="83"/>
      <c r="C443" s="84"/>
      <c r="D443" s="84"/>
      <c r="E443" s="84"/>
      <c r="F443" s="84"/>
      <c r="G443" s="85"/>
      <c r="H443" s="86"/>
      <c r="I443" s="87"/>
      <c r="J443" s="59"/>
      <c r="K443" s="60"/>
      <c r="L443" s="61"/>
      <c r="M443" s="61"/>
      <c r="N443" s="61"/>
      <c r="O443" s="61"/>
      <c r="P443" s="61"/>
      <c r="Q443" s="62"/>
    </row>
    <row r="444" spans="2:17" ht="24" customHeight="1">
      <c r="B444" s="83"/>
      <c r="C444" s="84"/>
      <c r="D444" s="84"/>
      <c r="E444" s="84"/>
      <c r="F444" s="84"/>
      <c r="G444" s="85"/>
      <c r="H444" s="86"/>
      <c r="I444" s="87"/>
      <c r="J444" s="59"/>
      <c r="K444" s="60"/>
      <c r="L444" s="61"/>
      <c r="M444" s="61"/>
      <c r="N444" s="61"/>
      <c r="O444" s="61"/>
      <c r="P444" s="61"/>
      <c r="Q444" s="62"/>
    </row>
    <row r="445" spans="2:17" ht="24" customHeight="1">
      <c r="B445" s="83"/>
      <c r="C445" s="84"/>
      <c r="D445" s="84"/>
      <c r="E445" s="84"/>
      <c r="F445" s="84"/>
      <c r="G445" s="85"/>
      <c r="H445" s="86"/>
      <c r="I445" s="87"/>
      <c r="J445" s="59"/>
      <c r="K445" s="60"/>
      <c r="L445" s="61"/>
      <c r="M445" s="61"/>
      <c r="N445" s="61"/>
      <c r="O445" s="61"/>
      <c r="P445" s="61"/>
      <c r="Q445" s="62"/>
    </row>
    <row r="446" spans="2:17" ht="24" customHeight="1">
      <c r="B446" s="83"/>
      <c r="C446" s="84"/>
      <c r="D446" s="84"/>
      <c r="E446" s="84"/>
      <c r="F446" s="84"/>
      <c r="G446" s="85"/>
      <c r="H446" s="86"/>
      <c r="I446" s="87"/>
      <c r="J446" s="59"/>
      <c r="K446" s="60"/>
      <c r="L446" s="61"/>
      <c r="M446" s="61"/>
      <c r="N446" s="61"/>
      <c r="O446" s="61"/>
      <c r="P446" s="61"/>
      <c r="Q446" s="62"/>
    </row>
    <row r="447" spans="2:17" ht="24" customHeight="1">
      <c r="B447" s="83"/>
      <c r="C447" s="84"/>
      <c r="D447" s="84"/>
      <c r="E447" s="84"/>
      <c r="F447" s="84"/>
      <c r="G447" s="85"/>
      <c r="H447" s="86"/>
      <c r="I447" s="87"/>
      <c r="J447" s="59"/>
      <c r="K447" s="60"/>
      <c r="L447" s="61"/>
      <c r="M447" s="61"/>
      <c r="N447" s="61"/>
      <c r="O447" s="61"/>
      <c r="P447" s="61"/>
      <c r="Q447" s="62"/>
    </row>
    <row r="448" spans="2:17" ht="24" customHeight="1">
      <c r="B448" s="83"/>
      <c r="C448" s="84"/>
      <c r="D448" s="84"/>
      <c r="E448" s="84"/>
      <c r="F448" s="84"/>
      <c r="G448" s="85"/>
      <c r="H448" s="86"/>
      <c r="I448" s="87"/>
      <c r="J448" s="59"/>
      <c r="K448" s="60"/>
      <c r="L448" s="61"/>
      <c r="M448" s="61"/>
      <c r="N448" s="61"/>
      <c r="O448" s="61"/>
      <c r="P448" s="61"/>
      <c r="Q448" s="62"/>
    </row>
    <row r="449" spans="2:17" ht="24" customHeight="1">
      <c r="B449" s="83"/>
      <c r="C449" s="84"/>
      <c r="D449" s="84"/>
      <c r="E449" s="84"/>
      <c r="F449" s="84"/>
      <c r="G449" s="85"/>
      <c r="H449" s="86"/>
      <c r="I449" s="87"/>
      <c r="J449" s="59"/>
      <c r="K449" s="60"/>
      <c r="L449" s="61"/>
      <c r="M449" s="61"/>
      <c r="N449" s="61"/>
      <c r="O449" s="61"/>
      <c r="P449" s="61"/>
      <c r="Q449" s="62"/>
    </row>
    <row r="450" spans="2:17" ht="24" customHeight="1">
      <c r="B450" s="83"/>
      <c r="C450" s="84"/>
      <c r="D450" s="84"/>
      <c r="E450" s="84"/>
      <c r="F450" s="84"/>
      <c r="G450" s="85"/>
      <c r="H450" s="86"/>
      <c r="I450" s="87"/>
      <c r="J450" s="59"/>
      <c r="K450" s="60"/>
      <c r="L450" s="61"/>
      <c r="M450" s="61"/>
      <c r="N450" s="61"/>
      <c r="O450" s="61"/>
      <c r="P450" s="61"/>
      <c r="Q450" s="62"/>
    </row>
    <row r="451" spans="2:17" ht="24" customHeight="1">
      <c r="B451" s="83"/>
      <c r="C451" s="84"/>
      <c r="D451" s="84"/>
      <c r="E451" s="84"/>
      <c r="F451" s="84"/>
      <c r="G451" s="85"/>
      <c r="H451" s="86"/>
      <c r="I451" s="87"/>
      <c r="J451" s="59"/>
      <c r="K451" s="60"/>
      <c r="L451" s="61"/>
      <c r="M451" s="61"/>
      <c r="N451" s="61"/>
      <c r="O451" s="61"/>
      <c r="P451" s="61"/>
      <c r="Q451" s="62"/>
    </row>
    <row r="452" spans="2:17" ht="24" customHeight="1">
      <c r="B452" s="83"/>
      <c r="C452" s="84"/>
      <c r="D452" s="84"/>
      <c r="E452" s="84"/>
      <c r="F452" s="84"/>
      <c r="G452" s="85"/>
      <c r="H452" s="86"/>
      <c r="I452" s="87"/>
      <c r="J452" s="59"/>
      <c r="K452" s="60"/>
      <c r="L452" s="61"/>
      <c r="M452" s="61"/>
      <c r="N452" s="61"/>
      <c r="O452" s="61"/>
      <c r="P452" s="61"/>
      <c r="Q452" s="62"/>
    </row>
    <row r="453" spans="2:17" ht="24" customHeight="1">
      <c r="B453" s="83"/>
      <c r="C453" s="84"/>
      <c r="D453" s="84"/>
      <c r="E453" s="84"/>
      <c r="F453" s="84"/>
      <c r="G453" s="85"/>
      <c r="H453" s="86"/>
      <c r="I453" s="87"/>
      <c r="J453" s="59"/>
      <c r="K453" s="60"/>
      <c r="L453" s="61"/>
      <c r="M453" s="61"/>
      <c r="N453" s="61"/>
      <c r="O453" s="61"/>
      <c r="P453" s="61"/>
      <c r="Q453" s="62"/>
    </row>
    <row r="454" spans="2:17" ht="24" customHeight="1">
      <c r="B454" s="83"/>
      <c r="C454" s="84"/>
      <c r="D454" s="84"/>
      <c r="E454" s="84"/>
      <c r="F454" s="84"/>
      <c r="G454" s="85"/>
      <c r="H454" s="86"/>
      <c r="I454" s="87"/>
      <c r="J454" s="59"/>
      <c r="K454" s="60"/>
      <c r="L454" s="61"/>
      <c r="M454" s="61"/>
      <c r="N454" s="61"/>
      <c r="O454" s="61"/>
      <c r="P454" s="61"/>
      <c r="Q454" s="62"/>
    </row>
    <row r="455" spans="2:17" ht="24" customHeight="1">
      <c r="B455" s="83"/>
      <c r="C455" s="84"/>
      <c r="D455" s="84"/>
      <c r="E455" s="84"/>
      <c r="F455" s="84"/>
      <c r="G455" s="85"/>
      <c r="H455" s="86"/>
      <c r="I455" s="87"/>
      <c r="J455" s="59"/>
      <c r="K455" s="60"/>
      <c r="L455" s="61"/>
      <c r="M455" s="61"/>
      <c r="N455" s="61"/>
      <c r="O455" s="61"/>
      <c r="P455" s="61"/>
      <c r="Q455" s="62"/>
    </row>
    <row r="456" spans="2:17" ht="24" customHeight="1">
      <c r="B456" s="83"/>
      <c r="C456" s="84"/>
      <c r="D456" s="84"/>
      <c r="E456" s="84"/>
      <c r="F456" s="84"/>
      <c r="G456" s="85"/>
      <c r="H456" s="86"/>
      <c r="I456" s="87"/>
      <c r="J456" s="59"/>
      <c r="K456" s="60"/>
      <c r="L456" s="61"/>
      <c r="M456" s="61"/>
      <c r="N456" s="61"/>
      <c r="O456" s="61"/>
      <c r="P456" s="61"/>
      <c r="Q456" s="62"/>
    </row>
    <row r="457" spans="2:17" ht="24" customHeight="1">
      <c r="B457" s="83"/>
      <c r="C457" s="84"/>
      <c r="D457" s="84"/>
      <c r="E457" s="84"/>
      <c r="F457" s="84"/>
      <c r="G457" s="85"/>
      <c r="H457" s="86"/>
      <c r="I457" s="87"/>
      <c r="J457" s="59"/>
      <c r="K457" s="60"/>
      <c r="L457" s="61"/>
      <c r="M457" s="61"/>
      <c r="N457" s="61"/>
      <c r="O457" s="61"/>
      <c r="P457" s="61"/>
      <c r="Q457" s="62"/>
    </row>
    <row r="458" spans="2:17" ht="24" customHeight="1">
      <c r="B458" s="83"/>
      <c r="C458" s="84"/>
      <c r="D458" s="84"/>
      <c r="E458" s="84"/>
      <c r="F458" s="84"/>
      <c r="G458" s="85"/>
      <c r="H458" s="86"/>
      <c r="I458" s="87"/>
      <c r="J458" s="59"/>
      <c r="K458" s="60"/>
      <c r="L458" s="61"/>
      <c r="M458" s="61"/>
      <c r="N458" s="61"/>
      <c r="O458" s="61"/>
      <c r="P458" s="61"/>
      <c r="Q458" s="62"/>
    </row>
    <row r="459" spans="2:17" ht="24" customHeight="1">
      <c r="B459" s="83"/>
      <c r="C459" s="84"/>
      <c r="D459" s="84"/>
      <c r="E459" s="84"/>
      <c r="F459" s="84"/>
      <c r="G459" s="85"/>
      <c r="H459" s="86"/>
      <c r="I459" s="87"/>
      <c r="J459" s="59"/>
      <c r="K459" s="60"/>
      <c r="L459" s="61"/>
      <c r="M459" s="61"/>
      <c r="N459" s="61"/>
      <c r="O459" s="61"/>
      <c r="P459" s="61"/>
      <c r="Q459" s="62"/>
    </row>
    <row r="460" spans="2:17" ht="24" customHeight="1">
      <c r="B460" s="83"/>
      <c r="C460" s="84"/>
      <c r="D460" s="84"/>
      <c r="E460" s="84"/>
      <c r="F460" s="84"/>
      <c r="G460" s="85"/>
      <c r="H460" s="86"/>
      <c r="I460" s="87"/>
      <c r="J460" s="59"/>
      <c r="K460" s="60"/>
      <c r="L460" s="61"/>
      <c r="M460" s="61"/>
      <c r="N460" s="61"/>
      <c r="O460" s="61"/>
      <c r="P460" s="61"/>
      <c r="Q460" s="62"/>
    </row>
    <row r="461" spans="2:17" ht="24" customHeight="1">
      <c r="B461" s="83"/>
      <c r="C461" s="84"/>
      <c r="D461" s="84"/>
      <c r="E461" s="84"/>
      <c r="F461" s="84"/>
      <c r="G461" s="85"/>
      <c r="H461" s="86"/>
      <c r="I461" s="87"/>
      <c r="J461" s="59"/>
      <c r="K461" s="60"/>
      <c r="L461" s="61"/>
      <c r="M461" s="61"/>
      <c r="N461" s="61"/>
      <c r="O461" s="61"/>
      <c r="P461" s="61"/>
      <c r="Q461" s="62"/>
    </row>
    <row r="462" spans="2:17" ht="24" customHeight="1">
      <c r="B462" s="83"/>
      <c r="C462" s="84"/>
      <c r="D462" s="84"/>
      <c r="E462" s="84"/>
      <c r="F462" s="84"/>
      <c r="G462" s="85"/>
      <c r="H462" s="86"/>
      <c r="I462" s="87"/>
      <c r="J462" s="59"/>
      <c r="K462" s="60"/>
      <c r="L462" s="61"/>
      <c r="M462" s="61"/>
      <c r="N462" s="61"/>
      <c r="O462" s="61"/>
      <c r="P462" s="61"/>
      <c r="Q462" s="62"/>
    </row>
    <row r="463" spans="2:17" ht="24" customHeight="1">
      <c r="B463" s="83"/>
      <c r="C463" s="84"/>
      <c r="D463" s="84"/>
      <c r="E463" s="84"/>
      <c r="F463" s="84"/>
      <c r="G463" s="85"/>
      <c r="H463" s="86"/>
      <c r="I463" s="87"/>
      <c r="J463" s="59"/>
      <c r="K463" s="60"/>
      <c r="L463" s="61"/>
      <c r="M463" s="61"/>
      <c r="N463" s="61"/>
      <c r="O463" s="61"/>
      <c r="P463" s="61"/>
      <c r="Q463" s="62"/>
    </row>
    <row r="464" spans="2:17" ht="24" customHeight="1">
      <c r="B464" s="83"/>
      <c r="C464" s="84"/>
      <c r="D464" s="84"/>
      <c r="E464" s="84"/>
      <c r="F464" s="84"/>
      <c r="G464" s="85"/>
      <c r="H464" s="86"/>
      <c r="I464" s="87"/>
      <c r="J464" s="59"/>
      <c r="K464" s="60"/>
      <c r="L464" s="61"/>
      <c r="M464" s="61"/>
      <c r="N464" s="61"/>
      <c r="O464" s="61"/>
      <c r="P464" s="61"/>
      <c r="Q464" s="62"/>
    </row>
    <row r="465" spans="2:17" ht="24" customHeight="1">
      <c r="B465" s="83"/>
      <c r="C465" s="84"/>
      <c r="D465" s="84"/>
      <c r="E465" s="84"/>
      <c r="F465" s="84"/>
      <c r="G465" s="85"/>
      <c r="H465" s="86"/>
      <c r="I465" s="87"/>
      <c r="J465" s="59"/>
      <c r="K465" s="60"/>
      <c r="L465" s="61"/>
      <c r="M465" s="61"/>
      <c r="N465" s="61"/>
      <c r="O465" s="61"/>
      <c r="P465" s="61"/>
      <c r="Q465" s="62"/>
    </row>
    <row r="466" spans="2:17" ht="24" customHeight="1">
      <c r="B466" s="83"/>
      <c r="C466" s="84"/>
      <c r="D466" s="84"/>
      <c r="E466" s="84"/>
      <c r="F466" s="84"/>
      <c r="G466" s="85"/>
      <c r="H466" s="86"/>
      <c r="I466" s="87"/>
      <c r="J466" s="59"/>
      <c r="K466" s="60"/>
      <c r="L466" s="61"/>
      <c r="M466" s="61"/>
      <c r="N466" s="61"/>
      <c r="O466" s="61"/>
      <c r="P466" s="61"/>
      <c r="Q466" s="62"/>
    </row>
    <row r="467" spans="2:17" ht="24" customHeight="1">
      <c r="B467" s="83"/>
      <c r="C467" s="84"/>
      <c r="D467" s="84"/>
      <c r="E467" s="84"/>
      <c r="F467" s="84"/>
      <c r="G467" s="85"/>
      <c r="H467" s="86"/>
      <c r="I467" s="87"/>
      <c r="J467" s="59"/>
      <c r="K467" s="60"/>
      <c r="L467" s="61"/>
      <c r="M467" s="61"/>
      <c r="N467" s="61"/>
      <c r="O467" s="61"/>
      <c r="P467" s="61"/>
      <c r="Q467" s="62"/>
    </row>
    <row r="468" spans="2:17" ht="24" customHeight="1">
      <c r="B468" s="83"/>
      <c r="C468" s="84"/>
      <c r="D468" s="84"/>
      <c r="E468" s="84"/>
      <c r="F468" s="84"/>
      <c r="G468" s="85"/>
      <c r="H468" s="86"/>
      <c r="I468" s="87"/>
      <c r="J468" s="59"/>
      <c r="K468" s="60"/>
      <c r="L468" s="61"/>
      <c r="M468" s="61"/>
      <c r="N468" s="61"/>
      <c r="O468" s="61"/>
      <c r="P468" s="61"/>
      <c r="Q468" s="62"/>
    </row>
    <row r="469" spans="2:17" ht="24" customHeight="1">
      <c r="B469" s="83"/>
      <c r="C469" s="84"/>
      <c r="D469" s="84"/>
      <c r="E469" s="84"/>
      <c r="F469" s="84"/>
      <c r="G469" s="85"/>
      <c r="H469" s="86"/>
      <c r="I469" s="87"/>
      <c r="J469" s="59"/>
      <c r="K469" s="60"/>
      <c r="L469" s="61"/>
      <c r="M469" s="61"/>
      <c r="N469" s="61"/>
      <c r="O469" s="61"/>
      <c r="P469" s="61"/>
      <c r="Q469" s="62"/>
    </row>
    <row r="470" spans="2:17" ht="24" customHeight="1">
      <c r="B470" s="83"/>
      <c r="C470" s="84"/>
      <c r="D470" s="84"/>
      <c r="E470" s="84"/>
      <c r="F470" s="84"/>
      <c r="G470" s="85"/>
      <c r="H470" s="86"/>
      <c r="I470" s="87"/>
      <c r="J470" s="59"/>
      <c r="K470" s="60"/>
      <c r="L470" s="61"/>
      <c r="M470" s="61"/>
      <c r="N470" s="61"/>
      <c r="O470" s="61"/>
      <c r="P470" s="61"/>
      <c r="Q470" s="62"/>
    </row>
    <row r="471" spans="2:17" ht="24" customHeight="1">
      <c r="B471" s="83"/>
      <c r="C471" s="84"/>
      <c r="D471" s="84"/>
      <c r="E471" s="84"/>
      <c r="F471" s="84"/>
      <c r="G471" s="85"/>
      <c r="H471" s="86"/>
      <c r="I471" s="87"/>
      <c r="J471" s="59"/>
      <c r="K471" s="60" t="str">
        <f t="shared" ref="K471:K534" si="3">IF(I471="","",I471*J471)</f>
        <v/>
      </c>
      <c r="L471" s="61"/>
      <c r="M471" s="61"/>
      <c r="N471" s="61"/>
      <c r="O471" s="61"/>
      <c r="P471" s="61"/>
      <c r="Q471" s="62"/>
    </row>
    <row r="472" spans="2:17" ht="24" customHeight="1">
      <c r="B472" s="83"/>
      <c r="C472" s="84"/>
      <c r="D472" s="84"/>
      <c r="E472" s="84"/>
      <c r="F472" s="84"/>
      <c r="G472" s="85"/>
      <c r="H472" s="86"/>
      <c r="I472" s="87"/>
      <c r="J472" s="59"/>
      <c r="K472" s="60" t="str">
        <f t="shared" si="3"/>
        <v/>
      </c>
      <c r="L472" s="61"/>
      <c r="M472" s="61"/>
      <c r="N472" s="61"/>
      <c r="O472" s="61"/>
      <c r="P472" s="61"/>
      <c r="Q472" s="62"/>
    </row>
    <row r="473" spans="2:17" ht="24" customHeight="1">
      <c r="B473" s="83"/>
      <c r="C473" s="84"/>
      <c r="D473" s="84"/>
      <c r="E473" s="84"/>
      <c r="F473" s="84"/>
      <c r="G473" s="85"/>
      <c r="H473" s="86"/>
      <c r="I473" s="87"/>
      <c r="J473" s="59"/>
      <c r="K473" s="60" t="str">
        <f t="shared" si="3"/>
        <v/>
      </c>
      <c r="L473" s="61"/>
      <c r="M473" s="61"/>
      <c r="N473" s="61"/>
      <c r="O473" s="61"/>
      <c r="P473" s="61"/>
      <c r="Q473" s="62"/>
    </row>
    <row r="474" spans="2:17" ht="24" customHeight="1">
      <c r="B474" s="83"/>
      <c r="C474" s="84"/>
      <c r="D474" s="84"/>
      <c r="E474" s="84"/>
      <c r="F474" s="84"/>
      <c r="G474" s="85"/>
      <c r="H474" s="86"/>
      <c r="I474" s="87"/>
      <c r="J474" s="59"/>
      <c r="K474" s="60" t="str">
        <f t="shared" si="3"/>
        <v/>
      </c>
      <c r="L474" s="61"/>
      <c r="M474" s="61"/>
      <c r="N474" s="61"/>
      <c r="O474" s="61"/>
      <c r="P474" s="61"/>
      <c r="Q474" s="62"/>
    </row>
    <row r="475" spans="2:17" ht="24" customHeight="1">
      <c r="B475" s="83"/>
      <c r="C475" s="84"/>
      <c r="D475" s="84"/>
      <c r="E475" s="84"/>
      <c r="F475" s="84"/>
      <c r="G475" s="85"/>
      <c r="H475" s="86"/>
      <c r="I475" s="87"/>
      <c r="J475" s="59"/>
      <c r="K475" s="60" t="str">
        <f t="shared" si="3"/>
        <v/>
      </c>
      <c r="L475" s="61"/>
      <c r="M475" s="61"/>
      <c r="N475" s="61"/>
      <c r="O475" s="61"/>
      <c r="P475" s="61"/>
      <c r="Q475" s="62"/>
    </row>
    <row r="476" spans="2:17" ht="24" customHeight="1">
      <c r="B476" s="83"/>
      <c r="C476" s="84"/>
      <c r="D476" s="84"/>
      <c r="E476" s="84"/>
      <c r="F476" s="84"/>
      <c r="G476" s="85"/>
      <c r="H476" s="86"/>
      <c r="I476" s="87"/>
      <c r="J476" s="59"/>
      <c r="K476" s="60" t="str">
        <f t="shared" si="3"/>
        <v/>
      </c>
      <c r="L476" s="61"/>
      <c r="M476" s="61"/>
      <c r="N476" s="61"/>
      <c r="O476" s="61"/>
      <c r="P476" s="61"/>
      <c r="Q476" s="62"/>
    </row>
    <row r="477" spans="2:17" ht="24" customHeight="1">
      <c r="B477" s="83"/>
      <c r="C477" s="84"/>
      <c r="D477" s="84"/>
      <c r="E477" s="84"/>
      <c r="F477" s="84"/>
      <c r="G477" s="85"/>
      <c r="H477" s="86"/>
      <c r="I477" s="87"/>
      <c r="J477" s="59"/>
      <c r="K477" s="60" t="str">
        <f t="shared" si="3"/>
        <v/>
      </c>
      <c r="L477" s="61"/>
      <c r="M477" s="61"/>
      <c r="N477" s="61"/>
      <c r="O477" s="61"/>
      <c r="P477" s="61"/>
      <c r="Q477" s="62"/>
    </row>
    <row r="478" spans="2:17" ht="24" customHeight="1">
      <c r="B478" s="83"/>
      <c r="C478" s="84"/>
      <c r="D478" s="84"/>
      <c r="E478" s="84"/>
      <c r="F478" s="84"/>
      <c r="G478" s="85"/>
      <c r="H478" s="86"/>
      <c r="I478" s="87"/>
      <c r="J478" s="59"/>
      <c r="K478" s="60" t="str">
        <f t="shared" si="3"/>
        <v/>
      </c>
      <c r="L478" s="61"/>
      <c r="M478" s="61"/>
      <c r="N478" s="61"/>
      <c r="O478" s="61"/>
      <c r="P478" s="61"/>
      <c r="Q478" s="62"/>
    </row>
    <row r="479" spans="2:17" ht="24" customHeight="1">
      <c r="B479" s="83"/>
      <c r="C479" s="84"/>
      <c r="D479" s="84"/>
      <c r="E479" s="84"/>
      <c r="F479" s="84"/>
      <c r="G479" s="85"/>
      <c r="H479" s="86"/>
      <c r="I479" s="87"/>
      <c r="J479" s="59"/>
      <c r="K479" s="60" t="str">
        <f t="shared" si="3"/>
        <v/>
      </c>
      <c r="L479" s="61"/>
      <c r="M479" s="61"/>
      <c r="N479" s="61"/>
      <c r="O479" s="61"/>
      <c r="P479" s="61"/>
      <c r="Q479" s="62"/>
    </row>
    <row r="480" spans="2:17" ht="24" customHeight="1">
      <c r="B480" s="83"/>
      <c r="C480" s="84"/>
      <c r="D480" s="84"/>
      <c r="E480" s="84"/>
      <c r="F480" s="84"/>
      <c r="G480" s="85"/>
      <c r="H480" s="86"/>
      <c r="I480" s="87"/>
      <c r="J480" s="59"/>
      <c r="K480" s="60" t="str">
        <f t="shared" si="3"/>
        <v/>
      </c>
      <c r="L480" s="61"/>
      <c r="M480" s="61"/>
      <c r="N480" s="61"/>
      <c r="O480" s="61"/>
      <c r="P480" s="61"/>
      <c r="Q480" s="62"/>
    </row>
    <row r="481" spans="2:17" ht="24" customHeight="1">
      <c r="B481" s="83"/>
      <c r="C481" s="84"/>
      <c r="D481" s="84"/>
      <c r="E481" s="84"/>
      <c r="F481" s="84"/>
      <c r="G481" s="85"/>
      <c r="H481" s="86"/>
      <c r="I481" s="87"/>
      <c r="J481" s="59"/>
      <c r="K481" s="60" t="str">
        <f t="shared" si="3"/>
        <v/>
      </c>
      <c r="L481" s="61"/>
      <c r="M481" s="61"/>
      <c r="N481" s="61"/>
      <c r="O481" s="61"/>
      <c r="P481" s="61"/>
      <c r="Q481" s="62"/>
    </row>
    <row r="482" spans="2:17" ht="24" customHeight="1">
      <c r="B482" s="83"/>
      <c r="C482" s="84"/>
      <c r="D482" s="84"/>
      <c r="E482" s="84"/>
      <c r="F482" s="84"/>
      <c r="G482" s="85"/>
      <c r="H482" s="86"/>
      <c r="I482" s="87"/>
      <c r="J482" s="59"/>
      <c r="K482" s="60" t="str">
        <f t="shared" si="3"/>
        <v/>
      </c>
      <c r="L482" s="61"/>
      <c r="M482" s="61"/>
      <c r="N482" s="61"/>
      <c r="O482" s="61"/>
      <c r="P482" s="61"/>
      <c r="Q482" s="62"/>
    </row>
    <row r="483" spans="2:17" ht="24" customHeight="1">
      <c r="B483" s="83"/>
      <c r="C483" s="84"/>
      <c r="D483" s="84"/>
      <c r="E483" s="84"/>
      <c r="F483" s="84"/>
      <c r="G483" s="85"/>
      <c r="H483" s="86"/>
      <c r="I483" s="87"/>
      <c r="J483" s="59"/>
      <c r="K483" s="60" t="str">
        <f t="shared" si="3"/>
        <v/>
      </c>
      <c r="L483" s="61"/>
      <c r="M483" s="61"/>
      <c r="N483" s="61"/>
      <c r="O483" s="61"/>
      <c r="P483" s="61"/>
      <c r="Q483" s="62"/>
    </row>
    <row r="484" spans="2:17" ht="24" customHeight="1">
      <c r="B484" s="83"/>
      <c r="C484" s="84"/>
      <c r="D484" s="84"/>
      <c r="E484" s="84"/>
      <c r="F484" s="84"/>
      <c r="G484" s="85"/>
      <c r="H484" s="86"/>
      <c r="I484" s="87"/>
      <c r="J484" s="59"/>
      <c r="K484" s="60" t="str">
        <f t="shared" si="3"/>
        <v/>
      </c>
      <c r="L484" s="61"/>
      <c r="M484" s="61"/>
      <c r="N484" s="61"/>
      <c r="O484" s="61"/>
      <c r="P484" s="61"/>
      <c r="Q484" s="62"/>
    </row>
    <row r="485" spans="2:17" ht="24" customHeight="1">
      <c r="B485" s="83"/>
      <c r="C485" s="84"/>
      <c r="D485" s="84"/>
      <c r="E485" s="84"/>
      <c r="F485" s="84"/>
      <c r="G485" s="85"/>
      <c r="H485" s="86"/>
      <c r="I485" s="87"/>
      <c r="J485" s="59"/>
      <c r="K485" s="60" t="str">
        <f t="shared" si="3"/>
        <v/>
      </c>
      <c r="L485" s="61"/>
      <c r="M485" s="61"/>
      <c r="N485" s="61"/>
      <c r="O485" s="61"/>
      <c r="P485" s="61"/>
      <c r="Q485" s="62"/>
    </row>
    <row r="486" spans="2:17" ht="24" customHeight="1">
      <c r="B486" s="83"/>
      <c r="C486" s="84"/>
      <c r="D486" s="84"/>
      <c r="E486" s="84"/>
      <c r="F486" s="84"/>
      <c r="G486" s="85"/>
      <c r="H486" s="86"/>
      <c r="I486" s="87"/>
      <c r="J486" s="59"/>
      <c r="K486" s="60" t="str">
        <f t="shared" si="3"/>
        <v/>
      </c>
      <c r="L486" s="61"/>
      <c r="M486" s="61"/>
      <c r="N486" s="61"/>
      <c r="O486" s="61"/>
      <c r="P486" s="61"/>
      <c r="Q486" s="62"/>
    </row>
    <row r="487" spans="2:17" ht="24" customHeight="1">
      <c r="B487" s="83"/>
      <c r="C487" s="84"/>
      <c r="D487" s="84"/>
      <c r="E487" s="84"/>
      <c r="F487" s="84"/>
      <c r="G487" s="85"/>
      <c r="H487" s="86"/>
      <c r="I487" s="87"/>
      <c r="J487" s="59"/>
      <c r="K487" s="60" t="str">
        <f t="shared" si="3"/>
        <v/>
      </c>
      <c r="L487" s="61"/>
      <c r="M487" s="61"/>
      <c r="N487" s="61"/>
      <c r="O487" s="61"/>
      <c r="P487" s="61"/>
      <c r="Q487" s="62"/>
    </row>
    <row r="488" spans="2:17" ht="24" customHeight="1">
      <c r="B488" s="83"/>
      <c r="C488" s="84"/>
      <c r="D488" s="84"/>
      <c r="E488" s="84"/>
      <c r="F488" s="84"/>
      <c r="G488" s="85"/>
      <c r="H488" s="86"/>
      <c r="I488" s="87"/>
      <c r="J488" s="59"/>
      <c r="K488" s="60" t="str">
        <f t="shared" si="3"/>
        <v/>
      </c>
      <c r="L488" s="61"/>
      <c r="M488" s="61"/>
      <c r="N488" s="61"/>
      <c r="O488" s="61"/>
      <c r="P488" s="61"/>
      <c r="Q488" s="62"/>
    </row>
    <row r="489" spans="2:17" ht="24" customHeight="1">
      <c r="B489" s="83"/>
      <c r="C489" s="84"/>
      <c r="D489" s="84"/>
      <c r="E489" s="84"/>
      <c r="F489" s="84"/>
      <c r="G489" s="85"/>
      <c r="H489" s="86"/>
      <c r="I489" s="87"/>
      <c r="J489" s="59"/>
      <c r="K489" s="60" t="str">
        <f t="shared" si="3"/>
        <v/>
      </c>
      <c r="L489" s="61"/>
      <c r="M489" s="61"/>
      <c r="N489" s="61"/>
      <c r="O489" s="61"/>
      <c r="P489" s="61"/>
      <c r="Q489" s="62"/>
    </row>
    <row r="490" spans="2:17" ht="24" customHeight="1">
      <c r="B490" s="83"/>
      <c r="C490" s="84"/>
      <c r="D490" s="84"/>
      <c r="E490" s="84"/>
      <c r="F490" s="84"/>
      <c r="G490" s="85"/>
      <c r="H490" s="86"/>
      <c r="I490" s="87"/>
      <c r="J490" s="59"/>
      <c r="K490" s="60" t="str">
        <f t="shared" si="3"/>
        <v/>
      </c>
      <c r="L490" s="61"/>
      <c r="M490" s="61"/>
      <c r="N490" s="61"/>
      <c r="O490" s="61"/>
      <c r="P490" s="61"/>
      <c r="Q490" s="62"/>
    </row>
    <row r="491" spans="2:17" ht="24" customHeight="1">
      <c r="B491" s="83"/>
      <c r="C491" s="84"/>
      <c r="D491" s="84"/>
      <c r="E491" s="84"/>
      <c r="F491" s="84"/>
      <c r="G491" s="85"/>
      <c r="H491" s="86"/>
      <c r="I491" s="87"/>
      <c r="J491" s="59"/>
      <c r="K491" s="60" t="str">
        <f t="shared" si="3"/>
        <v/>
      </c>
      <c r="L491" s="61"/>
      <c r="M491" s="61"/>
      <c r="N491" s="61"/>
      <c r="O491" s="61"/>
      <c r="P491" s="61"/>
      <c r="Q491" s="62"/>
    </row>
    <row r="492" spans="2:17" ht="24" customHeight="1">
      <c r="B492" s="83"/>
      <c r="C492" s="84"/>
      <c r="D492" s="84"/>
      <c r="E492" s="84"/>
      <c r="F492" s="84"/>
      <c r="G492" s="85"/>
      <c r="H492" s="86"/>
      <c r="I492" s="87"/>
      <c r="J492" s="59"/>
      <c r="K492" s="60" t="str">
        <f t="shared" si="3"/>
        <v/>
      </c>
      <c r="L492" s="61"/>
      <c r="M492" s="61"/>
      <c r="N492" s="61"/>
      <c r="O492" s="61"/>
      <c r="P492" s="61"/>
      <c r="Q492" s="62"/>
    </row>
    <row r="493" spans="2:17" ht="24" customHeight="1">
      <c r="B493" s="83"/>
      <c r="C493" s="84"/>
      <c r="D493" s="84"/>
      <c r="E493" s="84"/>
      <c r="F493" s="84"/>
      <c r="G493" s="85"/>
      <c r="H493" s="86"/>
      <c r="I493" s="87"/>
      <c r="J493" s="59"/>
      <c r="K493" s="60" t="str">
        <f t="shared" si="3"/>
        <v/>
      </c>
      <c r="L493" s="61"/>
      <c r="M493" s="61"/>
      <c r="N493" s="61"/>
      <c r="O493" s="61"/>
      <c r="P493" s="61"/>
      <c r="Q493" s="62"/>
    </row>
    <row r="494" spans="2:17" ht="24" customHeight="1">
      <c r="B494" s="83"/>
      <c r="C494" s="84"/>
      <c r="D494" s="84"/>
      <c r="E494" s="84"/>
      <c r="F494" s="84"/>
      <c r="G494" s="85"/>
      <c r="H494" s="86"/>
      <c r="I494" s="87"/>
      <c r="J494" s="59"/>
      <c r="K494" s="60" t="str">
        <f t="shared" si="3"/>
        <v/>
      </c>
      <c r="L494" s="61"/>
      <c r="M494" s="61"/>
      <c r="N494" s="61"/>
      <c r="O494" s="61"/>
      <c r="P494" s="61"/>
      <c r="Q494" s="62"/>
    </row>
    <row r="495" spans="2:17" ht="24" customHeight="1">
      <c r="B495" s="83"/>
      <c r="C495" s="84"/>
      <c r="D495" s="84"/>
      <c r="E495" s="84"/>
      <c r="F495" s="84"/>
      <c r="G495" s="85"/>
      <c r="H495" s="86"/>
      <c r="I495" s="87"/>
      <c r="J495" s="59"/>
      <c r="K495" s="60" t="str">
        <f t="shared" si="3"/>
        <v/>
      </c>
      <c r="L495" s="61"/>
      <c r="M495" s="61"/>
      <c r="N495" s="61"/>
      <c r="O495" s="61"/>
      <c r="P495" s="61"/>
      <c r="Q495" s="62"/>
    </row>
    <row r="496" spans="2:17" ht="24" customHeight="1">
      <c r="B496" s="83"/>
      <c r="C496" s="84"/>
      <c r="D496" s="84"/>
      <c r="E496" s="84"/>
      <c r="F496" s="84"/>
      <c r="G496" s="85"/>
      <c r="H496" s="86"/>
      <c r="I496" s="87"/>
      <c r="J496" s="59"/>
      <c r="K496" s="60" t="str">
        <f t="shared" si="3"/>
        <v/>
      </c>
      <c r="L496" s="61"/>
      <c r="M496" s="61"/>
      <c r="N496" s="61"/>
      <c r="O496" s="61"/>
      <c r="P496" s="61"/>
      <c r="Q496" s="62"/>
    </row>
    <row r="497" spans="2:17" ht="24" customHeight="1">
      <c r="B497" s="83"/>
      <c r="C497" s="84"/>
      <c r="D497" s="84"/>
      <c r="E497" s="84"/>
      <c r="F497" s="84"/>
      <c r="G497" s="85"/>
      <c r="H497" s="86"/>
      <c r="I497" s="87"/>
      <c r="J497" s="59"/>
      <c r="K497" s="60" t="str">
        <f t="shared" si="3"/>
        <v/>
      </c>
      <c r="L497" s="61"/>
      <c r="M497" s="61"/>
      <c r="N497" s="61"/>
      <c r="O497" s="61"/>
      <c r="P497" s="61"/>
      <c r="Q497" s="62"/>
    </row>
    <row r="498" spans="2:17" ht="24" customHeight="1">
      <c r="B498" s="83"/>
      <c r="C498" s="84"/>
      <c r="D498" s="84"/>
      <c r="E498" s="84"/>
      <c r="F498" s="84"/>
      <c r="G498" s="85"/>
      <c r="H498" s="86"/>
      <c r="I498" s="87"/>
      <c r="J498" s="59"/>
      <c r="K498" s="60" t="str">
        <f t="shared" si="3"/>
        <v/>
      </c>
      <c r="L498" s="61"/>
      <c r="M498" s="61"/>
      <c r="N498" s="61"/>
      <c r="O498" s="61"/>
      <c r="P498" s="61"/>
      <c r="Q498" s="62"/>
    </row>
    <row r="499" spans="2:17" ht="24" customHeight="1">
      <c r="B499" s="83"/>
      <c r="C499" s="84"/>
      <c r="D499" s="84"/>
      <c r="E499" s="84"/>
      <c r="F499" s="84"/>
      <c r="G499" s="85"/>
      <c r="H499" s="86"/>
      <c r="I499" s="87"/>
      <c r="J499" s="59"/>
      <c r="K499" s="60" t="str">
        <f t="shared" si="3"/>
        <v/>
      </c>
      <c r="L499" s="61"/>
      <c r="M499" s="61"/>
      <c r="N499" s="61"/>
      <c r="O499" s="61"/>
      <c r="P499" s="61"/>
      <c r="Q499" s="62"/>
    </row>
    <row r="500" spans="2:17" ht="24" customHeight="1">
      <c r="B500" s="83"/>
      <c r="C500" s="84"/>
      <c r="D500" s="84"/>
      <c r="E500" s="84"/>
      <c r="F500" s="84"/>
      <c r="G500" s="85"/>
      <c r="H500" s="86"/>
      <c r="I500" s="87"/>
      <c r="J500" s="59"/>
      <c r="K500" s="60" t="str">
        <f t="shared" si="3"/>
        <v/>
      </c>
      <c r="L500" s="61"/>
      <c r="M500" s="61"/>
      <c r="N500" s="61"/>
      <c r="O500" s="61"/>
      <c r="P500" s="61"/>
      <c r="Q500" s="62"/>
    </row>
    <row r="501" spans="2:17" ht="24" customHeight="1">
      <c r="B501" s="83"/>
      <c r="C501" s="84"/>
      <c r="D501" s="84"/>
      <c r="E501" s="84"/>
      <c r="F501" s="84"/>
      <c r="G501" s="85"/>
      <c r="H501" s="86"/>
      <c r="I501" s="87"/>
      <c r="J501" s="59"/>
      <c r="K501" s="60" t="str">
        <f t="shared" si="3"/>
        <v/>
      </c>
      <c r="L501" s="61"/>
      <c r="M501" s="61"/>
      <c r="N501" s="61"/>
      <c r="O501" s="61"/>
      <c r="P501" s="61"/>
      <c r="Q501" s="62"/>
    </row>
    <row r="502" spans="2:17" ht="24" customHeight="1">
      <c r="B502" s="83"/>
      <c r="C502" s="84"/>
      <c r="D502" s="84"/>
      <c r="E502" s="84"/>
      <c r="F502" s="84"/>
      <c r="G502" s="85"/>
      <c r="H502" s="86"/>
      <c r="I502" s="87"/>
      <c r="J502" s="59"/>
      <c r="K502" s="60" t="str">
        <f t="shared" si="3"/>
        <v/>
      </c>
      <c r="L502" s="61"/>
      <c r="M502" s="61"/>
      <c r="N502" s="61"/>
      <c r="O502" s="61"/>
      <c r="P502" s="61"/>
      <c r="Q502" s="62"/>
    </row>
    <row r="503" spans="2:17" ht="24" customHeight="1">
      <c r="B503" s="83"/>
      <c r="C503" s="84"/>
      <c r="D503" s="84"/>
      <c r="E503" s="84"/>
      <c r="F503" s="84"/>
      <c r="G503" s="85"/>
      <c r="H503" s="86"/>
      <c r="I503" s="87"/>
      <c r="J503" s="59"/>
      <c r="K503" s="60" t="str">
        <f t="shared" si="3"/>
        <v/>
      </c>
      <c r="L503" s="61"/>
      <c r="M503" s="61"/>
      <c r="N503" s="61"/>
      <c r="O503" s="61"/>
      <c r="P503" s="61"/>
      <c r="Q503" s="62"/>
    </row>
    <row r="504" spans="2:17" ht="24" customHeight="1">
      <c r="B504" s="83"/>
      <c r="C504" s="84"/>
      <c r="D504" s="84"/>
      <c r="E504" s="84"/>
      <c r="F504" s="84"/>
      <c r="G504" s="85"/>
      <c r="H504" s="86"/>
      <c r="I504" s="87"/>
      <c r="J504" s="59"/>
      <c r="K504" s="60" t="str">
        <f t="shared" si="3"/>
        <v/>
      </c>
      <c r="L504" s="61"/>
      <c r="M504" s="61"/>
      <c r="N504" s="61"/>
      <c r="O504" s="61"/>
      <c r="P504" s="61"/>
      <c r="Q504" s="62"/>
    </row>
    <row r="505" spans="2:17" ht="24" customHeight="1">
      <c r="B505" s="83"/>
      <c r="C505" s="84"/>
      <c r="D505" s="84"/>
      <c r="E505" s="84"/>
      <c r="F505" s="84"/>
      <c r="G505" s="85"/>
      <c r="H505" s="86"/>
      <c r="I505" s="87"/>
      <c r="J505" s="59"/>
      <c r="K505" s="60" t="str">
        <f t="shared" si="3"/>
        <v/>
      </c>
      <c r="L505" s="61"/>
      <c r="M505" s="61"/>
      <c r="N505" s="61"/>
      <c r="O505" s="61"/>
      <c r="P505" s="61"/>
      <c r="Q505" s="62"/>
    </row>
    <row r="506" spans="2:17" ht="24" customHeight="1">
      <c r="B506" s="83"/>
      <c r="C506" s="84"/>
      <c r="D506" s="84"/>
      <c r="E506" s="84"/>
      <c r="F506" s="84"/>
      <c r="G506" s="85"/>
      <c r="H506" s="86"/>
      <c r="I506" s="87"/>
      <c r="J506" s="59"/>
      <c r="K506" s="60" t="str">
        <f t="shared" si="3"/>
        <v/>
      </c>
      <c r="L506" s="61"/>
      <c r="M506" s="61"/>
      <c r="N506" s="61"/>
      <c r="O506" s="61"/>
      <c r="P506" s="61"/>
      <c r="Q506" s="62"/>
    </row>
    <row r="507" spans="2:17" ht="24" customHeight="1">
      <c r="B507" s="83"/>
      <c r="C507" s="84"/>
      <c r="D507" s="84"/>
      <c r="E507" s="84"/>
      <c r="F507" s="84"/>
      <c r="G507" s="85"/>
      <c r="H507" s="86"/>
      <c r="I507" s="87"/>
      <c r="J507" s="59"/>
      <c r="K507" s="60" t="str">
        <f t="shared" si="3"/>
        <v/>
      </c>
      <c r="L507" s="61"/>
      <c r="M507" s="61"/>
      <c r="N507" s="61"/>
      <c r="O507" s="61"/>
      <c r="P507" s="61"/>
      <c r="Q507" s="62"/>
    </row>
    <row r="508" spans="2:17" ht="24" customHeight="1">
      <c r="B508" s="83"/>
      <c r="C508" s="84"/>
      <c r="D508" s="84"/>
      <c r="E508" s="84"/>
      <c r="F508" s="84"/>
      <c r="G508" s="85"/>
      <c r="H508" s="86"/>
      <c r="I508" s="87"/>
      <c r="J508" s="59"/>
      <c r="K508" s="60" t="str">
        <f t="shared" si="3"/>
        <v/>
      </c>
      <c r="L508" s="61"/>
      <c r="M508" s="61"/>
      <c r="N508" s="61"/>
      <c r="O508" s="61"/>
      <c r="P508" s="61"/>
      <c r="Q508" s="62"/>
    </row>
    <row r="509" spans="2:17" ht="24" customHeight="1">
      <c r="B509" s="83"/>
      <c r="C509" s="84"/>
      <c r="D509" s="84"/>
      <c r="E509" s="84"/>
      <c r="F509" s="84"/>
      <c r="G509" s="85"/>
      <c r="H509" s="86"/>
      <c r="I509" s="87"/>
      <c r="J509" s="59"/>
      <c r="K509" s="60" t="str">
        <f t="shared" si="3"/>
        <v/>
      </c>
      <c r="L509" s="61"/>
      <c r="M509" s="61"/>
      <c r="N509" s="61"/>
      <c r="O509" s="61"/>
      <c r="P509" s="61"/>
      <c r="Q509" s="62"/>
    </row>
    <row r="510" spans="2:17" ht="24" customHeight="1">
      <c r="B510" s="83"/>
      <c r="C510" s="84"/>
      <c r="D510" s="84"/>
      <c r="E510" s="84"/>
      <c r="F510" s="84"/>
      <c r="G510" s="85"/>
      <c r="H510" s="86"/>
      <c r="I510" s="87"/>
      <c r="J510" s="59"/>
      <c r="K510" s="60" t="str">
        <f t="shared" si="3"/>
        <v/>
      </c>
      <c r="L510" s="61"/>
      <c r="M510" s="61"/>
      <c r="N510" s="61"/>
      <c r="O510" s="61"/>
      <c r="P510" s="61"/>
      <c r="Q510" s="62"/>
    </row>
    <row r="511" spans="2:17" ht="24" customHeight="1">
      <c r="B511" s="83"/>
      <c r="C511" s="84"/>
      <c r="D511" s="84"/>
      <c r="E511" s="84"/>
      <c r="F511" s="84"/>
      <c r="G511" s="85"/>
      <c r="H511" s="86"/>
      <c r="I511" s="87"/>
      <c r="J511" s="59"/>
      <c r="K511" s="60" t="str">
        <f t="shared" si="3"/>
        <v/>
      </c>
      <c r="L511" s="61"/>
      <c r="M511" s="61"/>
      <c r="N511" s="61"/>
      <c r="O511" s="61"/>
      <c r="P511" s="61"/>
      <c r="Q511" s="62"/>
    </row>
    <row r="512" spans="2:17" ht="24" customHeight="1">
      <c r="B512" s="83"/>
      <c r="C512" s="84"/>
      <c r="D512" s="84"/>
      <c r="E512" s="84"/>
      <c r="F512" s="84"/>
      <c r="G512" s="85"/>
      <c r="H512" s="86"/>
      <c r="I512" s="87"/>
      <c r="J512" s="59"/>
      <c r="K512" s="60" t="str">
        <f t="shared" si="3"/>
        <v/>
      </c>
      <c r="L512" s="61"/>
      <c r="M512" s="61"/>
      <c r="N512" s="61"/>
      <c r="O512" s="61"/>
      <c r="P512" s="61"/>
      <c r="Q512" s="62"/>
    </row>
    <row r="513" spans="2:17" ht="24" customHeight="1">
      <c r="B513" s="83"/>
      <c r="C513" s="84"/>
      <c r="D513" s="84"/>
      <c r="E513" s="84"/>
      <c r="F513" s="84"/>
      <c r="G513" s="85"/>
      <c r="H513" s="86"/>
      <c r="I513" s="87"/>
      <c r="J513" s="59"/>
      <c r="K513" s="60" t="str">
        <f t="shared" si="3"/>
        <v/>
      </c>
      <c r="L513" s="61"/>
      <c r="M513" s="61"/>
      <c r="N513" s="61"/>
      <c r="O513" s="61"/>
      <c r="P513" s="61"/>
      <c r="Q513" s="62"/>
    </row>
    <row r="514" spans="2:17" ht="24" customHeight="1">
      <c r="B514" s="83"/>
      <c r="C514" s="84"/>
      <c r="D514" s="84"/>
      <c r="E514" s="84"/>
      <c r="F514" s="84"/>
      <c r="G514" s="85"/>
      <c r="H514" s="86"/>
      <c r="I514" s="87"/>
      <c r="J514" s="59"/>
      <c r="K514" s="60" t="str">
        <f t="shared" si="3"/>
        <v/>
      </c>
      <c r="L514" s="61"/>
      <c r="M514" s="61"/>
      <c r="N514" s="61"/>
      <c r="O514" s="61"/>
      <c r="P514" s="61"/>
      <c r="Q514" s="62"/>
    </row>
    <row r="515" spans="2:17" ht="24" customHeight="1">
      <c r="B515" s="83"/>
      <c r="C515" s="84"/>
      <c r="D515" s="84"/>
      <c r="E515" s="84"/>
      <c r="F515" s="84"/>
      <c r="G515" s="85"/>
      <c r="H515" s="86"/>
      <c r="I515" s="87"/>
      <c r="J515" s="59"/>
      <c r="K515" s="60" t="str">
        <f t="shared" si="3"/>
        <v/>
      </c>
      <c r="L515" s="61"/>
      <c r="M515" s="61"/>
      <c r="N515" s="61"/>
      <c r="O515" s="61"/>
      <c r="P515" s="61"/>
      <c r="Q515" s="62"/>
    </row>
    <row r="516" spans="2:17" ht="24" customHeight="1">
      <c r="B516" s="83"/>
      <c r="C516" s="84"/>
      <c r="D516" s="84"/>
      <c r="E516" s="84"/>
      <c r="F516" s="84"/>
      <c r="G516" s="85"/>
      <c r="H516" s="86"/>
      <c r="I516" s="87"/>
      <c r="J516" s="59"/>
      <c r="K516" s="60" t="str">
        <f t="shared" si="3"/>
        <v/>
      </c>
      <c r="L516" s="61"/>
      <c r="M516" s="61"/>
      <c r="N516" s="61"/>
      <c r="O516" s="61"/>
      <c r="P516" s="61"/>
      <c r="Q516" s="62"/>
    </row>
    <row r="517" spans="2:17" ht="24" customHeight="1">
      <c r="B517" s="83"/>
      <c r="C517" s="84"/>
      <c r="D517" s="84"/>
      <c r="E517" s="84"/>
      <c r="F517" s="84"/>
      <c r="G517" s="85"/>
      <c r="H517" s="86"/>
      <c r="I517" s="87"/>
      <c r="J517" s="59"/>
      <c r="K517" s="60" t="str">
        <f t="shared" si="3"/>
        <v/>
      </c>
      <c r="L517" s="61"/>
      <c r="M517" s="61"/>
      <c r="N517" s="61"/>
      <c r="O517" s="61"/>
      <c r="P517" s="61"/>
      <c r="Q517" s="62"/>
    </row>
    <row r="518" spans="2:17" ht="24" customHeight="1">
      <c r="B518" s="83"/>
      <c r="C518" s="84"/>
      <c r="D518" s="84"/>
      <c r="E518" s="84"/>
      <c r="F518" s="84"/>
      <c r="G518" s="85"/>
      <c r="H518" s="86"/>
      <c r="I518" s="87"/>
      <c r="J518" s="59"/>
      <c r="K518" s="60" t="str">
        <f t="shared" si="3"/>
        <v/>
      </c>
      <c r="L518" s="61"/>
      <c r="M518" s="61"/>
      <c r="N518" s="61"/>
      <c r="O518" s="61"/>
      <c r="P518" s="61"/>
      <c r="Q518" s="62"/>
    </row>
    <row r="519" spans="2:17" ht="24" customHeight="1">
      <c r="B519" s="83"/>
      <c r="C519" s="84"/>
      <c r="D519" s="84"/>
      <c r="E519" s="84"/>
      <c r="F519" s="84"/>
      <c r="G519" s="85"/>
      <c r="H519" s="86"/>
      <c r="I519" s="87"/>
      <c r="J519" s="59"/>
      <c r="K519" s="60" t="str">
        <f t="shared" si="3"/>
        <v/>
      </c>
      <c r="L519" s="61"/>
      <c r="M519" s="61"/>
      <c r="N519" s="61"/>
      <c r="O519" s="61"/>
      <c r="P519" s="61"/>
      <c r="Q519" s="62"/>
    </row>
    <row r="520" spans="2:17" ht="24" customHeight="1">
      <c r="B520" s="83"/>
      <c r="C520" s="84"/>
      <c r="D520" s="84"/>
      <c r="E520" s="84"/>
      <c r="F520" s="84"/>
      <c r="G520" s="85"/>
      <c r="H520" s="86"/>
      <c r="I520" s="87"/>
      <c r="J520" s="59"/>
      <c r="K520" s="60" t="str">
        <f t="shared" si="3"/>
        <v/>
      </c>
      <c r="L520" s="61"/>
      <c r="M520" s="61"/>
      <c r="N520" s="61"/>
      <c r="O520" s="61"/>
      <c r="P520" s="61"/>
      <c r="Q520" s="62"/>
    </row>
    <row r="521" spans="2:17" ht="24" customHeight="1">
      <c r="B521" s="83"/>
      <c r="C521" s="84"/>
      <c r="D521" s="84"/>
      <c r="E521" s="84"/>
      <c r="F521" s="84"/>
      <c r="G521" s="85"/>
      <c r="H521" s="86"/>
      <c r="I521" s="87"/>
      <c r="J521" s="59"/>
      <c r="K521" s="60" t="str">
        <f t="shared" si="3"/>
        <v/>
      </c>
      <c r="L521" s="61"/>
      <c r="M521" s="61"/>
      <c r="N521" s="61"/>
      <c r="O521" s="61"/>
      <c r="P521" s="61"/>
      <c r="Q521" s="62"/>
    </row>
    <row r="522" spans="2:17" ht="24" customHeight="1">
      <c r="B522" s="83"/>
      <c r="C522" s="84"/>
      <c r="D522" s="84"/>
      <c r="E522" s="84"/>
      <c r="F522" s="84"/>
      <c r="G522" s="85"/>
      <c r="H522" s="86"/>
      <c r="I522" s="87"/>
      <c r="J522" s="59"/>
      <c r="K522" s="60" t="str">
        <f t="shared" si="3"/>
        <v/>
      </c>
      <c r="L522" s="61"/>
      <c r="M522" s="61"/>
      <c r="N522" s="61"/>
      <c r="O522" s="61"/>
      <c r="P522" s="61"/>
      <c r="Q522" s="62"/>
    </row>
    <row r="523" spans="2:17" ht="24" customHeight="1">
      <c r="B523" s="83"/>
      <c r="C523" s="84"/>
      <c r="D523" s="84"/>
      <c r="E523" s="84"/>
      <c r="F523" s="84"/>
      <c r="G523" s="85"/>
      <c r="H523" s="86"/>
      <c r="I523" s="87"/>
      <c r="J523" s="59"/>
      <c r="K523" s="60" t="str">
        <f t="shared" si="3"/>
        <v/>
      </c>
      <c r="L523" s="61"/>
      <c r="M523" s="61"/>
      <c r="N523" s="61"/>
      <c r="O523" s="61"/>
      <c r="P523" s="61"/>
      <c r="Q523" s="62"/>
    </row>
    <row r="524" spans="2:17" ht="24" customHeight="1">
      <c r="B524" s="83"/>
      <c r="C524" s="84"/>
      <c r="D524" s="84"/>
      <c r="E524" s="84"/>
      <c r="F524" s="84"/>
      <c r="G524" s="85"/>
      <c r="H524" s="86"/>
      <c r="I524" s="87"/>
      <c r="J524" s="59"/>
      <c r="K524" s="60" t="str">
        <f t="shared" si="3"/>
        <v/>
      </c>
      <c r="L524" s="61"/>
      <c r="M524" s="61"/>
      <c r="N524" s="61"/>
      <c r="O524" s="61"/>
      <c r="P524" s="61"/>
      <c r="Q524" s="62"/>
    </row>
    <row r="525" spans="2:17" ht="24" customHeight="1">
      <c r="B525" s="83"/>
      <c r="C525" s="84"/>
      <c r="D525" s="84"/>
      <c r="E525" s="84"/>
      <c r="F525" s="84"/>
      <c r="G525" s="85"/>
      <c r="H525" s="86"/>
      <c r="I525" s="87"/>
      <c r="J525" s="59"/>
      <c r="K525" s="60" t="str">
        <f t="shared" si="3"/>
        <v/>
      </c>
      <c r="L525" s="61"/>
      <c r="M525" s="61"/>
      <c r="N525" s="61"/>
      <c r="O525" s="61"/>
      <c r="P525" s="61"/>
      <c r="Q525" s="62"/>
    </row>
    <row r="526" spans="2:17" ht="24" customHeight="1">
      <c r="B526" s="83"/>
      <c r="C526" s="84"/>
      <c r="D526" s="84"/>
      <c r="E526" s="84"/>
      <c r="F526" s="84"/>
      <c r="G526" s="85"/>
      <c r="H526" s="86"/>
      <c r="I526" s="87"/>
      <c r="J526" s="59"/>
      <c r="K526" s="60" t="str">
        <f t="shared" si="3"/>
        <v/>
      </c>
      <c r="L526" s="61"/>
      <c r="M526" s="61"/>
      <c r="N526" s="61"/>
      <c r="O526" s="61"/>
      <c r="P526" s="61"/>
      <c r="Q526" s="62"/>
    </row>
    <row r="527" spans="2:17" ht="24" customHeight="1">
      <c r="B527" s="83"/>
      <c r="C527" s="84"/>
      <c r="D527" s="84"/>
      <c r="E527" s="84"/>
      <c r="F527" s="84"/>
      <c r="G527" s="85"/>
      <c r="H527" s="86"/>
      <c r="I527" s="87"/>
      <c r="J527" s="59"/>
      <c r="K527" s="60" t="str">
        <f t="shared" si="3"/>
        <v/>
      </c>
      <c r="L527" s="61"/>
      <c r="M527" s="61"/>
      <c r="N527" s="61"/>
      <c r="O527" s="61"/>
      <c r="P527" s="61"/>
      <c r="Q527" s="62"/>
    </row>
    <row r="528" spans="2:17" ht="24" customHeight="1">
      <c r="B528" s="83"/>
      <c r="C528" s="84"/>
      <c r="D528" s="84"/>
      <c r="E528" s="84"/>
      <c r="F528" s="84"/>
      <c r="G528" s="85"/>
      <c r="H528" s="86"/>
      <c r="I528" s="87"/>
      <c r="J528" s="59"/>
      <c r="K528" s="60" t="str">
        <f t="shared" si="3"/>
        <v/>
      </c>
      <c r="L528" s="61"/>
      <c r="M528" s="61"/>
      <c r="N528" s="61"/>
      <c r="O528" s="61"/>
      <c r="P528" s="61"/>
      <c r="Q528" s="62"/>
    </row>
    <row r="529" spans="2:17" ht="24" customHeight="1">
      <c r="B529" s="83"/>
      <c r="C529" s="84"/>
      <c r="D529" s="84"/>
      <c r="E529" s="84"/>
      <c r="F529" s="84"/>
      <c r="G529" s="85"/>
      <c r="H529" s="86"/>
      <c r="I529" s="87"/>
      <c r="J529" s="59"/>
      <c r="K529" s="60" t="str">
        <f t="shared" si="3"/>
        <v/>
      </c>
      <c r="L529" s="61"/>
      <c r="M529" s="61"/>
      <c r="N529" s="61"/>
      <c r="O529" s="61"/>
      <c r="P529" s="61"/>
      <c r="Q529" s="62"/>
    </row>
    <row r="530" spans="2:17" ht="24" customHeight="1">
      <c r="B530" s="83"/>
      <c r="C530" s="84"/>
      <c r="D530" s="84"/>
      <c r="E530" s="84"/>
      <c r="F530" s="84"/>
      <c r="G530" s="85"/>
      <c r="H530" s="86"/>
      <c r="I530" s="87"/>
      <c r="J530" s="59"/>
      <c r="K530" s="60" t="str">
        <f t="shared" si="3"/>
        <v/>
      </c>
      <c r="L530" s="61"/>
      <c r="M530" s="61"/>
      <c r="N530" s="61"/>
      <c r="O530" s="61"/>
      <c r="P530" s="61"/>
      <c r="Q530" s="62"/>
    </row>
    <row r="531" spans="2:17" ht="24" customHeight="1">
      <c r="B531" s="83"/>
      <c r="C531" s="84"/>
      <c r="D531" s="84"/>
      <c r="E531" s="84"/>
      <c r="F531" s="84"/>
      <c r="G531" s="85"/>
      <c r="H531" s="86"/>
      <c r="I531" s="87"/>
      <c r="J531" s="59"/>
      <c r="K531" s="60" t="str">
        <f t="shared" si="3"/>
        <v/>
      </c>
      <c r="L531" s="61"/>
      <c r="M531" s="61"/>
      <c r="N531" s="61"/>
      <c r="O531" s="61"/>
      <c r="P531" s="61"/>
      <c r="Q531" s="62"/>
    </row>
    <row r="532" spans="2:17" ht="24" customHeight="1">
      <c r="B532" s="83"/>
      <c r="C532" s="84"/>
      <c r="D532" s="84"/>
      <c r="E532" s="84"/>
      <c r="F532" s="84"/>
      <c r="G532" s="85"/>
      <c r="H532" s="86"/>
      <c r="I532" s="87"/>
      <c r="J532" s="59"/>
      <c r="K532" s="60" t="str">
        <f t="shared" si="3"/>
        <v/>
      </c>
      <c r="L532" s="61"/>
      <c r="M532" s="61"/>
      <c r="N532" s="61"/>
      <c r="O532" s="61"/>
      <c r="P532" s="61"/>
      <c r="Q532" s="62"/>
    </row>
    <row r="533" spans="2:17" ht="24" customHeight="1">
      <c r="B533" s="83"/>
      <c r="C533" s="84"/>
      <c r="D533" s="84"/>
      <c r="E533" s="84"/>
      <c r="F533" s="84"/>
      <c r="G533" s="85"/>
      <c r="H533" s="86"/>
      <c r="I533" s="87"/>
      <c r="J533" s="59"/>
      <c r="K533" s="60" t="str">
        <f t="shared" si="3"/>
        <v/>
      </c>
      <c r="L533" s="61"/>
      <c r="M533" s="61"/>
      <c r="N533" s="61"/>
      <c r="O533" s="61"/>
      <c r="P533" s="61"/>
      <c r="Q533" s="62"/>
    </row>
    <row r="534" spans="2:17" ht="24" customHeight="1">
      <c r="B534" s="83"/>
      <c r="C534" s="84"/>
      <c r="D534" s="84"/>
      <c r="E534" s="84"/>
      <c r="F534" s="84"/>
      <c r="G534" s="85"/>
      <c r="H534" s="86"/>
      <c r="I534" s="87"/>
      <c r="J534" s="59"/>
      <c r="K534" s="60" t="str">
        <f t="shared" si="3"/>
        <v/>
      </c>
      <c r="L534" s="61"/>
      <c r="M534" s="61"/>
      <c r="N534" s="61"/>
      <c r="O534" s="61"/>
      <c r="P534" s="61"/>
      <c r="Q534" s="62"/>
    </row>
    <row r="535" spans="2:17" ht="24" customHeight="1">
      <c r="B535" s="83"/>
      <c r="C535" s="84"/>
      <c r="D535" s="84"/>
      <c r="E535" s="84"/>
      <c r="F535" s="84"/>
      <c r="G535" s="85"/>
      <c r="H535" s="86"/>
      <c r="I535" s="87"/>
      <c r="J535" s="59"/>
      <c r="K535" s="60" t="str">
        <f t="shared" ref="K535:K598" si="4">IF(I535="","",I535*J535)</f>
        <v/>
      </c>
      <c r="L535" s="61"/>
      <c r="M535" s="61"/>
      <c r="N535" s="61"/>
      <c r="O535" s="61"/>
      <c r="P535" s="61"/>
      <c r="Q535" s="62"/>
    </row>
    <row r="536" spans="2:17" ht="24" customHeight="1">
      <c r="B536" s="83"/>
      <c r="C536" s="84"/>
      <c r="D536" s="84"/>
      <c r="E536" s="84"/>
      <c r="F536" s="84"/>
      <c r="G536" s="85"/>
      <c r="H536" s="86"/>
      <c r="I536" s="87"/>
      <c r="J536" s="59"/>
      <c r="K536" s="60" t="str">
        <f t="shared" si="4"/>
        <v/>
      </c>
      <c r="L536" s="61"/>
      <c r="M536" s="61"/>
      <c r="N536" s="61"/>
      <c r="O536" s="61"/>
      <c r="P536" s="61"/>
      <c r="Q536" s="62"/>
    </row>
    <row r="537" spans="2:17" ht="24" customHeight="1">
      <c r="B537" s="83"/>
      <c r="C537" s="84"/>
      <c r="D537" s="84"/>
      <c r="E537" s="84"/>
      <c r="F537" s="84"/>
      <c r="G537" s="85"/>
      <c r="H537" s="86"/>
      <c r="I537" s="87"/>
      <c r="J537" s="59"/>
      <c r="K537" s="60" t="str">
        <f t="shared" si="4"/>
        <v/>
      </c>
      <c r="L537" s="61"/>
      <c r="M537" s="61"/>
      <c r="N537" s="61"/>
      <c r="O537" s="61"/>
      <c r="P537" s="61"/>
      <c r="Q537" s="62"/>
    </row>
    <row r="538" spans="2:17" ht="24" customHeight="1">
      <c r="B538" s="83"/>
      <c r="C538" s="84"/>
      <c r="D538" s="84"/>
      <c r="E538" s="84"/>
      <c r="F538" s="84"/>
      <c r="G538" s="85"/>
      <c r="H538" s="86"/>
      <c r="I538" s="87"/>
      <c r="J538" s="59"/>
      <c r="K538" s="60" t="str">
        <f t="shared" si="4"/>
        <v/>
      </c>
      <c r="L538" s="61"/>
      <c r="M538" s="61"/>
      <c r="N538" s="61"/>
      <c r="O538" s="61"/>
      <c r="P538" s="61"/>
      <c r="Q538" s="62"/>
    </row>
    <row r="539" spans="2:17" ht="24" customHeight="1">
      <c r="B539" s="83"/>
      <c r="C539" s="84"/>
      <c r="D539" s="84"/>
      <c r="E539" s="84"/>
      <c r="F539" s="84"/>
      <c r="G539" s="85"/>
      <c r="H539" s="86"/>
      <c r="I539" s="87"/>
      <c r="J539" s="59"/>
      <c r="K539" s="60" t="str">
        <f t="shared" si="4"/>
        <v/>
      </c>
      <c r="L539" s="61"/>
      <c r="M539" s="61"/>
      <c r="N539" s="61"/>
      <c r="O539" s="61"/>
      <c r="P539" s="61"/>
      <c r="Q539" s="62"/>
    </row>
    <row r="540" spans="2:17" ht="24" customHeight="1">
      <c r="B540" s="83"/>
      <c r="C540" s="84"/>
      <c r="D540" s="84"/>
      <c r="E540" s="84"/>
      <c r="F540" s="84"/>
      <c r="G540" s="85"/>
      <c r="H540" s="86"/>
      <c r="I540" s="87"/>
      <c r="J540" s="59"/>
      <c r="K540" s="60" t="str">
        <f t="shared" si="4"/>
        <v/>
      </c>
      <c r="L540" s="61"/>
      <c r="M540" s="61"/>
      <c r="N540" s="61"/>
      <c r="O540" s="61"/>
      <c r="P540" s="61"/>
      <c r="Q540" s="62"/>
    </row>
    <row r="541" spans="2:17" ht="24" customHeight="1">
      <c r="B541" s="83"/>
      <c r="C541" s="84"/>
      <c r="D541" s="84"/>
      <c r="E541" s="84"/>
      <c r="F541" s="84"/>
      <c r="G541" s="85"/>
      <c r="H541" s="86"/>
      <c r="I541" s="87"/>
      <c r="J541" s="59"/>
      <c r="K541" s="60" t="str">
        <f t="shared" si="4"/>
        <v/>
      </c>
      <c r="L541" s="61"/>
      <c r="M541" s="61"/>
      <c r="N541" s="61"/>
      <c r="O541" s="61"/>
      <c r="P541" s="61"/>
      <c r="Q541" s="62"/>
    </row>
    <row r="542" spans="2:17" ht="24" customHeight="1">
      <c r="B542" s="83"/>
      <c r="C542" s="84"/>
      <c r="D542" s="84"/>
      <c r="E542" s="84"/>
      <c r="F542" s="84"/>
      <c r="G542" s="85"/>
      <c r="H542" s="86"/>
      <c r="I542" s="87"/>
      <c r="J542" s="59"/>
      <c r="K542" s="60" t="str">
        <f t="shared" si="4"/>
        <v/>
      </c>
      <c r="L542" s="61"/>
      <c r="M542" s="61"/>
      <c r="N542" s="61"/>
      <c r="O542" s="61"/>
      <c r="P542" s="61"/>
      <c r="Q542" s="62"/>
    </row>
    <row r="543" spans="2:17" ht="24" customHeight="1">
      <c r="B543" s="83"/>
      <c r="C543" s="84"/>
      <c r="D543" s="84"/>
      <c r="E543" s="84"/>
      <c r="F543" s="84"/>
      <c r="G543" s="85"/>
      <c r="H543" s="86"/>
      <c r="I543" s="87"/>
      <c r="J543" s="59"/>
      <c r="K543" s="60" t="str">
        <f t="shared" si="4"/>
        <v/>
      </c>
      <c r="L543" s="61"/>
      <c r="M543" s="61"/>
      <c r="N543" s="61"/>
      <c r="O543" s="61"/>
      <c r="P543" s="61"/>
      <c r="Q543" s="62"/>
    </row>
    <row r="544" spans="2:17" ht="24" customHeight="1">
      <c r="B544" s="83"/>
      <c r="C544" s="84"/>
      <c r="D544" s="84"/>
      <c r="E544" s="84"/>
      <c r="F544" s="84"/>
      <c r="G544" s="85"/>
      <c r="H544" s="86"/>
      <c r="I544" s="87"/>
      <c r="J544" s="59"/>
      <c r="K544" s="60" t="str">
        <f t="shared" si="4"/>
        <v/>
      </c>
      <c r="L544" s="61"/>
      <c r="M544" s="61"/>
      <c r="N544" s="61"/>
      <c r="O544" s="61"/>
      <c r="P544" s="61"/>
      <c r="Q544" s="62"/>
    </row>
    <row r="545" spans="2:17" ht="24" customHeight="1">
      <c r="B545" s="83"/>
      <c r="C545" s="84"/>
      <c r="D545" s="84"/>
      <c r="E545" s="84"/>
      <c r="F545" s="84"/>
      <c r="G545" s="85"/>
      <c r="H545" s="86"/>
      <c r="I545" s="87"/>
      <c r="J545" s="59"/>
      <c r="K545" s="60" t="str">
        <f t="shared" si="4"/>
        <v/>
      </c>
      <c r="L545" s="61"/>
      <c r="M545" s="61"/>
      <c r="N545" s="61"/>
      <c r="O545" s="61"/>
      <c r="P545" s="61"/>
      <c r="Q545" s="62"/>
    </row>
    <row r="546" spans="2:17" ht="24" customHeight="1">
      <c r="B546" s="83"/>
      <c r="C546" s="84"/>
      <c r="D546" s="84"/>
      <c r="E546" s="84"/>
      <c r="F546" s="84"/>
      <c r="G546" s="85"/>
      <c r="H546" s="86"/>
      <c r="I546" s="87"/>
      <c r="J546" s="59"/>
      <c r="K546" s="60" t="str">
        <f t="shared" si="4"/>
        <v/>
      </c>
      <c r="L546" s="61"/>
      <c r="M546" s="61"/>
      <c r="N546" s="61"/>
      <c r="O546" s="61"/>
      <c r="P546" s="61"/>
      <c r="Q546" s="62"/>
    </row>
    <row r="547" spans="2:17" ht="24" customHeight="1">
      <c r="B547" s="83"/>
      <c r="C547" s="84"/>
      <c r="D547" s="84"/>
      <c r="E547" s="84"/>
      <c r="F547" s="84"/>
      <c r="G547" s="85"/>
      <c r="H547" s="86"/>
      <c r="I547" s="87"/>
      <c r="J547" s="59"/>
      <c r="K547" s="60" t="str">
        <f t="shared" si="4"/>
        <v/>
      </c>
      <c r="L547" s="61"/>
      <c r="M547" s="61"/>
      <c r="N547" s="61"/>
      <c r="O547" s="61"/>
      <c r="P547" s="61"/>
      <c r="Q547" s="62"/>
    </row>
    <row r="548" spans="2:17" ht="24" customHeight="1">
      <c r="B548" s="83"/>
      <c r="C548" s="84"/>
      <c r="D548" s="84"/>
      <c r="E548" s="84"/>
      <c r="F548" s="84"/>
      <c r="G548" s="85"/>
      <c r="H548" s="86"/>
      <c r="I548" s="87"/>
      <c r="J548" s="59"/>
      <c r="K548" s="60" t="str">
        <f t="shared" si="4"/>
        <v/>
      </c>
      <c r="L548" s="61"/>
      <c r="M548" s="61"/>
      <c r="N548" s="61"/>
      <c r="O548" s="61"/>
      <c r="P548" s="61"/>
      <c r="Q548" s="62"/>
    </row>
    <row r="549" spans="2:17" ht="24" customHeight="1">
      <c r="B549" s="83"/>
      <c r="C549" s="84"/>
      <c r="D549" s="84"/>
      <c r="E549" s="84"/>
      <c r="F549" s="84"/>
      <c r="G549" s="85"/>
      <c r="H549" s="86"/>
      <c r="I549" s="87"/>
      <c r="J549" s="59"/>
      <c r="K549" s="60" t="str">
        <f t="shared" si="4"/>
        <v/>
      </c>
      <c r="L549" s="61"/>
      <c r="M549" s="61"/>
      <c r="N549" s="61"/>
      <c r="O549" s="61"/>
      <c r="P549" s="61"/>
      <c r="Q549" s="62"/>
    </row>
    <row r="550" spans="2:17" ht="24" customHeight="1">
      <c r="B550" s="83"/>
      <c r="C550" s="84"/>
      <c r="D550" s="84"/>
      <c r="E550" s="84"/>
      <c r="F550" s="84"/>
      <c r="G550" s="85"/>
      <c r="H550" s="86"/>
      <c r="I550" s="87"/>
      <c r="J550" s="59"/>
      <c r="K550" s="60" t="str">
        <f t="shared" si="4"/>
        <v/>
      </c>
      <c r="L550" s="61"/>
      <c r="M550" s="61"/>
      <c r="N550" s="61"/>
      <c r="O550" s="61"/>
      <c r="P550" s="61"/>
      <c r="Q550" s="62"/>
    </row>
    <row r="551" spans="2:17" ht="24" customHeight="1">
      <c r="B551" s="83"/>
      <c r="C551" s="84"/>
      <c r="D551" s="84"/>
      <c r="E551" s="84"/>
      <c r="F551" s="84"/>
      <c r="G551" s="85"/>
      <c r="H551" s="86"/>
      <c r="I551" s="87"/>
      <c r="J551" s="59"/>
      <c r="K551" s="60" t="str">
        <f t="shared" si="4"/>
        <v/>
      </c>
      <c r="L551" s="61"/>
      <c r="M551" s="61"/>
      <c r="N551" s="61"/>
      <c r="O551" s="61"/>
      <c r="P551" s="61"/>
      <c r="Q551" s="62"/>
    </row>
    <row r="552" spans="2:17" ht="24" customHeight="1">
      <c r="B552" s="83"/>
      <c r="C552" s="84"/>
      <c r="D552" s="84"/>
      <c r="E552" s="84"/>
      <c r="F552" s="84"/>
      <c r="G552" s="85"/>
      <c r="H552" s="86"/>
      <c r="I552" s="87"/>
      <c r="J552" s="59"/>
      <c r="K552" s="60" t="str">
        <f t="shared" si="4"/>
        <v/>
      </c>
      <c r="L552" s="61"/>
      <c r="M552" s="61"/>
      <c r="N552" s="61"/>
      <c r="O552" s="61"/>
      <c r="P552" s="61"/>
      <c r="Q552" s="62"/>
    </row>
    <row r="553" spans="2:17" ht="24" customHeight="1">
      <c r="B553" s="83"/>
      <c r="C553" s="84"/>
      <c r="D553" s="84"/>
      <c r="E553" s="84"/>
      <c r="F553" s="84"/>
      <c r="G553" s="85"/>
      <c r="H553" s="86"/>
      <c r="I553" s="87"/>
      <c r="J553" s="59"/>
      <c r="K553" s="60" t="str">
        <f t="shared" si="4"/>
        <v/>
      </c>
      <c r="L553" s="61"/>
      <c r="M553" s="61"/>
      <c r="N553" s="61"/>
      <c r="O553" s="61"/>
      <c r="P553" s="61"/>
      <c r="Q553" s="62"/>
    </row>
    <row r="554" spans="2:17" ht="24" customHeight="1">
      <c r="B554" s="83"/>
      <c r="C554" s="84"/>
      <c r="D554" s="84"/>
      <c r="E554" s="84"/>
      <c r="F554" s="84"/>
      <c r="G554" s="85"/>
      <c r="H554" s="86"/>
      <c r="I554" s="87"/>
      <c r="J554" s="59"/>
      <c r="K554" s="60" t="str">
        <f t="shared" si="4"/>
        <v/>
      </c>
      <c r="L554" s="61"/>
      <c r="M554" s="61"/>
      <c r="N554" s="61"/>
      <c r="O554" s="61"/>
      <c r="P554" s="61"/>
      <c r="Q554" s="62"/>
    </row>
    <row r="555" spans="2:17" ht="24" customHeight="1">
      <c r="B555" s="83"/>
      <c r="C555" s="84"/>
      <c r="D555" s="84"/>
      <c r="E555" s="84"/>
      <c r="F555" s="84"/>
      <c r="G555" s="85"/>
      <c r="H555" s="86"/>
      <c r="I555" s="87"/>
      <c r="J555" s="59"/>
      <c r="K555" s="60" t="str">
        <f t="shared" si="4"/>
        <v/>
      </c>
      <c r="L555" s="61"/>
      <c r="M555" s="61"/>
      <c r="N555" s="61"/>
      <c r="O555" s="61"/>
      <c r="P555" s="61"/>
      <c r="Q555" s="62"/>
    </row>
    <row r="556" spans="2:17" ht="24" customHeight="1">
      <c r="B556" s="83"/>
      <c r="C556" s="84"/>
      <c r="D556" s="84"/>
      <c r="E556" s="84"/>
      <c r="F556" s="84"/>
      <c r="G556" s="85"/>
      <c r="H556" s="86"/>
      <c r="I556" s="87"/>
      <c r="J556" s="59"/>
      <c r="K556" s="60" t="str">
        <f t="shared" si="4"/>
        <v/>
      </c>
      <c r="L556" s="61"/>
      <c r="M556" s="61"/>
      <c r="N556" s="61"/>
      <c r="O556" s="61"/>
      <c r="P556" s="61"/>
      <c r="Q556" s="62"/>
    </row>
    <row r="557" spans="2:17" ht="24" customHeight="1">
      <c r="B557" s="83"/>
      <c r="C557" s="84"/>
      <c r="D557" s="84"/>
      <c r="E557" s="84"/>
      <c r="F557" s="84"/>
      <c r="G557" s="85"/>
      <c r="H557" s="86"/>
      <c r="I557" s="87"/>
      <c r="J557" s="59"/>
      <c r="K557" s="60" t="str">
        <f t="shared" si="4"/>
        <v/>
      </c>
      <c r="L557" s="61"/>
      <c r="M557" s="61"/>
      <c r="N557" s="61"/>
      <c r="O557" s="61"/>
      <c r="P557" s="61"/>
      <c r="Q557" s="62"/>
    </row>
    <row r="558" spans="2:17" ht="24" customHeight="1">
      <c r="B558" s="83"/>
      <c r="C558" s="84"/>
      <c r="D558" s="84"/>
      <c r="E558" s="84"/>
      <c r="F558" s="84"/>
      <c r="G558" s="85"/>
      <c r="H558" s="86"/>
      <c r="I558" s="87"/>
      <c r="J558" s="59"/>
      <c r="K558" s="60" t="str">
        <f t="shared" si="4"/>
        <v/>
      </c>
      <c r="L558" s="61"/>
      <c r="M558" s="61"/>
      <c r="N558" s="61"/>
      <c r="O558" s="61"/>
      <c r="P558" s="61"/>
      <c r="Q558" s="62"/>
    </row>
    <row r="559" spans="2:17" ht="24" customHeight="1">
      <c r="B559" s="83"/>
      <c r="C559" s="84"/>
      <c r="D559" s="84"/>
      <c r="E559" s="84"/>
      <c r="F559" s="84"/>
      <c r="G559" s="85"/>
      <c r="H559" s="86"/>
      <c r="I559" s="87"/>
      <c r="J559" s="59"/>
      <c r="K559" s="60" t="str">
        <f t="shared" si="4"/>
        <v/>
      </c>
      <c r="L559" s="61"/>
      <c r="M559" s="61"/>
      <c r="N559" s="61"/>
      <c r="O559" s="61"/>
      <c r="P559" s="61"/>
      <c r="Q559" s="62"/>
    </row>
    <row r="560" spans="2:17" ht="24" customHeight="1">
      <c r="B560" s="83"/>
      <c r="C560" s="84"/>
      <c r="D560" s="84"/>
      <c r="E560" s="84"/>
      <c r="F560" s="84"/>
      <c r="G560" s="85"/>
      <c r="H560" s="86"/>
      <c r="I560" s="87"/>
      <c r="J560" s="59"/>
      <c r="K560" s="60" t="str">
        <f t="shared" si="4"/>
        <v/>
      </c>
      <c r="L560" s="61"/>
      <c r="M560" s="61"/>
      <c r="N560" s="61"/>
      <c r="O560" s="61"/>
      <c r="P560" s="61"/>
      <c r="Q560" s="62"/>
    </row>
    <row r="561" spans="2:17" ht="24" customHeight="1">
      <c r="B561" s="83"/>
      <c r="C561" s="84"/>
      <c r="D561" s="84"/>
      <c r="E561" s="84"/>
      <c r="F561" s="84"/>
      <c r="G561" s="85"/>
      <c r="H561" s="86"/>
      <c r="I561" s="87"/>
      <c r="J561" s="59"/>
      <c r="K561" s="60" t="str">
        <f t="shared" si="4"/>
        <v/>
      </c>
      <c r="L561" s="61"/>
      <c r="M561" s="61"/>
      <c r="N561" s="61"/>
      <c r="O561" s="61"/>
      <c r="P561" s="61"/>
      <c r="Q561" s="62"/>
    </row>
    <row r="562" spans="2:17" ht="24" customHeight="1">
      <c r="B562" s="83"/>
      <c r="C562" s="84"/>
      <c r="D562" s="84"/>
      <c r="E562" s="84"/>
      <c r="F562" s="84"/>
      <c r="G562" s="85"/>
      <c r="H562" s="86"/>
      <c r="I562" s="87"/>
      <c r="J562" s="59"/>
      <c r="K562" s="60" t="str">
        <f t="shared" si="4"/>
        <v/>
      </c>
      <c r="L562" s="61"/>
      <c r="M562" s="61"/>
      <c r="N562" s="61"/>
      <c r="O562" s="61"/>
      <c r="P562" s="61"/>
      <c r="Q562" s="62"/>
    </row>
    <row r="563" spans="2:17" ht="24" customHeight="1">
      <c r="B563" s="83"/>
      <c r="C563" s="84"/>
      <c r="D563" s="84"/>
      <c r="E563" s="84"/>
      <c r="F563" s="84"/>
      <c r="G563" s="85"/>
      <c r="H563" s="86"/>
      <c r="I563" s="87"/>
      <c r="J563" s="59"/>
      <c r="K563" s="60" t="str">
        <f t="shared" si="4"/>
        <v/>
      </c>
      <c r="L563" s="61"/>
      <c r="M563" s="61"/>
      <c r="N563" s="61"/>
      <c r="O563" s="61"/>
      <c r="P563" s="61"/>
      <c r="Q563" s="62"/>
    </row>
    <row r="564" spans="2:17" ht="24" customHeight="1">
      <c r="B564" s="83"/>
      <c r="C564" s="84"/>
      <c r="D564" s="84"/>
      <c r="E564" s="84"/>
      <c r="F564" s="84"/>
      <c r="G564" s="85"/>
      <c r="H564" s="86"/>
      <c r="I564" s="87"/>
      <c r="J564" s="59"/>
      <c r="K564" s="60" t="str">
        <f t="shared" si="4"/>
        <v/>
      </c>
      <c r="L564" s="61"/>
      <c r="M564" s="61"/>
      <c r="N564" s="61"/>
      <c r="O564" s="61"/>
      <c r="P564" s="61"/>
      <c r="Q564" s="62"/>
    </row>
    <row r="565" spans="2:17" ht="24" customHeight="1">
      <c r="B565" s="83"/>
      <c r="C565" s="84"/>
      <c r="D565" s="84"/>
      <c r="E565" s="84"/>
      <c r="F565" s="84"/>
      <c r="G565" s="85"/>
      <c r="H565" s="86"/>
      <c r="I565" s="87"/>
      <c r="J565" s="59"/>
      <c r="K565" s="60" t="str">
        <f t="shared" si="4"/>
        <v/>
      </c>
      <c r="L565" s="61"/>
      <c r="M565" s="61"/>
      <c r="N565" s="61"/>
      <c r="O565" s="61"/>
      <c r="P565" s="61"/>
      <c r="Q565" s="62"/>
    </row>
    <row r="566" spans="2:17" ht="24" customHeight="1">
      <c r="B566" s="83"/>
      <c r="C566" s="84"/>
      <c r="D566" s="84"/>
      <c r="E566" s="84"/>
      <c r="F566" s="84"/>
      <c r="G566" s="85"/>
      <c r="H566" s="86"/>
      <c r="I566" s="87"/>
      <c r="J566" s="59"/>
      <c r="K566" s="60" t="str">
        <f t="shared" si="4"/>
        <v/>
      </c>
      <c r="L566" s="61"/>
      <c r="M566" s="61"/>
      <c r="N566" s="61"/>
      <c r="O566" s="61"/>
      <c r="P566" s="61"/>
      <c r="Q566" s="62"/>
    </row>
    <row r="567" spans="2:17" ht="24" customHeight="1">
      <c r="B567" s="83"/>
      <c r="C567" s="84"/>
      <c r="D567" s="84"/>
      <c r="E567" s="84"/>
      <c r="F567" s="84"/>
      <c r="G567" s="85"/>
      <c r="H567" s="86"/>
      <c r="I567" s="87"/>
      <c r="J567" s="59"/>
      <c r="K567" s="60" t="str">
        <f t="shared" si="4"/>
        <v/>
      </c>
      <c r="L567" s="61"/>
      <c r="M567" s="61"/>
      <c r="N567" s="61"/>
      <c r="O567" s="61"/>
      <c r="P567" s="61"/>
      <c r="Q567" s="62"/>
    </row>
    <row r="568" spans="2:17" ht="24" customHeight="1">
      <c r="B568" s="83"/>
      <c r="C568" s="84"/>
      <c r="D568" s="84"/>
      <c r="E568" s="84"/>
      <c r="F568" s="84"/>
      <c r="G568" s="85"/>
      <c r="H568" s="86"/>
      <c r="I568" s="87"/>
      <c r="J568" s="59"/>
      <c r="K568" s="60" t="str">
        <f t="shared" si="4"/>
        <v/>
      </c>
      <c r="L568" s="61"/>
      <c r="M568" s="61"/>
      <c r="N568" s="61"/>
      <c r="O568" s="61"/>
      <c r="P568" s="61"/>
      <c r="Q568" s="62"/>
    </row>
    <row r="569" spans="2:17" ht="24" customHeight="1">
      <c r="B569" s="83"/>
      <c r="C569" s="84"/>
      <c r="D569" s="84"/>
      <c r="E569" s="84"/>
      <c r="F569" s="84"/>
      <c r="G569" s="85"/>
      <c r="H569" s="86"/>
      <c r="I569" s="87"/>
      <c r="J569" s="59"/>
      <c r="K569" s="60" t="str">
        <f t="shared" si="4"/>
        <v/>
      </c>
      <c r="L569" s="61"/>
      <c r="M569" s="61"/>
      <c r="N569" s="61"/>
      <c r="O569" s="61"/>
      <c r="P569" s="61"/>
      <c r="Q569" s="62"/>
    </row>
    <row r="570" spans="2:17" ht="24" customHeight="1">
      <c r="B570" s="83"/>
      <c r="C570" s="84"/>
      <c r="D570" s="84"/>
      <c r="E570" s="84"/>
      <c r="F570" s="84"/>
      <c r="G570" s="85"/>
      <c r="H570" s="86"/>
      <c r="I570" s="87"/>
      <c r="J570" s="59"/>
      <c r="K570" s="60" t="str">
        <f t="shared" si="4"/>
        <v/>
      </c>
      <c r="L570" s="61"/>
      <c r="M570" s="61"/>
      <c r="N570" s="61"/>
      <c r="O570" s="61"/>
      <c r="P570" s="61"/>
      <c r="Q570" s="62"/>
    </row>
    <row r="571" spans="2:17" ht="24" customHeight="1">
      <c r="B571" s="83"/>
      <c r="C571" s="84"/>
      <c r="D571" s="84"/>
      <c r="E571" s="84"/>
      <c r="F571" s="84"/>
      <c r="G571" s="85"/>
      <c r="H571" s="86"/>
      <c r="I571" s="87"/>
      <c r="J571" s="59"/>
      <c r="K571" s="60" t="str">
        <f t="shared" si="4"/>
        <v/>
      </c>
      <c r="L571" s="61"/>
      <c r="M571" s="61"/>
      <c r="N571" s="61"/>
      <c r="O571" s="61"/>
      <c r="P571" s="61"/>
      <c r="Q571" s="62"/>
    </row>
    <row r="572" spans="2:17" ht="24" customHeight="1">
      <c r="B572" s="83"/>
      <c r="C572" s="84"/>
      <c r="D572" s="84"/>
      <c r="E572" s="84"/>
      <c r="F572" s="84"/>
      <c r="G572" s="85"/>
      <c r="H572" s="86"/>
      <c r="I572" s="87"/>
      <c r="J572" s="59"/>
      <c r="K572" s="60" t="str">
        <f t="shared" si="4"/>
        <v/>
      </c>
      <c r="L572" s="61"/>
      <c r="M572" s="61"/>
      <c r="N572" s="61"/>
      <c r="O572" s="61"/>
      <c r="P572" s="61"/>
      <c r="Q572" s="62"/>
    </row>
    <row r="573" spans="2:17" ht="24" customHeight="1">
      <c r="B573" s="83"/>
      <c r="C573" s="84"/>
      <c r="D573" s="84"/>
      <c r="E573" s="84"/>
      <c r="F573" s="84"/>
      <c r="G573" s="85"/>
      <c r="H573" s="86"/>
      <c r="I573" s="87"/>
      <c r="J573" s="59"/>
      <c r="K573" s="60" t="str">
        <f t="shared" si="4"/>
        <v/>
      </c>
      <c r="L573" s="61"/>
      <c r="M573" s="61"/>
      <c r="N573" s="61"/>
      <c r="O573" s="61"/>
      <c r="P573" s="61"/>
      <c r="Q573" s="62"/>
    </row>
    <row r="574" spans="2:17" ht="24" customHeight="1">
      <c r="B574" s="83"/>
      <c r="C574" s="84"/>
      <c r="D574" s="84"/>
      <c r="E574" s="84"/>
      <c r="F574" s="84"/>
      <c r="G574" s="85"/>
      <c r="H574" s="86"/>
      <c r="I574" s="87"/>
      <c r="J574" s="59"/>
      <c r="K574" s="60" t="str">
        <f t="shared" si="4"/>
        <v/>
      </c>
      <c r="L574" s="61"/>
      <c r="M574" s="61"/>
      <c r="N574" s="61"/>
      <c r="O574" s="61"/>
      <c r="P574" s="61"/>
      <c r="Q574" s="62"/>
    </row>
    <row r="575" spans="2:17" ht="24" customHeight="1">
      <c r="B575" s="83"/>
      <c r="C575" s="84"/>
      <c r="D575" s="84"/>
      <c r="E575" s="84"/>
      <c r="F575" s="84"/>
      <c r="G575" s="85"/>
      <c r="H575" s="86"/>
      <c r="I575" s="87"/>
      <c r="J575" s="59"/>
      <c r="K575" s="60" t="str">
        <f t="shared" si="4"/>
        <v/>
      </c>
      <c r="L575" s="61"/>
      <c r="M575" s="61"/>
      <c r="N575" s="61"/>
      <c r="O575" s="61"/>
      <c r="P575" s="61"/>
      <c r="Q575" s="62"/>
    </row>
    <row r="576" spans="2:17" ht="24" customHeight="1">
      <c r="B576" s="83"/>
      <c r="C576" s="84"/>
      <c r="D576" s="84"/>
      <c r="E576" s="84"/>
      <c r="F576" s="84"/>
      <c r="G576" s="85"/>
      <c r="H576" s="86"/>
      <c r="I576" s="87"/>
      <c r="J576" s="59"/>
      <c r="K576" s="60" t="str">
        <f t="shared" si="4"/>
        <v/>
      </c>
      <c r="L576" s="61"/>
      <c r="M576" s="61"/>
      <c r="N576" s="61"/>
      <c r="O576" s="61"/>
      <c r="P576" s="61"/>
      <c r="Q576" s="62"/>
    </row>
    <row r="577" spans="2:17" ht="24" customHeight="1">
      <c r="B577" s="83"/>
      <c r="C577" s="84"/>
      <c r="D577" s="84"/>
      <c r="E577" s="84"/>
      <c r="F577" s="84"/>
      <c r="G577" s="85"/>
      <c r="H577" s="86"/>
      <c r="I577" s="87"/>
      <c r="J577" s="59"/>
      <c r="K577" s="60" t="str">
        <f t="shared" si="4"/>
        <v/>
      </c>
      <c r="L577" s="61"/>
      <c r="M577" s="61"/>
      <c r="N577" s="61"/>
      <c r="O577" s="61"/>
      <c r="P577" s="61"/>
      <c r="Q577" s="62"/>
    </row>
    <row r="578" spans="2:17" ht="24" customHeight="1">
      <c r="B578" s="83"/>
      <c r="C578" s="84"/>
      <c r="D578" s="84"/>
      <c r="E578" s="84"/>
      <c r="F578" s="84"/>
      <c r="G578" s="85"/>
      <c r="H578" s="86"/>
      <c r="I578" s="87"/>
      <c r="J578" s="59"/>
      <c r="K578" s="60" t="str">
        <f t="shared" si="4"/>
        <v/>
      </c>
      <c r="L578" s="61"/>
      <c r="M578" s="61"/>
      <c r="N578" s="61"/>
      <c r="O578" s="61"/>
      <c r="P578" s="61"/>
      <c r="Q578" s="62"/>
    </row>
    <row r="579" spans="2:17" ht="24" customHeight="1">
      <c r="B579" s="83"/>
      <c r="C579" s="84"/>
      <c r="D579" s="84"/>
      <c r="E579" s="84"/>
      <c r="F579" s="84"/>
      <c r="G579" s="85"/>
      <c r="H579" s="86"/>
      <c r="I579" s="87"/>
      <c r="J579" s="59"/>
      <c r="K579" s="60" t="str">
        <f t="shared" si="4"/>
        <v/>
      </c>
      <c r="L579" s="61"/>
      <c r="M579" s="61"/>
      <c r="N579" s="61"/>
      <c r="O579" s="61"/>
      <c r="P579" s="61"/>
      <c r="Q579" s="62"/>
    </row>
    <row r="580" spans="2:17" ht="24" customHeight="1">
      <c r="B580" s="83"/>
      <c r="C580" s="84"/>
      <c r="D580" s="84"/>
      <c r="E580" s="84"/>
      <c r="F580" s="84"/>
      <c r="G580" s="85"/>
      <c r="H580" s="86"/>
      <c r="I580" s="87"/>
      <c r="J580" s="59"/>
      <c r="K580" s="60" t="str">
        <f t="shared" si="4"/>
        <v/>
      </c>
      <c r="L580" s="61"/>
      <c r="M580" s="61"/>
      <c r="N580" s="61"/>
      <c r="O580" s="61"/>
      <c r="P580" s="61"/>
      <c r="Q580" s="62"/>
    </row>
    <row r="581" spans="2:17" ht="24" customHeight="1">
      <c r="B581" s="83"/>
      <c r="C581" s="84"/>
      <c r="D581" s="84"/>
      <c r="E581" s="84"/>
      <c r="F581" s="84"/>
      <c r="G581" s="85"/>
      <c r="H581" s="86"/>
      <c r="I581" s="87"/>
      <c r="J581" s="59"/>
      <c r="K581" s="60" t="str">
        <f t="shared" si="4"/>
        <v/>
      </c>
      <c r="L581" s="61"/>
      <c r="M581" s="61"/>
      <c r="N581" s="61"/>
      <c r="O581" s="61"/>
      <c r="P581" s="61"/>
      <c r="Q581" s="62"/>
    </row>
    <row r="582" spans="2:17" ht="24" customHeight="1">
      <c r="B582" s="83"/>
      <c r="C582" s="84"/>
      <c r="D582" s="84"/>
      <c r="E582" s="84"/>
      <c r="F582" s="84"/>
      <c r="G582" s="85"/>
      <c r="H582" s="86"/>
      <c r="I582" s="87"/>
      <c r="J582" s="59"/>
      <c r="K582" s="60" t="str">
        <f t="shared" si="4"/>
        <v/>
      </c>
      <c r="L582" s="61"/>
      <c r="M582" s="61"/>
      <c r="N582" s="61"/>
      <c r="O582" s="61"/>
      <c r="P582" s="61"/>
      <c r="Q582" s="62"/>
    </row>
    <row r="583" spans="2:17" ht="24" customHeight="1">
      <c r="B583" s="83"/>
      <c r="C583" s="84"/>
      <c r="D583" s="84"/>
      <c r="E583" s="84"/>
      <c r="F583" s="84"/>
      <c r="G583" s="85"/>
      <c r="H583" s="86"/>
      <c r="I583" s="87"/>
      <c r="J583" s="59"/>
      <c r="K583" s="60" t="str">
        <f t="shared" si="4"/>
        <v/>
      </c>
      <c r="L583" s="61"/>
      <c r="M583" s="61"/>
      <c r="N583" s="61"/>
      <c r="O583" s="61"/>
      <c r="P583" s="61"/>
      <c r="Q583" s="62"/>
    </row>
    <row r="584" spans="2:17" ht="24" customHeight="1">
      <c r="B584" s="83"/>
      <c r="C584" s="84"/>
      <c r="D584" s="84"/>
      <c r="E584" s="84"/>
      <c r="F584" s="84"/>
      <c r="G584" s="85"/>
      <c r="H584" s="86"/>
      <c r="I584" s="87"/>
      <c r="J584" s="59"/>
      <c r="K584" s="60" t="str">
        <f t="shared" si="4"/>
        <v/>
      </c>
      <c r="L584" s="61"/>
      <c r="M584" s="61"/>
      <c r="N584" s="61"/>
      <c r="O584" s="61"/>
      <c r="P584" s="61"/>
      <c r="Q584" s="62"/>
    </row>
    <row r="585" spans="2:17" ht="24" customHeight="1">
      <c r="B585" s="83"/>
      <c r="C585" s="84"/>
      <c r="D585" s="84"/>
      <c r="E585" s="84"/>
      <c r="F585" s="84"/>
      <c r="G585" s="85"/>
      <c r="H585" s="86"/>
      <c r="I585" s="87"/>
      <c r="J585" s="59"/>
      <c r="K585" s="60" t="str">
        <f t="shared" si="4"/>
        <v/>
      </c>
      <c r="L585" s="61"/>
      <c r="M585" s="61"/>
      <c r="N585" s="61"/>
      <c r="O585" s="61"/>
      <c r="P585" s="61"/>
      <c r="Q585" s="62"/>
    </row>
    <row r="586" spans="2:17" ht="24" customHeight="1">
      <c r="B586" s="83"/>
      <c r="C586" s="84"/>
      <c r="D586" s="84"/>
      <c r="E586" s="84"/>
      <c r="F586" s="84"/>
      <c r="G586" s="85"/>
      <c r="H586" s="86"/>
      <c r="I586" s="87"/>
      <c r="J586" s="59"/>
      <c r="K586" s="60" t="str">
        <f t="shared" si="4"/>
        <v/>
      </c>
      <c r="L586" s="61"/>
      <c r="M586" s="61"/>
      <c r="N586" s="61"/>
      <c r="O586" s="61"/>
      <c r="P586" s="61"/>
      <c r="Q586" s="62"/>
    </row>
    <row r="587" spans="2:17" ht="24" customHeight="1">
      <c r="B587" s="83"/>
      <c r="C587" s="84"/>
      <c r="D587" s="84"/>
      <c r="E587" s="84"/>
      <c r="F587" s="84"/>
      <c r="G587" s="85"/>
      <c r="H587" s="86"/>
      <c r="I587" s="87"/>
      <c r="J587" s="59"/>
      <c r="K587" s="60" t="str">
        <f t="shared" si="4"/>
        <v/>
      </c>
      <c r="L587" s="61"/>
      <c r="M587" s="61"/>
      <c r="N587" s="61"/>
      <c r="O587" s="61"/>
      <c r="P587" s="61"/>
      <c r="Q587" s="62"/>
    </row>
    <row r="588" spans="2:17" ht="24" customHeight="1">
      <c r="B588" s="83"/>
      <c r="C588" s="84"/>
      <c r="D588" s="84"/>
      <c r="E588" s="84"/>
      <c r="F588" s="84"/>
      <c r="G588" s="85"/>
      <c r="H588" s="86"/>
      <c r="I588" s="87"/>
      <c r="J588" s="59"/>
      <c r="K588" s="60" t="str">
        <f t="shared" si="4"/>
        <v/>
      </c>
      <c r="L588" s="61"/>
      <c r="M588" s="61"/>
      <c r="N588" s="61"/>
      <c r="O588" s="61"/>
      <c r="P588" s="61"/>
      <c r="Q588" s="62"/>
    </row>
    <row r="589" spans="2:17" ht="24" customHeight="1">
      <c r="B589" s="83"/>
      <c r="C589" s="84"/>
      <c r="D589" s="84"/>
      <c r="E589" s="84"/>
      <c r="F589" s="84"/>
      <c r="G589" s="85"/>
      <c r="H589" s="86"/>
      <c r="I589" s="87"/>
      <c r="J589" s="59"/>
      <c r="K589" s="60" t="str">
        <f t="shared" si="4"/>
        <v/>
      </c>
      <c r="L589" s="61"/>
      <c r="M589" s="61"/>
      <c r="N589" s="61"/>
      <c r="O589" s="61"/>
      <c r="P589" s="61"/>
      <c r="Q589" s="62"/>
    </row>
    <row r="590" spans="2:17" ht="24" customHeight="1">
      <c r="B590" s="83"/>
      <c r="C590" s="84"/>
      <c r="D590" s="84"/>
      <c r="E590" s="84"/>
      <c r="F590" s="84"/>
      <c r="G590" s="85"/>
      <c r="H590" s="86"/>
      <c r="I590" s="87"/>
      <c r="J590" s="59"/>
      <c r="K590" s="60" t="str">
        <f t="shared" si="4"/>
        <v/>
      </c>
      <c r="L590" s="61"/>
      <c r="M590" s="61"/>
      <c r="N590" s="61"/>
      <c r="O590" s="61"/>
      <c r="P590" s="61"/>
      <c r="Q590" s="62"/>
    </row>
    <row r="591" spans="2:17" ht="24" customHeight="1">
      <c r="B591" s="83"/>
      <c r="C591" s="84"/>
      <c r="D591" s="84"/>
      <c r="E591" s="84"/>
      <c r="F591" s="84"/>
      <c r="G591" s="85"/>
      <c r="H591" s="86"/>
      <c r="I591" s="87"/>
      <c r="J591" s="59"/>
      <c r="K591" s="60" t="str">
        <f t="shared" si="4"/>
        <v/>
      </c>
      <c r="L591" s="61"/>
      <c r="M591" s="61"/>
      <c r="N591" s="61"/>
      <c r="O591" s="61"/>
      <c r="P591" s="61"/>
      <c r="Q591" s="62"/>
    </row>
    <row r="592" spans="2:17" ht="24" customHeight="1">
      <c r="B592" s="83"/>
      <c r="C592" s="84"/>
      <c r="D592" s="84"/>
      <c r="E592" s="84"/>
      <c r="F592" s="84"/>
      <c r="G592" s="85"/>
      <c r="H592" s="86"/>
      <c r="I592" s="87"/>
      <c r="J592" s="59"/>
      <c r="K592" s="60" t="str">
        <f t="shared" si="4"/>
        <v/>
      </c>
      <c r="L592" s="61"/>
      <c r="M592" s="61"/>
      <c r="N592" s="61"/>
      <c r="O592" s="61"/>
      <c r="P592" s="61"/>
      <c r="Q592" s="62"/>
    </row>
    <row r="593" spans="2:17" ht="24" customHeight="1">
      <c r="B593" s="83"/>
      <c r="C593" s="84"/>
      <c r="D593" s="84"/>
      <c r="E593" s="84"/>
      <c r="F593" s="84"/>
      <c r="G593" s="85"/>
      <c r="H593" s="86"/>
      <c r="I593" s="87"/>
      <c r="J593" s="59"/>
      <c r="K593" s="60" t="str">
        <f t="shared" si="4"/>
        <v/>
      </c>
      <c r="L593" s="61"/>
      <c r="M593" s="61"/>
      <c r="N593" s="61"/>
      <c r="O593" s="61"/>
      <c r="P593" s="61"/>
      <c r="Q593" s="62"/>
    </row>
    <row r="594" spans="2:17" ht="24" customHeight="1">
      <c r="B594" s="83"/>
      <c r="C594" s="84"/>
      <c r="D594" s="84"/>
      <c r="E594" s="84"/>
      <c r="F594" s="84"/>
      <c r="G594" s="85"/>
      <c r="H594" s="86"/>
      <c r="I594" s="87"/>
      <c r="J594" s="59"/>
      <c r="K594" s="60" t="str">
        <f t="shared" si="4"/>
        <v/>
      </c>
      <c r="L594" s="61"/>
      <c r="M594" s="61"/>
      <c r="N594" s="61"/>
      <c r="O594" s="61"/>
      <c r="P594" s="61"/>
      <c r="Q594" s="62"/>
    </row>
    <row r="595" spans="2:17" ht="24" customHeight="1">
      <c r="B595" s="83"/>
      <c r="C595" s="84"/>
      <c r="D595" s="84"/>
      <c r="E595" s="84"/>
      <c r="F595" s="84"/>
      <c r="G595" s="85"/>
      <c r="H595" s="86"/>
      <c r="I595" s="87"/>
      <c r="J595" s="59"/>
      <c r="K595" s="60" t="str">
        <f t="shared" si="4"/>
        <v/>
      </c>
      <c r="L595" s="61"/>
      <c r="M595" s="61"/>
      <c r="N595" s="61"/>
      <c r="O595" s="61"/>
      <c r="P595" s="61"/>
      <c r="Q595" s="62"/>
    </row>
    <row r="596" spans="2:17" ht="24" customHeight="1">
      <c r="B596" s="83"/>
      <c r="C596" s="84"/>
      <c r="D596" s="84"/>
      <c r="E596" s="84"/>
      <c r="F596" s="84"/>
      <c r="G596" s="85"/>
      <c r="H596" s="86"/>
      <c r="I596" s="87"/>
      <c r="J596" s="59"/>
      <c r="K596" s="60" t="str">
        <f t="shared" si="4"/>
        <v/>
      </c>
      <c r="L596" s="61"/>
      <c r="M596" s="61"/>
      <c r="N596" s="61"/>
      <c r="O596" s="61"/>
      <c r="P596" s="61"/>
      <c r="Q596" s="62"/>
    </row>
    <row r="597" spans="2:17" ht="24" customHeight="1">
      <c r="B597" s="83"/>
      <c r="C597" s="84"/>
      <c r="D597" s="84"/>
      <c r="E597" s="84"/>
      <c r="F597" s="84"/>
      <c r="G597" s="85"/>
      <c r="H597" s="86"/>
      <c r="I597" s="87"/>
      <c r="J597" s="59"/>
      <c r="K597" s="60" t="str">
        <f t="shared" si="4"/>
        <v/>
      </c>
      <c r="L597" s="61"/>
      <c r="M597" s="61"/>
      <c r="N597" s="61"/>
      <c r="O597" s="61"/>
      <c r="P597" s="61"/>
      <c r="Q597" s="62"/>
    </row>
    <row r="598" spans="2:17" ht="24" customHeight="1">
      <c r="B598" s="83"/>
      <c r="C598" s="84"/>
      <c r="D598" s="84"/>
      <c r="E598" s="84"/>
      <c r="F598" s="84"/>
      <c r="G598" s="85"/>
      <c r="H598" s="86"/>
      <c r="I598" s="87"/>
      <c r="J598" s="59"/>
      <c r="K598" s="60" t="str">
        <f t="shared" si="4"/>
        <v/>
      </c>
      <c r="L598" s="61"/>
      <c r="M598" s="61"/>
      <c r="N598" s="61"/>
      <c r="O598" s="61"/>
      <c r="P598" s="61"/>
      <c r="Q598" s="62"/>
    </row>
    <row r="599" spans="2:17" ht="24" customHeight="1">
      <c r="B599" s="83"/>
      <c r="C599" s="84"/>
      <c r="D599" s="84"/>
      <c r="E599" s="84"/>
      <c r="F599" s="84"/>
      <c r="G599" s="85"/>
      <c r="H599" s="86"/>
      <c r="I599" s="87"/>
      <c r="J599" s="59"/>
      <c r="K599" s="60" t="str">
        <f t="shared" ref="K599:K662" si="5">IF(I599="","",I599*J599)</f>
        <v/>
      </c>
      <c r="L599" s="61"/>
      <c r="M599" s="61"/>
      <c r="N599" s="61"/>
      <c r="O599" s="61"/>
      <c r="P599" s="61"/>
      <c r="Q599" s="62"/>
    </row>
    <row r="600" spans="2:17" ht="24" customHeight="1">
      <c r="B600" s="83"/>
      <c r="C600" s="84"/>
      <c r="D600" s="84"/>
      <c r="E600" s="84"/>
      <c r="F600" s="84"/>
      <c r="G600" s="85"/>
      <c r="H600" s="86"/>
      <c r="I600" s="87"/>
      <c r="J600" s="59"/>
      <c r="K600" s="60" t="str">
        <f t="shared" si="5"/>
        <v/>
      </c>
      <c r="L600" s="61"/>
      <c r="M600" s="61"/>
      <c r="N600" s="61"/>
      <c r="O600" s="61"/>
      <c r="P600" s="61"/>
      <c r="Q600" s="62"/>
    </row>
    <row r="601" spans="2:17" ht="24" customHeight="1">
      <c r="B601" s="83"/>
      <c r="C601" s="84"/>
      <c r="D601" s="84"/>
      <c r="E601" s="84"/>
      <c r="F601" s="84"/>
      <c r="G601" s="85"/>
      <c r="H601" s="86"/>
      <c r="I601" s="87"/>
      <c r="J601" s="59"/>
      <c r="K601" s="60" t="str">
        <f t="shared" si="5"/>
        <v/>
      </c>
      <c r="L601" s="61"/>
      <c r="M601" s="61"/>
      <c r="N601" s="61"/>
      <c r="O601" s="61"/>
      <c r="P601" s="61"/>
      <c r="Q601" s="62"/>
    </row>
    <row r="602" spans="2:17" ht="24" customHeight="1">
      <c r="B602" s="83"/>
      <c r="C602" s="84"/>
      <c r="D602" s="84"/>
      <c r="E602" s="84"/>
      <c r="F602" s="84"/>
      <c r="G602" s="85"/>
      <c r="H602" s="86"/>
      <c r="I602" s="87"/>
      <c r="J602" s="59"/>
      <c r="K602" s="60" t="str">
        <f t="shared" si="5"/>
        <v/>
      </c>
      <c r="L602" s="61"/>
      <c r="M602" s="61"/>
      <c r="N602" s="61"/>
      <c r="O602" s="61"/>
      <c r="P602" s="61"/>
      <c r="Q602" s="62"/>
    </row>
    <row r="603" spans="2:17" ht="24" customHeight="1">
      <c r="B603" s="83"/>
      <c r="C603" s="84"/>
      <c r="D603" s="84"/>
      <c r="E603" s="84"/>
      <c r="F603" s="84"/>
      <c r="G603" s="85"/>
      <c r="H603" s="86"/>
      <c r="I603" s="87"/>
      <c r="J603" s="59"/>
      <c r="K603" s="60" t="str">
        <f t="shared" si="5"/>
        <v/>
      </c>
      <c r="L603" s="61"/>
      <c r="M603" s="61"/>
      <c r="N603" s="61"/>
      <c r="O603" s="61"/>
      <c r="P603" s="61"/>
      <c r="Q603" s="62"/>
    </row>
    <row r="604" spans="2:17" ht="24" customHeight="1">
      <c r="B604" s="83"/>
      <c r="C604" s="84"/>
      <c r="D604" s="84"/>
      <c r="E604" s="84"/>
      <c r="F604" s="84"/>
      <c r="G604" s="85"/>
      <c r="H604" s="86"/>
      <c r="I604" s="87"/>
      <c r="J604" s="59"/>
      <c r="K604" s="60" t="str">
        <f t="shared" si="5"/>
        <v/>
      </c>
      <c r="L604" s="61"/>
      <c r="M604" s="61"/>
      <c r="N604" s="61"/>
      <c r="O604" s="61"/>
      <c r="P604" s="61"/>
      <c r="Q604" s="62"/>
    </row>
    <row r="605" spans="2:17" ht="24" customHeight="1">
      <c r="B605" s="83"/>
      <c r="C605" s="84"/>
      <c r="D605" s="84"/>
      <c r="E605" s="84"/>
      <c r="F605" s="84"/>
      <c r="G605" s="85"/>
      <c r="H605" s="86"/>
      <c r="I605" s="87"/>
      <c r="J605" s="59"/>
      <c r="K605" s="60" t="str">
        <f t="shared" si="5"/>
        <v/>
      </c>
      <c r="L605" s="61"/>
      <c r="M605" s="61"/>
      <c r="N605" s="61"/>
      <c r="O605" s="61"/>
      <c r="P605" s="61"/>
      <c r="Q605" s="62"/>
    </row>
    <row r="606" spans="2:17" ht="24" customHeight="1">
      <c r="B606" s="83"/>
      <c r="C606" s="84"/>
      <c r="D606" s="84"/>
      <c r="E606" s="84"/>
      <c r="F606" s="84"/>
      <c r="G606" s="85"/>
      <c r="H606" s="86"/>
      <c r="I606" s="87"/>
      <c r="J606" s="59"/>
      <c r="K606" s="60" t="str">
        <f t="shared" si="5"/>
        <v/>
      </c>
      <c r="L606" s="61"/>
      <c r="M606" s="61"/>
      <c r="N606" s="61"/>
      <c r="O606" s="61"/>
      <c r="P606" s="61"/>
      <c r="Q606" s="62"/>
    </row>
    <row r="607" spans="2:17" ht="24" customHeight="1">
      <c r="B607" s="83"/>
      <c r="C607" s="84"/>
      <c r="D607" s="84"/>
      <c r="E607" s="84"/>
      <c r="F607" s="84"/>
      <c r="G607" s="85"/>
      <c r="H607" s="86"/>
      <c r="I607" s="87"/>
      <c r="J607" s="59"/>
      <c r="K607" s="60" t="str">
        <f t="shared" si="5"/>
        <v/>
      </c>
      <c r="L607" s="61"/>
      <c r="M607" s="61"/>
      <c r="N607" s="61"/>
      <c r="O607" s="61"/>
      <c r="P607" s="61"/>
      <c r="Q607" s="62"/>
    </row>
    <row r="608" spans="2:17" ht="24" customHeight="1">
      <c r="B608" s="83"/>
      <c r="C608" s="84"/>
      <c r="D608" s="84"/>
      <c r="E608" s="84"/>
      <c r="F608" s="84"/>
      <c r="G608" s="85"/>
      <c r="H608" s="86"/>
      <c r="I608" s="87"/>
      <c r="J608" s="59"/>
      <c r="K608" s="60" t="str">
        <f t="shared" si="5"/>
        <v/>
      </c>
      <c r="L608" s="61"/>
      <c r="M608" s="61"/>
      <c r="N608" s="61"/>
      <c r="O608" s="61"/>
      <c r="P608" s="61"/>
      <c r="Q608" s="62"/>
    </row>
    <row r="609" spans="2:17" ht="24" customHeight="1">
      <c r="B609" s="83"/>
      <c r="C609" s="84"/>
      <c r="D609" s="84"/>
      <c r="E609" s="84"/>
      <c r="F609" s="84"/>
      <c r="G609" s="85"/>
      <c r="H609" s="86"/>
      <c r="I609" s="87"/>
      <c r="J609" s="59"/>
      <c r="K609" s="60" t="str">
        <f t="shared" si="5"/>
        <v/>
      </c>
      <c r="L609" s="61"/>
      <c r="M609" s="61"/>
      <c r="N609" s="61"/>
      <c r="O609" s="61"/>
      <c r="P609" s="61"/>
      <c r="Q609" s="62"/>
    </row>
    <row r="610" spans="2:17" ht="24" customHeight="1">
      <c r="B610" s="83"/>
      <c r="C610" s="84"/>
      <c r="D610" s="84"/>
      <c r="E610" s="84"/>
      <c r="F610" s="84"/>
      <c r="G610" s="85"/>
      <c r="H610" s="86"/>
      <c r="I610" s="87"/>
      <c r="J610" s="59"/>
      <c r="K610" s="60" t="str">
        <f t="shared" si="5"/>
        <v/>
      </c>
      <c r="L610" s="61"/>
      <c r="M610" s="61"/>
      <c r="N610" s="61"/>
      <c r="O610" s="61"/>
      <c r="P610" s="61"/>
      <c r="Q610" s="62"/>
    </row>
    <row r="611" spans="2:17" ht="24" customHeight="1">
      <c r="B611" s="83"/>
      <c r="C611" s="84"/>
      <c r="D611" s="84"/>
      <c r="E611" s="84"/>
      <c r="F611" s="84"/>
      <c r="G611" s="85"/>
      <c r="H611" s="86"/>
      <c r="I611" s="87"/>
      <c r="J611" s="59"/>
      <c r="K611" s="60" t="str">
        <f t="shared" si="5"/>
        <v/>
      </c>
      <c r="L611" s="61"/>
      <c r="M611" s="61"/>
      <c r="N611" s="61"/>
      <c r="O611" s="61"/>
      <c r="P611" s="61"/>
      <c r="Q611" s="62"/>
    </row>
    <row r="612" spans="2:17" ht="24" customHeight="1">
      <c r="B612" s="83"/>
      <c r="C612" s="84"/>
      <c r="D612" s="84"/>
      <c r="E612" s="84"/>
      <c r="F612" s="84"/>
      <c r="G612" s="85"/>
      <c r="H612" s="86"/>
      <c r="I612" s="87"/>
      <c r="J612" s="59"/>
      <c r="K612" s="60" t="str">
        <f t="shared" si="5"/>
        <v/>
      </c>
      <c r="L612" s="61"/>
      <c r="M612" s="61"/>
      <c r="N612" s="61"/>
      <c r="O612" s="61"/>
      <c r="P612" s="61"/>
      <c r="Q612" s="62"/>
    </row>
    <row r="613" spans="2:17" ht="24" customHeight="1">
      <c r="B613" s="83"/>
      <c r="C613" s="84"/>
      <c r="D613" s="84"/>
      <c r="E613" s="84"/>
      <c r="F613" s="84"/>
      <c r="G613" s="85"/>
      <c r="H613" s="86"/>
      <c r="I613" s="87"/>
      <c r="J613" s="59"/>
      <c r="K613" s="60" t="str">
        <f t="shared" si="5"/>
        <v/>
      </c>
      <c r="L613" s="61"/>
      <c r="M613" s="61"/>
      <c r="N613" s="61"/>
      <c r="O613" s="61"/>
      <c r="P613" s="61"/>
      <c r="Q613" s="62"/>
    </row>
    <row r="614" spans="2:17" ht="24" customHeight="1">
      <c r="B614" s="83"/>
      <c r="C614" s="84"/>
      <c r="D614" s="84"/>
      <c r="E614" s="84"/>
      <c r="F614" s="84"/>
      <c r="G614" s="85"/>
      <c r="H614" s="86"/>
      <c r="I614" s="87"/>
      <c r="J614" s="59"/>
      <c r="K614" s="60" t="str">
        <f t="shared" si="5"/>
        <v/>
      </c>
      <c r="L614" s="61"/>
      <c r="M614" s="61"/>
      <c r="N614" s="61"/>
      <c r="O614" s="61"/>
      <c r="P614" s="61"/>
      <c r="Q614" s="62"/>
    </row>
    <row r="615" spans="2:17" ht="24" customHeight="1">
      <c r="B615" s="83"/>
      <c r="C615" s="84"/>
      <c r="D615" s="84"/>
      <c r="E615" s="84"/>
      <c r="F615" s="84"/>
      <c r="G615" s="85"/>
      <c r="H615" s="86"/>
      <c r="I615" s="87"/>
      <c r="J615" s="59"/>
      <c r="K615" s="60" t="str">
        <f t="shared" si="5"/>
        <v/>
      </c>
      <c r="L615" s="61"/>
      <c r="M615" s="61"/>
      <c r="N615" s="61"/>
      <c r="O615" s="61"/>
      <c r="P615" s="61"/>
      <c r="Q615" s="62"/>
    </row>
    <row r="616" spans="2:17" ht="24" customHeight="1">
      <c r="B616" s="83"/>
      <c r="C616" s="84"/>
      <c r="D616" s="84"/>
      <c r="E616" s="84"/>
      <c r="F616" s="84"/>
      <c r="G616" s="85"/>
      <c r="H616" s="86"/>
      <c r="I616" s="87"/>
      <c r="J616" s="59"/>
      <c r="K616" s="60" t="str">
        <f t="shared" si="5"/>
        <v/>
      </c>
      <c r="L616" s="61"/>
      <c r="M616" s="61"/>
      <c r="N616" s="61"/>
      <c r="O616" s="61"/>
      <c r="P616" s="61"/>
      <c r="Q616" s="62"/>
    </row>
    <row r="617" spans="2:17" ht="24" customHeight="1">
      <c r="B617" s="83"/>
      <c r="C617" s="84"/>
      <c r="D617" s="84"/>
      <c r="E617" s="84"/>
      <c r="F617" s="84"/>
      <c r="G617" s="85"/>
      <c r="H617" s="86"/>
      <c r="I617" s="87"/>
      <c r="J617" s="59"/>
      <c r="K617" s="60" t="str">
        <f t="shared" si="5"/>
        <v/>
      </c>
      <c r="L617" s="61"/>
      <c r="M617" s="61"/>
      <c r="N617" s="61"/>
      <c r="O617" s="61"/>
      <c r="P617" s="61"/>
      <c r="Q617" s="62"/>
    </row>
    <row r="618" spans="2:17" ht="24" customHeight="1">
      <c r="B618" s="83"/>
      <c r="C618" s="84"/>
      <c r="D618" s="84"/>
      <c r="E618" s="84"/>
      <c r="F618" s="84"/>
      <c r="G618" s="85"/>
      <c r="H618" s="86"/>
      <c r="I618" s="87"/>
      <c r="J618" s="59"/>
      <c r="K618" s="60" t="str">
        <f t="shared" si="5"/>
        <v/>
      </c>
      <c r="L618" s="61"/>
      <c r="M618" s="61"/>
      <c r="N618" s="61"/>
      <c r="O618" s="61"/>
      <c r="P618" s="61"/>
      <c r="Q618" s="62"/>
    </row>
    <row r="619" spans="2:17" ht="24" customHeight="1">
      <c r="B619" s="83"/>
      <c r="C619" s="84"/>
      <c r="D619" s="84"/>
      <c r="E619" s="84"/>
      <c r="F619" s="84"/>
      <c r="G619" s="85"/>
      <c r="H619" s="86"/>
      <c r="I619" s="87"/>
      <c r="J619" s="59"/>
      <c r="K619" s="60" t="str">
        <f t="shared" si="5"/>
        <v/>
      </c>
      <c r="L619" s="61"/>
      <c r="M619" s="61"/>
      <c r="N619" s="61"/>
      <c r="O619" s="61"/>
      <c r="P619" s="61"/>
      <c r="Q619" s="62"/>
    </row>
    <row r="620" spans="2:17" ht="24" customHeight="1">
      <c r="B620" s="83"/>
      <c r="C620" s="84"/>
      <c r="D620" s="84"/>
      <c r="E620" s="84"/>
      <c r="F620" s="84"/>
      <c r="G620" s="85"/>
      <c r="H620" s="86"/>
      <c r="I620" s="87"/>
      <c r="J620" s="59"/>
      <c r="K620" s="60" t="str">
        <f t="shared" si="5"/>
        <v/>
      </c>
      <c r="L620" s="61"/>
      <c r="M620" s="61"/>
      <c r="N620" s="61"/>
      <c r="O620" s="61"/>
      <c r="P620" s="61"/>
      <c r="Q620" s="62"/>
    </row>
    <row r="621" spans="2:17" ht="24" customHeight="1">
      <c r="B621" s="83"/>
      <c r="C621" s="84"/>
      <c r="D621" s="84"/>
      <c r="E621" s="84"/>
      <c r="F621" s="84"/>
      <c r="G621" s="85"/>
      <c r="H621" s="86"/>
      <c r="I621" s="87"/>
      <c r="J621" s="59"/>
      <c r="K621" s="60" t="str">
        <f t="shared" si="5"/>
        <v/>
      </c>
      <c r="L621" s="61"/>
      <c r="M621" s="61"/>
      <c r="N621" s="61"/>
      <c r="O621" s="61"/>
      <c r="P621" s="61"/>
      <c r="Q621" s="62"/>
    </row>
    <row r="622" spans="2:17" ht="24" customHeight="1">
      <c r="B622" s="83"/>
      <c r="C622" s="84"/>
      <c r="D622" s="84"/>
      <c r="E622" s="84"/>
      <c r="F622" s="84"/>
      <c r="G622" s="85"/>
      <c r="H622" s="86"/>
      <c r="I622" s="87"/>
      <c r="J622" s="59"/>
      <c r="K622" s="60" t="str">
        <f t="shared" si="5"/>
        <v/>
      </c>
      <c r="L622" s="61"/>
      <c r="M622" s="61"/>
      <c r="N622" s="61"/>
      <c r="O622" s="61"/>
      <c r="P622" s="61"/>
      <c r="Q622" s="62"/>
    </row>
    <row r="623" spans="2:17" ht="24" customHeight="1">
      <c r="B623" s="83"/>
      <c r="C623" s="84"/>
      <c r="D623" s="84"/>
      <c r="E623" s="84"/>
      <c r="F623" s="84"/>
      <c r="G623" s="85"/>
      <c r="H623" s="86"/>
      <c r="I623" s="87"/>
      <c r="J623" s="59"/>
      <c r="K623" s="60" t="str">
        <f t="shared" si="5"/>
        <v/>
      </c>
      <c r="L623" s="61"/>
      <c r="M623" s="61"/>
      <c r="N623" s="61"/>
      <c r="O623" s="61"/>
      <c r="P623" s="61"/>
      <c r="Q623" s="62"/>
    </row>
    <row r="624" spans="2:17" ht="24" customHeight="1">
      <c r="B624" s="83"/>
      <c r="C624" s="84"/>
      <c r="D624" s="84"/>
      <c r="E624" s="84"/>
      <c r="F624" s="84"/>
      <c r="G624" s="85"/>
      <c r="H624" s="86"/>
      <c r="I624" s="87"/>
      <c r="J624" s="59"/>
      <c r="K624" s="60" t="str">
        <f t="shared" si="5"/>
        <v/>
      </c>
      <c r="L624" s="61"/>
      <c r="M624" s="61"/>
      <c r="N624" s="61"/>
      <c r="O624" s="61"/>
      <c r="P624" s="61"/>
      <c r="Q624" s="62"/>
    </row>
    <row r="625" spans="2:17" ht="24" customHeight="1">
      <c r="B625" s="83"/>
      <c r="C625" s="84"/>
      <c r="D625" s="84"/>
      <c r="E625" s="84"/>
      <c r="F625" s="84"/>
      <c r="G625" s="85"/>
      <c r="H625" s="86"/>
      <c r="I625" s="87"/>
      <c r="J625" s="59"/>
      <c r="K625" s="60" t="str">
        <f t="shared" si="5"/>
        <v/>
      </c>
      <c r="L625" s="61"/>
      <c r="M625" s="61"/>
      <c r="N625" s="61"/>
      <c r="O625" s="61"/>
      <c r="P625" s="61"/>
      <c r="Q625" s="62"/>
    </row>
    <row r="626" spans="2:17" ht="24" customHeight="1">
      <c r="B626" s="83"/>
      <c r="C626" s="84"/>
      <c r="D626" s="84"/>
      <c r="E626" s="84"/>
      <c r="F626" s="84"/>
      <c r="G626" s="85"/>
      <c r="H626" s="86"/>
      <c r="I626" s="87"/>
      <c r="J626" s="59"/>
      <c r="K626" s="60" t="str">
        <f t="shared" si="5"/>
        <v/>
      </c>
      <c r="L626" s="61"/>
      <c r="M626" s="61"/>
      <c r="N626" s="61"/>
      <c r="O626" s="61"/>
      <c r="P626" s="61"/>
      <c r="Q626" s="62"/>
    </row>
    <row r="627" spans="2:17" ht="24" customHeight="1">
      <c r="B627" s="83"/>
      <c r="C627" s="84"/>
      <c r="D627" s="84"/>
      <c r="E627" s="84"/>
      <c r="F627" s="84"/>
      <c r="G627" s="85"/>
      <c r="H627" s="86"/>
      <c r="I627" s="87"/>
      <c r="J627" s="59"/>
      <c r="K627" s="60" t="str">
        <f t="shared" si="5"/>
        <v/>
      </c>
      <c r="L627" s="61"/>
      <c r="M627" s="61"/>
      <c r="N627" s="61"/>
      <c r="O627" s="61"/>
      <c r="P627" s="61"/>
      <c r="Q627" s="62"/>
    </row>
    <row r="628" spans="2:17" ht="24" customHeight="1">
      <c r="B628" s="83"/>
      <c r="C628" s="84"/>
      <c r="D628" s="84"/>
      <c r="E628" s="84"/>
      <c r="F628" s="84"/>
      <c r="G628" s="85"/>
      <c r="H628" s="86"/>
      <c r="I628" s="87"/>
      <c r="J628" s="59"/>
      <c r="K628" s="60" t="str">
        <f t="shared" si="5"/>
        <v/>
      </c>
      <c r="L628" s="61"/>
      <c r="M628" s="61"/>
      <c r="N628" s="61"/>
      <c r="O628" s="61"/>
      <c r="P628" s="61"/>
      <c r="Q628" s="62"/>
    </row>
    <row r="629" spans="2:17" ht="24" customHeight="1">
      <c r="B629" s="83"/>
      <c r="C629" s="84"/>
      <c r="D629" s="84"/>
      <c r="E629" s="84"/>
      <c r="F629" s="84"/>
      <c r="G629" s="85"/>
      <c r="H629" s="86"/>
      <c r="I629" s="87"/>
      <c r="J629" s="59"/>
      <c r="K629" s="60" t="str">
        <f t="shared" si="5"/>
        <v/>
      </c>
      <c r="L629" s="61"/>
      <c r="M629" s="61"/>
      <c r="N629" s="61"/>
      <c r="O629" s="61"/>
      <c r="P629" s="61"/>
      <c r="Q629" s="62"/>
    </row>
    <row r="630" spans="2:17" ht="24" customHeight="1">
      <c r="B630" s="83"/>
      <c r="C630" s="84"/>
      <c r="D630" s="84"/>
      <c r="E630" s="84"/>
      <c r="F630" s="84"/>
      <c r="G630" s="85"/>
      <c r="H630" s="86"/>
      <c r="I630" s="87"/>
      <c r="J630" s="59"/>
      <c r="K630" s="60" t="str">
        <f t="shared" si="5"/>
        <v/>
      </c>
      <c r="L630" s="61"/>
      <c r="M630" s="61"/>
      <c r="N630" s="61"/>
      <c r="O630" s="61"/>
      <c r="P630" s="61"/>
      <c r="Q630" s="62"/>
    </row>
    <row r="631" spans="2:17" ht="24" customHeight="1">
      <c r="B631" s="83"/>
      <c r="C631" s="84"/>
      <c r="D631" s="84"/>
      <c r="E631" s="84"/>
      <c r="F631" s="84"/>
      <c r="G631" s="85"/>
      <c r="H631" s="86"/>
      <c r="I631" s="87"/>
      <c r="J631" s="59"/>
      <c r="K631" s="60" t="str">
        <f t="shared" si="5"/>
        <v/>
      </c>
      <c r="L631" s="61"/>
      <c r="M631" s="61"/>
      <c r="N631" s="61"/>
      <c r="O631" s="61"/>
      <c r="P631" s="61"/>
      <c r="Q631" s="62"/>
    </row>
    <row r="632" spans="2:17" ht="24" customHeight="1">
      <c r="B632" s="83"/>
      <c r="C632" s="84"/>
      <c r="D632" s="84"/>
      <c r="E632" s="84"/>
      <c r="F632" s="84"/>
      <c r="G632" s="85"/>
      <c r="H632" s="86"/>
      <c r="I632" s="87"/>
      <c r="J632" s="59"/>
      <c r="K632" s="60" t="str">
        <f t="shared" si="5"/>
        <v/>
      </c>
      <c r="L632" s="61"/>
      <c r="M632" s="61"/>
      <c r="N632" s="61"/>
      <c r="O632" s="61"/>
      <c r="P632" s="61"/>
      <c r="Q632" s="62"/>
    </row>
    <row r="633" spans="2:17" ht="24" customHeight="1">
      <c r="B633" s="83"/>
      <c r="C633" s="84"/>
      <c r="D633" s="84"/>
      <c r="E633" s="84"/>
      <c r="F633" s="84"/>
      <c r="G633" s="85"/>
      <c r="H633" s="86"/>
      <c r="I633" s="87"/>
      <c r="J633" s="59"/>
      <c r="K633" s="60" t="str">
        <f t="shared" si="5"/>
        <v/>
      </c>
      <c r="L633" s="61"/>
      <c r="M633" s="61"/>
      <c r="N633" s="61"/>
      <c r="O633" s="61"/>
      <c r="P633" s="61"/>
      <c r="Q633" s="62"/>
    </row>
    <row r="634" spans="2:17" ht="24" customHeight="1">
      <c r="B634" s="83"/>
      <c r="C634" s="84"/>
      <c r="D634" s="84"/>
      <c r="E634" s="84"/>
      <c r="F634" s="84"/>
      <c r="G634" s="85"/>
      <c r="H634" s="86"/>
      <c r="I634" s="87"/>
      <c r="J634" s="59"/>
      <c r="K634" s="60" t="str">
        <f t="shared" si="5"/>
        <v/>
      </c>
      <c r="L634" s="61"/>
      <c r="M634" s="61"/>
      <c r="N634" s="61"/>
      <c r="O634" s="61"/>
      <c r="P634" s="61"/>
      <c r="Q634" s="62"/>
    </row>
    <row r="635" spans="2:17" ht="24" customHeight="1">
      <c r="B635" s="83"/>
      <c r="C635" s="84"/>
      <c r="D635" s="84"/>
      <c r="E635" s="84"/>
      <c r="F635" s="84"/>
      <c r="G635" s="85"/>
      <c r="H635" s="86"/>
      <c r="I635" s="87"/>
      <c r="J635" s="59"/>
      <c r="K635" s="60" t="str">
        <f t="shared" si="5"/>
        <v/>
      </c>
      <c r="L635" s="61"/>
      <c r="M635" s="61"/>
      <c r="N635" s="61"/>
      <c r="O635" s="61"/>
      <c r="P635" s="61"/>
      <c r="Q635" s="62"/>
    </row>
    <row r="636" spans="2:17" ht="24" customHeight="1">
      <c r="B636" s="83"/>
      <c r="C636" s="84"/>
      <c r="D636" s="84"/>
      <c r="E636" s="84"/>
      <c r="F636" s="84"/>
      <c r="G636" s="85"/>
      <c r="H636" s="86"/>
      <c r="I636" s="87"/>
      <c r="J636" s="59"/>
      <c r="K636" s="60" t="str">
        <f t="shared" si="5"/>
        <v/>
      </c>
      <c r="L636" s="61"/>
      <c r="M636" s="61"/>
      <c r="N636" s="61"/>
      <c r="O636" s="61"/>
      <c r="P636" s="61"/>
      <c r="Q636" s="62"/>
    </row>
    <row r="637" spans="2:17" ht="24" customHeight="1">
      <c r="B637" s="83"/>
      <c r="C637" s="84"/>
      <c r="D637" s="84"/>
      <c r="E637" s="84"/>
      <c r="F637" s="84"/>
      <c r="G637" s="85"/>
      <c r="H637" s="86"/>
      <c r="I637" s="87"/>
      <c r="J637" s="59"/>
      <c r="K637" s="60" t="str">
        <f t="shared" si="5"/>
        <v/>
      </c>
      <c r="L637" s="61"/>
      <c r="M637" s="61"/>
      <c r="N637" s="61"/>
      <c r="O637" s="61"/>
      <c r="P637" s="61"/>
      <c r="Q637" s="62"/>
    </row>
    <row r="638" spans="2:17" ht="24" customHeight="1">
      <c r="B638" s="83"/>
      <c r="C638" s="84"/>
      <c r="D638" s="84"/>
      <c r="E638" s="84"/>
      <c r="F638" s="84"/>
      <c r="G638" s="85"/>
      <c r="H638" s="86"/>
      <c r="I638" s="87"/>
      <c r="J638" s="59"/>
      <c r="K638" s="60" t="str">
        <f t="shared" si="5"/>
        <v/>
      </c>
      <c r="L638" s="61"/>
      <c r="M638" s="61"/>
      <c r="N638" s="61"/>
      <c r="O638" s="61"/>
      <c r="P638" s="61"/>
      <c r="Q638" s="62"/>
    </row>
    <row r="639" spans="2:17" ht="24" customHeight="1">
      <c r="B639" s="83"/>
      <c r="C639" s="84"/>
      <c r="D639" s="84"/>
      <c r="E639" s="84"/>
      <c r="F639" s="84"/>
      <c r="G639" s="85"/>
      <c r="H639" s="86"/>
      <c r="I639" s="87"/>
      <c r="J639" s="59"/>
      <c r="K639" s="60" t="str">
        <f t="shared" si="5"/>
        <v/>
      </c>
      <c r="L639" s="61"/>
      <c r="M639" s="61"/>
      <c r="N639" s="61"/>
      <c r="O639" s="61"/>
      <c r="P639" s="61"/>
      <c r="Q639" s="62"/>
    </row>
    <row r="640" spans="2:17" ht="24" customHeight="1">
      <c r="B640" s="83"/>
      <c r="C640" s="84"/>
      <c r="D640" s="84"/>
      <c r="E640" s="84"/>
      <c r="F640" s="84"/>
      <c r="G640" s="85"/>
      <c r="H640" s="86"/>
      <c r="I640" s="87"/>
      <c r="J640" s="59"/>
      <c r="K640" s="60" t="str">
        <f t="shared" si="5"/>
        <v/>
      </c>
      <c r="L640" s="61"/>
      <c r="M640" s="61"/>
      <c r="N640" s="61"/>
      <c r="O640" s="61"/>
      <c r="P640" s="61"/>
      <c r="Q640" s="62"/>
    </row>
    <row r="641" spans="2:17" ht="24" customHeight="1">
      <c r="B641" s="83"/>
      <c r="C641" s="84"/>
      <c r="D641" s="84"/>
      <c r="E641" s="84"/>
      <c r="F641" s="84"/>
      <c r="G641" s="85"/>
      <c r="H641" s="86"/>
      <c r="I641" s="87"/>
      <c r="J641" s="59"/>
      <c r="K641" s="60" t="str">
        <f t="shared" si="5"/>
        <v/>
      </c>
      <c r="L641" s="61"/>
      <c r="M641" s="61"/>
      <c r="N641" s="61"/>
      <c r="O641" s="61"/>
      <c r="P641" s="61"/>
      <c r="Q641" s="62"/>
    </row>
    <row r="642" spans="2:17" ht="24" customHeight="1">
      <c r="B642" s="83"/>
      <c r="C642" s="84"/>
      <c r="D642" s="84"/>
      <c r="E642" s="84"/>
      <c r="F642" s="84"/>
      <c r="G642" s="85"/>
      <c r="H642" s="86"/>
      <c r="I642" s="87"/>
      <c r="J642" s="59"/>
      <c r="K642" s="60" t="str">
        <f t="shared" si="5"/>
        <v/>
      </c>
      <c r="L642" s="61"/>
      <c r="M642" s="61"/>
      <c r="N642" s="61"/>
      <c r="O642" s="61"/>
      <c r="P642" s="61"/>
      <c r="Q642" s="62"/>
    </row>
    <row r="643" spans="2:17" ht="24" customHeight="1">
      <c r="B643" s="83"/>
      <c r="C643" s="84"/>
      <c r="D643" s="84"/>
      <c r="E643" s="84"/>
      <c r="F643" s="84"/>
      <c r="G643" s="85"/>
      <c r="H643" s="86"/>
      <c r="I643" s="87"/>
      <c r="J643" s="59"/>
      <c r="K643" s="60" t="str">
        <f t="shared" si="5"/>
        <v/>
      </c>
      <c r="L643" s="61"/>
      <c r="M643" s="61"/>
      <c r="N643" s="61"/>
      <c r="O643" s="61"/>
      <c r="P643" s="61"/>
      <c r="Q643" s="62"/>
    </row>
    <row r="644" spans="2:17" ht="24" customHeight="1">
      <c r="B644" s="83"/>
      <c r="C644" s="84"/>
      <c r="D644" s="84"/>
      <c r="E644" s="84"/>
      <c r="F644" s="84"/>
      <c r="G644" s="85"/>
      <c r="H644" s="86"/>
      <c r="I644" s="87"/>
      <c r="J644" s="59"/>
      <c r="K644" s="60" t="str">
        <f t="shared" si="5"/>
        <v/>
      </c>
      <c r="L644" s="61"/>
      <c r="M644" s="61"/>
      <c r="N644" s="61"/>
      <c r="O644" s="61"/>
      <c r="P644" s="61"/>
      <c r="Q644" s="62"/>
    </row>
    <row r="645" spans="2:17" ht="24" customHeight="1">
      <c r="B645" s="83"/>
      <c r="C645" s="84"/>
      <c r="D645" s="84"/>
      <c r="E645" s="84"/>
      <c r="F645" s="84"/>
      <c r="G645" s="85"/>
      <c r="H645" s="86"/>
      <c r="I645" s="87"/>
      <c r="J645" s="59"/>
      <c r="K645" s="60" t="str">
        <f t="shared" si="5"/>
        <v/>
      </c>
      <c r="L645" s="61"/>
      <c r="M645" s="61"/>
      <c r="N645" s="61"/>
      <c r="O645" s="61"/>
      <c r="P645" s="61"/>
      <c r="Q645" s="62"/>
    </row>
    <row r="646" spans="2:17" ht="24" customHeight="1">
      <c r="B646" s="83"/>
      <c r="C646" s="84"/>
      <c r="D646" s="84"/>
      <c r="E646" s="84"/>
      <c r="F646" s="84"/>
      <c r="G646" s="85"/>
      <c r="H646" s="86"/>
      <c r="I646" s="87"/>
      <c r="J646" s="59"/>
      <c r="K646" s="60" t="str">
        <f t="shared" si="5"/>
        <v/>
      </c>
      <c r="L646" s="61"/>
      <c r="M646" s="61"/>
      <c r="N646" s="61"/>
      <c r="O646" s="61"/>
      <c r="P646" s="61"/>
      <c r="Q646" s="62"/>
    </row>
    <row r="647" spans="2:17" ht="24" customHeight="1">
      <c r="B647" s="83"/>
      <c r="C647" s="84"/>
      <c r="D647" s="84"/>
      <c r="E647" s="84"/>
      <c r="F647" s="84"/>
      <c r="G647" s="85"/>
      <c r="H647" s="86"/>
      <c r="I647" s="87"/>
      <c r="J647" s="59"/>
      <c r="K647" s="60" t="str">
        <f t="shared" si="5"/>
        <v/>
      </c>
      <c r="L647" s="61"/>
      <c r="M647" s="61"/>
      <c r="N647" s="61"/>
      <c r="O647" s="61"/>
      <c r="P647" s="61"/>
      <c r="Q647" s="62"/>
    </row>
    <row r="648" spans="2:17" ht="24" customHeight="1">
      <c r="B648" s="83"/>
      <c r="C648" s="84"/>
      <c r="D648" s="84"/>
      <c r="E648" s="84"/>
      <c r="F648" s="84"/>
      <c r="G648" s="85"/>
      <c r="H648" s="86"/>
      <c r="I648" s="87"/>
      <c r="J648" s="59"/>
      <c r="K648" s="60" t="str">
        <f t="shared" si="5"/>
        <v/>
      </c>
      <c r="L648" s="61"/>
      <c r="M648" s="61"/>
      <c r="N648" s="61"/>
      <c r="O648" s="61"/>
      <c r="P648" s="61"/>
      <c r="Q648" s="62"/>
    </row>
    <row r="649" spans="2:17" ht="24" customHeight="1">
      <c r="B649" s="83"/>
      <c r="C649" s="84"/>
      <c r="D649" s="84"/>
      <c r="E649" s="84"/>
      <c r="F649" s="84"/>
      <c r="G649" s="85"/>
      <c r="H649" s="86"/>
      <c r="I649" s="87"/>
      <c r="J649" s="59"/>
      <c r="K649" s="60" t="str">
        <f t="shared" si="5"/>
        <v/>
      </c>
      <c r="L649" s="61"/>
      <c r="M649" s="61"/>
      <c r="N649" s="61"/>
      <c r="O649" s="61"/>
      <c r="P649" s="61"/>
      <c r="Q649" s="62"/>
    </row>
    <row r="650" spans="2:17" ht="24" customHeight="1">
      <c r="B650" s="83"/>
      <c r="C650" s="84"/>
      <c r="D650" s="84"/>
      <c r="E650" s="84"/>
      <c r="F650" s="84"/>
      <c r="G650" s="85"/>
      <c r="H650" s="86"/>
      <c r="I650" s="87"/>
      <c r="J650" s="59"/>
      <c r="K650" s="60" t="str">
        <f t="shared" si="5"/>
        <v/>
      </c>
      <c r="L650" s="61"/>
      <c r="M650" s="61"/>
      <c r="N650" s="61"/>
      <c r="O650" s="61"/>
      <c r="P650" s="61"/>
      <c r="Q650" s="62"/>
    </row>
    <row r="651" spans="2:17" ht="24" customHeight="1">
      <c r="B651" s="83"/>
      <c r="C651" s="84"/>
      <c r="D651" s="84"/>
      <c r="E651" s="84"/>
      <c r="F651" s="84"/>
      <c r="G651" s="85"/>
      <c r="H651" s="86"/>
      <c r="I651" s="87"/>
      <c r="J651" s="59"/>
      <c r="K651" s="60" t="str">
        <f t="shared" si="5"/>
        <v/>
      </c>
      <c r="L651" s="61"/>
      <c r="M651" s="61"/>
      <c r="N651" s="61"/>
      <c r="O651" s="61"/>
      <c r="P651" s="61"/>
      <c r="Q651" s="62"/>
    </row>
    <row r="652" spans="2:17" ht="24" customHeight="1">
      <c r="B652" s="83"/>
      <c r="C652" s="84"/>
      <c r="D652" s="84"/>
      <c r="E652" s="84"/>
      <c r="F652" s="84"/>
      <c r="G652" s="85"/>
      <c r="H652" s="86"/>
      <c r="I652" s="87"/>
      <c r="J652" s="59"/>
      <c r="K652" s="60" t="str">
        <f t="shared" si="5"/>
        <v/>
      </c>
      <c r="L652" s="61"/>
      <c r="M652" s="61"/>
      <c r="N652" s="61"/>
      <c r="O652" s="61"/>
      <c r="P652" s="61"/>
      <c r="Q652" s="62"/>
    </row>
    <row r="653" spans="2:17" ht="24" customHeight="1">
      <c r="B653" s="83"/>
      <c r="C653" s="84"/>
      <c r="D653" s="84"/>
      <c r="E653" s="84"/>
      <c r="F653" s="84"/>
      <c r="G653" s="85"/>
      <c r="H653" s="86"/>
      <c r="I653" s="87"/>
      <c r="J653" s="59"/>
      <c r="K653" s="60" t="str">
        <f t="shared" si="5"/>
        <v/>
      </c>
      <c r="L653" s="61"/>
      <c r="M653" s="61"/>
      <c r="N653" s="61"/>
      <c r="O653" s="61"/>
      <c r="P653" s="61"/>
      <c r="Q653" s="62"/>
    </row>
    <row r="654" spans="2:17" ht="24" customHeight="1">
      <c r="B654" s="83"/>
      <c r="C654" s="84"/>
      <c r="D654" s="84"/>
      <c r="E654" s="84"/>
      <c r="F654" s="84"/>
      <c r="G654" s="85"/>
      <c r="H654" s="86"/>
      <c r="I654" s="87"/>
      <c r="J654" s="59"/>
      <c r="K654" s="60" t="str">
        <f t="shared" si="5"/>
        <v/>
      </c>
      <c r="L654" s="61"/>
      <c r="M654" s="61"/>
      <c r="N654" s="61"/>
      <c r="O654" s="61"/>
      <c r="P654" s="61"/>
      <c r="Q654" s="62"/>
    </row>
    <row r="655" spans="2:17" ht="24" customHeight="1">
      <c r="B655" s="83"/>
      <c r="C655" s="84"/>
      <c r="D655" s="84"/>
      <c r="E655" s="84"/>
      <c r="F655" s="84"/>
      <c r="G655" s="85"/>
      <c r="H655" s="86"/>
      <c r="I655" s="87"/>
      <c r="J655" s="59"/>
      <c r="K655" s="60" t="str">
        <f t="shared" si="5"/>
        <v/>
      </c>
      <c r="L655" s="61"/>
      <c r="M655" s="61"/>
      <c r="N655" s="61"/>
      <c r="O655" s="61"/>
      <c r="P655" s="61"/>
      <c r="Q655" s="62"/>
    </row>
    <row r="656" spans="2:17" ht="24" customHeight="1">
      <c r="B656" s="83"/>
      <c r="C656" s="84"/>
      <c r="D656" s="84"/>
      <c r="E656" s="84"/>
      <c r="F656" s="84"/>
      <c r="G656" s="85"/>
      <c r="H656" s="86"/>
      <c r="I656" s="87"/>
      <c r="J656" s="59"/>
      <c r="K656" s="60" t="str">
        <f t="shared" si="5"/>
        <v/>
      </c>
      <c r="L656" s="61"/>
      <c r="M656" s="61"/>
      <c r="N656" s="61"/>
      <c r="O656" s="61"/>
      <c r="P656" s="61"/>
      <c r="Q656" s="62"/>
    </row>
    <row r="657" spans="2:17" ht="24" customHeight="1">
      <c r="B657" s="83"/>
      <c r="C657" s="84"/>
      <c r="D657" s="84"/>
      <c r="E657" s="84"/>
      <c r="F657" s="84"/>
      <c r="G657" s="85"/>
      <c r="H657" s="86"/>
      <c r="I657" s="87"/>
      <c r="J657" s="59"/>
      <c r="K657" s="60" t="str">
        <f t="shared" si="5"/>
        <v/>
      </c>
      <c r="L657" s="61"/>
      <c r="M657" s="61"/>
      <c r="N657" s="61"/>
      <c r="O657" s="61"/>
      <c r="P657" s="61"/>
      <c r="Q657" s="62"/>
    </row>
    <row r="658" spans="2:17" ht="24" customHeight="1">
      <c r="B658" s="83"/>
      <c r="C658" s="84"/>
      <c r="D658" s="84"/>
      <c r="E658" s="84"/>
      <c r="F658" s="84"/>
      <c r="G658" s="85"/>
      <c r="H658" s="86"/>
      <c r="I658" s="87"/>
      <c r="J658" s="59"/>
      <c r="K658" s="60" t="str">
        <f t="shared" si="5"/>
        <v/>
      </c>
      <c r="L658" s="61"/>
      <c r="M658" s="61"/>
      <c r="N658" s="61"/>
      <c r="O658" s="61"/>
      <c r="P658" s="61"/>
      <c r="Q658" s="62"/>
    </row>
    <row r="659" spans="2:17" ht="24" customHeight="1">
      <c r="B659" s="83"/>
      <c r="C659" s="84"/>
      <c r="D659" s="84"/>
      <c r="E659" s="84"/>
      <c r="F659" s="84"/>
      <c r="G659" s="85"/>
      <c r="H659" s="86"/>
      <c r="I659" s="87"/>
      <c r="J659" s="59"/>
      <c r="K659" s="60" t="str">
        <f t="shared" si="5"/>
        <v/>
      </c>
      <c r="L659" s="61"/>
      <c r="M659" s="61"/>
      <c r="N659" s="61"/>
      <c r="O659" s="61"/>
      <c r="P659" s="61"/>
      <c r="Q659" s="62"/>
    </row>
    <row r="660" spans="2:17" ht="24" customHeight="1">
      <c r="B660" s="83"/>
      <c r="C660" s="84"/>
      <c r="D660" s="84"/>
      <c r="E660" s="84"/>
      <c r="F660" s="84"/>
      <c r="G660" s="85"/>
      <c r="H660" s="86"/>
      <c r="I660" s="87"/>
      <c r="J660" s="59"/>
      <c r="K660" s="60" t="str">
        <f t="shared" si="5"/>
        <v/>
      </c>
      <c r="L660" s="61"/>
      <c r="M660" s="61"/>
      <c r="N660" s="61"/>
      <c r="O660" s="61"/>
      <c r="P660" s="61"/>
      <c r="Q660" s="62"/>
    </row>
    <row r="661" spans="2:17" ht="24" customHeight="1">
      <c r="B661" s="83"/>
      <c r="C661" s="84"/>
      <c r="D661" s="84"/>
      <c r="E661" s="84"/>
      <c r="F661" s="84"/>
      <c r="G661" s="85"/>
      <c r="H661" s="86"/>
      <c r="I661" s="87"/>
      <c r="J661" s="59"/>
      <c r="K661" s="60" t="str">
        <f t="shared" si="5"/>
        <v/>
      </c>
      <c r="L661" s="61"/>
      <c r="M661" s="61"/>
      <c r="N661" s="61"/>
      <c r="O661" s="61"/>
      <c r="P661" s="61"/>
      <c r="Q661" s="62"/>
    </row>
    <row r="662" spans="2:17" ht="24" customHeight="1">
      <c r="B662" s="83"/>
      <c r="C662" s="84"/>
      <c r="D662" s="84"/>
      <c r="E662" s="84"/>
      <c r="F662" s="84"/>
      <c r="G662" s="85"/>
      <c r="H662" s="86"/>
      <c r="I662" s="87"/>
      <c r="J662" s="59"/>
      <c r="K662" s="60" t="str">
        <f t="shared" si="5"/>
        <v/>
      </c>
      <c r="L662" s="61"/>
      <c r="M662" s="61"/>
      <c r="N662" s="61"/>
      <c r="O662" s="61"/>
      <c r="P662" s="61"/>
      <c r="Q662" s="62"/>
    </row>
    <row r="663" spans="2:17" ht="24" customHeight="1">
      <c r="B663" s="83"/>
      <c r="C663" s="84"/>
      <c r="D663" s="84"/>
      <c r="E663" s="84"/>
      <c r="F663" s="84"/>
      <c r="G663" s="85"/>
      <c r="H663" s="86"/>
      <c r="I663" s="87"/>
      <c r="J663" s="59"/>
      <c r="K663" s="60" t="str">
        <f t="shared" ref="K663:K726" si="6">IF(I663="","",I663*J663)</f>
        <v/>
      </c>
      <c r="L663" s="61"/>
      <c r="M663" s="61"/>
      <c r="N663" s="61"/>
      <c r="O663" s="61"/>
      <c r="P663" s="61"/>
      <c r="Q663" s="62"/>
    </row>
    <row r="664" spans="2:17" ht="24" customHeight="1">
      <c r="B664" s="83"/>
      <c r="C664" s="84"/>
      <c r="D664" s="84"/>
      <c r="E664" s="84"/>
      <c r="F664" s="84"/>
      <c r="G664" s="85"/>
      <c r="H664" s="86"/>
      <c r="I664" s="87"/>
      <c r="J664" s="59"/>
      <c r="K664" s="60" t="str">
        <f t="shared" si="6"/>
        <v/>
      </c>
      <c r="L664" s="61"/>
      <c r="M664" s="61"/>
      <c r="N664" s="61"/>
      <c r="O664" s="61"/>
      <c r="P664" s="61"/>
      <c r="Q664" s="62"/>
    </row>
    <row r="665" spans="2:17" ht="24" customHeight="1">
      <c r="B665" s="83"/>
      <c r="C665" s="84"/>
      <c r="D665" s="84"/>
      <c r="E665" s="84"/>
      <c r="F665" s="84"/>
      <c r="G665" s="85"/>
      <c r="H665" s="86"/>
      <c r="I665" s="87"/>
      <c r="J665" s="59"/>
      <c r="K665" s="60" t="str">
        <f t="shared" si="6"/>
        <v/>
      </c>
      <c r="L665" s="61"/>
      <c r="M665" s="61"/>
      <c r="N665" s="61"/>
      <c r="O665" s="61"/>
      <c r="P665" s="61"/>
      <c r="Q665" s="62"/>
    </row>
    <row r="666" spans="2:17" ht="24" customHeight="1">
      <c r="B666" s="83"/>
      <c r="C666" s="84"/>
      <c r="D666" s="84"/>
      <c r="E666" s="84"/>
      <c r="F666" s="84"/>
      <c r="G666" s="85"/>
      <c r="H666" s="86"/>
      <c r="I666" s="87"/>
      <c r="J666" s="59"/>
      <c r="K666" s="60" t="str">
        <f t="shared" si="6"/>
        <v/>
      </c>
      <c r="L666" s="61"/>
      <c r="M666" s="61"/>
      <c r="N666" s="61"/>
      <c r="O666" s="61"/>
      <c r="P666" s="61"/>
      <c r="Q666" s="62"/>
    </row>
    <row r="667" spans="2:17" ht="24" customHeight="1">
      <c r="B667" s="83"/>
      <c r="C667" s="84"/>
      <c r="D667" s="84"/>
      <c r="E667" s="84"/>
      <c r="F667" s="84"/>
      <c r="G667" s="85"/>
      <c r="H667" s="86"/>
      <c r="I667" s="87"/>
      <c r="J667" s="59"/>
      <c r="K667" s="60" t="str">
        <f t="shared" si="6"/>
        <v/>
      </c>
      <c r="L667" s="61"/>
      <c r="M667" s="61"/>
      <c r="N667" s="61"/>
      <c r="O667" s="61"/>
      <c r="P667" s="61"/>
      <c r="Q667" s="62"/>
    </row>
    <row r="668" spans="2:17" ht="24" customHeight="1">
      <c r="B668" s="83"/>
      <c r="C668" s="84"/>
      <c r="D668" s="84"/>
      <c r="E668" s="84"/>
      <c r="F668" s="84"/>
      <c r="G668" s="85"/>
      <c r="H668" s="86"/>
      <c r="I668" s="87"/>
      <c r="J668" s="59"/>
      <c r="K668" s="60" t="str">
        <f t="shared" si="6"/>
        <v/>
      </c>
      <c r="L668" s="61"/>
      <c r="M668" s="61"/>
      <c r="N668" s="61"/>
      <c r="O668" s="61"/>
      <c r="P668" s="61"/>
      <c r="Q668" s="62"/>
    </row>
    <row r="669" spans="2:17" ht="24" customHeight="1">
      <c r="B669" s="83"/>
      <c r="C669" s="84"/>
      <c r="D669" s="84"/>
      <c r="E669" s="84"/>
      <c r="F669" s="84"/>
      <c r="G669" s="85"/>
      <c r="H669" s="86"/>
      <c r="I669" s="87"/>
      <c r="J669" s="59"/>
      <c r="K669" s="60" t="str">
        <f t="shared" si="6"/>
        <v/>
      </c>
      <c r="L669" s="61"/>
      <c r="M669" s="61"/>
      <c r="N669" s="61"/>
      <c r="O669" s="61"/>
      <c r="P669" s="61"/>
      <c r="Q669" s="62"/>
    </row>
    <row r="670" spans="2:17" ht="24" customHeight="1">
      <c r="B670" s="83"/>
      <c r="C670" s="84"/>
      <c r="D670" s="84"/>
      <c r="E670" s="84"/>
      <c r="F670" s="84"/>
      <c r="G670" s="85"/>
      <c r="H670" s="86"/>
      <c r="I670" s="87"/>
      <c r="J670" s="59"/>
      <c r="K670" s="60" t="str">
        <f t="shared" si="6"/>
        <v/>
      </c>
      <c r="L670" s="61"/>
      <c r="M670" s="61"/>
      <c r="N670" s="61"/>
      <c r="O670" s="61"/>
      <c r="P670" s="61"/>
      <c r="Q670" s="62"/>
    </row>
    <row r="671" spans="2:17" ht="24" customHeight="1">
      <c r="B671" s="83"/>
      <c r="C671" s="84"/>
      <c r="D671" s="84"/>
      <c r="E671" s="84"/>
      <c r="F671" s="84"/>
      <c r="G671" s="85"/>
      <c r="H671" s="86"/>
      <c r="I671" s="87"/>
      <c r="J671" s="59"/>
      <c r="K671" s="60" t="str">
        <f t="shared" si="6"/>
        <v/>
      </c>
      <c r="L671" s="61"/>
      <c r="M671" s="61"/>
      <c r="N671" s="61"/>
      <c r="O671" s="61"/>
      <c r="P671" s="61"/>
      <c r="Q671" s="62"/>
    </row>
    <row r="672" spans="2:17" ht="24" customHeight="1">
      <c r="B672" s="83"/>
      <c r="C672" s="84"/>
      <c r="D672" s="84"/>
      <c r="E672" s="84"/>
      <c r="F672" s="84"/>
      <c r="G672" s="85"/>
      <c r="H672" s="86"/>
      <c r="I672" s="87"/>
      <c r="J672" s="59"/>
      <c r="K672" s="60" t="str">
        <f t="shared" si="6"/>
        <v/>
      </c>
      <c r="L672" s="61"/>
      <c r="M672" s="61"/>
      <c r="N672" s="61"/>
      <c r="O672" s="61"/>
      <c r="P672" s="61"/>
      <c r="Q672" s="62"/>
    </row>
    <row r="673" spans="2:17" ht="24" customHeight="1">
      <c r="B673" s="83"/>
      <c r="C673" s="84"/>
      <c r="D673" s="84"/>
      <c r="E673" s="84"/>
      <c r="F673" s="84"/>
      <c r="G673" s="85"/>
      <c r="H673" s="86"/>
      <c r="I673" s="87"/>
      <c r="J673" s="59"/>
      <c r="K673" s="60" t="str">
        <f t="shared" si="6"/>
        <v/>
      </c>
      <c r="L673" s="61"/>
      <c r="M673" s="61"/>
      <c r="N673" s="61"/>
      <c r="O673" s="61"/>
      <c r="P673" s="61"/>
      <c r="Q673" s="62"/>
    </row>
    <row r="674" spans="2:17" ht="24" customHeight="1">
      <c r="B674" s="83"/>
      <c r="C674" s="84"/>
      <c r="D674" s="84"/>
      <c r="E674" s="84"/>
      <c r="F674" s="84"/>
      <c r="G674" s="85"/>
      <c r="H674" s="86"/>
      <c r="I674" s="87"/>
      <c r="J674" s="59"/>
      <c r="K674" s="60" t="str">
        <f t="shared" si="6"/>
        <v/>
      </c>
      <c r="L674" s="61"/>
      <c r="M674" s="61"/>
      <c r="N674" s="61"/>
      <c r="O674" s="61"/>
      <c r="P674" s="61"/>
      <c r="Q674" s="62"/>
    </row>
    <row r="675" spans="2:17" ht="24" customHeight="1">
      <c r="B675" s="83"/>
      <c r="C675" s="84"/>
      <c r="D675" s="84"/>
      <c r="E675" s="84"/>
      <c r="F675" s="84"/>
      <c r="G675" s="85"/>
      <c r="H675" s="86"/>
      <c r="I675" s="87"/>
      <c r="J675" s="59"/>
      <c r="K675" s="60" t="str">
        <f t="shared" si="6"/>
        <v/>
      </c>
      <c r="L675" s="61"/>
      <c r="M675" s="61"/>
      <c r="N675" s="61"/>
      <c r="O675" s="61"/>
      <c r="P675" s="61"/>
      <c r="Q675" s="62"/>
    </row>
    <row r="676" spans="2:17" ht="24" customHeight="1">
      <c r="B676" s="83"/>
      <c r="C676" s="84"/>
      <c r="D676" s="84"/>
      <c r="E676" s="84"/>
      <c r="F676" s="84"/>
      <c r="G676" s="85"/>
      <c r="H676" s="86"/>
      <c r="I676" s="87"/>
      <c r="J676" s="59"/>
      <c r="K676" s="60" t="str">
        <f t="shared" si="6"/>
        <v/>
      </c>
      <c r="L676" s="61"/>
      <c r="M676" s="61"/>
      <c r="N676" s="61"/>
      <c r="O676" s="61"/>
      <c r="P676" s="61"/>
      <c r="Q676" s="62"/>
    </row>
    <row r="677" spans="2:17" ht="24" customHeight="1">
      <c r="B677" s="83"/>
      <c r="C677" s="84"/>
      <c r="D677" s="84"/>
      <c r="E677" s="84"/>
      <c r="F677" s="84"/>
      <c r="G677" s="85"/>
      <c r="H677" s="86"/>
      <c r="I677" s="87"/>
      <c r="J677" s="59"/>
      <c r="K677" s="60" t="str">
        <f t="shared" si="6"/>
        <v/>
      </c>
      <c r="L677" s="61"/>
      <c r="M677" s="61"/>
      <c r="N677" s="61"/>
      <c r="O677" s="61"/>
      <c r="P677" s="61"/>
      <c r="Q677" s="62"/>
    </row>
    <row r="678" spans="2:17" ht="24" customHeight="1">
      <c r="B678" s="83"/>
      <c r="C678" s="84"/>
      <c r="D678" s="84"/>
      <c r="E678" s="84"/>
      <c r="F678" s="84"/>
      <c r="G678" s="85"/>
      <c r="H678" s="86"/>
      <c r="I678" s="87"/>
      <c r="J678" s="59"/>
      <c r="K678" s="60" t="str">
        <f t="shared" si="6"/>
        <v/>
      </c>
      <c r="L678" s="61"/>
      <c r="M678" s="61"/>
      <c r="N678" s="61"/>
      <c r="O678" s="61"/>
      <c r="P678" s="61"/>
      <c r="Q678" s="62"/>
    </row>
    <row r="679" spans="2:17" ht="24" customHeight="1">
      <c r="B679" s="83"/>
      <c r="C679" s="84"/>
      <c r="D679" s="84"/>
      <c r="E679" s="84"/>
      <c r="F679" s="84"/>
      <c r="G679" s="85"/>
      <c r="H679" s="86"/>
      <c r="I679" s="87"/>
      <c r="J679" s="59"/>
      <c r="K679" s="60" t="str">
        <f t="shared" si="6"/>
        <v/>
      </c>
      <c r="L679" s="61"/>
      <c r="M679" s="61"/>
      <c r="N679" s="61"/>
      <c r="O679" s="61"/>
      <c r="P679" s="61"/>
      <c r="Q679" s="62"/>
    </row>
    <row r="680" spans="2:17" ht="24" customHeight="1">
      <c r="B680" s="83"/>
      <c r="C680" s="84"/>
      <c r="D680" s="84"/>
      <c r="E680" s="84"/>
      <c r="F680" s="84"/>
      <c r="G680" s="85"/>
      <c r="H680" s="86"/>
      <c r="I680" s="87"/>
      <c r="J680" s="59"/>
      <c r="K680" s="60" t="str">
        <f t="shared" si="6"/>
        <v/>
      </c>
      <c r="L680" s="61"/>
      <c r="M680" s="61"/>
      <c r="N680" s="61"/>
      <c r="O680" s="61"/>
      <c r="P680" s="61"/>
      <c r="Q680" s="62"/>
    </row>
    <row r="681" spans="2:17" ht="24" customHeight="1">
      <c r="B681" s="83"/>
      <c r="C681" s="84"/>
      <c r="D681" s="84"/>
      <c r="E681" s="84"/>
      <c r="F681" s="84"/>
      <c r="G681" s="85"/>
      <c r="H681" s="86"/>
      <c r="I681" s="87"/>
      <c r="J681" s="59"/>
      <c r="K681" s="60" t="str">
        <f t="shared" si="6"/>
        <v/>
      </c>
      <c r="L681" s="61"/>
      <c r="M681" s="61"/>
      <c r="N681" s="61"/>
      <c r="O681" s="61"/>
      <c r="P681" s="61"/>
      <c r="Q681" s="62"/>
    </row>
    <row r="682" spans="2:17" ht="24" customHeight="1">
      <c r="B682" s="83"/>
      <c r="C682" s="84"/>
      <c r="D682" s="84"/>
      <c r="E682" s="84"/>
      <c r="F682" s="84"/>
      <c r="G682" s="85"/>
      <c r="H682" s="86"/>
      <c r="I682" s="87"/>
      <c r="J682" s="59"/>
      <c r="K682" s="60" t="str">
        <f t="shared" si="6"/>
        <v/>
      </c>
      <c r="L682" s="61"/>
      <c r="M682" s="61"/>
      <c r="N682" s="61"/>
      <c r="O682" s="61"/>
      <c r="P682" s="61"/>
      <c r="Q682" s="62"/>
    </row>
    <row r="683" spans="2:17" ht="24" customHeight="1">
      <c r="B683" s="83"/>
      <c r="C683" s="84"/>
      <c r="D683" s="84"/>
      <c r="E683" s="84"/>
      <c r="F683" s="84"/>
      <c r="G683" s="85"/>
      <c r="H683" s="86"/>
      <c r="I683" s="87"/>
      <c r="J683" s="59"/>
      <c r="K683" s="60" t="str">
        <f t="shared" si="6"/>
        <v/>
      </c>
      <c r="L683" s="61"/>
      <c r="M683" s="61"/>
      <c r="N683" s="61"/>
      <c r="O683" s="61"/>
      <c r="P683" s="61"/>
      <c r="Q683" s="62"/>
    </row>
    <row r="684" spans="2:17" ht="24" customHeight="1">
      <c r="B684" s="83"/>
      <c r="C684" s="84"/>
      <c r="D684" s="84"/>
      <c r="E684" s="84"/>
      <c r="F684" s="84"/>
      <c r="G684" s="85"/>
      <c r="H684" s="86"/>
      <c r="I684" s="87"/>
      <c r="J684" s="59"/>
      <c r="K684" s="60" t="str">
        <f t="shared" si="6"/>
        <v/>
      </c>
      <c r="L684" s="61"/>
      <c r="M684" s="61"/>
      <c r="N684" s="61"/>
      <c r="O684" s="61"/>
      <c r="P684" s="61"/>
      <c r="Q684" s="62"/>
    </row>
    <row r="685" spans="2:17" ht="24" customHeight="1">
      <c r="B685" s="83"/>
      <c r="C685" s="84"/>
      <c r="D685" s="84"/>
      <c r="E685" s="84"/>
      <c r="F685" s="84"/>
      <c r="G685" s="85"/>
      <c r="H685" s="86"/>
      <c r="I685" s="87"/>
      <c r="J685" s="59"/>
      <c r="K685" s="60" t="str">
        <f t="shared" si="6"/>
        <v/>
      </c>
      <c r="L685" s="61"/>
      <c r="M685" s="61"/>
      <c r="N685" s="61"/>
      <c r="O685" s="61"/>
      <c r="P685" s="61"/>
      <c r="Q685" s="62"/>
    </row>
    <row r="686" spans="2:17" ht="24" customHeight="1">
      <c r="B686" s="83"/>
      <c r="C686" s="84"/>
      <c r="D686" s="84"/>
      <c r="E686" s="84"/>
      <c r="F686" s="84"/>
      <c r="G686" s="85"/>
      <c r="H686" s="86"/>
      <c r="I686" s="87"/>
      <c r="J686" s="59"/>
      <c r="K686" s="60" t="str">
        <f t="shared" si="6"/>
        <v/>
      </c>
      <c r="L686" s="61"/>
      <c r="M686" s="61"/>
      <c r="N686" s="61"/>
      <c r="O686" s="61"/>
      <c r="P686" s="61"/>
      <c r="Q686" s="62"/>
    </row>
    <row r="687" spans="2:17" ht="24" customHeight="1">
      <c r="B687" s="83"/>
      <c r="C687" s="84"/>
      <c r="D687" s="84"/>
      <c r="E687" s="84"/>
      <c r="F687" s="84"/>
      <c r="G687" s="85"/>
      <c r="H687" s="86"/>
      <c r="I687" s="87"/>
      <c r="J687" s="59"/>
      <c r="K687" s="60" t="str">
        <f t="shared" si="6"/>
        <v/>
      </c>
      <c r="L687" s="61"/>
      <c r="M687" s="61"/>
      <c r="N687" s="61"/>
      <c r="O687" s="61"/>
      <c r="P687" s="61"/>
      <c r="Q687" s="62"/>
    </row>
    <row r="688" spans="2:17" ht="24" customHeight="1">
      <c r="B688" s="83"/>
      <c r="C688" s="84"/>
      <c r="D688" s="84"/>
      <c r="E688" s="84"/>
      <c r="F688" s="84"/>
      <c r="G688" s="85"/>
      <c r="H688" s="86"/>
      <c r="I688" s="87"/>
      <c r="J688" s="59"/>
      <c r="K688" s="60" t="str">
        <f t="shared" si="6"/>
        <v/>
      </c>
      <c r="L688" s="61"/>
      <c r="M688" s="61"/>
      <c r="N688" s="61"/>
      <c r="O688" s="61"/>
      <c r="P688" s="61"/>
      <c r="Q688" s="62"/>
    </row>
    <row r="689" spans="2:17" ht="24" customHeight="1">
      <c r="B689" s="83"/>
      <c r="C689" s="84"/>
      <c r="D689" s="84"/>
      <c r="E689" s="84"/>
      <c r="F689" s="84"/>
      <c r="G689" s="85"/>
      <c r="H689" s="86"/>
      <c r="I689" s="87"/>
      <c r="J689" s="59"/>
      <c r="K689" s="60" t="str">
        <f t="shared" si="6"/>
        <v/>
      </c>
      <c r="L689" s="61"/>
      <c r="M689" s="61"/>
      <c r="N689" s="61"/>
      <c r="O689" s="61"/>
      <c r="P689" s="61"/>
      <c r="Q689" s="62"/>
    </row>
    <row r="690" spans="2:17" ht="24" customHeight="1">
      <c r="B690" s="83"/>
      <c r="C690" s="84"/>
      <c r="D690" s="84"/>
      <c r="E690" s="84"/>
      <c r="F690" s="84"/>
      <c r="G690" s="85"/>
      <c r="H690" s="86"/>
      <c r="I690" s="87"/>
      <c r="J690" s="59"/>
      <c r="K690" s="60" t="str">
        <f t="shared" si="6"/>
        <v/>
      </c>
      <c r="L690" s="61"/>
      <c r="M690" s="61"/>
      <c r="N690" s="61"/>
      <c r="O690" s="61"/>
      <c r="P690" s="61"/>
      <c r="Q690" s="62"/>
    </row>
    <row r="691" spans="2:17" ht="24" customHeight="1">
      <c r="B691" s="83"/>
      <c r="C691" s="84"/>
      <c r="D691" s="84"/>
      <c r="E691" s="84"/>
      <c r="F691" s="84"/>
      <c r="G691" s="85"/>
      <c r="H691" s="86"/>
      <c r="I691" s="87"/>
      <c r="J691" s="59"/>
      <c r="K691" s="60" t="str">
        <f t="shared" si="6"/>
        <v/>
      </c>
      <c r="L691" s="61"/>
      <c r="M691" s="61"/>
      <c r="N691" s="61"/>
      <c r="O691" s="61"/>
      <c r="P691" s="61"/>
      <c r="Q691" s="62"/>
    </row>
    <row r="692" spans="2:17" ht="24" customHeight="1">
      <c r="B692" s="83"/>
      <c r="C692" s="84"/>
      <c r="D692" s="84"/>
      <c r="E692" s="84"/>
      <c r="F692" s="84"/>
      <c r="G692" s="85"/>
      <c r="H692" s="86"/>
      <c r="I692" s="87"/>
      <c r="J692" s="59"/>
      <c r="K692" s="60" t="str">
        <f t="shared" si="6"/>
        <v/>
      </c>
      <c r="L692" s="61"/>
      <c r="M692" s="61"/>
      <c r="N692" s="61"/>
      <c r="O692" s="61"/>
      <c r="P692" s="61"/>
      <c r="Q692" s="62"/>
    </row>
    <row r="693" spans="2:17" ht="24" customHeight="1">
      <c r="B693" s="83"/>
      <c r="C693" s="84"/>
      <c r="D693" s="84"/>
      <c r="E693" s="84"/>
      <c r="F693" s="84"/>
      <c r="G693" s="85"/>
      <c r="H693" s="86"/>
      <c r="I693" s="87"/>
      <c r="J693" s="59"/>
      <c r="K693" s="60" t="str">
        <f t="shared" si="6"/>
        <v/>
      </c>
      <c r="L693" s="61"/>
      <c r="M693" s="61"/>
      <c r="N693" s="61"/>
      <c r="O693" s="61"/>
      <c r="P693" s="61"/>
      <c r="Q693" s="62"/>
    </row>
    <row r="694" spans="2:17" ht="24" customHeight="1">
      <c r="B694" s="83"/>
      <c r="C694" s="84"/>
      <c r="D694" s="84"/>
      <c r="E694" s="84"/>
      <c r="F694" s="84"/>
      <c r="G694" s="85"/>
      <c r="H694" s="86"/>
      <c r="I694" s="87"/>
      <c r="J694" s="59"/>
      <c r="K694" s="60" t="str">
        <f t="shared" si="6"/>
        <v/>
      </c>
      <c r="L694" s="61"/>
      <c r="M694" s="61"/>
      <c r="N694" s="61"/>
      <c r="O694" s="61"/>
      <c r="P694" s="61"/>
      <c r="Q694" s="62"/>
    </row>
    <row r="695" spans="2:17" ht="24" customHeight="1">
      <c r="B695" s="83"/>
      <c r="C695" s="84"/>
      <c r="D695" s="84"/>
      <c r="E695" s="84"/>
      <c r="F695" s="84"/>
      <c r="G695" s="85"/>
      <c r="H695" s="86"/>
      <c r="I695" s="87"/>
      <c r="J695" s="59"/>
      <c r="K695" s="60" t="str">
        <f t="shared" si="6"/>
        <v/>
      </c>
      <c r="L695" s="61"/>
      <c r="M695" s="61"/>
      <c r="N695" s="61"/>
      <c r="O695" s="61"/>
      <c r="P695" s="61"/>
      <c r="Q695" s="62"/>
    </row>
    <row r="696" spans="2:17" ht="24" customHeight="1">
      <c r="B696" s="83"/>
      <c r="C696" s="84"/>
      <c r="D696" s="84"/>
      <c r="E696" s="84"/>
      <c r="F696" s="84"/>
      <c r="G696" s="85"/>
      <c r="H696" s="86"/>
      <c r="I696" s="87"/>
      <c r="J696" s="59"/>
      <c r="K696" s="60" t="str">
        <f t="shared" si="6"/>
        <v/>
      </c>
      <c r="L696" s="61"/>
      <c r="M696" s="61"/>
      <c r="N696" s="61"/>
      <c r="O696" s="61"/>
      <c r="P696" s="61"/>
      <c r="Q696" s="62"/>
    </row>
    <row r="697" spans="2:17" ht="24" customHeight="1">
      <c r="B697" s="83"/>
      <c r="C697" s="84"/>
      <c r="D697" s="84"/>
      <c r="E697" s="84"/>
      <c r="F697" s="84"/>
      <c r="G697" s="85"/>
      <c r="H697" s="86"/>
      <c r="I697" s="87"/>
      <c r="J697" s="59"/>
      <c r="K697" s="60" t="str">
        <f t="shared" si="6"/>
        <v/>
      </c>
      <c r="L697" s="61"/>
      <c r="M697" s="61"/>
      <c r="N697" s="61"/>
      <c r="O697" s="61"/>
      <c r="P697" s="61"/>
      <c r="Q697" s="62"/>
    </row>
    <row r="698" spans="2:17" ht="24" customHeight="1">
      <c r="B698" s="83"/>
      <c r="C698" s="84"/>
      <c r="D698" s="84"/>
      <c r="E698" s="84"/>
      <c r="F698" s="84"/>
      <c r="G698" s="85"/>
      <c r="H698" s="86"/>
      <c r="I698" s="87"/>
      <c r="J698" s="59"/>
      <c r="K698" s="60" t="str">
        <f t="shared" si="6"/>
        <v/>
      </c>
      <c r="L698" s="61"/>
      <c r="M698" s="61"/>
      <c r="N698" s="61"/>
      <c r="O698" s="61"/>
      <c r="P698" s="61"/>
      <c r="Q698" s="62"/>
    </row>
    <row r="699" spans="2:17" ht="24" customHeight="1">
      <c r="B699" s="83"/>
      <c r="C699" s="84"/>
      <c r="D699" s="84"/>
      <c r="E699" s="84"/>
      <c r="F699" s="84"/>
      <c r="G699" s="85"/>
      <c r="H699" s="86"/>
      <c r="I699" s="87"/>
      <c r="J699" s="59"/>
      <c r="K699" s="60" t="str">
        <f t="shared" si="6"/>
        <v/>
      </c>
      <c r="L699" s="61"/>
      <c r="M699" s="61"/>
      <c r="N699" s="61"/>
      <c r="O699" s="61"/>
      <c r="P699" s="61"/>
      <c r="Q699" s="62"/>
    </row>
    <row r="700" spans="2:17" ht="24" customHeight="1">
      <c r="B700" s="83"/>
      <c r="C700" s="84"/>
      <c r="D700" s="84"/>
      <c r="E700" s="84"/>
      <c r="F700" s="84"/>
      <c r="G700" s="85"/>
      <c r="H700" s="86"/>
      <c r="I700" s="87"/>
      <c r="J700" s="59"/>
      <c r="K700" s="60" t="str">
        <f t="shared" si="6"/>
        <v/>
      </c>
      <c r="L700" s="61"/>
      <c r="M700" s="61"/>
      <c r="N700" s="61"/>
      <c r="O700" s="61"/>
      <c r="P700" s="61"/>
      <c r="Q700" s="62"/>
    </row>
    <row r="701" spans="2:17" ht="24" customHeight="1">
      <c r="B701" s="83"/>
      <c r="C701" s="84"/>
      <c r="D701" s="84"/>
      <c r="E701" s="84"/>
      <c r="F701" s="84"/>
      <c r="G701" s="85"/>
      <c r="H701" s="86"/>
      <c r="I701" s="87"/>
      <c r="J701" s="59"/>
      <c r="K701" s="60" t="str">
        <f t="shared" si="6"/>
        <v/>
      </c>
      <c r="L701" s="61"/>
      <c r="M701" s="61"/>
      <c r="N701" s="61"/>
      <c r="O701" s="61"/>
      <c r="P701" s="61"/>
      <c r="Q701" s="62"/>
    </row>
    <row r="702" spans="2:17" ht="24" customHeight="1">
      <c r="B702" s="83"/>
      <c r="C702" s="84"/>
      <c r="D702" s="84"/>
      <c r="E702" s="84"/>
      <c r="F702" s="84"/>
      <c r="G702" s="85"/>
      <c r="H702" s="86"/>
      <c r="I702" s="87"/>
      <c r="J702" s="59"/>
      <c r="K702" s="60" t="str">
        <f t="shared" si="6"/>
        <v/>
      </c>
      <c r="L702" s="61"/>
      <c r="M702" s="61"/>
      <c r="N702" s="61"/>
      <c r="O702" s="61"/>
      <c r="P702" s="61"/>
      <c r="Q702" s="62"/>
    </row>
    <row r="703" spans="2:17" ht="24" customHeight="1">
      <c r="B703" s="83"/>
      <c r="C703" s="84"/>
      <c r="D703" s="84"/>
      <c r="E703" s="84"/>
      <c r="F703" s="84"/>
      <c r="G703" s="85"/>
      <c r="H703" s="86"/>
      <c r="I703" s="87"/>
      <c r="J703" s="59"/>
      <c r="K703" s="60" t="str">
        <f t="shared" si="6"/>
        <v/>
      </c>
      <c r="L703" s="61"/>
      <c r="M703" s="61"/>
      <c r="N703" s="61"/>
      <c r="O703" s="61"/>
      <c r="P703" s="61"/>
      <c r="Q703" s="62"/>
    </row>
    <row r="704" spans="2:17" ht="24" customHeight="1">
      <c r="B704" s="83"/>
      <c r="C704" s="84"/>
      <c r="D704" s="84"/>
      <c r="E704" s="84"/>
      <c r="F704" s="84"/>
      <c r="G704" s="85"/>
      <c r="H704" s="86"/>
      <c r="I704" s="87"/>
      <c r="J704" s="59"/>
      <c r="K704" s="60" t="str">
        <f t="shared" si="6"/>
        <v/>
      </c>
      <c r="L704" s="61"/>
      <c r="M704" s="61"/>
      <c r="N704" s="61"/>
      <c r="O704" s="61"/>
      <c r="P704" s="61"/>
      <c r="Q704" s="62"/>
    </row>
    <row r="705" spans="2:17" ht="24" customHeight="1">
      <c r="B705" s="83"/>
      <c r="C705" s="84"/>
      <c r="D705" s="84"/>
      <c r="E705" s="84"/>
      <c r="F705" s="84"/>
      <c r="G705" s="85"/>
      <c r="H705" s="86"/>
      <c r="I705" s="87"/>
      <c r="J705" s="59"/>
      <c r="K705" s="60" t="str">
        <f t="shared" si="6"/>
        <v/>
      </c>
      <c r="L705" s="61"/>
      <c r="M705" s="61"/>
      <c r="N705" s="61"/>
      <c r="O705" s="61"/>
      <c r="P705" s="61"/>
      <c r="Q705" s="62"/>
    </row>
    <row r="706" spans="2:17" ht="24" customHeight="1">
      <c r="B706" s="83"/>
      <c r="C706" s="84"/>
      <c r="D706" s="84"/>
      <c r="E706" s="84"/>
      <c r="F706" s="84"/>
      <c r="G706" s="85"/>
      <c r="H706" s="86"/>
      <c r="I706" s="87"/>
      <c r="J706" s="59"/>
      <c r="K706" s="60" t="str">
        <f t="shared" si="6"/>
        <v/>
      </c>
      <c r="L706" s="61"/>
      <c r="M706" s="61"/>
      <c r="N706" s="61"/>
      <c r="O706" s="61"/>
      <c r="P706" s="61"/>
      <c r="Q706" s="62"/>
    </row>
    <row r="707" spans="2:17" ht="24" customHeight="1">
      <c r="B707" s="83"/>
      <c r="C707" s="84"/>
      <c r="D707" s="84"/>
      <c r="E707" s="84"/>
      <c r="F707" s="84"/>
      <c r="G707" s="85"/>
      <c r="H707" s="86"/>
      <c r="I707" s="87"/>
      <c r="J707" s="59"/>
      <c r="K707" s="60" t="str">
        <f t="shared" si="6"/>
        <v/>
      </c>
      <c r="L707" s="61"/>
      <c r="M707" s="61"/>
      <c r="N707" s="61"/>
      <c r="O707" s="61"/>
      <c r="P707" s="61"/>
      <c r="Q707" s="62"/>
    </row>
    <row r="708" spans="2:17" ht="24" customHeight="1">
      <c r="B708" s="83"/>
      <c r="C708" s="84"/>
      <c r="D708" s="84"/>
      <c r="E708" s="84"/>
      <c r="F708" s="84"/>
      <c r="G708" s="85"/>
      <c r="H708" s="86"/>
      <c r="I708" s="87"/>
      <c r="J708" s="59"/>
      <c r="K708" s="60" t="str">
        <f t="shared" si="6"/>
        <v/>
      </c>
      <c r="L708" s="61"/>
      <c r="M708" s="61"/>
      <c r="N708" s="61"/>
      <c r="O708" s="61"/>
      <c r="P708" s="61"/>
      <c r="Q708" s="62"/>
    </row>
    <row r="709" spans="2:17" ht="24" customHeight="1">
      <c r="B709" s="83"/>
      <c r="C709" s="84"/>
      <c r="D709" s="84"/>
      <c r="E709" s="84"/>
      <c r="F709" s="84"/>
      <c r="G709" s="85"/>
      <c r="H709" s="86"/>
      <c r="I709" s="87"/>
      <c r="J709" s="59"/>
      <c r="K709" s="60" t="str">
        <f t="shared" si="6"/>
        <v/>
      </c>
      <c r="L709" s="61"/>
      <c r="M709" s="61"/>
      <c r="N709" s="61"/>
      <c r="O709" s="61"/>
      <c r="P709" s="61"/>
      <c r="Q709" s="62"/>
    </row>
    <row r="710" spans="2:17" ht="24" customHeight="1">
      <c r="B710" s="83"/>
      <c r="C710" s="84"/>
      <c r="D710" s="84"/>
      <c r="E710" s="84"/>
      <c r="F710" s="84"/>
      <c r="G710" s="85"/>
      <c r="H710" s="86"/>
      <c r="I710" s="87"/>
      <c r="J710" s="59"/>
      <c r="K710" s="60" t="str">
        <f t="shared" si="6"/>
        <v/>
      </c>
      <c r="L710" s="61"/>
      <c r="M710" s="61"/>
      <c r="N710" s="61"/>
      <c r="O710" s="61"/>
      <c r="P710" s="61"/>
      <c r="Q710" s="62"/>
    </row>
    <row r="711" spans="2:17" ht="24" customHeight="1">
      <c r="B711" s="83"/>
      <c r="C711" s="84"/>
      <c r="D711" s="84"/>
      <c r="E711" s="84"/>
      <c r="F711" s="84"/>
      <c r="G711" s="85"/>
      <c r="H711" s="86"/>
      <c r="I711" s="87"/>
      <c r="J711" s="59"/>
      <c r="K711" s="60" t="str">
        <f t="shared" si="6"/>
        <v/>
      </c>
      <c r="L711" s="61"/>
      <c r="M711" s="61"/>
      <c r="N711" s="61"/>
      <c r="O711" s="61"/>
      <c r="P711" s="61"/>
      <c r="Q711" s="62"/>
    </row>
    <row r="712" spans="2:17" ht="24" customHeight="1">
      <c r="B712" s="83"/>
      <c r="C712" s="84"/>
      <c r="D712" s="84"/>
      <c r="E712" s="84"/>
      <c r="F712" s="84"/>
      <c r="G712" s="85"/>
      <c r="H712" s="86"/>
      <c r="I712" s="87"/>
      <c r="J712" s="59"/>
      <c r="K712" s="60" t="str">
        <f t="shared" si="6"/>
        <v/>
      </c>
      <c r="L712" s="61"/>
      <c r="M712" s="61"/>
      <c r="N712" s="61"/>
      <c r="O712" s="61"/>
      <c r="P712" s="61"/>
      <c r="Q712" s="62"/>
    </row>
    <row r="713" spans="2:17" ht="24" customHeight="1">
      <c r="B713" s="83"/>
      <c r="C713" s="84"/>
      <c r="D713" s="84"/>
      <c r="E713" s="84"/>
      <c r="F713" s="84"/>
      <c r="G713" s="85"/>
      <c r="H713" s="86"/>
      <c r="I713" s="87"/>
      <c r="J713" s="59"/>
      <c r="K713" s="60" t="str">
        <f t="shared" si="6"/>
        <v/>
      </c>
      <c r="L713" s="61"/>
      <c r="M713" s="61"/>
      <c r="N713" s="61"/>
      <c r="O713" s="61"/>
      <c r="P713" s="61"/>
      <c r="Q713" s="62"/>
    </row>
    <row r="714" spans="2:17" ht="24" customHeight="1">
      <c r="B714" s="83"/>
      <c r="C714" s="84"/>
      <c r="D714" s="84"/>
      <c r="E714" s="84"/>
      <c r="F714" s="84"/>
      <c r="G714" s="85"/>
      <c r="H714" s="86"/>
      <c r="I714" s="87"/>
      <c r="J714" s="59"/>
      <c r="K714" s="60" t="str">
        <f t="shared" si="6"/>
        <v/>
      </c>
      <c r="L714" s="61"/>
      <c r="M714" s="61"/>
      <c r="N714" s="61"/>
      <c r="O714" s="61"/>
      <c r="P714" s="61"/>
      <c r="Q714" s="62"/>
    </row>
    <row r="715" spans="2:17" ht="24" customHeight="1">
      <c r="B715" s="83"/>
      <c r="C715" s="84"/>
      <c r="D715" s="84"/>
      <c r="E715" s="84"/>
      <c r="F715" s="84"/>
      <c r="G715" s="85"/>
      <c r="H715" s="86"/>
      <c r="I715" s="87"/>
      <c r="J715" s="59"/>
      <c r="K715" s="60" t="str">
        <f t="shared" si="6"/>
        <v/>
      </c>
      <c r="L715" s="61"/>
      <c r="M715" s="61"/>
      <c r="N715" s="61"/>
      <c r="O715" s="61"/>
      <c r="P715" s="61"/>
      <c r="Q715" s="62"/>
    </row>
    <row r="716" spans="2:17" ht="24" customHeight="1">
      <c r="B716" s="83"/>
      <c r="C716" s="84"/>
      <c r="D716" s="84"/>
      <c r="E716" s="84"/>
      <c r="F716" s="84"/>
      <c r="G716" s="85"/>
      <c r="H716" s="86"/>
      <c r="I716" s="87"/>
      <c r="J716" s="59"/>
      <c r="K716" s="60" t="str">
        <f t="shared" si="6"/>
        <v/>
      </c>
      <c r="L716" s="61"/>
      <c r="M716" s="61"/>
      <c r="N716" s="61"/>
      <c r="O716" s="61"/>
      <c r="P716" s="61"/>
      <c r="Q716" s="62"/>
    </row>
    <row r="717" spans="2:17" ht="24" customHeight="1">
      <c r="B717" s="83"/>
      <c r="C717" s="84"/>
      <c r="D717" s="84"/>
      <c r="E717" s="84"/>
      <c r="F717" s="84"/>
      <c r="G717" s="85"/>
      <c r="H717" s="86"/>
      <c r="I717" s="87"/>
      <c r="J717" s="59"/>
      <c r="K717" s="60" t="str">
        <f t="shared" si="6"/>
        <v/>
      </c>
      <c r="L717" s="61"/>
      <c r="M717" s="61"/>
      <c r="N717" s="61"/>
      <c r="O717" s="61"/>
      <c r="P717" s="61"/>
      <c r="Q717" s="62"/>
    </row>
    <row r="718" spans="2:17" ht="24" customHeight="1">
      <c r="B718" s="83"/>
      <c r="C718" s="84"/>
      <c r="D718" s="84"/>
      <c r="E718" s="84"/>
      <c r="F718" s="84"/>
      <c r="G718" s="85"/>
      <c r="H718" s="86"/>
      <c r="I718" s="87"/>
      <c r="J718" s="59"/>
      <c r="K718" s="60" t="str">
        <f t="shared" si="6"/>
        <v/>
      </c>
      <c r="L718" s="61"/>
      <c r="M718" s="61"/>
      <c r="N718" s="61"/>
      <c r="O718" s="61"/>
      <c r="P718" s="61"/>
      <c r="Q718" s="62"/>
    </row>
    <row r="719" spans="2:17" ht="24" customHeight="1">
      <c r="B719" s="83"/>
      <c r="C719" s="84"/>
      <c r="D719" s="84"/>
      <c r="E719" s="84"/>
      <c r="F719" s="84"/>
      <c r="G719" s="85"/>
      <c r="H719" s="86"/>
      <c r="I719" s="87"/>
      <c r="J719" s="59"/>
      <c r="K719" s="60" t="str">
        <f t="shared" si="6"/>
        <v/>
      </c>
      <c r="L719" s="61"/>
      <c r="M719" s="61"/>
      <c r="N719" s="61"/>
      <c r="O719" s="61"/>
      <c r="P719" s="61"/>
      <c r="Q719" s="62"/>
    </row>
    <row r="720" spans="2:17" ht="24" customHeight="1">
      <c r="B720" s="83"/>
      <c r="C720" s="84"/>
      <c r="D720" s="84"/>
      <c r="E720" s="84"/>
      <c r="F720" s="84"/>
      <c r="G720" s="85"/>
      <c r="H720" s="86"/>
      <c r="I720" s="87"/>
      <c r="J720" s="59"/>
      <c r="K720" s="60" t="str">
        <f t="shared" si="6"/>
        <v/>
      </c>
      <c r="L720" s="61"/>
      <c r="M720" s="61"/>
      <c r="N720" s="61"/>
      <c r="O720" s="61"/>
      <c r="P720" s="61"/>
      <c r="Q720" s="62"/>
    </row>
    <row r="721" spans="2:17" ht="24" customHeight="1">
      <c r="B721" s="83"/>
      <c r="C721" s="84"/>
      <c r="D721" s="84"/>
      <c r="E721" s="84"/>
      <c r="F721" s="84"/>
      <c r="G721" s="85"/>
      <c r="H721" s="86"/>
      <c r="I721" s="87"/>
      <c r="J721" s="59"/>
      <c r="K721" s="60" t="str">
        <f t="shared" si="6"/>
        <v/>
      </c>
      <c r="L721" s="61"/>
      <c r="M721" s="61"/>
      <c r="N721" s="61"/>
      <c r="O721" s="61"/>
      <c r="P721" s="61"/>
      <c r="Q721" s="62"/>
    </row>
    <row r="722" spans="2:17" ht="24" customHeight="1">
      <c r="B722" s="83"/>
      <c r="C722" s="84"/>
      <c r="D722" s="84"/>
      <c r="E722" s="84"/>
      <c r="F722" s="84"/>
      <c r="G722" s="85"/>
      <c r="H722" s="86"/>
      <c r="I722" s="87"/>
      <c r="J722" s="59"/>
      <c r="K722" s="60" t="str">
        <f t="shared" si="6"/>
        <v/>
      </c>
      <c r="L722" s="61"/>
      <c r="M722" s="61"/>
      <c r="N722" s="61"/>
      <c r="O722" s="61"/>
      <c r="P722" s="61"/>
      <c r="Q722" s="62"/>
    </row>
    <row r="723" spans="2:17" ht="24" customHeight="1">
      <c r="B723" s="83"/>
      <c r="C723" s="84"/>
      <c r="D723" s="84"/>
      <c r="E723" s="84"/>
      <c r="F723" s="84"/>
      <c r="G723" s="85"/>
      <c r="H723" s="86"/>
      <c r="I723" s="87"/>
      <c r="J723" s="59"/>
      <c r="K723" s="60" t="str">
        <f t="shared" si="6"/>
        <v/>
      </c>
      <c r="L723" s="61"/>
      <c r="M723" s="61"/>
      <c r="N723" s="61"/>
      <c r="O723" s="61"/>
      <c r="P723" s="61"/>
      <c r="Q723" s="62"/>
    </row>
    <row r="724" spans="2:17" ht="24" customHeight="1">
      <c r="B724" s="83"/>
      <c r="C724" s="84"/>
      <c r="D724" s="84"/>
      <c r="E724" s="84"/>
      <c r="F724" s="84"/>
      <c r="G724" s="85"/>
      <c r="H724" s="86"/>
      <c r="I724" s="87"/>
      <c r="J724" s="59"/>
      <c r="K724" s="60" t="str">
        <f t="shared" si="6"/>
        <v/>
      </c>
      <c r="L724" s="61"/>
      <c r="M724" s="61"/>
      <c r="N724" s="61"/>
      <c r="O724" s="61"/>
      <c r="P724" s="61"/>
      <c r="Q724" s="62"/>
    </row>
    <row r="725" spans="2:17" ht="24" customHeight="1">
      <c r="B725" s="83"/>
      <c r="C725" s="84"/>
      <c r="D725" s="84"/>
      <c r="E725" s="84"/>
      <c r="F725" s="84"/>
      <c r="G725" s="85"/>
      <c r="H725" s="86"/>
      <c r="I725" s="87"/>
      <c r="J725" s="59"/>
      <c r="K725" s="60" t="str">
        <f t="shared" si="6"/>
        <v/>
      </c>
      <c r="L725" s="61"/>
      <c r="M725" s="61"/>
      <c r="N725" s="61"/>
      <c r="O725" s="61"/>
      <c r="P725" s="61"/>
      <c r="Q725" s="62"/>
    </row>
    <row r="726" spans="2:17" ht="24" customHeight="1">
      <c r="B726" s="83"/>
      <c r="C726" s="84"/>
      <c r="D726" s="84"/>
      <c r="E726" s="84"/>
      <c r="F726" s="84"/>
      <c r="G726" s="85"/>
      <c r="H726" s="86"/>
      <c r="I726" s="87"/>
      <c r="J726" s="59"/>
      <c r="K726" s="60" t="str">
        <f t="shared" si="6"/>
        <v/>
      </c>
      <c r="L726" s="61"/>
      <c r="M726" s="61"/>
      <c r="N726" s="61"/>
      <c r="O726" s="61"/>
      <c r="P726" s="61"/>
      <c r="Q726" s="62"/>
    </row>
    <row r="727" spans="2:17" ht="24" customHeight="1">
      <c r="B727" s="83"/>
      <c r="C727" s="84"/>
      <c r="D727" s="84"/>
      <c r="E727" s="84"/>
      <c r="F727" s="84"/>
      <c r="G727" s="85"/>
      <c r="H727" s="86"/>
      <c r="I727" s="87"/>
      <c r="J727" s="59"/>
      <c r="K727" s="60" t="str">
        <f t="shared" ref="K727:K790" si="7">IF(I727="","",I727*J727)</f>
        <v/>
      </c>
      <c r="L727" s="61"/>
      <c r="M727" s="61"/>
      <c r="N727" s="61"/>
      <c r="O727" s="61"/>
      <c r="P727" s="61"/>
      <c r="Q727" s="62"/>
    </row>
    <row r="728" spans="2:17" ht="24" customHeight="1">
      <c r="B728" s="83"/>
      <c r="C728" s="84"/>
      <c r="D728" s="84"/>
      <c r="E728" s="84"/>
      <c r="F728" s="84"/>
      <c r="G728" s="85"/>
      <c r="H728" s="86"/>
      <c r="I728" s="87"/>
      <c r="J728" s="59"/>
      <c r="K728" s="60" t="str">
        <f t="shared" si="7"/>
        <v/>
      </c>
      <c r="L728" s="61"/>
      <c r="M728" s="61"/>
      <c r="N728" s="61"/>
      <c r="O728" s="61"/>
      <c r="P728" s="61"/>
      <c r="Q728" s="62"/>
    </row>
    <row r="729" spans="2:17" ht="24" customHeight="1">
      <c r="B729" s="83"/>
      <c r="C729" s="84"/>
      <c r="D729" s="84"/>
      <c r="E729" s="84"/>
      <c r="F729" s="84"/>
      <c r="G729" s="85"/>
      <c r="H729" s="86"/>
      <c r="I729" s="87"/>
      <c r="J729" s="59"/>
      <c r="K729" s="60" t="str">
        <f t="shared" si="7"/>
        <v/>
      </c>
      <c r="L729" s="61"/>
      <c r="M729" s="61"/>
      <c r="N729" s="61"/>
      <c r="O729" s="61"/>
      <c r="P729" s="61"/>
      <c r="Q729" s="62"/>
    </row>
    <row r="730" spans="2:17" ht="24" customHeight="1">
      <c r="B730" s="83"/>
      <c r="C730" s="84"/>
      <c r="D730" s="84"/>
      <c r="E730" s="84"/>
      <c r="F730" s="84"/>
      <c r="G730" s="85"/>
      <c r="H730" s="86"/>
      <c r="I730" s="87"/>
      <c r="J730" s="59"/>
      <c r="K730" s="60" t="str">
        <f t="shared" si="7"/>
        <v/>
      </c>
      <c r="L730" s="61"/>
      <c r="M730" s="61"/>
      <c r="N730" s="61"/>
      <c r="O730" s="61"/>
      <c r="P730" s="61"/>
      <c r="Q730" s="62"/>
    </row>
    <row r="731" spans="2:17" ht="24" customHeight="1">
      <c r="B731" s="83"/>
      <c r="C731" s="84"/>
      <c r="D731" s="84"/>
      <c r="E731" s="84"/>
      <c r="F731" s="84"/>
      <c r="G731" s="85"/>
      <c r="H731" s="86"/>
      <c r="I731" s="87"/>
      <c r="J731" s="59"/>
      <c r="K731" s="60" t="str">
        <f t="shared" si="7"/>
        <v/>
      </c>
      <c r="L731" s="61"/>
      <c r="M731" s="61"/>
      <c r="N731" s="61"/>
      <c r="O731" s="61"/>
      <c r="P731" s="61"/>
      <c r="Q731" s="62"/>
    </row>
    <row r="732" spans="2:17" ht="24" customHeight="1">
      <c r="B732" s="83"/>
      <c r="C732" s="84"/>
      <c r="D732" s="84"/>
      <c r="E732" s="84"/>
      <c r="F732" s="84"/>
      <c r="G732" s="85"/>
      <c r="H732" s="86"/>
      <c r="I732" s="87"/>
      <c r="J732" s="59"/>
      <c r="K732" s="60" t="str">
        <f t="shared" si="7"/>
        <v/>
      </c>
      <c r="L732" s="61"/>
      <c r="M732" s="61"/>
      <c r="N732" s="61"/>
      <c r="O732" s="61"/>
      <c r="P732" s="61"/>
      <c r="Q732" s="62"/>
    </row>
    <row r="733" spans="2:17" ht="24" customHeight="1">
      <c r="B733" s="83"/>
      <c r="C733" s="84"/>
      <c r="D733" s="84"/>
      <c r="E733" s="84"/>
      <c r="F733" s="84"/>
      <c r="G733" s="85"/>
      <c r="H733" s="86"/>
      <c r="I733" s="87"/>
      <c r="J733" s="59"/>
      <c r="K733" s="60" t="str">
        <f t="shared" si="7"/>
        <v/>
      </c>
      <c r="L733" s="61"/>
      <c r="M733" s="61"/>
      <c r="N733" s="61"/>
      <c r="O733" s="61"/>
      <c r="P733" s="61"/>
      <c r="Q733" s="62"/>
    </row>
    <row r="734" spans="2:17" ht="24" customHeight="1">
      <c r="B734" s="83"/>
      <c r="C734" s="84"/>
      <c r="D734" s="84"/>
      <c r="E734" s="84"/>
      <c r="F734" s="84"/>
      <c r="G734" s="85"/>
      <c r="H734" s="86"/>
      <c r="I734" s="87"/>
      <c r="J734" s="59"/>
      <c r="K734" s="60" t="str">
        <f t="shared" si="7"/>
        <v/>
      </c>
      <c r="L734" s="61"/>
      <c r="M734" s="61"/>
      <c r="N734" s="61"/>
      <c r="O734" s="61"/>
      <c r="P734" s="61"/>
      <c r="Q734" s="62"/>
    </row>
    <row r="735" spans="2:17" ht="24" customHeight="1">
      <c r="B735" s="83"/>
      <c r="C735" s="84"/>
      <c r="D735" s="84"/>
      <c r="E735" s="84"/>
      <c r="F735" s="84"/>
      <c r="G735" s="85"/>
      <c r="H735" s="86"/>
      <c r="I735" s="87"/>
      <c r="J735" s="59"/>
      <c r="K735" s="60" t="str">
        <f t="shared" si="7"/>
        <v/>
      </c>
      <c r="L735" s="61"/>
      <c r="M735" s="61"/>
      <c r="N735" s="61"/>
      <c r="O735" s="61"/>
      <c r="P735" s="61"/>
      <c r="Q735" s="62"/>
    </row>
    <row r="736" spans="2:17" ht="24" customHeight="1">
      <c r="B736" s="83"/>
      <c r="C736" s="84"/>
      <c r="D736" s="84"/>
      <c r="E736" s="84"/>
      <c r="F736" s="84"/>
      <c r="G736" s="85"/>
      <c r="H736" s="86"/>
      <c r="I736" s="87"/>
      <c r="J736" s="59"/>
      <c r="K736" s="60" t="str">
        <f t="shared" si="7"/>
        <v/>
      </c>
      <c r="L736" s="61"/>
      <c r="M736" s="61"/>
      <c r="N736" s="61"/>
      <c r="O736" s="61"/>
      <c r="P736" s="61"/>
      <c r="Q736" s="62"/>
    </row>
    <row r="737" spans="2:17" ht="24" customHeight="1">
      <c r="B737" s="83"/>
      <c r="C737" s="84"/>
      <c r="D737" s="84"/>
      <c r="E737" s="84"/>
      <c r="F737" s="84"/>
      <c r="G737" s="85"/>
      <c r="H737" s="86"/>
      <c r="I737" s="87"/>
      <c r="J737" s="59"/>
      <c r="K737" s="60" t="str">
        <f t="shared" si="7"/>
        <v/>
      </c>
      <c r="L737" s="61"/>
      <c r="M737" s="61"/>
      <c r="N737" s="61"/>
      <c r="O737" s="61"/>
      <c r="P737" s="61"/>
      <c r="Q737" s="62"/>
    </row>
    <row r="738" spans="2:17" ht="24" customHeight="1">
      <c r="B738" s="83"/>
      <c r="C738" s="84"/>
      <c r="D738" s="84"/>
      <c r="E738" s="84"/>
      <c r="F738" s="84"/>
      <c r="G738" s="85"/>
      <c r="H738" s="86"/>
      <c r="I738" s="87"/>
      <c r="J738" s="59"/>
      <c r="K738" s="60" t="str">
        <f t="shared" si="7"/>
        <v/>
      </c>
      <c r="L738" s="61"/>
      <c r="M738" s="61"/>
      <c r="N738" s="61"/>
      <c r="O738" s="61"/>
      <c r="P738" s="61"/>
      <c r="Q738" s="62"/>
    </row>
    <row r="739" spans="2:17" ht="24" customHeight="1">
      <c r="B739" s="83"/>
      <c r="C739" s="84"/>
      <c r="D739" s="84"/>
      <c r="E739" s="84"/>
      <c r="F739" s="84"/>
      <c r="G739" s="85"/>
      <c r="H739" s="86"/>
      <c r="I739" s="87"/>
      <c r="J739" s="59"/>
      <c r="K739" s="60" t="str">
        <f t="shared" si="7"/>
        <v/>
      </c>
      <c r="L739" s="61"/>
      <c r="M739" s="61"/>
      <c r="N739" s="61"/>
      <c r="O739" s="61"/>
      <c r="P739" s="61"/>
      <c r="Q739" s="62"/>
    </row>
    <row r="740" spans="2:17" ht="24" customHeight="1">
      <c r="B740" s="83"/>
      <c r="C740" s="84"/>
      <c r="D740" s="84"/>
      <c r="E740" s="84"/>
      <c r="F740" s="84"/>
      <c r="G740" s="85"/>
      <c r="H740" s="86"/>
      <c r="I740" s="87"/>
      <c r="J740" s="59"/>
      <c r="K740" s="60" t="str">
        <f t="shared" si="7"/>
        <v/>
      </c>
      <c r="L740" s="61"/>
      <c r="M740" s="61"/>
      <c r="N740" s="61"/>
      <c r="O740" s="61"/>
      <c r="P740" s="61"/>
      <c r="Q740" s="62"/>
    </row>
    <row r="741" spans="2:17" ht="24" customHeight="1">
      <c r="B741" s="83"/>
      <c r="C741" s="84"/>
      <c r="D741" s="84"/>
      <c r="E741" s="84"/>
      <c r="F741" s="84"/>
      <c r="G741" s="85"/>
      <c r="H741" s="86"/>
      <c r="I741" s="87"/>
      <c r="J741" s="59"/>
      <c r="K741" s="60" t="str">
        <f t="shared" si="7"/>
        <v/>
      </c>
      <c r="L741" s="61"/>
      <c r="M741" s="61"/>
      <c r="N741" s="61"/>
      <c r="O741" s="61"/>
      <c r="P741" s="61"/>
      <c r="Q741" s="62"/>
    </row>
    <row r="742" spans="2:17" ht="24" customHeight="1">
      <c r="B742" s="83"/>
      <c r="C742" s="84"/>
      <c r="D742" s="84"/>
      <c r="E742" s="84"/>
      <c r="F742" s="84"/>
      <c r="G742" s="85"/>
      <c r="H742" s="86"/>
      <c r="I742" s="87"/>
      <c r="J742" s="59"/>
      <c r="K742" s="60" t="str">
        <f t="shared" si="7"/>
        <v/>
      </c>
      <c r="L742" s="61"/>
      <c r="M742" s="61"/>
      <c r="N742" s="61"/>
      <c r="O742" s="61"/>
      <c r="P742" s="61"/>
      <c r="Q742" s="62"/>
    </row>
    <row r="743" spans="2:17" ht="24" customHeight="1">
      <c r="B743" s="83"/>
      <c r="C743" s="84"/>
      <c r="D743" s="84"/>
      <c r="E743" s="84"/>
      <c r="F743" s="84"/>
      <c r="G743" s="85"/>
      <c r="H743" s="86"/>
      <c r="I743" s="87"/>
      <c r="J743" s="59"/>
      <c r="K743" s="60" t="str">
        <f t="shared" si="7"/>
        <v/>
      </c>
      <c r="L743" s="61"/>
      <c r="M743" s="61"/>
      <c r="N743" s="61"/>
      <c r="O743" s="61"/>
      <c r="P743" s="61"/>
      <c r="Q743" s="62"/>
    </row>
    <row r="744" spans="2:17" ht="24" customHeight="1">
      <c r="B744" s="83"/>
      <c r="C744" s="84"/>
      <c r="D744" s="84"/>
      <c r="E744" s="84"/>
      <c r="F744" s="84"/>
      <c r="G744" s="85"/>
      <c r="H744" s="86"/>
      <c r="I744" s="87"/>
      <c r="J744" s="59"/>
      <c r="K744" s="60" t="str">
        <f t="shared" si="7"/>
        <v/>
      </c>
      <c r="L744" s="61"/>
      <c r="M744" s="61"/>
      <c r="N744" s="61"/>
      <c r="O744" s="61"/>
      <c r="P744" s="61"/>
      <c r="Q744" s="62"/>
    </row>
    <row r="745" spans="2:17" ht="24" customHeight="1">
      <c r="B745" s="83"/>
      <c r="C745" s="84"/>
      <c r="D745" s="84"/>
      <c r="E745" s="84"/>
      <c r="F745" s="84"/>
      <c r="G745" s="85"/>
      <c r="H745" s="86"/>
      <c r="I745" s="87"/>
      <c r="J745" s="59"/>
      <c r="K745" s="60" t="str">
        <f t="shared" si="7"/>
        <v/>
      </c>
      <c r="L745" s="61"/>
      <c r="M745" s="61"/>
      <c r="N745" s="61"/>
      <c r="O745" s="61"/>
      <c r="P745" s="61"/>
      <c r="Q745" s="62"/>
    </row>
    <row r="746" spans="2:17" ht="24" customHeight="1">
      <c r="B746" s="83"/>
      <c r="C746" s="84"/>
      <c r="D746" s="84"/>
      <c r="E746" s="84"/>
      <c r="F746" s="84"/>
      <c r="G746" s="85"/>
      <c r="H746" s="86"/>
      <c r="I746" s="87"/>
      <c r="J746" s="59"/>
      <c r="K746" s="60" t="str">
        <f t="shared" si="7"/>
        <v/>
      </c>
      <c r="L746" s="61"/>
      <c r="M746" s="61"/>
      <c r="N746" s="61"/>
      <c r="O746" s="61"/>
      <c r="P746" s="61"/>
      <c r="Q746" s="62"/>
    </row>
    <row r="747" spans="2:17" ht="24" customHeight="1">
      <c r="B747" s="83"/>
      <c r="C747" s="93"/>
      <c r="D747" s="93"/>
      <c r="E747" s="93"/>
      <c r="F747" s="93"/>
      <c r="G747" s="85"/>
      <c r="H747" s="86"/>
      <c r="I747" s="87"/>
      <c r="J747" s="59"/>
      <c r="K747" s="60" t="str">
        <f t="shared" si="7"/>
        <v/>
      </c>
      <c r="L747" s="61"/>
      <c r="M747" s="61"/>
      <c r="N747" s="61"/>
      <c r="O747" s="61"/>
      <c r="P747" s="61"/>
      <c r="Q747" s="62"/>
    </row>
    <row r="748" spans="2:17" ht="24" customHeight="1">
      <c r="B748" s="96"/>
      <c r="C748" s="93"/>
      <c r="D748" s="93"/>
      <c r="E748" s="93"/>
      <c r="F748" s="93"/>
      <c r="G748" s="85"/>
      <c r="H748" s="86"/>
      <c r="I748" s="87"/>
      <c r="J748" s="59"/>
      <c r="K748" s="60" t="str">
        <f t="shared" si="7"/>
        <v/>
      </c>
      <c r="L748" s="61"/>
      <c r="M748" s="61"/>
      <c r="N748" s="61"/>
      <c r="O748" s="61"/>
      <c r="P748" s="61"/>
      <c r="Q748" s="62"/>
    </row>
    <row r="749" spans="2:17" ht="24" customHeight="1">
      <c r="B749" s="96"/>
      <c r="C749" s="93"/>
      <c r="D749" s="93"/>
      <c r="E749" s="93"/>
      <c r="F749" s="93"/>
      <c r="G749" s="85"/>
      <c r="H749" s="86"/>
      <c r="I749" s="87"/>
      <c r="J749" s="59"/>
      <c r="K749" s="60" t="str">
        <f t="shared" si="7"/>
        <v/>
      </c>
      <c r="L749" s="61"/>
      <c r="M749" s="61"/>
      <c r="N749" s="61"/>
      <c r="O749" s="61"/>
      <c r="P749" s="61"/>
      <c r="Q749" s="62"/>
    </row>
    <row r="750" spans="2:17" ht="24" customHeight="1">
      <c r="B750" s="96"/>
      <c r="C750" s="93"/>
      <c r="D750" s="93"/>
      <c r="E750" s="93"/>
      <c r="F750" s="93"/>
      <c r="G750" s="85"/>
      <c r="H750" s="86"/>
      <c r="I750" s="87"/>
      <c r="J750" s="59"/>
      <c r="K750" s="60" t="str">
        <f t="shared" si="7"/>
        <v/>
      </c>
      <c r="L750" s="61"/>
      <c r="M750" s="61"/>
      <c r="N750" s="61"/>
      <c r="O750" s="61"/>
      <c r="P750" s="61"/>
      <c r="Q750" s="62"/>
    </row>
    <row r="751" spans="2:17" ht="24" customHeight="1">
      <c r="B751" s="96"/>
      <c r="C751" s="93"/>
      <c r="D751" s="93"/>
      <c r="E751" s="93"/>
      <c r="F751" s="93"/>
      <c r="G751" s="85"/>
      <c r="H751" s="86"/>
      <c r="I751" s="87"/>
      <c r="J751" s="59"/>
      <c r="K751" s="60" t="str">
        <f t="shared" si="7"/>
        <v/>
      </c>
      <c r="L751" s="61"/>
      <c r="M751" s="61"/>
      <c r="N751" s="61"/>
      <c r="O751" s="61"/>
      <c r="P751" s="61"/>
      <c r="Q751" s="62"/>
    </row>
    <row r="752" spans="2:17" ht="24" customHeight="1">
      <c r="B752" s="96"/>
      <c r="C752" s="93"/>
      <c r="D752" s="93"/>
      <c r="E752" s="93"/>
      <c r="F752" s="93"/>
      <c r="G752" s="85"/>
      <c r="H752" s="86"/>
      <c r="I752" s="87"/>
      <c r="J752" s="59"/>
      <c r="K752" s="60" t="str">
        <f t="shared" si="7"/>
        <v/>
      </c>
      <c r="L752" s="61"/>
      <c r="M752" s="61"/>
      <c r="N752" s="61"/>
      <c r="O752" s="61"/>
      <c r="P752" s="61"/>
      <c r="Q752" s="62"/>
    </row>
    <row r="753" spans="2:17" ht="24" customHeight="1">
      <c r="B753" s="96"/>
      <c r="C753" s="93"/>
      <c r="D753" s="93"/>
      <c r="E753" s="93"/>
      <c r="F753" s="93"/>
      <c r="G753" s="85"/>
      <c r="H753" s="86"/>
      <c r="I753" s="87"/>
      <c r="J753" s="59"/>
      <c r="K753" s="60" t="str">
        <f t="shared" si="7"/>
        <v/>
      </c>
      <c r="L753" s="61"/>
      <c r="M753" s="61"/>
      <c r="N753" s="61"/>
      <c r="O753" s="61"/>
      <c r="P753" s="61"/>
      <c r="Q753" s="62"/>
    </row>
    <row r="754" spans="2:17" ht="24" customHeight="1">
      <c r="B754" s="96"/>
      <c r="C754" s="93"/>
      <c r="D754" s="93"/>
      <c r="E754" s="93"/>
      <c r="F754" s="93"/>
      <c r="G754" s="85"/>
      <c r="H754" s="86"/>
      <c r="I754" s="87"/>
      <c r="J754" s="59"/>
      <c r="K754" s="60" t="str">
        <f t="shared" si="7"/>
        <v/>
      </c>
      <c r="L754" s="61"/>
      <c r="M754" s="61"/>
      <c r="N754" s="61"/>
      <c r="O754" s="61"/>
      <c r="P754" s="61"/>
      <c r="Q754" s="62"/>
    </row>
    <row r="755" spans="2:17" ht="24" customHeight="1">
      <c r="B755" s="96"/>
      <c r="C755" s="93"/>
      <c r="D755" s="93"/>
      <c r="E755" s="93"/>
      <c r="F755" s="93"/>
      <c r="G755" s="85"/>
      <c r="H755" s="86"/>
      <c r="I755" s="87"/>
      <c r="J755" s="59"/>
      <c r="K755" s="60" t="str">
        <f t="shared" si="7"/>
        <v/>
      </c>
      <c r="L755" s="61"/>
      <c r="M755" s="61"/>
      <c r="N755" s="61"/>
      <c r="O755" s="61"/>
      <c r="P755" s="61"/>
      <c r="Q755" s="62"/>
    </row>
    <row r="756" spans="2:17" ht="24" customHeight="1">
      <c r="B756" s="96"/>
      <c r="C756" s="93"/>
      <c r="D756" s="93"/>
      <c r="E756" s="93"/>
      <c r="F756" s="93"/>
      <c r="G756" s="85"/>
      <c r="H756" s="86"/>
      <c r="I756" s="87"/>
      <c r="J756" s="59"/>
      <c r="K756" s="60" t="str">
        <f t="shared" si="7"/>
        <v/>
      </c>
      <c r="L756" s="61"/>
      <c r="M756" s="61"/>
      <c r="N756" s="61"/>
      <c r="O756" s="61"/>
      <c r="P756" s="61"/>
      <c r="Q756" s="62"/>
    </row>
    <row r="757" spans="2:17" ht="24" customHeight="1">
      <c r="B757" s="96"/>
      <c r="C757" s="93"/>
      <c r="D757" s="93"/>
      <c r="E757" s="93"/>
      <c r="F757" s="93"/>
      <c r="G757" s="85"/>
      <c r="H757" s="86"/>
      <c r="I757" s="87"/>
      <c r="J757" s="59"/>
      <c r="K757" s="60" t="str">
        <f t="shared" si="7"/>
        <v/>
      </c>
      <c r="L757" s="61"/>
      <c r="M757" s="61"/>
      <c r="N757" s="61"/>
      <c r="O757" s="61"/>
      <c r="P757" s="61"/>
      <c r="Q757" s="62"/>
    </row>
    <row r="758" spans="2:17" ht="24" customHeight="1">
      <c r="B758" s="96"/>
      <c r="C758" s="93"/>
      <c r="D758" s="93"/>
      <c r="E758" s="93"/>
      <c r="F758" s="93"/>
      <c r="G758" s="85"/>
      <c r="H758" s="86"/>
      <c r="I758" s="87"/>
      <c r="J758" s="59"/>
      <c r="K758" s="60" t="str">
        <f t="shared" si="7"/>
        <v/>
      </c>
      <c r="L758" s="61"/>
      <c r="M758" s="61"/>
      <c r="N758" s="61"/>
      <c r="O758" s="61"/>
      <c r="P758" s="61"/>
      <c r="Q758" s="62"/>
    </row>
    <row r="759" spans="2:17" ht="24" customHeight="1">
      <c r="B759" s="96"/>
      <c r="C759" s="93"/>
      <c r="D759" s="93"/>
      <c r="E759" s="93"/>
      <c r="F759" s="93"/>
      <c r="G759" s="85"/>
      <c r="H759" s="86"/>
      <c r="I759" s="87"/>
      <c r="J759" s="59"/>
      <c r="K759" s="60" t="str">
        <f t="shared" si="7"/>
        <v/>
      </c>
      <c r="L759" s="61"/>
      <c r="M759" s="61"/>
      <c r="N759" s="61"/>
      <c r="O759" s="61"/>
      <c r="P759" s="61"/>
      <c r="Q759" s="62"/>
    </row>
    <row r="760" spans="2:17" ht="24" customHeight="1">
      <c r="B760" s="96"/>
      <c r="C760" s="93"/>
      <c r="D760" s="93"/>
      <c r="E760" s="93"/>
      <c r="F760" s="93"/>
      <c r="G760" s="85"/>
      <c r="H760" s="86"/>
      <c r="I760" s="87"/>
      <c r="J760" s="59"/>
      <c r="K760" s="60" t="str">
        <f t="shared" si="7"/>
        <v/>
      </c>
      <c r="L760" s="61"/>
      <c r="M760" s="61"/>
      <c r="N760" s="61"/>
      <c r="O760" s="61"/>
      <c r="P760" s="61"/>
      <c r="Q760" s="62"/>
    </row>
    <row r="761" spans="2:17" ht="24" customHeight="1">
      <c r="B761" s="96"/>
      <c r="C761" s="93"/>
      <c r="D761" s="93"/>
      <c r="E761" s="93"/>
      <c r="F761" s="93"/>
      <c r="G761" s="85"/>
      <c r="H761" s="86"/>
      <c r="I761" s="87"/>
      <c r="J761" s="59"/>
      <c r="K761" s="60" t="str">
        <f t="shared" si="7"/>
        <v/>
      </c>
      <c r="L761" s="61"/>
      <c r="M761" s="61"/>
      <c r="N761" s="61"/>
      <c r="O761" s="61"/>
      <c r="P761" s="61"/>
      <c r="Q761" s="62"/>
    </row>
    <row r="762" spans="2:17" ht="24" customHeight="1">
      <c r="B762" s="96"/>
      <c r="C762" s="93"/>
      <c r="D762" s="93"/>
      <c r="E762" s="93"/>
      <c r="F762" s="93"/>
      <c r="G762" s="85"/>
      <c r="H762" s="86"/>
      <c r="I762" s="87"/>
      <c r="J762" s="59"/>
      <c r="K762" s="60" t="str">
        <f t="shared" si="7"/>
        <v/>
      </c>
      <c r="L762" s="61"/>
      <c r="M762" s="61"/>
      <c r="N762" s="61"/>
      <c r="O762" s="61"/>
      <c r="P762" s="61"/>
      <c r="Q762" s="62"/>
    </row>
    <row r="763" spans="2:17" ht="24" customHeight="1">
      <c r="B763" s="96"/>
      <c r="C763" s="93"/>
      <c r="D763" s="93"/>
      <c r="E763" s="93"/>
      <c r="F763" s="93"/>
      <c r="G763" s="85"/>
      <c r="H763" s="86"/>
      <c r="I763" s="87"/>
      <c r="J763" s="59"/>
      <c r="K763" s="60" t="str">
        <f t="shared" si="7"/>
        <v/>
      </c>
      <c r="L763" s="61"/>
      <c r="M763" s="61"/>
      <c r="N763" s="61"/>
      <c r="O763" s="61"/>
      <c r="P763" s="61"/>
      <c r="Q763" s="62"/>
    </row>
    <row r="764" spans="2:17" ht="24" customHeight="1">
      <c r="B764" s="96"/>
      <c r="C764" s="93"/>
      <c r="D764" s="93"/>
      <c r="E764" s="93"/>
      <c r="F764" s="93"/>
      <c r="G764" s="85"/>
      <c r="H764" s="86"/>
      <c r="I764" s="87"/>
      <c r="J764" s="59"/>
      <c r="K764" s="60" t="str">
        <f t="shared" si="7"/>
        <v/>
      </c>
      <c r="L764" s="61"/>
      <c r="M764" s="61"/>
      <c r="N764" s="61"/>
      <c r="O764" s="61"/>
      <c r="P764" s="61"/>
      <c r="Q764" s="62"/>
    </row>
    <row r="765" spans="2:17" ht="24" customHeight="1">
      <c r="B765" s="96"/>
      <c r="C765" s="93"/>
      <c r="D765" s="93"/>
      <c r="E765" s="93"/>
      <c r="F765" s="93"/>
      <c r="G765" s="85"/>
      <c r="H765" s="86"/>
      <c r="I765" s="87"/>
      <c r="J765" s="59"/>
      <c r="K765" s="60" t="str">
        <f t="shared" si="7"/>
        <v/>
      </c>
      <c r="L765" s="61"/>
      <c r="M765" s="61"/>
      <c r="N765" s="61"/>
      <c r="O765" s="61"/>
      <c r="P765" s="61"/>
      <c r="Q765" s="62"/>
    </row>
    <row r="766" spans="2:17" ht="24" customHeight="1">
      <c r="B766" s="96"/>
      <c r="C766" s="93"/>
      <c r="D766" s="93"/>
      <c r="E766" s="93"/>
      <c r="F766" s="93"/>
      <c r="G766" s="85"/>
      <c r="H766" s="86"/>
      <c r="I766" s="87"/>
      <c r="J766" s="59"/>
      <c r="K766" s="60" t="str">
        <f t="shared" si="7"/>
        <v/>
      </c>
      <c r="L766" s="61"/>
      <c r="M766" s="61"/>
      <c r="N766" s="61"/>
      <c r="O766" s="61"/>
      <c r="P766" s="61"/>
      <c r="Q766" s="62"/>
    </row>
    <row r="767" spans="2:17" ht="24" customHeight="1">
      <c r="B767" s="96"/>
      <c r="C767" s="93"/>
      <c r="D767" s="93"/>
      <c r="E767" s="93"/>
      <c r="F767" s="93"/>
      <c r="G767" s="85"/>
      <c r="H767" s="86"/>
      <c r="I767" s="87"/>
      <c r="J767" s="59"/>
      <c r="K767" s="60" t="str">
        <f t="shared" si="7"/>
        <v/>
      </c>
      <c r="L767" s="61"/>
      <c r="M767" s="61"/>
      <c r="N767" s="61"/>
      <c r="O767" s="61"/>
      <c r="P767" s="61"/>
      <c r="Q767" s="62"/>
    </row>
    <row r="768" spans="2:17" ht="24" customHeight="1">
      <c r="B768" s="96"/>
      <c r="C768" s="93"/>
      <c r="D768" s="93"/>
      <c r="E768" s="93"/>
      <c r="F768" s="93"/>
      <c r="G768" s="85"/>
      <c r="H768" s="86"/>
      <c r="I768" s="87"/>
      <c r="J768" s="59"/>
      <c r="K768" s="60" t="str">
        <f t="shared" si="7"/>
        <v/>
      </c>
      <c r="L768" s="61"/>
      <c r="M768" s="61"/>
      <c r="N768" s="61"/>
      <c r="O768" s="61"/>
      <c r="P768" s="61"/>
      <c r="Q768" s="62"/>
    </row>
    <row r="769" spans="2:17" ht="24" customHeight="1">
      <c r="B769" s="96"/>
      <c r="C769" s="93"/>
      <c r="D769" s="93"/>
      <c r="E769" s="93"/>
      <c r="F769" s="93"/>
      <c r="G769" s="85"/>
      <c r="H769" s="86"/>
      <c r="I769" s="87"/>
      <c r="J769" s="59"/>
      <c r="K769" s="60" t="str">
        <f t="shared" si="7"/>
        <v/>
      </c>
      <c r="L769" s="61"/>
      <c r="M769" s="61"/>
      <c r="N769" s="61"/>
      <c r="O769" s="61"/>
      <c r="P769" s="61"/>
      <c r="Q769" s="62"/>
    </row>
    <row r="770" spans="2:17" ht="24" customHeight="1">
      <c r="B770" s="96"/>
      <c r="C770" s="93"/>
      <c r="D770" s="93"/>
      <c r="E770" s="93"/>
      <c r="F770" s="93"/>
      <c r="G770" s="85"/>
      <c r="H770" s="86"/>
      <c r="I770" s="87"/>
      <c r="J770" s="59"/>
      <c r="K770" s="60" t="str">
        <f t="shared" si="7"/>
        <v/>
      </c>
      <c r="L770" s="61"/>
      <c r="M770" s="61"/>
      <c r="N770" s="61"/>
      <c r="O770" s="61"/>
      <c r="P770" s="61"/>
      <c r="Q770" s="62"/>
    </row>
    <row r="771" spans="2:17" ht="24" customHeight="1">
      <c r="B771" s="96"/>
      <c r="C771" s="93"/>
      <c r="D771" s="93"/>
      <c r="E771" s="93"/>
      <c r="F771" s="93"/>
      <c r="G771" s="85"/>
      <c r="H771" s="86"/>
      <c r="I771" s="87"/>
      <c r="J771" s="59"/>
      <c r="K771" s="60" t="str">
        <f t="shared" si="7"/>
        <v/>
      </c>
      <c r="L771" s="61"/>
      <c r="M771" s="61"/>
      <c r="N771" s="61"/>
      <c r="O771" s="61"/>
      <c r="P771" s="61"/>
      <c r="Q771" s="62"/>
    </row>
    <row r="772" spans="2:17" ht="24" customHeight="1">
      <c r="B772" s="96"/>
      <c r="C772" s="93"/>
      <c r="D772" s="93"/>
      <c r="E772" s="93"/>
      <c r="F772" s="93"/>
      <c r="G772" s="85"/>
      <c r="H772" s="86"/>
      <c r="I772" s="87"/>
      <c r="J772" s="59"/>
      <c r="K772" s="60" t="str">
        <f t="shared" si="7"/>
        <v/>
      </c>
      <c r="L772" s="61"/>
      <c r="M772" s="61"/>
      <c r="N772" s="61"/>
      <c r="O772" s="61"/>
      <c r="P772" s="61"/>
      <c r="Q772" s="62"/>
    </row>
    <row r="773" spans="2:17" ht="24" customHeight="1">
      <c r="B773" s="96"/>
      <c r="C773" s="93"/>
      <c r="D773" s="93"/>
      <c r="E773" s="93"/>
      <c r="F773" s="93"/>
      <c r="G773" s="85"/>
      <c r="H773" s="86"/>
      <c r="I773" s="87"/>
      <c r="J773" s="59"/>
      <c r="K773" s="60" t="str">
        <f t="shared" si="7"/>
        <v/>
      </c>
      <c r="L773" s="61"/>
      <c r="M773" s="61"/>
      <c r="N773" s="61"/>
      <c r="O773" s="61"/>
      <c r="P773" s="61"/>
      <c r="Q773" s="62"/>
    </row>
    <row r="774" spans="2:17" ht="24" customHeight="1">
      <c r="B774" s="96"/>
      <c r="C774" s="93"/>
      <c r="D774" s="93"/>
      <c r="E774" s="93"/>
      <c r="F774" s="93"/>
      <c r="G774" s="85"/>
      <c r="H774" s="86"/>
      <c r="I774" s="87"/>
      <c r="J774" s="59"/>
      <c r="K774" s="60" t="str">
        <f t="shared" si="7"/>
        <v/>
      </c>
      <c r="L774" s="61"/>
      <c r="M774" s="61"/>
      <c r="N774" s="61"/>
      <c r="O774" s="61"/>
      <c r="P774" s="61"/>
      <c r="Q774" s="62"/>
    </row>
    <row r="775" spans="2:17" ht="24" customHeight="1">
      <c r="B775" s="96"/>
      <c r="C775" s="93"/>
      <c r="D775" s="93"/>
      <c r="E775" s="93"/>
      <c r="F775" s="93"/>
      <c r="G775" s="85"/>
      <c r="H775" s="86"/>
      <c r="I775" s="87"/>
      <c r="J775" s="59"/>
      <c r="K775" s="60" t="str">
        <f t="shared" si="7"/>
        <v/>
      </c>
      <c r="L775" s="61"/>
      <c r="M775" s="61"/>
      <c r="N775" s="61"/>
      <c r="O775" s="61"/>
      <c r="P775" s="61"/>
      <c r="Q775" s="62"/>
    </row>
    <row r="776" spans="2:17" ht="24" customHeight="1">
      <c r="B776" s="96"/>
      <c r="C776" s="93"/>
      <c r="D776" s="93"/>
      <c r="E776" s="93"/>
      <c r="F776" s="93"/>
      <c r="G776" s="85"/>
      <c r="H776" s="86"/>
      <c r="I776" s="87"/>
      <c r="J776" s="59"/>
      <c r="K776" s="60" t="str">
        <f t="shared" si="7"/>
        <v/>
      </c>
      <c r="L776" s="61"/>
      <c r="M776" s="61"/>
      <c r="N776" s="61"/>
      <c r="O776" s="61"/>
      <c r="P776" s="61"/>
      <c r="Q776" s="62"/>
    </row>
    <row r="777" spans="2:17" ht="24" customHeight="1">
      <c r="B777" s="96"/>
      <c r="C777" s="93"/>
      <c r="D777" s="93"/>
      <c r="E777" s="93"/>
      <c r="F777" s="93"/>
      <c r="G777" s="85"/>
      <c r="H777" s="86"/>
      <c r="I777" s="87"/>
      <c r="J777" s="59"/>
      <c r="K777" s="60" t="str">
        <f t="shared" si="7"/>
        <v/>
      </c>
      <c r="L777" s="61"/>
      <c r="M777" s="61"/>
      <c r="N777" s="61"/>
      <c r="O777" s="61"/>
      <c r="P777" s="61"/>
      <c r="Q777" s="62"/>
    </row>
    <row r="778" spans="2:17" ht="24" customHeight="1">
      <c r="B778" s="96"/>
      <c r="C778" s="93"/>
      <c r="D778" s="93"/>
      <c r="E778" s="93"/>
      <c r="F778" s="93"/>
      <c r="G778" s="85"/>
      <c r="H778" s="86"/>
      <c r="I778" s="87"/>
      <c r="J778" s="59"/>
      <c r="K778" s="60" t="str">
        <f t="shared" si="7"/>
        <v/>
      </c>
      <c r="L778" s="61"/>
      <c r="M778" s="61"/>
      <c r="N778" s="61"/>
      <c r="O778" s="61"/>
      <c r="P778" s="61"/>
      <c r="Q778" s="62"/>
    </row>
    <row r="779" spans="2:17" ht="24" customHeight="1">
      <c r="B779" s="96"/>
      <c r="C779" s="93"/>
      <c r="D779" s="93"/>
      <c r="E779" s="93"/>
      <c r="F779" s="93"/>
      <c r="G779" s="85"/>
      <c r="H779" s="86"/>
      <c r="I779" s="87"/>
      <c r="J779" s="59"/>
      <c r="K779" s="60" t="str">
        <f t="shared" si="7"/>
        <v/>
      </c>
      <c r="L779" s="61"/>
      <c r="M779" s="61"/>
      <c r="N779" s="61"/>
      <c r="O779" s="61"/>
      <c r="P779" s="61"/>
      <c r="Q779" s="62"/>
    </row>
    <row r="780" spans="2:17" ht="24" customHeight="1">
      <c r="B780" s="96"/>
      <c r="C780" s="93"/>
      <c r="D780" s="93"/>
      <c r="E780" s="93"/>
      <c r="F780" s="93"/>
      <c r="G780" s="85"/>
      <c r="H780" s="86"/>
      <c r="I780" s="87"/>
      <c r="J780" s="59"/>
      <c r="K780" s="60" t="str">
        <f t="shared" si="7"/>
        <v/>
      </c>
      <c r="L780" s="61"/>
      <c r="M780" s="61"/>
      <c r="N780" s="61"/>
      <c r="O780" s="61"/>
      <c r="P780" s="61"/>
      <c r="Q780" s="62"/>
    </row>
    <row r="781" spans="2:17" ht="24" customHeight="1">
      <c r="B781" s="96"/>
      <c r="C781" s="93"/>
      <c r="D781" s="93"/>
      <c r="E781" s="93"/>
      <c r="F781" s="93"/>
      <c r="G781" s="85"/>
      <c r="H781" s="86"/>
      <c r="I781" s="87"/>
      <c r="J781" s="59"/>
      <c r="K781" s="60" t="str">
        <f t="shared" si="7"/>
        <v/>
      </c>
      <c r="L781" s="61"/>
      <c r="M781" s="61"/>
      <c r="N781" s="61"/>
      <c r="O781" s="61"/>
      <c r="P781" s="61"/>
      <c r="Q781" s="62"/>
    </row>
    <row r="782" spans="2:17" ht="24" customHeight="1">
      <c r="B782" s="96"/>
      <c r="C782" s="93"/>
      <c r="D782" s="93"/>
      <c r="E782" s="93"/>
      <c r="F782" s="93"/>
      <c r="G782" s="85"/>
      <c r="H782" s="86"/>
      <c r="I782" s="87"/>
      <c r="J782" s="59"/>
      <c r="K782" s="60" t="str">
        <f t="shared" si="7"/>
        <v/>
      </c>
      <c r="L782" s="61"/>
      <c r="M782" s="61"/>
      <c r="N782" s="61"/>
      <c r="O782" s="61"/>
      <c r="P782" s="61"/>
      <c r="Q782" s="62"/>
    </row>
    <row r="783" spans="2:17" ht="24" customHeight="1">
      <c r="B783" s="96"/>
      <c r="C783" s="93"/>
      <c r="D783" s="93"/>
      <c r="E783" s="93"/>
      <c r="F783" s="93"/>
      <c r="G783" s="85"/>
      <c r="H783" s="86"/>
      <c r="I783" s="87"/>
      <c r="J783" s="59"/>
      <c r="K783" s="60" t="str">
        <f t="shared" si="7"/>
        <v/>
      </c>
      <c r="L783" s="61"/>
      <c r="M783" s="61"/>
      <c r="N783" s="61"/>
      <c r="O783" s="61"/>
      <c r="P783" s="61"/>
      <c r="Q783" s="62"/>
    </row>
    <row r="784" spans="2:17" ht="24" customHeight="1">
      <c r="B784" s="96"/>
      <c r="C784" s="93"/>
      <c r="D784" s="93"/>
      <c r="E784" s="93"/>
      <c r="F784" s="93"/>
      <c r="G784" s="85"/>
      <c r="H784" s="86"/>
      <c r="I784" s="87"/>
      <c r="J784" s="59"/>
      <c r="K784" s="60" t="str">
        <f t="shared" si="7"/>
        <v/>
      </c>
      <c r="L784" s="61"/>
      <c r="M784" s="61"/>
      <c r="N784" s="61"/>
      <c r="O784" s="61"/>
      <c r="P784" s="61"/>
      <c r="Q784" s="62"/>
    </row>
    <row r="785" spans="2:17" ht="24" customHeight="1">
      <c r="B785" s="96"/>
      <c r="C785" s="93"/>
      <c r="D785" s="93"/>
      <c r="E785" s="93"/>
      <c r="F785" s="93"/>
      <c r="G785" s="85"/>
      <c r="H785" s="86"/>
      <c r="I785" s="87"/>
      <c r="J785" s="59"/>
      <c r="K785" s="60" t="str">
        <f t="shared" si="7"/>
        <v/>
      </c>
      <c r="L785" s="61"/>
      <c r="M785" s="61"/>
      <c r="N785" s="61"/>
      <c r="O785" s="61"/>
      <c r="P785" s="61"/>
      <c r="Q785" s="62"/>
    </row>
    <row r="786" spans="2:17" ht="24" customHeight="1">
      <c r="B786" s="96"/>
      <c r="C786" s="93"/>
      <c r="D786" s="93"/>
      <c r="E786" s="93"/>
      <c r="F786" s="93"/>
      <c r="G786" s="85"/>
      <c r="H786" s="86"/>
      <c r="I786" s="87"/>
      <c r="J786" s="59"/>
      <c r="K786" s="60" t="str">
        <f t="shared" si="7"/>
        <v/>
      </c>
      <c r="L786" s="61"/>
      <c r="M786" s="61"/>
      <c r="N786" s="61"/>
      <c r="O786" s="61"/>
      <c r="P786" s="61"/>
      <c r="Q786" s="62"/>
    </row>
    <row r="787" spans="2:17" ht="24" customHeight="1">
      <c r="B787" s="96"/>
      <c r="C787" s="93"/>
      <c r="D787" s="93"/>
      <c r="E787" s="93"/>
      <c r="F787" s="93"/>
      <c r="G787" s="85"/>
      <c r="H787" s="86"/>
      <c r="I787" s="87"/>
      <c r="J787" s="59"/>
      <c r="K787" s="60" t="str">
        <f t="shared" si="7"/>
        <v/>
      </c>
      <c r="L787" s="61"/>
      <c r="M787" s="61"/>
      <c r="N787" s="61"/>
      <c r="O787" s="61"/>
      <c r="P787" s="61"/>
      <c r="Q787" s="62"/>
    </row>
    <row r="788" spans="2:17" ht="24" customHeight="1">
      <c r="B788" s="96"/>
      <c r="C788" s="93"/>
      <c r="D788" s="93"/>
      <c r="E788" s="93"/>
      <c r="F788" s="93"/>
      <c r="G788" s="85"/>
      <c r="H788" s="86"/>
      <c r="I788" s="87"/>
      <c r="J788" s="59"/>
      <c r="K788" s="60" t="str">
        <f t="shared" si="7"/>
        <v/>
      </c>
      <c r="L788" s="61"/>
      <c r="M788" s="61"/>
      <c r="N788" s="61"/>
      <c r="O788" s="61"/>
      <c r="P788" s="61"/>
      <c r="Q788" s="62"/>
    </row>
    <row r="789" spans="2:17" ht="24" customHeight="1">
      <c r="B789" s="96"/>
      <c r="C789" s="93"/>
      <c r="D789" s="93"/>
      <c r="E789" s="93"/>
      <c r="F789" s="93"/>
      <c r="G789" s="85"/>
      <c r="H789" s="86"/>
      <c r="I789" s="87"/>
      <c r="J789" s="59"/>
      <c r="K789" s="60" t="str">
        <f t="shared" si="7"/>
        <v/>
      </c>
      <c r="L789" s="61"/>
      <c r="M789" s="61"/>
      <c r="N789" s="61"/>
      <c r="O789" s="61"/>
      <c r="P789" s="61"/>
      <c r="Q789" s="62"/>
    </row>
    <row r="790" spans="2:17" ht="24" customHeight="1">
      <c r="B790" s="96"/>
      <c r="C790" s="93"/>
      <c r="D790" s="93"/>
      <c r="E790" s="93"/>
      <c r="F790" s="93"/>
      <c r="G790" s="85"/>
      <c r="H790" s="86"/>
      <c r="I790" s="87"/>
      <c r="J790" s="59"/>
      <c r="K790" s="60" t="str">
        <f t="shared" si="7"/>
        <v/>
      </c>
      <c r="L790" s="61"/>
      <c r="M790" s="61"/>
      <c r="N790" s="61"/>
      <c r="O790" s="61"/>
      <c r="P790" s="61"/>
      <c r="Q790" s="62"/>
    </row>
    <row r="791" spans="2:17" ht="24" customHeight="1">
      <c r="B791" s="96"/>
      <c r="C791" s="93"/>
      <c r="D791" s="93"/>
      <c r="E791" s="93"/>
      <c r="F791" s="93"/>
      <c r="G791" s="85"/>
      <c r="H791" s="86"/>
      <c r="I791" s="87"/>
      <c r="J791" s="59"/>
      <c r="K791" s="60" t="str">
        <f t="shared" ref="K791:K832" si="8">IF(I791="","",I791*J791)</f>
        <v/>
      </c>
      <c r="L791" s="61"/>
      <c r="M791" s="61"/>
      <c r="N791" s="61"/>
      <c r="O791" s="61"/>
      <c r="P791" s="61"/>
      <c r="Q791" s="62"/>
    </row>
    <row r="792" spans="2:17" ht="24" customHeight="1">
      <c r="B792" s="96"/>
      <c r="C792" s="93"/>
      <c r="D792" s="93"/>
      <c r="E792" s="93"/>
      <c r="F792" s="93"/>
      <c r="G792" s="85"/>
      <c r="H792" s="86"/>
      <c r="I792" s="87"/>
      <c r="J792" s="59"/>
      <c r="K792" s="60" t="str">
        <f t="shared" si="8"/>
        <v/>
      </c>
      <c r="L792" s="61"/>
      <c r="M792" s="61"/>
      <c r="N792" s="61"/>
      <c r="O792" s="61"/>
      <c r="P792" s="61"/>
      <c r="Q792" s="62"/>
    </row>
    <row r="793" spans="2:17" ht="24" customHeight="1">
      <c r="B793" s="96"/>
      <c r="C793" s="93"/>
      <c r="D793" s="93"/>
      <c r="E793" s="93"/>
      <c r="F793" s="93"/>
      <c r="G793" s="85"/>
      <c r="H793" s="86"/>
      <c r="I793" s="87"/>
      <c r="J793" s="59"/>
      <c r="K793" s="60" t="str">
        <f t="shared" si="8"/>
        <v/>
      </c>
      <c r="L793" s="61"/>
      <c r="M793" s="61"/>
      <c r="N793" s="61"/>
      <c r="O793" s="61"/>
      <c r="P793" s="61"/>
      <c r="Q793" s="62"/>
    </row>
    <row r="794" spans="2:17" ht="24" customHeight="1">
      <c r="B794" s="96"/>
      <c r="C794" s="93"/>
      <c r="D794" s="93"/>
      <c r="E794" s="93"/>
      <c r="F794" s="93"/>
      <c r="G794" s="85"/>
      <c r="H794" s="86"/>
      <c r="I794" s="87"/>
      <c r="J794" s="59"/>
      <c r="K794" s="60" t="str">
        <f t="shared" si="8"/>
        <v/>
      </c>
      <c r="L794" s="61"/>
      <c r="M794" s="61"/>
      <c r="N794" s="61"/>
      <c r="O794" s="61"/>
      <c r="P794" s="61"/>
      <c r="Q794" s="62"/>
    </row>
    <row r="795" spans="2:17" ht="24" customHeight="1">
      <c r="B795" s="96"/>
      <c r="C795" s="93"/>
      <c r="D795" s="93"/>
      <c r="E795" s="93"/>
      <c r="F795" s="93"/>
      <c r="G795" s="85"/>
      <c r="H795" s="86"/>
      <c r="I795" s="87"/>
      <c r="J795" s="59"/>
      <c r="K795" s="60" t="str">
        <f t="shared" si="8"/>
        <v/>
      </c>
      <c r="L795" s="61"/>
      <c r="M795" s="61"/>
      <c r="N795" s="61"/>
      <c r="O795" s="61"/>
      <c r="P795" s="61"/>
      <c r="Q795" s="62"/>
    </row>
    <row r="796" spans="2:17" ht="24" customHeight="1">
      <c r="B796" s="96"/>
      <c r="C796" s="93"/>
      <c r="D796" s="93"/>
      <c r="E796" s="93"/>
      <c r="F796" s="93"/>
      <c r="G796" s="85"/>
      <c r="H796" s="86"/>
      <c r="I796" s="87"/>
      <c r="J796" s="59"/>
      <c r="K796" s="60" t="str">
        <f t="shared" si="8"/>
        <v/>
      </c>
      <c r="L796" s="61"/>
      <c r="M796" s="61"/>
      <c r="N796" s="61"/>
      <c r="O796" s="61"/>
      <c r="P796" s="61"/>
      <c r="Q796" s="62"/>
    </row>
    <row r="797" spans="2:17" ht="24" customHeight="1">
      <c r="B797" s="96"/>
      <c r="C797" s="93"/>
      <c r="D797" s="93"/>
      <c r="E797" s="93"/>
      <c r="F797" s="93"/>
      <c r="G797" s="85"/>
      <c r="H797" s="86"/>
      <c r="I797" s="87"/>
      <c r="J797" s="59"/>
      <c r="K797" s="60" t="str">
        <f t="shared" si="8"/>
        <v/>
      </c>
      <c r="L797" s="61"/>
      <c r="M797" s="61"/>
      <c r="N797" s="61"/>
      <c r="O797" s="61"/>
      <c r="P797" s="61"/>
      <c r="Q797" s="62"/>
    </row>
    <row r="798" spans="2:17" ht="24" customHeight="1">
      <c r="B798" s="96"/>
      <c r="C798" s="93"/>
      <c r="D798" s="93"/>
      <c r="E798" s="93"/>
      <c r="F798" s="93"/>
      <c r="G798" s="85"/>
      <c r="H798" s="86"/>
      <c r="I798" s="87"/>
      <c r="J798" s="59"/>
      <c r="K798" s="60" t="str">
        <f t="shared" si="8"/>
        <v/>
      </c>
      <c r="L798" s="61"/>
      <c r="M798" s="61"/>
      <c r="N798" s="61"/>
      <c r="O798" s="61"/>
      <c r="P798" s="61"/>
      <c r="Q798" s="62"/>
    </row>
    <row r="799" spans="2:17" ht="24" customHeight="1">
      <c r="B799" s="96"/>
      <c r="C799" s="93"/>
      <c r="D799" s="93"/>
      <c r="E799" s="93"/>
      <c r="F799" s="93"/>
      <c r="G799" s="85"/>
      <c r="H799" s="86"/>
      <c r="I799" s="87"/>
      <c r="J799" s="59"/>
      <c r="K799" s="60" t="str">
        <f t="shared" si="8"/>
        <v/>
      </c>
      <c r="L799" s="61"/>
      <c r="M799" s="61"/>
      <c r="N799" s="61"/>
      <c r="O799" s="61"/>
      <c r="P799" s="61"/>
      <c r="Q799" s="62"/>
    </row>
    <row r="800" spans="2:17" ht="24" customHeight="1">
      <c r="B800" s="96"/>
      <c r="C800" s="93"/>
      <c r="D800" s="93"/>
      <c r="E800" s="93"/>
      <c r="F800" s="93"/>
      <c r="G800" s="85"/>
      <c r="H800" s="86"/>
      <c r="I800" s="87"/>
      <c r="J800" s="59"/>
      <c r="K800" s="60" t="str">
        <f t="shared" si="8"/>
        <v/>
      </c>
      <c r="L800" s="61"/>
      <c r="M800" s="61"/>
      <c r="N800" s="61"/>
      <c r="O800" s="61"/>
      <c r="P800" s="61"/>
      <c r="Q800" s="62"/>
    </row>
    <row r="801" spans="2:17" ht="24" customHeight="1">
      <c r="B801" s="96"/>
      <c r="C801" s="93"/>
      <c r="D801" s="93"/>
      <c r="E801" s="93"/>
      <c r="F801" s="93"/>
      <c r="G801" s="85"/>
      <c r="H801" s="86"/>
      <c r="I801" s="87"/>
      <c r="J801" s="59"/>
      <c r="K801" s="60" t="str">
        <f t="shared" si="8"/>
        <v/>
      </c>
      <c r="L801" s="61"/>
      <c r="M801" s="61"/>
      <c r="N801" s="61"/>
      <c r="O801" s="61"/>
      <c r="P801" s="61"/>
      <c r="Q801" s="62"/>
    </row>
    <row r="802" spans="2:17" ht="24" customHeight="1">
      <c r="B802" s="96"/>
      <c r="C802" s="93"/>
      <c r="D802" s="93"/>
      <c r="E802" s="93"/>
      <c r="F802" s="93"/>
      <c r="G802" s="85"/>
      <c r="H802" s="86"/>
      <c r="I802" s="87"/>
      <c r="J802" s="59"/>
      <c r="K802" s="60" t="str">
        <f t="shared" si="8"/>
        <v/>
      </c>
      <c r="L802" s="61"/>
      <c r="M802" s="61"/>
      <c r="N802" s="61"/>
      <c r="O802" s="61"/>
      <c r="P802" s="61"/>
      <c r="Q802" s="62"/>
    </row>
    <row r="803" spans="2:17" ht="24" customHeight="1">
      <c r="B803" s="96"/>
      <c r="C803" s="93"/>
      <c r="D803" s="93"/>
      <c r="E803" s="93"/>
      <c r="F803" s="93"/>
      <c r="G803" s="85"/>
      <c r="H803" s="86"/>
      <c r="I803" s="87"/>
      <c r="J803" s="59"/>
      <c r="K803" s="60" t="str">
        <f t="shared" si="8"/>
        <v/>
      </c>
      <c r="L803" s="61"/>
      <c r="M803" s="61"/>
      <c r="N803" s="61"/>
      <c r="O803" s="61"/>
      <c r="P803" s="61"/>
      <c r="Q803" s="62"/>
    </row>
    <row r="804" spans="2:17" ht="24" customHeight="1">
      <c r="B804" s="96"/>
      <c r="C804" s="93"/>
      <c r="D804" s="93"/>
      <c r="E804" s="93"/>
      <c r="F804" s="93"/>
      <c r="G804" s="85"/>
      <c r="H804" s="86"/>
      <c r="I804" s="87"/>
      <c r="J804" s="59"/>
      <c r="K804" s="60" t="str">
        <f t="shared" si="8"/>
        <v/>
      </c>
      <c r="L804" s="61"/>
      <c r="M804" s="61"/>
      <c r="N804" s="61"/>
      <c r="O804" s="61"/>
      <c r="P804" s="61"/>
      <c r="Q804" s="62"/>
    </row>
    <row r="805" spans="2:17" ht="24" customHeight="1">
      <c r="B805" s="96"/>
      <c r="C805" s="93"/>
      <c r="D805" s="93"/>
      <c r="E805" s="93"/>
      <c r="F805" s="93"/>
      <c r="G805" s="85"/>
      <c r="H805" s="86"/>
      <c r="I805" s="87"/>
      <c r="J805" s="59"/>
      <c r="K805" s="60" t="str">
        <f t="shared" si="8"/>
        <v/>
      </c>
      <c r="L805" s="61"/>
      <c r="M805" s="61"/>
      <c r="N805" s="61"/>
      <c r="O805" s="61"/>
      <c r="P805" s="61"/>
      <c r="Q805" s="62"/>
    </row>
    <row r="806" spans="2:17" ht="24" customHeight="1">
      <c r="B806" s="96"/>
      <c r="C806" s="93"/>
      <c r="D806" s="93"/>
      <c r="E806" s="93"/>
      <c r="F806" s="93"/>
      <c r="G806" s="85"/>
      <c r="H806" s="86"/>
      <c r="I806" s="87"/>
      <c r="J806" s="59"/>
      <c r="K806" s="60" t="str">
        <f t="shared" si="8"/>
        <v/>
      </c>
      <c r="L806" s="61"/>
      <c r="M806" s="61"/>
      <c r="N806" s="61"/>
      <c r="O806" s="61"/>
      <c r="P806" s="61"/>
      <c r="Q806" s="62"/>
    </row>
    <row r="807" spans="2:17" ht="24" customHeight="1">
      <c r="B807" s="96"/>
      <c r="C807" s="93"/>
      <c r="D807" s="93"/>
      <c r="E807" s="93"/>
      <c r="F807" s="93"/>
      <c r="G807" s="85"/>
      <c r="H807" s="86"/>
      <c r="I807" s="87"/>
      <c r="J807" s="59"/>
      <c r="K807" s="60" t="str">
        <f t="shared" si="8"/>
        <v/>
      </c>
      <c r="L807" s="61"/>
      <c r="M807" s="61"/>
      <c r="N807" s="61"/>
      <c r="O807" s="61"/>
      <c r="P807" s="61"/>
      <c r="Q807" s="62"/>
    </row>
    <row r="808" spans="2:17" ht="24" customHeight="1">
      <c r="B808" s="96"/>
      <c r="C808" s="93"/>
      <c r="D808" s="93"/>
      <c r="E808" s="93"/>
      <c r="F808" s="93"/>
      <c r="G808" s="85"/>
      <c r="H808" s="86"/>
      <c r="I808" s="87"/>
      <c r="J808" s="59"/>
      <c r="K808" s="60" t="str">
        <f t="shared" si="8"/>
        <v/>
      </c>
      <c r="L808" s="61"/>
      <c r="M808" s="61"/>
      <c r="N808" s="61"/>
      <c r="O808" s="61"/>
      <c r="P808" s="61"/>
      <c r="Q808" s="62"/>
    </row>
    <row r="809" spans="2:17" ht="24" customHeight="1">
      <c r="B809" s="96"/>
      <c r="C809" s="93"/>
      <c r="D809" s="93"/>
      <c r="E809" s="93"/>
      <c r="F809" s="93"/>
      <c r="G809" s="85"/>
      <c r="H809" s="86"/>
      <c r="I809" s="87"/>
      <c r="J809" s="59"/>
      <c r="K809" s="60" t="str">
        <f t="shared" si="8"/>
        <v/>
      </c>
      <c r="L809" s="61"/>
      <c r="M809" s="61"/>
      <c r="N809" s="61"/>
      <c r="O809" s="61"/>
      <c r="P809" s="61"/>
      <c r="Q809" s="62"/>
    </row>
    <row r="810" spans="2:17" ht="24" customHeight="1">
      <c r="B810" s="96"/>
      <c r="C810" s="93"/>
      <c r="D810" s="93"/>
      <c r="E810" s="93"/>
      <c r="F810" s="93"/>
      <c r="G810" s="85"/>
      <c r="H810" s="86"/>
      <c r="I810" s="87"/>
      <c r="J810" s="59"/>
      <c r="K810" s="60" t="str">
        <f t="shared" si="8"/>
        <v/>
      </c>
      <c r="L810" s="61"/>
      <c r="M810" s="61"/>
      <c r="N810" s="61"/>
      <c r="O810" s="61"/>
      <c r="P810" s="61"/>
      <c r="Q810" s="62"/>
    </row>
    <row r="811" spans="2:17" ht="24" customHeight="1">
      <c r="B811" s="96"/>
      <c r="C811" s="93"/>
      <c r="D811" s="93"/>
      <c r="E811" s="93"/>
      <c r="F811" s="93"/>
      <c r="G811" s="85"/>
      <c r="H811" s="86"/>
      <c r="I811" s="87"/>
      <c r="J811" s="59"/>
      <c r="K811" s="60" t="str">
        <f t="shared" si="8"/>
        <v/>
      </c>
      <c r="L811" s="61"/>
      <c r="M811" s="61"/>
      <c r="N811" s="61"/>
      <c r="O811" s="61"/>
      <c r="P811" s="61"/>
      <c r="Q811" s="62"/>
    </row>
    <row r="812" spans="2:17" ht="24" customHeight="1">
      <c r="B812" s="96"/>
      <c r="C812" s="93"/>
      <c r="D812" s="93"/>
      <c r="E812" s="93"/>
      <c r="F812" s="93"/>
      <c r="G812" s="85"/>
      <c r="H812" s="86"/>
      <c r="I812" s="87"/>
      <c r="J812" s="59"/>
      <c r="K812" s="60" t="str">
        <f t="shared" si="8"/>
        <v/>
      </c>
      <c r="L812" s="61"/>
      <c r="M812" s="61"/>
      <c r="N812" s="61"/>
      <c r="O812" s="61"/>
      <c r="P812" s="61"/>
      <c r="Q812" s="62"/>
    </row>
    <row r="813" spans="2:17" ht="24" customHeight="1">
      <c r="B813" s="96"/>
      <c r="C813" s="93"/>
      <c r="D813" s="93"/>
      <c r="E813" s="93"/>
      <c r="F813" s="93"/>
      <c r="G813" s="85"/>
      <c r="H813" s="86"/>
      <c r="I813" s="87"/>
      <c r="J813" s="59"/>
      <c r="K813" s="60" t="str">
        <f t="shared" si="8"/>
        <v/>
      </c>
      <c r="L813" s="61"/>
      <c r="M813" s="61"/>
      <c r="N813" s="61"/>
      <c r="O813" s="61"/>
      <c r="P813" s="61"/>
      <c r="Q813" s="62"/>
    </row>
    <row r="814" spans="2:17" ht="24" customHeight="1">
      <c r="B814" s="96"/>
      <c r="C814" s="93"/>
      <c r="D814" s="93"/>
      <c r="E814" s="93"/>
      <c r="F814" s="93"/>
      <c r="G814" s="85"/>
      <c r="H814" s="86"/>
      <c r="I814" s="87"/>
      <c r="J814" s="59"/>
      <c r="K814" s="60" t="str">
        <f t="shared" si="8"/>
        <v/>
      </c>
      <c r="L814" s="61"/>
      <c r="M814" s="61"/>
      <c r="N814" s="61"/>
      <c r="O814" s="61"/>
      <c r="P814" s="61"/>
      <c r="Q814" s="62"/>
    </row>
    <row r="815" spans="2:17" ht="24" customHeight="1">
      <c r="B815" s="96"/>
      <c r="C815" s="93"/>
      <c r="D815" s="93"/>
      <c r="E815" s="93"/>
      <c r="F815" s="93"/>
      <c r="G815" s="85"/>
      <c r="H815" s="86"/>
      <c r="I815" s="87"/>
      <c r="J815" s="59"/>
      <c r="K815" s="60" t="str">
        <f t="shared" si="8"/>
        <v/>
      </c>
      <c r="L815" s="61"/>
      <c r="M815" s="61"/>
      <c r="N815" s="61"/>
      <c r="O815" s="61"/>
      <c r="P815" s="61"/>
      <c r="Q815" s="62"/>
    </row>
    <row r="816" spans="2:17" ht="24" customHeight="1">
      <c r="B816" s="96"/>
      <c r="C816" s="93"/>
      <c r="D816" s="93"/>
      <c r="E816" s="93"/>
      <c r="F816" s="93"/>
      <c r="G816" s="85"/>
      <c r="H816" s="86"/>
      <c r="I816" s="87"/>
      <c r="J816" s="59"/>
      <c r="K816" s="60" t="str">
        <f t="shared" si="8"/>
        <v/>
      </c>
      <c r="L816" s="61"/>
      <c r="M816" s="61"/>
      <c r="N816" s="61"/>
      <c r="O816" s="61"/>
      <c r="P816" s="61"/>
      <c r="Q816" s="62"/>
    </row>
    <row r="817" spans="2:17" ht="24" customHeight="1">
      <c r="B817" s="96"/>
      <c r="C817" s="93"/>
      <c r="D817" s="93"/>
      <c r="E817" s="93"/>
      <c r="F817" s="93"/>
      <c r="G817" s="85"/>
      <c r="H817" s="86"/>
      <c r="I817" s="87"/>
      <c r="J817" s="59"/>
      <c r="K817" s="60" t="str">
        <f t="shared" si="8"/>
        <v/>
      </c>
      <c r="L817" s="61"/>
      <c r="M817" s="61"/>
      <c r="N817" s="61"/>
      <c r="O817" s="61"/>
      <c r="P817" s="61"/>
      <c r="Q817" s="62"/>
    </row>
    <row r="818" spans="2:17" ht="24" customHeight="1">
      <c r="B818" s="96"/>
      <c r="C818" s="93"/>
      <c r="D818" s="93"/>
      <c r="E818" s="93"/>
      <c r="F818" s="93"/>
      <c r="G818" s="85"/>
      <c r="H818" s="86"/>
      <c r="I818" s="87"/>
      <c r="J818" s="59"/>
      <c r="K818" s="60" t="str">
        <f t="shared" si="8"/>
        <v/>
      </c>
      <c r="L818" s="61"/>
      <c r="M818" s="61"/>
      <c r="N818" s="61"/>
      <c r="O818" s="61"/>
      <c r="P818" s="61"/>
      <c r="Q818" s="62"/>
    </row>
    <row r="819" spans="2:17" ht="24" customHeight="1">
      <c r="B819" s="96"/>
      <c r="C819" s="93"/>
      <c r="D819" s="93"/>
      <c r="E819" s="93"/>
      <c r="F819" s="93"/>
      <c r="G819" s="85"/>
      <c r="H819" s="86"/>
      <c r="I819" s="87"/>
      <c r="J819" s="59"/>
      <c r="K819" s="60" t="str">
        <f t="shared" si="8"/>
        <v/>
      </c>
      <c r="L819" s="61"/>
      <c r="M819" s="61"/>
      <c r="N819" s="61"/>
      <c r="O819" s="61"/>
      <c r="P819" s="61"/>
      <c r="Q819" s="62"/>
    </row>
    <row r="820" spans="2:17" ht="24" customHeight="1">
      <c r="B820" s="96"/>
      <c r="C820" s="93"/>
      <c r="D820" s="93"/>
      <c r="E820" s="93"/>
      <c r="F820" s="93"/>
      <c r="G820" s="85"/>
      <c r="H820" s="86"/>
      <c r="I820" s="87"/>
      <c r="J820" s="59"/>
      <c r="K820" s="60" t="str">
        <f t="shared" si="8"/>
        <v/>
      </c>
      <c r="L820" s="61"/>
      <c r="M820" s="61"/>
      <c r="N820" s="61"/>
      <c r="O820" s="61"/>
      <c r="P820" s="61"/>
      <c r="Q820" s="62"/>
    </row>
    <row r="821" spans="2:17" ht="24" customHeight="1">
      <c r="B821" s="96"/>
      <c r="C821" s="93"/>
      <c r="D821" s="93"/>
      <c r="E821" s="93"/>
      <c r="F821" s="93"/>
      <c r="G821" s="85"/>
      <c r="H821" s="86"/>
      <c r="I821" s="87"/>
      <c r="J821" s="59"/>
      <c r="K821" s="60" t="str">
        <f t="shared" si="8"/>
        <v/>
      </c>
      <c r="L821" s="61"/>
      <c r="M821" s="61"/>
      <c r="N821" s="61"/>
      <c r="O821" s="61"/>
      <c r="P821" s="61"/>
      <c r="Q821" s="62"/>
    </row>
    <row r="822" spans="2:17" ht="24" customHeight="1">
      <c r="B822" s="96"/>
      <c r="C822" s="93"/>
      <c r="D822" s="93"/>
      <c r="E822" s="93"/>
      <c r="F822" s="93"/>
      <c r="G822" s="85"/>
      <c r="H822" s="86"/>
      <c r="I822" s="87"/>
      <c r="J822" s="59"/>
      <c r="K822" s="60" t="str">
        <f t="shared" si="8"/>
        <v/>
      </c>
      <c r="L822" s="61"/>
      <c r="M822" s="61"/>
      <c r="N822" s="61"/>
      <c r="O822" s="61"/>
      <c r="P822" s="61"/>
      <c r="Q822" s="62"/>
    </row>
    <row r="823" spans="2:17" ht="24" customHeight="1">
      <c r="B823" s="96"/>
      <c r="C823" s="93"/>
      <c r="D823" s="93"/>
      <c r="E823" s="93"/>
      <c r="F823" s="93"/>
      <c r="G823" s="85"/>
      <c r="H823" s="86"/>
      <c r="I823" s="87"/>
      <c r="J823" s="59"/>
      <c r="K823" s="60" t="str">
        <f t="shared" si="8"/>
        <v/>
      </c>
      <c r="L823" s="61"/>
      <c r="M823" s="61"/>
      <c r="N823" s="61"/>
      <c r="O823" s="61"/>
      <c r="P823" s="61"/>
      <c r="Q823" s="62"/>
    </row>
    <row r="824" spans="2:17" ht="24" customHeight="1">
      <c r="B824" s="96"/>
      <c r="C824" s="93"/>
      <c r="D824" s="93"/>
      <c r="E824" s="93"/>
      <c r="F824" s="93"/>
      <c r="G824" s="85"/>
      <c r="H824" s="86"/>
      <c r="I824" s="87"/>
      <c r="J824" s="59"/>
      <c r="K824" s="60" t="str">
        <f t="shared" si="8"/>
        <v/>
      </c>
      <c r="L824" s="61"/>
      <c r="M824" s="61"/>
      <c r="N824" s="61"/>
      <c r="O824" s="61"/>
      <c r="P824" s="61"/>
      <c r="Q824" s="62"/>
    </row>
    <row r="825" spans="2:17" ht="24" customHeight="1">
      <c r="B825" s="96"/>
      <c r="C825" s="93"/>
      <c r="D825" s="93"/>
      <c r="E825" s="93"/>
      <c r="F825" s="93"/>
      <c r="G825" s="85"/>
      <c r="H825" s="86"/>
      <c r="I825" s="87"/>
      <c r="J825" s="59"/>
      <c r="K825" s="60" t="str">
        <f t="shared" si="8"/>
        <v/>
      </c>
      <c r="L825" s="61"/>
      <c r="M825" s="61"/>
      <c r="N825" s="61"/>
      <c r="O825" s="61"/>
      <c r="P825" s="61"/>
      <c r="Q825" s="62"/>
    </row>
    <row r="826" spans="2:17" ht="24" customHeight="1">
      <c r="B826" s="96"/>
      <c r="C826" s="93"/>
      <c r="D826" s="93"/>
      <c r="E826" s="93"/>
      <c r="F826" s="93"/>
      <c r="G826" s="85"/>
      <c r="H826" s="86"/>
      <c r="I826" s="87"/>
      <c r="J826" s="59"/>
      <c r="K826" s="60" t="str">
        <f t="shared" si="8"/>
        <v/>
      </c>
      <c r="L826" s="61"/>
      <c r="M826" s="61"/>
      <c r="N826" s="61"/>
      <c r="O826" s="61"/>
      <c r="P826" s="61"/>
      <c r="Q826" s="62"/>
    </row>
    <row r="827" spans="2:17" ht="24" customHeight="1">
      <c r="B827" s="96"/>
      <c r="C827" s="93"/>
      <c r="D827" s="93"/>
      <c r="E827" s="93"/>
      <c r="F827" s="93"/>
      <c r="G827" s="85"/>
      <c r="H827" s="86"/>
      <c r="I827" s="87"/>
      <c r="J827" s="59"/>
      <c r="K827" s="60" t="str">
        <f t="shared" si="8"/>
        <v/>
      </c>
      <c r="L827" s="61"/>
      <c r="M827" s="61"/>
      <c r="N827" s="61"/>
      <c r="O827" s="61"/>
      <c r="P827" s="61"/>
      <c r="Q827" s="62"/>
    </row>
    <row r="828" spans="2:17" ht="24" customHeight="1">
      <c r="B828" s="96"/>
      <c r="C828" s="93"/>
      <c r="D828" s="93"/>
      <c r="E828" s="93"/>
      <c r="F828" s="93"/>
      <c r="G828" s="85"/>
      <c r="H828" s="86"/>
      <c r="I828" s="87"/>
      <c r="J828" s="59"/>
      <c r="K828" s="60" t="str">
        <f t="shared" si="8"/>
        <v/>
      </c>
      <c r="L828" s="61"/>
      <c r="M828" s="61"/>
      <c r="N828" s="61"/>
      <c r="O828" s="61"/>
      <c r="P828" s="61"/>
      <c r="Q828" s="62"/>
    </row>
    <row r="829" spans="2:17" ht="24" customHeight="1">
      <c r="B829" s="96"/>
      <c r="C829" s="93"/>
      <c r="D829" s="93"/>
      <c r="E829" s="93"/>
      <c r="F829" s="93"/>
      <c r="G829" s="85"/>
      <c r="H829" s="86"/>
      <c r="I829" s="87"/>
      <c r="J829" s="59"/>
      <c r="K829" s="60" t="str">
        <f t="shared" si="8"/>
        <v/>
      </c>
      <c r="L829" s="61"/>
      <c r="M829" s="61"/>
      <c r="N829" s="61"/>
      <c r="O829" s="61"/>
      <c r="P829" s="61"/>
      <c r="Q829" s="62"/>
    </row>
    <row r="830" spans="2:17" ht="24" customHeight="1">
      <c r="B830" s="96"/>
      <c r="C830" s="93"/>
      <c r="D830" s="93"/>
      <c r="E830" s="93"/>
      <c r="F830" s="93"/>
      <c r="G830" s="85"/>
      <c r="H830" s="86"/>
      <c r="I830" s="87"/>
      <c r="J830" s="59"/>
      <c r="K830" s="60" t="str">
        <f t="shared" si="8"/>
        <v/>
      </c>
      <c r="L830" s="61"/>
      <c r="M830" s="61"/>
      <c r="N830" s="61"/>
      <c r="O830" s="61"/>
      <c r="P830" s="61"/>
      <c r="Q830" s="62"/>
    </row>
    <row r="831" spans="2:17" ht="24" customHeight="1">
      <c r="B831" s="96"/>
      <c r="C831" s="93"/>
      <c r="D831" s="93"/>
      <c r="E831" s="93"/>
      <c r="F831" s="93"/>
      <c r="G831" s="85"/>
      <c r="H831" s="86"/>
      <c r="I831" s="87"/>
      <c r="J831" s="59"/>
      <c r="K831" s="60" t="str">
        <f t="shared" si="8"/>
        <v/>
      </c>
      <c r="L831" s="61"/>
      <c r="M831" s="61"/>
      <c r="N831" s="61"/>
      <c r="O831" s="61"/>
      <c r="P831" s="61"/>
      <c r="Q831" s="62"/>
    </row>
    <row r="832" spans="2:17" ht="24" customHeight="1">
      <c r="B832" s="96"/>
      <c r="C832" s="93"/>
      <c r="D832" s="93"/>
      <c r="E832" s="93"/>
      <c r="F832" s="93"/>
      <c r="G832" s="85"/>
      <c r="H832" s="86"/>
      <c r="I832" s="87"/>
      <c r="J832" s="59"/>
      <c r="K832" s="60" t="str">
        <f t="shared" si="8"/>
        <v/>
      </c>
      <c r="L832" s="61"/>
      <c r="M832" s="61"/>
      <c r="N832" s="61"/>
      <c r="O832" s="61"/>
      <c r="P832" s="61"/>
      <c r="Q832" s="62"/>
    </row>
    <row r="833" spans="2:17" ht="24" customHeight="1">
      <c r="B833" s="96"/>
      <c r="C833" s="93"/>
      <c r="D833" s="93"/>
      <c r="E833" s="93"/>
      <c r="F833" s="93"/>
      <c r="G833" s="85"/>
      <c r="H833" s="86"/>
      <c r="I833" s="87"/>
      <c r="J833" s="59"/>
      <c r="K833" s="60"/>
      <c r="L833" s="61"/>
      <c r="M833" s="61"/>
      <c r="N833" s="61"/>
      <c r="O833" s="61"/>
      <c r="P833" s="61"/>
      <c r="Q833" s="62"/>
    </row>
    <row r="834" spans="2:17" ht="24" customHeight="1">
      <c r="B834" s="96"/>
    </row>
  </sheetData>
  <mergeCells count="2">
    <mergeCell ref="B2:Q2"/>
    <mergeCell ref="B4:F4"/>
  </mergeCells>
  <phoneticPr fontId="2"/>
  <dataValidations count="4">
    <dataValidation type="list" imeMode="hiragana" allowBlank="1" sqref="H5:H833">
      <formula1>単位</formula1>
    </dataValidation>
    <dataValidation imeMode="off" allowBlank="1" showInputMessage="1" showErrorMessage="1" sqref="I5:I833"/>
    <dataValidation imeMode="hiragana" allowBlank="1" showInputMessage="1" showErrorMessage="1" sqref="C1:H1 H834:H65563 G4:Q4 C3:H3 B1:B4 B420:B65564 C420:G65563 A1:A17 B5:G17 A18:G23 A24:A1048576 B24:G419"/>
    <dataValidation imeMode="halfAlpha" allowBlank="1" showInputMessage="1" showErrorMessage="1" sqref="I834:I65563 I1:K1 I3:K3 L313:P313 L321:P322 J5:K65563"/>
  </dataValidations>
  <printOptions horizontalCentered="1" verticalCentered="1"/>
  <pageMargins left="0.31496062992125984" right="0.11811023622047245" top="0.74803149606299213" bottom="0.74803149606299213" header="0.31496062992125984" footer="0.31496062992125984"/>
  <pageSetup paperSize="9" scale="70" orientation="landscape" horizontalDpi="4294967293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422"/>
  <sheetViews>
    <sheetView workbookViewId="0">
      <selection activeCell="Q2" sqref="Q2"/>
    </sheetView>
  </sheetViews>
  <sheetFormatPr defaultColWidth="9.125" defaultRowHeight="17.25"/>
  <cols>
    <col min="1" max="1" width="1.875" style="132" customWidth="1"/>
    <col min="2" max="2" width="4" style="133" customWidth="1"/>
    <col min="3" max="3" width="3.75" style="133" customWidth="1"/>
    <col min="4" max="4" width="4.125" style="133" customWidth="1"/>
    <col min="5" max="5" width="10.375" style="133" customWidth="1"/>
    <col min="6" max="6" width="12.75" style="133" customWidth="1"/>
    <col min="7" max="7" width="26.75" style="133" customWidth="1"/>
    <col min="8" max="8" width="5.125" style="134" customWidth="1"/>
    <col min="9" max="9" width="13.625" style="135" customWidth="1"/>
    <col min="10" max="13" width="10.875" style="135" customWidth="1"/>
    <col min="14" max="14" width="11.75" style="136" customWidth="1"/>
    <col min="15" max="15" width="13.875" style="136" customWidth="1"/>
    <col min="16" max="16" width="5.25" style="133" customWidth="1"/>
    <col min="17" max="17" width="5.625" style="133" customWidth="1"/>
    <col min="18" max="16384" width="9.125" style="137"/>
  </cols>
  <sheetData>
    <row r="2" spans="1:36" s="58" customFormat="1" ht="18.75">
      <c r="A2" s="57"/>
      <c r="B2" s="138" t="s">
        <v>123</v>
      </c>
      <c r="C2" s="139"/>
      <c r="D2" s="139"/>
      <c r="E2" s="139"/>
      <c r="F2" s="139"/>
      <c r="G2" s="134"/>
      <c r="H2" s="139"/>
      <c r="I2" s="140"/>
      <c r="J2" s="140"/>
      <c r="K2" s="140"/>
      <c r="L2" s="140"/>
      <c r="M2" s="140"/>
      <c r="N2" s="141"/>
      <c r="O2" s="141"/>
      <c r="P2" s="139"/>
      <c r="Q2" s="139"/>
    </row>
    <row r="3" spans="1:36" ht="8.25" customHeight="1">
      <c r="C3" s="142"/>
    </row>
    <row r="4" spans="1:36" s="56" customFormat="1" ht="21" customHeight="1">
      <c r="A4" s="143"/>
      <c r="B4" s="233" t="s">
        <v>124</v>
      </c>
      <c r="C4" s="234"/>
      <c r="D4" s="234"/>
      <c r="E4" s="234"/>
      <c r="F4" s="235"/>
      <c r="G4" s="232" t="s">
        <v>125</v>
      </c>
      <c r="H4" s="236" t="s">
        <v>126</v>
      </c>
      <c r="I4" s="232" t="s">
        <v>127</v>
      </c>
      <c r="J4" s="237" t="s">
        <v>128</v>
      </c>
      <c r="K4" s="237"/>
      <c r="L4" s="237"/>
      <c r="M4" s="237"/>
      <c r="N4" s="238" t="s">
        <v>129</v>
      </c>
      <c r="O4" s="231" t="s">
        <v>6</v>
      </c>
      <c r="P4" s="232" t="s">
        <v>130</v>
      </c>
      <c r="Q4" s="232"/>
    </row>
    <row r="5" spans="1:36" s="56" customFormat="1" ht="21" customHeight="1">
      <c r="A5" s="143"/>
      <c r="B5" s="233"/>
      <c r="C5" s="234"/>
      <c r="D5" s="234"/>
      <c r="E5" s="234"/>
      <c r="F5" s="235"/>
      <c r="G5" s="232"/>
      <c r="H5" s="236"/>
      <c r="I5" s="232"/>
      <c r="J5" s="218"/>
      <c r="K5" s="219"/>
      <c r="L5" s="219"/>
      <c r="M5" s="219"/>
      <c r="N5" s="238"/>
      <c r="O5" s="231"/>
      <c r="P5" s="232"/>
      <c r="Q5" s="232"/>
    </row>
    <row r="6" spans="1:36" s="56" customFormat="1" ht="21" customHeight="1">
      <c r="A6" s="143"/>
      <c r="B6" s="144"/>
      <c r="C6" s="145"/>
      <c r="D6" s="145"/>
      <c r="E6" s="145"/>
      <c r="F6" s="146"/>
      <c r="G6" s="147"/>
      <c r="H6" s="148"/>
      <c r="I6" s="149"/>
      <c r="J6" s="150"/>
      <c r="K6" s="150"/>
      <c r="L6" s="150"/>
      <c r="M6" s="150"/>
      <c r="N6" s="151">
        <f>MIN(J6:M6)</f>
        <v>0</v>
      </c>
      <c r="O6" s="152">
        <f t="shared" ref="O6:O69" si="0">N6*I6</f>
        <v>0</v>
      </c>
      <c r="P6" s="153"/>
      <c r="Q6" s="154"/>
      <c r="R6" s="26"/>
      <c r="S6" s="26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</row>
    <row r="7" spans="1:36" s="56" customFormat="1" ht="21" customHeight="1">
      <c r="A7" s="143"/>
      <c r="B7" s="144"/>
      <c r="C7" s="145"/>
      <c r="D7" s="145"/>
      <c r="E7" s="145"/>
      <c r="F7" s="146"/>
      <c r="G7" s="147"/>
      <c r="H7" s="148"/>
      <c r="I7" s="149"/>
      <c r="J7" s="150"/>
      <c r="K7" s="150"/>
      <c r="L7" s="150"/>
      <c r="M7" s="150"/>
      <c r="N7" s="151">
        <f t="shared" ref="N7:N70" si="1">MIN(J7:M7)</f>
        <v>0</v>
      </c>
      <c r="O7" s="152">
        <f t="shared" si="0"/>
        <v>0</v>
      </c>
      <c r="P7" s="153"/>
      <c r="Q7" s="154"/>
      <c r="R7" s="26"/>
      <c r="S7" s="26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</row>
    <row r="8" spans="1:36" s="56" customFormat="1" ht="21" customHeight="1">
      <c r="A8" s="143"/>
      <c r="B8" s="144"/>
      <c r="C8" s="145"/>
      <c r="D8" s="145"/>
      <c r="E8" s="145"/>
      <c r="F8" s="146"/>
      <c r="G8" s="147"/>
      <c r="H8" s="148"/>
      <c r="I8" s="149"/>
      <c r="J8" s="150"/>
      <c r="K8" s="150"/>
      <c r="L8" s="150"/>
      <c r="M8" s="150"/>
      <c r="N8" s="151">
        <f t="shared" si="1"/>
        <v>0</v>
      </c>
      <c r="O8" s="152">
        <f t="shared" si="0"/>
        <v>0</v>
      </c>
      <c r="P8" s="153"/>
      <c r="Q8" s="154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</row>
    <row r="9" spans="1:36" s="56" customFormat="1" ht="21" customHeight="1">
      <c r="A9" s="143"/>
      <c r="B9" s="144"/>
      <c r="C9" s="145"/>
      <c r="D9" s="145"/>
      <c r="E9" s="145"/>
      <c r="F9" s="146"/>
      <c r="G9" s="147"/>
      <c r="H9" s="148"/>
      <c r="I9" s="149"/>
      <c r="J9" s="150"/>
      <c r="K9" s="150"/>
      <c r="L9" s="150"/>
      <c r="M9" s="150"/>
      <c r="N9" s="151">
        <f t="shared" si="1"/>
        <v>0</v>
      </c>
      <c r="O9" s="152">
        <f t="shared" si="0"/>
        <v>0</v>
      </c>
      <c r="P9" s="153"/>
      <c r="Q9" s="154"/>
      <c r="R9" s="26"/>
      <c r="S9" s="26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</row>
    <row r="10" spans="1:36" s="56" customFormat="1" ht="21" customHeight="1">
      <c r="A10" s="143"/>
      <c r="B10" s="144"/>
      <c r="C10" s="145"/>
      <c r="D10" s="145"/>
      <c r="E10" s="145"/>
      <c r="F10" s="146"/>
      <c r="G10" s="147"/>
      <c r="H10" s="148"/>
      <c r="I10" s="149"/>
      <c r="J10" s="150"/>
      <c r="K10" s="150"/>
      <c r="L10" s="150"/>
      <c r="M10" s="150"/>
      <c r="N10" s="151">
        <f t="shared" si="1"/>
        <v>0</v>
      </c>
      <c r="O10" s="152">
        <f t="shared" si="0"/>
        <v>0</v>
      </c>
      <c r="P10" s="153"/>
      <c r="Q10" s="154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</row>
    <row r="11" spans="1:36" s="56" customFormat="1" ht="21" customHeight="1">
      <c r="A11" s="143"/>
      <c r="B11" s="144"/>
      <c r="C11" s="145"/>
      <c r="D11" s="145"/>
      <c r="E11" s="145"/>
      <c r="F11" s="146"/>
      <c r="G11" s="147"/>
      <c r="H11" s="148"/>
      <c r="I11" s="149"/>
      <c r="J11" s="150"/>
      <c r="K11" s="150"/>
      <c r="L11" s="150"/>
      <c r="M11" s="150"/>
      <c r="N11" s="151">
        <f t="shared" si="1"/>
        <v>0</v>
      </c>
      <c r="O11" s="152">
        <f t="shared" si="0"/>
        <v>0</v>
      </c>
      <c r="P11" s="153"/>
      <c r="Q11" s="154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</row>
    <row r="12" spans="1:36" s="56" customFormat="1" ht="21" customHeight="1">
      <c r="A12" s="143"/>
      <c r="B12" s="144"/>
      <c r="C12" s="145"/>
      <c r="D12" s="145"/>
      <c r="E12" s="145"/>
      <c r="F12" s="146"/>
      <c r="G12" s="147"/>
      <c r="H12" s="148"/>
      <c r="I12" s="149"/>
      <c r="J12" s="150"/>
      <c r="K12" s="150"/>
      <c r="L12" s="150"/>
      <c r="M12" s="150"/>
      <c r="N12" s="151">
        <f t="shared" si="1"/>
        <v>0</v>
      </c>
      <c r="O12" s="152">
        <f t="shared" si="0"/>
        <v>0</v>
      </c>
      <c r="P12" s="153"/>
      <c r="Q12" s="154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</row>
    <row r="13" spans="1:36" s="56" customFormat="1" ht="21" customHeight="1">
      <c r="A13" s="143"/>
      <c r="B13" s="144"/>
      <c r="C13" s="145"/>
      <c r="D13" s="145"/>
      <c r="E13" s="145"/>
      <c r="F13" s="146"/>
      <c r="G13" s="147"/>
      <c r="H13" s="148"/>
      <c r="I13" s="149"/>
      <c r="J13" s="150"/>
      <c r="K13" s="150"/>
      <c r="L13" s="150"/>
      <c r="M13" s="150"/>
      <c r="N13" s="151">
        <f t="shared" si="1"/>
        <v>0</v>
      </c>
      <c r="O13" s="152">
        <f t="shared" si="0"/>
        <v>0</v>
      </c>
      <c r="P13" s="153"/>
      <c r="Q13" s="154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</row>
    <row r="14" spans="1:36" s="56" customFormat="1" ht="21" customHeight="1">
      <c r="A14" s="143"/>
      <c r="B14" s="144"/>
      <c r="C14" s="145"/>
      <c r="D14" s="145"/>
      <c r="E14" s="145"/>
      <c r="F14" s="146"/>
      <c r="G14" s="147"/>
      <c r="H14" s="148"/>
      <c r="I14" s="149"/>
      <c r="J14" s="150"/>
      <c r="K14" s="150"/>
      <c r="L14" s="150"/>
      <c r="M14" s="150"/>
      <c r="N14" s="151">
        <f t="shared" si="1"/>
        <v>0</v>
      </c>
      <c r="O14" s="152">
        <f t="shared" si="0"/>
        <v>0</v>
      </c>
      <c r="P14" s="153"/>
      <c r="Q14" s="154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</row>
    <row r="15" spans="1:36" s="56" customFormat="1" ht="21" customHeight="1">
      <c r="A15" s="143"/>
      <c r="B15" s="144"/>
      <c r="C15" s="145"/>
      <c r="D15" s="145"/>
      <c r="E15" s="145"/>
      <c r="F15" s="146"/>
      <c r="G15" s="147"/>
      <c r="H15" s="148"/>
      <c r="I15" s="149"/>
      <c r="J15" s="150"/>
      <c r="K15" s="150"/>
      <c r="L15" s="150"/>
      <c r="M15" s="150"/>
      <c r="N15" s="151">
        <f t="shared" si="1"/>
        <v>0</v>
      </c>
      <c r="O15" s="152">
        <f t="shared" si="0"/>
        <v>0</v>
      </c>
      <c r="P15" s="153"/>
      <c r="Q15" s="154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</row>
    <row r="16" spans="1:36" s="56" customFormat="1" ht="21" customHeight="1">
      <c r="A16" s="143"/>
      <c r="B16" s="144"/>
      <c r="C16" s="145"/>
      <c r="D16" s="145"/>
      <c r="E16" s="145"/>
      <c r="F16" s="146"/>
      <c r="G16" s="147"/>
      <c r="H16" s="148"/>
      <c r="I16" s="149"/>
      <c r="J16" s="150"/>
      <c r="K16" s="150"/>
      <c r="L16" s="150"/>
      <c r="M16" s="150"/>
      <c r="N16" s="151">
        <f t="shared" si="1"/>
        <v>0</v>
      </c>
      <c r="O16" s="152">
        <f t="shared" si="0"/>
        <v>0</v>
      </c>
      <c r="P16" s="153"/>
      <c r="Q16" s="154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</row>
    <row r="17" spans="1:36" s="56" customFormat="1" ht="21" customHeight="1">
      <c r="A17" s="143"/>
      <c r="B17" s="144"/>
      <c r="C17" s="145"/>
      <c r="D17" s="145"/>
      <c r="E17" s="145"/>
      <c r="F17" s="146"/>
      <c r="G17" s="147"/>
      <c r="H17" s="148"/>
      <c r="I17" s="149"/>
      <c r="J17" s="150"/>
      <c r="K17" s="150"/>
      <c r="L17" s="150"/>
      <c r="M17" s="150"/>
      <c r="N17" s="151">
        <f t="shared" si="1"/>
        <v>0</v>
      </c>
      <c r="O17" s="152">
        <f t="shared" si="0"/>
        <v>0</v>
      </c>
      <c r="P17" s="153"/>
      <c r="Q17" s="154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</row>
    <row r="18" spans="1:36" s="56" customFormat="1" ht="21" customHeight="1">
      <c r="A18" s="143"/>
      <c r="B18" s="144"/>
      <c r="C18" s="145"/>
      <c r="D18" s="145"/>
      <c r="E18" s="145"/>
      <c r="F18" s="146"/>
      <c r="G18" s="147"/>
      <c r="H18" s="148"/>
      <c r="I18" s="149"/>
      <c r="J18" s="150"/>
      <c r="K18" s="150"/>
      <c r="L18" s="150"/>
      <c r="M18" s="150"/>
      <c r="N18" s="151">
        <f t="shared" si="1"/>
        <v>0</v>
      </c>
      <c r="O18" s="152">
        <f t="shared" si="0"/>
        <v>0</v>
      </c>
      <c r="P18" s="153"/>
      <c r="Q18" s="154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</row>
    <row r="19" spans="1:36" s="56" customFormat="1" ht="21" customHeight="1">
      <c r="A19" s="143"/>
      <c r="B19" s="144"/>
      <c r="C19" s="145"/>
      <c r="D19" s="144"/>
      <c r="E19" s="145"/>
      <c r="F19" s="146"/>
      <c r="G19" s="147"/>
      <c r="H19" s="148"/>
      <c r="I19" s="149"/>
      <c r="J19" s="150"/>
      <c r="K19" s="150"/>
      <c r="L19" s="150"/>
      <c r="M19" s="150"/>
      <c r="N19" s="151">
        <f t="shared" si="1"/>
        <v>0</v>
      </c>
      <c r="O19" s="152">
        <f t="shared" si="0"/>
        <v>0</v>
      </c>
      <c r="P19" s="153"/>
      <c r="Q19" s="154"/>
      <c r="R19" s="156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</row>
    <row r="20" spans="1:36" s="56" customFormat="1" ht="21" customHeight="1">
      <c r="A20" s="143"/>
      <c r="B20" s="144"/>
      <c r="C20" s="145"/>
      <c r="D20" s="145"/>
      <c r="E20" s="145"/>
      <c r="F20" s="146"/>
      <c r="G20" s="147"/>
      <c r="H20" s="148"/>
      <c r="I20" s="149"/>
      <c r="J20" s="150"/>
      <c r="K20" s="150"/>
      <c r="L20" s="150"/>
      <c r="M20" s="150"/>
      <c r="N20" s="151">
        <f t="shared" si="1"/>
        <v>0</v>
      </c>
      <c r="O20" s="152">
        <f t="shared" si="0"/>
        <v>0</v>
      </c>
      <c r="P20" s="153"/>
      <c r="Q20" s="154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</row>
    <row r="21" spans="1:36" s="56" customFormat="1" ht="21" customHeight="1">
      <c r="A21" s="143"/>
      <c r="B21" s="144"/>
      <c r="C21" s="145"/>
      <c r="D21" s="145"/>
      <c r="E21" s="145"/>
      <c r="F21" s="146"/>
      <c r="G21" s="147"/>
      <c r="H21" s="148"/>
      <c r="I21" s="149"/>
      <c r="J21" s="150"/>
      <c r="K21" s="150"/>
      <c r="L21" s="157"/>
      <c r="M21" s="150"/>
      <c r="N21" s="151">
        <f t="shared" si="1"/>
        <v>0</v>
      </c>
      <c r="O21" s="152">
        <f t="shared" si="0"/>
        <v>0</v>
      </c>
      <c r="P21" s="153"/>
      <c r="Q21" s="154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</row>
    <row r="22" spans="1:36" s="56" customFormat="1" ht="21" customHeight="1">
      <c r="A22" s="143"/>
      <c r="B22" s="144"/>
      <c r="C22" s="145"/>
      <c r="D22" s="145"/>
      <c r="E22" s="145"/>
      <c r="F22" s="146"/>
      <c r="G22" s="147"/>
      <c r="H22" s="148"/>
      <c r="I22" s="149"/>
      <c r="J22" s="150"/>
      <c r="K22" s="150"/>
      <c r="L22" s="150"/>
      <c r="M22" s="150"/>
      <c r="N22" s="151">
        <f t="shared" si="1"/>
        <v>0</v>
      </c>
      <c r="O22" s="152">
        <f t="shared" si="0"/>
        <v>0</v>
      </c>
      <c r="P22" s="153"/>
      <c r="Q22" s="154"/>
      <c r="R22" s="155"/>
      <c r="S22" s="155"/>
      <c r="T22" s="158"/>
      <c r="U22" s="158"/>
      <c r="V22" s="158"/>
      <c r="W22" s="158"/>
      <c r="X22" s="158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</row>
    <row r="23" spans="1:36" s="56" customFormat="1" ht="21" customHeight="1">
      <c r="A23" s="143"/>
      <c r="B23" s="144"/>
      <c r="C23" s="145"/>
      <c r="D23" s="145"/>
      <c r="E23" s="145"/>
      <c r="F23" s="146"/>
      <c r="G23" s="147"/>
      <c r="H23" s="148"/>
      <c r="I23" s="149"/>
      <c r="J23" s="150"/>
      <c r="K23" s="150"/>
      <c r="L23" s="150"/>
      <c r="M23" s="150"/>
      <c r="N23" s="151">
        <f t="shared" si="1"/>
        <v>0</v>
      </c>
      <c r="O23" s="152">
        <f t="shared" si="0"/>
        <v>0</v>
      </c>
      <c r="P23" s="153"/>
      <c r="Q23" s="154"/>
      <c r="R23" s="155"/>
      <c r="S23" s="155"/>
      <c r="T23" s="158"/>
      <c r="U23" s="158"/>
      <c r="V23" s="158"/>
      <c r="W23" s="158"/>
      <c r="X23" s="158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</row>
    <row r="24" spans="1:36" s="56" customFormat="1" ht="21" customHeight="1">
      <c r="A24" s="143"/>
      <c r="B24" s="144"/>
      <c r="C24" s="145"/>
      <c r="D24" s="145"/>
      <c r="E24" s="145"/>
      <c r="F24" s="146"/>
      <c r="G24" s="147"/>
      <c r="H24" s="148"/>
      <c r="I24" s="149"/>
      <c r="J24" s="150"/>
      <c r="K24" s="150"/>
      <c r="L24" s="157"/>
      <c r="M24" s="150"/>
      <c r="N24" s="151">
        <f t="shared" si="1"/>
        <v>0</v>
      </c>
      <c r="O24" s="152">
        <f t="shared" si="0"/>
        <v>0</v>
      </c>
      <c r="P24" s="153"/>
      <c r="Q24" s="154"/>
      <c r="R24" s="155"/>
      <c r="S24" s="155"/>
      <c r="T24" s="158"/>
      <c r="U24" s="158"/>
      <c r="V24" s="158"/>
      <c r="W24" s="158"/>
      <c r="X24" s="158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</row>
    <row r="25" spans="1:36" s="56" customFormat="1" ht="21" customHeight="1">
      <c r="A25" s="143"/>
      <c r="B25" s="144"/>
      <c r="C25" s="145"/>
      <c r="D25" s="145"/>
      <c r="E25" s="145"/>
      <c r="F25" s="146"/>
      <c r="G25" s="147"/>
      <c r="H25" s="148"/>
      <c r="I25" s="149"/>
      <c r="J25" s="150"/>
      <c r="K25" s="150"/>
      <c r="L25" s="157"/>
      <c r="M25" s="150"/>
      <c r="N25" s="151">
        <f t="shared" si="1"/>
        <v>0</v>
      </c>
      <c r="O25" s="152">
        <f t="shared" si="0"/>
        <v>0</v>
      </c>
      <c r="P25" s="153"/>
      <c r="Q25" s="154"/>
      <c r="R25" s="155"/>
      <c r="S25" s="155"/>
      <c r="T25" s="158"/>
      <c r="U25" s="158"/>
      <c r="V25" s="158"/>
      <c r="W25" s="158"/>
      <c r="X25" s="158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</row>
    <row r="26" spans="1:36" s="56" customFormat="1" ht="21" customHeight="1">
      <c r="A26" s="143"/>
      <c r="B26" s="144"/>
      <c r="C26" s="145"/>
      <c r="D26" s="145"/>
      <c r="E26" s="145"/>
      <c r="F26" s="146"/>
      <c r="G26" s="147"/>
      <c r="H26" s="148"/>
      <c r="I26" s="149"/>
      <c r="J26" s="150"/>
      <c r="K26" s="150"/>
      <c r="L26" s="150"/>
      <c r="M26" s="150"/>
      <c r="N26" s="151">
        <f t="shared" si="1"/>
        <v>0</v>
      </c>
      <c r="O26" s="152">
        <f t="shared" si="0"/>
        <v>0</v>
      </c>
      <c r="P26" s="153"/>
      <c r="Q26" s="154"/>
      <c r="R26" s="155"/>
      <c r="S26" s="155"/>
      <c r="T26" s="158"/>
      <c r="U26" s="158"/>
      <c r="V26" s="158"/>
      <c r="W26" s="158"/>
      <c r="X26" s="158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</row>
    <row r="27" spans="1:36" s="56" customFormat="1" ht="21" customHeight="1">
      <c r="A27" s="143"/>
      <c r="B27" s="144"/>
      <c r="C27" s="145"/>
      <c r="D27" s="145"/>
      <c r="E27" s="145"/>
      <c r="F27" s="146"/>
      <c r="G27" s="147"/>
      <c r="H27" s="148"/>
      <c r="I27" s="149"/>
      <c r="J27" s="150"/>
      <c r="K27" s="150"/>
      <c r="L27" s="150"/>
      <c r="M27" s="150"/>
      <c r="N27" s="151">
        <f t="shared" si="1"/>
        <v>0</v>
      </c>
      <c r="O27" s="152">
        <f t="shared" si="0"/>
        <v>0</v>
      </c>
      <c r="P27" s="153"/>
      <c r="Q27" s="154"/>
      <c r="R27" s="155"/>
      <c r="S27" s="155"/>
      <c r="T27" s="158"/>
      <c r="U27" s="158"/>
      <c r="V27" s="159"/>
      <c r="W27" s="158"/>
      <c r="X27" s="158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</row>
    <row r="28" spans="1:36" s="56" customFormat="1" ht="21" customHeight="1">
      <c r="A28" s="143"/>
      <c r="B28" s="144"/>
      <c r="C28" s="145"/>
      <c r="D28" s="145"/>
      <c r="E28" s="145"/>
      <c r="F28" s="146"/>
      <c r="G28" s="147"/>
      <c r="H28" s="148"/>
      <c r="I28" s="149"/>
      <c r="J28" s="150"/>
      <c r="K28" s="150"/>
      <c r="L28" s="157"/>
      <c r="M28" s="150"/>
      <c r="N28" s="151">
        <f t="shared" si="1"/>
        <v>0</v>
      </c>
      <c r="O28" s="152">
        <f t="shared" si="0"/>
        <v>0</v>
      </c>
      <c r="P28" s="153"/>
      <c r="Q28" s="154"/>
      <c r="R28" s="155"/>
      <c r="S28" s="155"/>
      <c r="T28" s="158"/>
      <c r="U28" s="158"/>
      <c r="V28" s="158"/>
      <c r="W28" s="158"/>
      <c r="X28" s="158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</row>
    <row r="29" spans="1:36" s="56" customFormat="1" ht="21" customHeight="1">
      <c r="A29" s="143"/>
      <c r="B29" s="144"/>
      <c r="C29" s="145"/>
      <c r="D29" s="145"/>
      <c r="E29" s="145"/>
      <c r="F29" s="146"/>
      <c r="G29" s="147"/>
      <c r="H29" s="148"/>
      <c r="I29" s="149"/>
      <c r="J29" s="150"/>
      <c r="K29" s="150"/>
      <c r="L29" s="157"/>
      <c r="M29" s="150"/>
      <c r="N29" s="151">
        <f t="shared" si="1"/>
        <v>0</v>
      </c>
      <c r="O29" s="152">
        <f t="shared" si="0"/>
        <v>0</v>
      </c>
      <c r="P29" s="153"/>
      <c r="Q29" s="154"/>
      <c r="R29" s="155"/>
      <c r="S29" s="155"/>
      <c r="T29" s="158"/>
      <c r="U29" s="158"/>
      <c r="V29" s="158"/>
      <c r="W29" s="158"/>
      <c r="X29" s="158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</row>
    <row r="30" spans="1:36" s="56" customFormat="1" ht="21" customHeight="1">
      <c r="A30" s="143"/>
      <c r="B30" s="144"/>
      <c r="C30" s="145"/>
      <c r="D30" s="145"/>
      <c r="E30" s="145"/>
      <c r="F30" s="146"/>
      <c r="G30" s="147"/>
      <c r="H30" s="148"/>
      <c r="I30" s="149"/>
      <c r="J30" s="150"/>
      <c r="K30" s="150"/>
      <c r="L30" s="157"/>
      <c r="M30" s="150"/>
      <c r="N30" s="151">
        <f t="shared" si="1"/>
        <v>0</v>
      </c>
      <c r="O30" s="152">
        <f t="shared" si="0"/>
        <v>0</v>
      </c>
      <c r="P30" s="153"/>
      <c r="Q30" s="154"/>
      <c r="R30" s="155"/>
      <c r="S30" s="155"/>
      <c r="T30" s="158"/>
      <c r="U30" s="158"/>
      <c r="V30" s="158"/>
      <c r="W30" s="158"/>
      <c r="X30" s="158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</row>
    <row r="31" spans="1:36" s="56" customFormat="1" ht="21" customHeight="1">
      <c r="A31" s="143"/>
      <c r="B31" s="144"/>
      <c r="C31" s="145"/>
      <c r="D31" s="145"/>
      <c r="E31" s="145"/>
      <c r="F31" s="146"/>
      <c r="G31" s="147"/>
      <c r="H31" s="148"/>
      <c r="I31" s="149"/>
      <c r="J31" s="150"/>
      <c r="K31" s="150"/>
      <c r="L31" s="157"/>
      <c r="M31" s="150"/>
      <c r="N31" s="151">
        <f t="shared" si="1"/>
        <v>0</v>
      </c>
      <c r="O31" s="152">
        <f t="shared" si="0"/>
        <v>0</v>
      </c>
      <c r="P31" s="153"/>
      <c r="Q31" s="154"/>
      <c r="R31" s="155"/>
      <c r="S31" s="155"/>
      <c r="T31" s="158"/>
      <c r="U31" s="158"/>
      <c r="V31" s="158"/>
      <c r="W31" s="158"/>
      <c r="X31" s="158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</row>
    <row r="32" spans="1:36" s="56" customFormat="1" ht="21" customHeight="1">
      <c r="A32" s="143"/>
      <c r="B32" s="144"/>
      <c r="C32" s="145"/>
      <c r="D32" s="145"/>
      <c r="E32" s="145"/>
      <c r="F32" s="146"/>
      <c r="G32" s="147"/>
      <c r="H32" s="148"/>
      <c r="I32" s="149"/>
      <c r="J32" s="150"/>
      <c r="K32" s="150"/>
      <c r="L32" s="157"/>
      <c r="M32" s="150"/>
      <c r="N32" s="151">
        <f t="shared" si="1"/>
        <v>0</v>
      </c>
      <c r="O32" s="152">
        <f t="shared" si="0"/>
        <v>0</v>
      </c>
      <c r="P32" s="153"/>
      <c r="Q32" s="154"/>
      <c r="R32" s="155"/>
      <c r="S32" s="155"/>
      <c r="T32" s="158"/>
      <c r="U32" s="158"/>
      <c r="V32" s="158"/>
      <c r="W32" s="158"/>
      <c r="X32" s="158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</row>
    <row r="33" spans="1:36" s="56" customFormat="1" ht="21" customHeight="1">
      <c r="A33" s="143"/>
      <c r="B33" s="144"/>
      <c r="C33" s="145"/>
      <c r="D33" s="145"/>
      <c r="E33" s="145"/>
      <c r="F33" s="146"/>
      <c r="G33" s="147"/>
      <c r="H33" s="148"/>
      <c r="I33" s="149"/>
      <c r="J33" s="150"/>
      <c r="K33" s="150"/>
      <c r="L33" s="157"/>
      <c r="M33" s="150"/>
      <c r="N33" s="151">
        <f t="shared" si="1"/>
        <v>0</v>
      </c>
      <c r="O33" s="152">
        <f t="shared" si="0"/>
        <v>0</v>
      </c>
      <c r="P33" s="153"/>
      <c r="Q33" s="154"/>
      <c r="R33" s="155"/>
      <c r="S33" s="155"/>
      <c r="T33" s="158"/>
      <c r="U33" s="158"/>
      <c r="V33" s="158"/>
      <c r="W33" s="158"/>
      <c r="X33" s="158"/>
      <c r="Y33" s="155"/>
      <c r="Z33" s="155"/>
      <c r="AA33" s="155"/>
      <c r="AB33" s="155"/>
      <c r="AC33" s="155"/>
      <c r="AD33" s="155"/>
      <c r="AE33" s="155"/>
      <c r="AF33" s="155"/>
      <c r="AG33" s="155"/>
      <c r="AH33" s="155"/>
      <c r="AI33" s="155"/>
      <c r="AJ33" s="155"/>
    </row>
    <row r="34" spans="1:36" s="56" customFormat="1" ht="21" customHeight="1">
      <c r="A34" s="143"/>
      <c r="B34" s="144"/>
      <c r="C34" s="145"/>
      <c r="D34" s="145"/>
      <c r="E34" s="145"/>
      <c r="F34" s="146"/>
      <c r="G34" s="147"/>
      <c r="H34" s="148"/>
      <c r="I34" s="149"/>
      <c r="J34" s="150"/>
      <c r="K34" s="150"/>
      <c r="L34" s="157"/>
      <c r="M34" s="150"/>
      <c r="N34" s="151">
        <f t="shared" si="1"/>
        <v>0</v>
      </c>
      <c r="O34" s="152">
        <f t="shared" si="0"/>
        <v>0</v>
      </c>
      <c r="P34" s="153"/>
      <c r="Q34" s="154"/>
      <c r="R34" s="155"/>
      <c r="S34" s="155"/>
      <c r="T34" s="158"/>
      <c r="U34" s="158"/>
      <c r="V34" s="158"/>
      <c r="W34" s="158"/>
      <c r="X34" s="158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</row>
    <row r="35" spans="1:36" s="56" customFormat="1" ht="21" customHeight="1">
      <c r="A35" s="143"/>
      <c r="B35" s="144"/>
      <c r="C35" s="145"/>
      <c r="D35" s="145"/>
      <c r="E35" s="145"/>
      <c r="F35" s="146"/>
      <c r="G35" s="147"/>
      <c r="H35" s="148"/>
      <c r="I35" s="149"/>
      <c r="J35" s="150"/>
      <c r="K35" s="150"/>
      <c r="L35" s="157"/>
      <c r="M35" s="150"/>
      <c r="N35" s="151">
        <f t="shared" si="1"/>
        <v>0</v>
      </c>
      <c r="O35" s="152">
        <f t="shared" si="0"/>
        <v>0</v>
      </c>
      <c r="P35" s="153"/>
      <c r="Q35" s="154"/>
      <c r="R35" s="155"/>
      <c r="S35" s="155"/>
      <c r="T35" s="158"/>
      <c r="U35" s="158"/>
      <c r="V35" s="158"/>
      <c r="W35" s="158"/>
      <c r="X35" s="158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55"/>
      <c r="AJ35" s="155"/>
    </row>
    <row r="36" spans="1:36" s="56" customFormat="1" ht="21" customHeight="1">
      <c r="A36" s="143"/>
      <c r="B36" s="144"/>
      <c r="C36" s="145"/>
      <c r="D36" s="145"/>
      <c r="E36" s="145"/>
      <c r="F36" s="146"/>
      <c r="G36" s="147"/>
      <c r="H36" s="148"/>
      <c r="I36" s="149"/>
      <c r="J36" s="150"/>
      <c r="K36" s="150"/>
      <c r="L36" s="157"/>
      <c r="M36" s="150"/>
      <c r="N36" s="151">
        <f t="shared" si="1"/>
        <v>0</v>
      </c>
      <c r="O36" s="152">
        <f t="shared" si="0"/>
        <v>0</v>
      </c>
      <c r="P36" s="160"/>
      <c r="Q36" s="154"/>
      <c r="R36" s="155"/>
      <c r="S36" s="155"/>
      <c r="T36" s="158"/>
      <c r="U36" s="158"/>
      <c r="V36" s="158"/>
      <c r="W36" s="158"/>
      <c r="X36" s="158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55"/>
      <c r="AJ36" s="155"/>
    </row>
    <row r="37" spans="1:36" s="56" customFormat="1" ht="21" customHeight="1">
      <c r="A37" s="143"/>
      <c r="B37" s="144"/>
      <c r="C37" s="145"/>
      <c r="D37" s="145"/>
      <c r="E37" s="145"/>
      <c r="F37" s="146"/>
      <c r="G37" s="147"/>
      <c r="H37" s="148"/>
      <c r="I37" s="149"/>
      <c r="J37" s="150"/>
      <c r="K37" s="150"/>
      <c r="L37" s="157"/>
      <c r="M37" s="150"/>
      <c r="N37" s="151">
        <f t="shared" si="1"/>
        <v>0</v>
      </c>
      <c r="O37" s="152">
        <f t="shared" si="0"/>
        <v>0</v>
      </c>
      <c r="P37" s="153"/>
      <c r="Q37" s="154"/>
      <c r="R37" s="155"/>
      <c r="S37" s="155"/>
      <c r="T37" s="158"/>
      <c r="U37" s="158"/>
      <c r="V37" s="158"/>
      <c r="W37" s="158"/>
      <c r="X37" s="158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</row>
    <row r="38" spans="1:36" s="56" customFormat="1" ht="21" customHeight="1">
      <c r="A38" s="143"/>
      <c r="B38" s="144"/>
      <c r="C38" s="145"/>
      <c r="D38" s="145"/>
      <c r="E38" s="145"/>
      <c r="F38" s="146"/>
      <c r="G38" s="147"/>
      <c r="H38" s="148"/>
      <c r="I38" s="149"/>
      <c r="J38" s="150"/>
      <c r="K38" s="150"/>
      <c r="L38" s="157"/>
      <c r="M38" s="150"/>
      <c r="N38" s="151">
        <f t="shared" si="1"/>
        <v>0</v>
      </c>
      <c r="O38" s="152">
        <f t="shared" si="0"/>
        <v>0</v>
      </c>
      <c r="P38" s="153"/>
      <c r="Q38" s="154"/>
      <c r="R38" s="155"/>
      <c r="S38" s="155"/>
      <c r="T38" s="158"/>
      <c r="U38" s="158"/>
      <c r="V38" s="158"/>
      <c r="W38" s="158"/>
      <c r="X38" s="158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</row>
    <row r="39" spans="1:36" s="56" customFormat="1" ht="21" customHeight="1">
      <c r="A39" s="143"/>
      <c r="B39" s="144"/>
      <c r="C39" s="145"/>
      <c r="D39" s="145"/>
      <c r="E39" s="145"/>
      <c r="F39" s="146"/>
      <c r="G39" s="147"/>
      <c r="H39" s="148"/>
      <c r="I39" s="149"/>
      <c r="J39" s="150"/>
      <c r="K39" s="161"/>
      <c r="L39" s="157"/>
      <c r="M39" s="150"/>
      <c r="N39" s="151">
        <f t="shared" si="1"/>
        <v>0</v>
      </c>
      <c r="O39" s="152">
        <f t="shared" si="0"/>
        <v>0</v>
      </c>
      <c r="P39" s="153"/>
      <c r="Q39" s="154"/>
      <c r="R39" s="155"/>
      <c r="S39" s="155"/>
      <c r="T39" s="158"/>
      <c r="U39" s="158"/>
      <c r="V39" s="158"/>
      <c r="W39" s="158"/>
      <c r="X39" s="158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5"/>
    </row>
    <row r="40" spans="1:36" s="56" customFormat="1" ht="21" customHeight="1">
      <c r="A40" s="143"/>
      <c r="B40" s="144"/>
      <c r="C40" s="145"/>
      <c r="D40" s="145"/>
      <c r="E40" s="145"/>
      <c r="F40" s="146"/>
      <c r="G40" s="147"/>
      <c r="H40" s="148"/>
      <c r="I40" s="149"/>
      <c r="J40" s="150"/>
      <c r="K40" s="150"/>
      <c r="L40" s="157"/>
      <c r="M40" s="150"/>
      <c r="N40" s="151">
        <f t="shared" si="1"/>
        <v>0</v>
      </c>
      <c r="O40" s="152">
        <f t="shared" si="0"/>
        <v>0</v>
      </c>
      <c r="P40" s="153"/>
      <c r="Q40" s="154"/>
      <c r="R40" s="155"/>
      <c r="S40" s="155"/>
      <c r="T40" s="158"/>
      <c r="U40" s="158"/>
      <c r="V40" s="158"/>
      <c r="W40" s="158"/>
      <c r="X40" s="158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</row>
    <row r="41" spans="1:36" s="56" customFormat="1" ht="21" customHeight="1">
      <c r="A41" s="143"/>
      <c r="B41" s="144"/>
      <c r="C41" s="145"/>
      <c r="D41" s="145"/>
      <c r="E41" s="145"/>
      <c r="F41" s="146"/>
      <c r="G41" s="147"/>
      <c r="H41" s="148"/>
      <c r="I41" s="149"/>
      <c r="J41" s="150"/>
      <c r="K41" s="161"/>
      <c r="L41" s="157"/>
      <c r="M41" s="150"/>
      <c r="N41" s="151">
        <f t="shared" si="1"/>
        <v>0</v>
      </c>
      <c r="O41" s="152">
        <f t="shared" si="0"/>
        <v>0</v>
      </c>
      <c r="P41" s="153"/>
      <c r="Q41" s="154"/>
      <c r="R41" s="155"/>
      <c r="S41" s="155"/>
      <c r="T41" s="158"/>
      <c r="U41" s="158"/>
      <c r="V41" s="158"/>
      <c r="W41" s="158"/>
      <c r="X41" s="158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</row>
    <row r="42" spans="1:36" s="56" customFormat="1" ht="21" customHeight="1">
      <c r="A42" s="143"/>
      <c r="B42" s="162"/>
      <c r="C42" s="163"/>
      <c r="D42" s="163"/>
      <c r="E42" s="163"/>
      <c r="F42" s="164"/>
      <c r="G42" s="165"/>
      <c r="H42" s="166"/>
      <c r="I42" s="149"/>
      <c r="J42" s="150"/>
      <c r="K42" s="150"/>
      <c r="L42" s="150"/>
      <c r="M42" s="150"/>
      <c r="N42" s="151">
        <f t="shared" si="1"/>
        <v>0</v>
      </c>
      <c r="O42" s="152">
        <f>N42*I42</f>
        <v>0</v>
      </c>
      <c r="P42" s="167"/>
      <c r="Q42" s="154"/>
      <c r="R42" s="155"/>
      <c r="S42" s="155"/>
      <c r="T42" s="158"/>
      <c r="U42" s="158"/>
      <c r="V42" s="158"/>
      <c r="W42" s="158"/>
      <c r="X42" s="158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</row>
    <row r="43" spans="1:36" s="56" customFormat="1" ht="21" customHeight="1">
      <c r="A43" s="143"/>
      <c r="B43" s="162"/>
      <c r="C43" s="163"/>
      <c r="D43" s="163"/>
      <c r="E43" s="163"/>
      <c r="F43" s="164"/>
      <c r="G43" s="165"/>
      <c r="H43" s="166"/>
      <c r="I43" s="149"/>
      <c r="J43" s="150"/>
      <c r="K43" s="150"/>
      <c r="L43" s="150"/>
      <c r="M43" s="150"/>
      <c r="N43" s="151">
        <f t="shared" si="1"/>
        <v>0</v>
      </c>
      <c r="O43" s="152">
        <f>N43*I43</f>
        <v>0</v>
      </c>
      <c r="P43" s="167"/>
      <c r="Q43" s="154"/>
      <c r="R43" s="155"/>
      <c r="S43" s="155"/>
      <c r="T43" s="158"/>
      <c r="U43" s="158"/>
      <c r="V43" s="158"/>
      <c r="W43" s="158"/>
      <c r="X43" s="158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</row>
    <row r="44" spans="1:36" s="56" customFormat="1" ht="21" customHeight="1">
      <c r="A44" s="143"/>
      <c r="B44" s="144"/>
      <c r="C44" s="145"/>
      <c r="D44" s="145"/>
      <c r="E44" s="145"/>
      <c r="F44" s="146"/>
      <c r="G44" s="147"/>
      <c r="H44" s="148"/>
      <c r="I44" s="149"/>
      <c r="J44" s="150"/>
      <c r="K44" s="150"/>
      <c r="L44" s="157"/>
      <c r="M44" s="150"/>
      <c r="N44" s="151">
        <f t="shared" si="1"/>
        <v>0</v>
      </c>
      <c r="O44" s="152">
        <f t="shared" si="0"/>
        <v>0</v>
      </c>
      <c r="P44" s="153"/>
      <c r="Q44" s="154"/>
      <c r="R44" s="155"/>
      <c r="S44" s="155"/>
      <c r="T44" s="158"/>
      <c r="U44" s="158"/>
      <c r="V44" s="158"/>
      <c r="W44" s="158"/>
      <c r="X44" s="158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</row>
    <row r="45" spans="1:36" s="56" customFormat="1" ht="21" customHeight="1">
      <c r="A45" s="143"/>
      <c r="B45" s="144"/>
      <c r="C45" s="145"/>
      <c r="D45" s="145"/>
      <c r="E45" s="145"/>
      <c r="F45" s="146"/>
      <c r="G45" s="147"/>
      <c r="H45" s="148"/>
      <c r="I45" s="149"/>
      <c r="J45" s="150"/>
      <c r="K45" s="150"/>
      <c r="L45" s="157"/>
      <c r="M45" s="150"/>
      <c r="N45" s="151">
        <f t="shared" si="1"/>
        <v>0</v>
      </c>
      <c r="O45" s="152">
        <f t="shared" si="0"/>
        <v>0</v>
      </c>
      <c r="P45" s="160"/>
      <c r="Q45" s="154"/>
      <c r="R45" s="155"/>
      <c r="S45" s="155"/>
      <c r="T45" s="158"/>
      <c r="U45" s="158"/>
      <c r="V45" s="158"/>
      <c r="W45" s="158"/>
      <c r="X45" s="158"/>
      <c r="Y45" s="155"/>
      <c r="Z45" s="155"/>
      <c r="AA45" s="155"/>
      <c r="AB45" s="155"/>
      <c r="AC45" s="155"/>
      <c r="AD45" s="155"/>
      <c r="AE45" s="155"/>
      <c r="AF45" s="155"/>
      <c r="AG45" s="155"/>
      <c r="AH45" s="155"/>
      <c r="AI45" s="155"/>
      <c r="AJ45" s="155"/>
    </row>
    <row r="46" spans="1:36" s="56" customFormat="1" ht="21" customHeight="1">
      <c r="A46" s="143"/>
      <c r="B46" s="144"/>
      <c r="C46" s="145"/>
      <c r="D46" s="145"/>
      <c r="E46" s="145"/>
      <c r="F46" s="146"/>
      <c r="G46" s="147"/>
      <c r="H46" s="148"/>
      <c r="I46" s="149"/>
      <c r="J46" s="150"/>
      <c r="K46" s="150"/>
      <c r="L46" s="157"/>
      <c r="M46" s="150"/>
      <c r="N46" s="151">
        <f t="shared" si="1"/>
        <v>0</v>
      </c>
      <c r="O46" s="152">
        <f t="shared" si="0"/>
        <v>0</v>
      </c>
      <c r="P46" s="160"/>
      <c r="Q46" s="154"/>
      <c r="R46" s="155"/>
      <c r="S46" s="155"/>
      <c r="T46" s="158"/>
      <c r="U46" s="158"/>
      <c r="V46" s="158"/>
      <c r="W46" s="158"/>
      <c r="X46" s="158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</row>
    <row r="47" spans="1:36" s="56" customFormat="1" ht="21" customHeight="1">
      <c r="A47" s="143"/>
      <c r="B47" s="144"/>
      <c r="C47" s="145"/>
      <c r="D47" s="145"/>
      <c r="E47" s="145"/>
      <c r="F47" s="146"/>
      <c r="G47" s="147"/>
      <c r="H47" s="148"/>
      <c r="I47" s="149"/>
      <c r="J47" s="150"/>
      <c r="K47" s="150"/>
      <c r="L47" s="157"/>
      <c r="M47" s="150"/>
      <c r="N47" s="151">
        <f t="shared" si="1"/>
        <v>0</v>
      </c>
      <c r="O47" s="152">
        <f t="shared" si="0"/>
        <v>0</v>
      </c>
      <c r="P47" s="153"/>
      <c r="Q47" s="154"/>
      <c r="R47" s="155"/>
      <c r="S47" s="155"/>
      <c r="T47" s="158"/>
      <c r="U47" s="158"/>
      <c r="V47" s="158"/>
      <c r="W47" s="158"/>
      <c r="X47" s="158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</row>
    <row r="48" spans="1:36" s="56" customFormat="1" ht="21" customHeight="1">
      <c r="A48" s="143"/>
      <c r="B48" s="144"/>
      <c r="C48" s="145"/>
      <c r="D48" s="145"/>
      <c r="E48" s="145"/>
      <c r="F48" s="146"/>
      <c r="G48" s="147"/>
      <c r="H48" s="148"/>
      <c r="I48" s="149"/>
      <c r="J48" s="150"/>
      <c r="K48" s="150"/>
      <c r="L48" s="157"/>
      <c r="M48" s="150"/>
      <c r="N48" s="151">
        <f t="shared" si="1"/>
        <v>0</v>
      </c>
      <c r="O48" s="152">
        <f t="shared" si="0"/>
        <v>0</v>
      </c>
      <c r="P48" s="153"/>
      <c r="Q48" s="154"/>
      <c r="R48" s="155"/>
      <c r="S48" s="155"/>
      <c r="T48" s="158"/>
      <c r="U48" s="158"/>
      <c r="V48" s="158"/>
      <c r="W48" s="158"/>
      <c r="X48" s="158"/>
      <c r="Y48" s="155"/>
      <c r="Z48" s="155"/>
      <c r="AA48" s="155"/>
      <c r="AB48" s="155"/>
      <c r="AC48" s="155"/>
      <c r="AD48" s="155"/>
      <c r="AE48" s="155"/>
      <c r="AF48" s="155"/>
      <c r="AG48" s="155"/>
      <c r="AH48" s="155"/>
      <c r="AI48" s="155"/>
      <c r="AJ48" s="155"/>
    </row>
    <row r="49" spans="1:36" s="56" customFormat="1" ht="21" customHeight="1">
      <c r="A49" s="143"/>
      <c r="B49" s="144"/>
      <c r="C49" s="145"/>
      <c r="D49" s="145"/>
      <c r="E49" s="145"/>
      <c r="F49" s="146"/>
      <c r="G49" s="147"/>
      <c r="H49" s="148"/>
      <c r="I49" s="149"/>
      <c r="J49" s="150"/>
      <c r="K49" s="150"/>
      <c r="L49" s="157"/>
      <c r="M49" s="150"/>
      <c r="N49" s="151">
        <f t="shared" si="1"/>
        <v>0</v>
      </c>
      <c r="O49" s="152">
        <f t="shared" si="0"/>
        <v>0</v>
      </c>
      <c r="P49" s="153"/>
      <c r="Q49" s="154"/>
      <c r="R49" s="155"/>
      <c r="S49" s="155"/>
      <c r="T49" s="158"/>
      <c r="U49" s="158"/>
      <c r="V49" s="158"/>
      <c r="W49" s="158"/>
      <c r="X49" s="158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</row>
    <row r="50" spans="1:36" s="56" customFormat="1" ht="21" customHeight="1">
      <c r="A50" s="143"/>
      <c r="B50" s="144"/>
      <c r="C50" s="145"/>
      <c r="D50" s="145"/>
      <c r="E50" s="145"/>
      <c r="F50" s="146"/>
      <c r="G50" s="147"/>
      <c r="H50" s="148"/>
      <c r="I50" s="149"/>
      <c r="J50" s="150"/>
      <c r="K50" s="150"/>
      <c r="L50" s="157"/>
      <c r="M50" s="150"/>
      <c r="N50" s="151">
        <f t="shared" si="1"/>
        <v>0</v>
      </c>
      <c r="O50" s="152">
        <f t="shared" si="0"/>
        <v>0</v>
      </c>
      <c r="P50" s="153"/>
      <c r="Q50" s="154"/>
      <c r="R50" s="155"/>
      <c r="S50" s="155"/>
      <c r="T50" s="158"/>
      <c r="U50" s="158"/>
      <c r="V50" s="158"/>
      <c r="W50" s="158"/>
      <c r="X50" s="158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5"/>
    </row>
    <row r="51" spans="1:36" s="56" customFormat="1" ht="21" customHeight="1">
      <c r="A51" s="143"/>
      <c r="B51" s="144"/>
      <c r="C51" s="145"/>
      <c r="D51" s="145"/>
      <c r="E51" s="145"/>
      <c r="F51" s="146"/>
      <c r="G51" s="147"/>
      <c r="H51" s="166"/>
      <c r="I51" s="149"/>
      <c r="J51" s="150"/>
      <c r="K51" s="150"/>
      <c r="L51" s="157"/>
      <c r="M51" s="150"/>
      <c r="N51" s="151">
        <f t="shared" si="1"/>
        <v>0</v>
      </c>
      <c r="O51" s="152">
        <f t="shared" si="0"/>
        <v>0</v>
      </c>
      <c r="P51" s="153"/>
      <c r="Q51" s="154"/>
      <c r="R51" s="155"/>
      <c r="S51" s="155"/>
      <c r="T51" s="158"/>
      <c r="U51" s="158"/>
      <c r="V51" s="158"/>
      <c r="W51" s="158"/>
      <c r="X51" s="158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</row>
    <row r="52" spans="1:36" s="56" customFormat="1" ht="21" customHeight="1">
      <c r="A52" s="143"/>
      <c r="B52" s="144"/>
      <c r="C52" s="145"/>
      <c r="D52" s="145"/>
      <c r="E52" s="145"/>
      <c r="F52" s="146"/>
      <c r="G52" s="147"/>
      <c r="H52" s="166"/>
      <c r="I52" s="149"/>
      <c r="J52" s="150"/>
      <c r="K52" s="150"/>
      <c r="L52" s="157"/>
      <c r="M52" s="150"/>
      <c r="N52" s="151">
        <f t="shared" si="1"/>
        <v>0</v>
      </c>
      <c r="O52" s="152">
        <f t="shared" si="0"/>
        <v>0</v>
      </c>
      <c r="P52" s="153"/>
      <c r="Q52" s="154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</row>
    <row r="53" spans="1:36" s="56" customFormat="1" ht="21" customHeight="1">
      <c r="A53" s="143"/>
      <c r="B53" s="144"/>
      <c r="C53" s="145"/>
      <c r="D53" s="145"/>
      <c r="E53" s="145"/>
      <c r="F53" s="146"/>
      <c r="G53" s="147"/>
      <c r="H53" s="166"/>
      <c r="I53" s="149"/>
      <c r="J53" s="150"/>
      <c r="K53" s="150"/>
      <c r="L53" s="157"/>
      <c r="M53" s="150"/>
      <c r="N53" s="151">
        <f t="shared" si="1"/>
        <v>0</v>
      </c>
      <c r="O53" s="152">
        <f t="shared" si="0"/>
        <v>0</v>
      </c>
      <c r="P53" s="153"/>
      <c r="Q53" s="154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</row>
    <row r="54" spans="1:36" s="56" customFormat="1" ht="21" customHeight="1">
      <c r="A54" s="143"/>
      <c r="B54" s="144"/>
      <c r="C54" s="145"/>
      <c r="D54" s="145"/>
      <c r="E54" s="145"/>
      <c r="F54" s="146"/>
      <c r="G54" s="147"/>
      <c r="H54" s="166"/>
      <c r="I54" s="149"/>
      <c r="J54" s="150"/>
      <c r="K54" s="150"/>
      <c r="L54" s="157"/>
      <c r="M54" s="150"/>
      <c r="N54" s="151">
        <f t="shared" si="1"/>
        <v>0</v>
      </c>
      <c r="O54" s="152">
        <f t="shared" si="0"/>
        <v>0</v>
      </c>
      <c r="P54" s="153"/>
      <c r="Q54" s="154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</row>
    <row r="55" spans="1:36" s="56" customFormat="1" ht="21" customHeight="1">
      <c r="A55" s="143"/>
      <c r="B55" s="144"/>
      <c r="C55" s="145"/>
      <c r="D55" s="145"/>
      <c r="E55" s="145"/>
      <c r="F55" s="146"/>
      <c r="G55" s="147"/>
      <c r="H55" s="166"/>
      <c r="I55" s="149"/>
      <c r="J55" s="150"/>
      <c r="K55" s="150"/>
      <c r="L55" s="157"/>
      <c r="M55" s="150"/>
      <c r="N55" s="151">
        <f t="shared" si="1"/>
        <v>0</v>
      </c>
      <c r="O55" s="152">
        <f t="shared" si="0"/>
        <v>0</v>
      </c>
      <c r="P55" s="153"/>
      <c r="Q55" s="154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5"/>
    </row>
    <row r="56" spans="1:36" s="56" customFormat="1" ht="21" customHeight="1">
      <c r="A56" s="143"/>
      <c r="B56" s="144"/>
      <c r="C56" s="145"/>
      <c r="D56" s="145"/>
      <c r="E56" s="145"/>
      <c r="F56" s="146"/>
      <c r="G56" s="147"/>
      <c r="H56" s="166"/>
      <c r="I56" s="149"/>
      <c r="J56" s="150"/>
      <c r="K56" s="150"/>
      <c r="L56" s="157"/>
      <c r="M56" s="150"/>
      <c r="N56" s="151">
        <f t="shared" si="1"/>
        <v>0</v>
      </c>
      <c r="O56" s="152">
        <f t="shared" si="0"/>
        <v>0</v>
      </c>
      <c r="P56" s="153"/>
      <c r="Q56" s="154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  <c r="AJ56" s="155"/>
    </row>
    <row r="57" spans="1:36" s="56" customFormat="1" ht="21" customHeight="1">
      <c r="A57" s="143"/>
      <c r="B57" s="144"/>
      <c r="C57" s="145"/>
      <c r="D57" s="145"/>
      <c r="E57" s="145"/>
      <c r="F57" s="146"/>
      <c r="G57" s="147"/>
      <c r="H57" s="166"/>
      <c r="I57" s="149"/>
      <c r="J57" s="150"/>
      <c r="K57" s="150"/>
      <c r="L57" s="157"/>
      <c r="M57" s="150"/>
      <c r="N57" s="151">
        <f t="shared" si="1"/>
        <v>0</v>
      </c>
      <c r="O57" s="152">
        <f t="shared" si="0"/>
        <v>0</v>
      </c>
      <c r="P57" s="153"/>
      <c r="Q57" s="154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  <c r="AJ57" s="155"/>
    </row>
    <row r="58" spans="1:36" s="56" customFormat="1" ht="21" customHeight="1">
      <c r="A58" s="143"/>
      <c r="B58" s="144"/>
      <c r="C58" s="145"/>
      <c r="D58" s="145"/>
      <c r="E58" s="145"/>
      <c r="F58" s="146"/>
      <c r="G58" s="147"/>
      <c r="H58" s="166"/>
      <c r="I58" s="149"/>
      <c r="J58" s="150"/>
      <c r="K58" s="150"/>
      <c r="L58" s="157"/>
      <c r="M58" s="150"/>
      <c r="N58" s="151">
        <f t="shared" si="1"/>
        <v>0</v>
      </c>
      <c r="O58" s="152">
        <f t="shared" si="0"/>
        <v>0</v>
      </c>
      <c r="P58" s="153"/>
      <c r="Q58" s="154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</row>
    <row r="59" spans="1:36" s="56" customFormat="1" ht="21" customHeight="1">
      <c r="A59" s="143"/>
      <c r="B59" s="144"/>
      <c r="C59" s="145"/>
      <c r="D59" s="145"/>
      <c r="E59" s="145"/>
      <c r="F59" s="146"/>
      <c r="G59" s="147"/>
      <c r="H59" s="166"/>
      <c r="I59" s="149"/>
      <c r="J59" s="150"/>
      <c r="K59" s="150"/>
      <c r="L59" s="157"/>
      <c r="M59" s="150"/>
      <c r="N59" s="151">
        <f t="shared" si="1"/>
        <v>0</v>
      </c>
      <c r="O59" s="152">
        <f t="shared" si="0"/>
        <v>0</v>
      </c>
      <c r="P59" s="153"/>
      <c r="Q59" s="154"/>
      <c r="R59" s="155"/>
      <c r="S59" s="155"/>
      <c r="T59" s="155"/>
      <c r="U59" s="155"/>
      <c r="V59" s="155"/>
      <c r="W59" s="155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  <c r="AH59" s="155"/>
      <c r="AI59" s="155"/>
      <c r="AJ59" s="155"/>
    </row>
    <row r="60" spans="1:36" s="56" customFormat="1" ht="21" customHeight="1">
      <c r="A60" s="143"/>
      <c r="B60" s="144"/>
      <c r="C60" s="145"/>
      <c r="D60" s="145"/>
      <c r="E60" s="145"/>
      <c r="F60" s="146"/>
      <c r="G60" s="147"/>
      <c r="H60" s="166"/>
      <c r="I60" s="149"/>
      <c r="J60" s="150"/>
      <c r="K60" s="150"/>
      <c r="L60" s="157"/>
      <c r="M60" s="150"/>
      <c r="N60" s="151">
        <f t="shared" si="1"/>
        <v>0</v>
      </c>
      <c r="O60" s="152">
        <f t="shared" si="0"/>
        <v>0</v>
      </c>
      <c r="P60" s="153"/>
      <c r="Q60" s="154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  <c r="AH60" s="155"/>
      <c r="AI60" s="155"/>
      <c r="AJ60" s="155"/>
    </row>
    <row r="61" spans="1:36" s="56" customFormat="1" ht="21" customHeight="1">
      <c r="A61" s="143"/>
      <c r="B61" s="144"/>
      <c r="C61" s="145"/>
      <c r="D61" s="145"/>
      <c r="E61" s="145"/>
      <c r="F61" s="146"/>
      <c r="G61" s="147"/>
      <c r="H61" s="166"/>
      <c r="I61" s="149"/>
      <c r="J61" s="150"/>
      <c r="K61" s="150"/>
      <c r="L61" s="157"/>
      <c r="M61" s="150"/>
      <c r="N61" s="151">
        <f t="shared" si="1"/>
        <v>0</v>
      </c>
      <c r="O61" s="152">
        <f t="shared" si="0"/>
        <v>0</v>
      </c>
      <c r="P61" s="153"/>
      <c r="Q61" s="154"/>
      <c r="R61" s="155"/>
      <c r="S61" s="155"/>
      <c r="T61" s="155"/>
      <c r="U61" s="155"/>
      <c r="V61" s="155"/>
      <c r="W61" s="155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  <c r="AH61" s="155"/>
      <c r="AI61" s="155"/>
      <c r="AJ61" s="155"/>
    </row>
    <row r="62" spans="1:36" s="56" customFormat="1" ht="21" customHeight="1">
      <c r="A62" s="143"/>
      <c r="B62" s="144"/>
      <c r="C62" s="145"/>
      <c r="D62" s="145"/>
      <c r="E62" s="145"/>
      <c r="F62" s="146"/>
      <c r="G62" s="147"/>
      <c r="H62" s="166"/>
      <c r="I62" s="149"/>
      <c r="J62" s="150"/>
      <c r="K62" s="150"/>
      <c r="L62" s="157"/>
      <c r="M62" s="150"/>
      <c r="N62" s="151">
        <f t="shared" si="1"/>
        <v>0</v>
      </c>
      <c r="O62" s="152">
        <f t="shared" si="0"/>
        <v>0</v>
      </c>
      <c r="P62" s="153"/>
      <c r="Q62" s="154"/>
      <c r="R62" s="155"/>
      <c r="S62" s="155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  <c r="AH62" s="155"/>
      <c r="AI62" s="155"/>
      <c r="AJ62" s="155"/>
    </row>
    <row r="63" spans="1:36" s="56" customFormat="1" ht="21" customHeight="1">
      <c r="A63" s="143"/>
      <c r="B63" s="144"/>
      <c r="C63" s="145"/>
      <c r="D63" s="145"/>
      <c r="E63" s="145"/>
      <c r="F63" s="146"/>
      <c r="G63" s="147"/>
      <c r="H63" s="166"/>
      <c r="I63" s="149"/>
      <c r="J63" s="150"/>
      <c r="K63" s="150"/>
      <c r="L63" s="157"/>
      <c r="M63" s="150"/>
      <c r="N63" s="151">
        <f t="shared" si="1"/>
        <v>0</v>
      </c>
      <c r="O63" s="152">
        <f t="shared" si="0"/>
        <v>0</v>
      </c>
      <c r="P63" s="153"/>
      <c r="Q63" s="154"/>
      <c r="R63" s="155"/>
      <c r="S63" s="155"/>
      <c r="T63" s="155"/>
      <c r="U63" s="155"/>
      <c r="V63" s="155"/>
      <c r="W63" s="155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  <c r="AH63" s="155"/>
      <c r="AI63" s="155"/>
      <c r="AJ63" s="155"/>
    </row>
    <row r="64" spans="1:36" s="56" customFormat="1" ht="21" customHeight="1">
      <c r="A64" s="143"/>
      <c r="B64" s="144"/>
      <c r="C64" s="145"/>
      <c r="D64" s="145"/>
      <c r="E64" s="145"/>
      <c r="F64" s="146"/>
      <c r="G64" s="147"/>
      <c r="H64" s="166"/>
      <c r="I64" s="149"/>
      <c r="J64" s="150"/>
      <c r="K64" s="150"/>
      <c r="L64" s="157"/>
      <c r="M64" s="150"/>
      <c r="N64" s="151">
        <f t="shared" si="1"/>
        <v>0</v>
      </c>
      <c r="O64" s="152">
        <f t="shared" si="0"/>
        <v>0</v>
      </c>
      <c r="P64" s="153"/>
      <c r="Q64" s="154"/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  <c r="AH64" s="155"/>
      <c r="AI64" s="155"/>
      <c r="AJ64" s="155"/>
    </row>
    <row r="65" spans="1:36" s="56" customFormat="1" ht="21" customHeight="1">
      <c r="A65" s="143"/>
      <c r="B65" s="144"/>
      <c r="C65" s="145"/>
      <c r="D65" s="145"/>
      <c r="E65" s="145"/>
      <c r="F65" s="146"/>
      <c r="G65" s="147"/>
      <c r="H65" s="166"/>
      <c r="I65" s="149"/>
      <c r="J65" s="150"/>
      <c r="K65" s="150"/>
      <c r="L65" s="150"/>
      <c r="M65" s="150"/>
      <c r="N65" s="151">
        <f t="shared" si="1"/>
        <v>0</v>
      </c>
      <c r="O65" s="152">
        <f t="shared" si="0"/>
        <v>0</v>
      </c>
      <c r="P65" s="153"/>
      <c r="Q65" s="154"/>
      <c r="R65" s="155"/>
      <c r="S65" s="155"/>
      <c r="T65" s="155"/>
      <c r="U65" s="155"/>
      <c r="V65" s="155"/>
      <c r="W65" s="155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  <c r="AH65" s="155"/>
      <c r="AI65" s="155"/>
      <c r="AJ65" s="155"/>
    </row>
    <row r="66" spans="1:36" s="56" customFormat="1" ht="21" customHeight="1">
      <c r="A66" s="143"/>
      <c r="B66" s="144"/>
      <c r="C66" s="145"/>
      <c r="D66" s="145"/>
      <c r="E66" s="145"/>
      <c r="F66" s="146"/>
      <c r="G66" s="147"/>
      <c r="H66" s="166"/>
      <c r="I66" s="149"/>
      <c r="J66" s="150"/>
      <c r="K66" s="150"/>
      <c r="L66" s="150"/>
      <c r="M66" s="150"/>
      <c r="N66" s="151">
        <f t="shared" si="1"/>
        <v>0</v>
      </c>
      <c r="O66" s="152">
        <f t="shared" si="0"/>
        <v>0</v>
      </c>
      <c r="P66" s="153"/>
      <c r="Q66" s="154"/>
      <c r="R66" s="155"/>
      <c r="S66" s="155"/>
      <c r="T66" s="155"/>
      <c r="U66" s="155"/>
      <c r="V66" s="155"/>
      <c r="W66" s="155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  <c r="AH66" s="155"/>
      <c r="AI66" s="155"/>
      <c r="AJ66" s="155"/>
    </row>
    <row r="67" spans="1:36" s="56" customFormat="1" ht="21" customHeight="1">
      <c r="A67" s="143"/>
      <c r="B67" s="144"/>
      <c r="C67" s="145"/>
      <c r="D67" s="145"/>
      <c r="E67" s="145"/>
      <c r="F67" s="146"/>
      <c r="G67" s="147"/>
      <c r="H67" s="166"/>
      <c r="I67" s="149"/>
      <c r="J67" s="150"/>
      <c r="K67" s="150"/>
      <c r="L67" s="150"/>
      <c r="M67" s="150"/>
      <c r="N67" s="151">
        <f t="shared" si="1"/>
        <v>0</v>
      </c>
      <c r="O67" s="152">
        <f t="shared" si="0"/>
        <v>0</v>
      </c>
      <c r="P67" s="153"/>
      <c r="Q67" s="154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  <c r="AH67" s="155"/>
      <c r="AI67" s="155"/>
      <c r="AJ67" s="155"/>
    </row>
    <row r="68" spans="1:36" s="56" customFormat="1" ht="21" customHeight="1">
      <c r="A68" s="143"/>
      <c r="B68" s="144"/>
      <c r="C68" s="145"/>
      <c r="D68" s="145"/>
      <c r="E68" s="145"/>
      <c r="F68" s="146"/>
      <c r="G68" s="147"/>
      <c r="H68" s="166"/>
      <c r="I68" s="149"/>
      <c r="J68" s="150"/>
      <c r="K68" s="150"/>
      <c r="L68" s="150"/>
      <c r="M68" s="150"/>
      <c r="N68" s="151">
        <f t="shared" si="1"/>
        <v>0</v>
      </c>
      <c r="O68" s="152">
        <f t="shared" si="0"/>
        <v>0</v>
      </c>
      <c r="P68" s="153"/>
      <c r="Q68" s="154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  <c r="AH68" s="155"/>
      <c r="AI68" s="155"/>
      <c r="AJ68" s="155"/>
    </row>
    <row r="69" spans="1:36" s="56" customFormat="1" ht="21" customHeight="1">
      <c r="A69" s="143"/>
      <c r="B69" s="144"/>
      <c r="C69" s="145"/>
      <c r="D69" s="145"/>
      <c r="E69" s="145"/>
      <c r="F69" s="146"/>
      <c r="G69" s="147"/>
      <c r="H69" s="166"/>
      <c r="I69" s="149"/>
      <c r="J69" s="150"/>
      <c r="K69" s="150"/>
      <c r="L69" s="150"/>
      <c r="M69" s="150"/>
      <c r="N69" s="151">
        <f t="shared" si="1"/>
        <v>0</v>
      </c>
      <c r="O69" s="152">
        <f t="shared" si="0"/>
        <v>0</v>
      </c>
      <c r="P69" s="153"/>
      <c r="Q69" s="154"/>
      <c r="R69" s="155"/>
      <c r="S69" s="155"/>
      <c r="T69" s="155"/>
      <c r="U69" s="155"/>
      <c r="V69" s="155"/>
      <c r="W69" s="155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  <c r="AH69" s="155"/>
      <c r="AI69" s="155"/>
      <c r="AJ69" s="155"/>
    </row>
    <row r="70" spans="1:36" s="56" customFormat="1" ht="21" customHeight="1">
      <c r="A70" s="143"/>
      <c r="B70" s="144"/>
      <c r="C70" s="145"/>
      <c r="D70" s="145"/>
      <c r="E70" s="145"/>
      <c r="F70" s="146"/>
      <c r="G70" s="147"/>
      <c r="H70" s="166"/>
      <c r="I70" s="168"/>
      <c r="J70" s="150"/>
      <c r="K70" s="150"/>
      <c r="L70" s="150"/>
      <c r="M70" s="150"/>
      <c r="N70" s="151">
        <f t="shared" si="1"/>
        <v>0</v>
      </c>
      <c r="O70" s="152">
        <f t="shared" ref="O70:O134" si="2">N70*I70</f>
        <v>0</v>
      </c>
      <c r="P70" s="153"/>
      <c r="Q70" s="154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  <c r="AH70" s="155"/>
      <c r="AI70" s="155"/>
      <c r="AJ70" s="155"/>
    </row>
    <row r="71" spans="1:36" s="56" customFormat="1" ht="21" customHeight="1">
      <c r="A71" s="143"/>
      <c r="B71" s="144"/>
      <c r="C71" s="145"/>
      <c r="D71" s="145"/>
      <c r="E71" s="145"/>
      <c r="F71" s="146"/>
      <c r="G71" s="147"/>
      <c r="H71" s="166"/>
      <c r="I71" s="168"/>
      <c r="J71" s="150"/>
      <c r="K71" s="150"/>
      <c r="L71" s="150"/>
      <c r="M71" s="150"/>
      <c r="N71" s="151">
        <f t="shared" ref="N71:N134" si="3">MIN(J71:M71)</f>
        <v>0</v>
      </c>
      <c r="O71" s="152">
        <f t="shared" si="2"/>
        <v>0</v>
      </c>
      <c r="P71" s="153"/>
      <c r="Q71" s="154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  <c r="AH71" s="155"/>
      <c r="AI71" s="155"/>
      <c r="AJ71" s="155"/>
    </row>
    <row r="72" spans="1:36" s="56" customFormat="1" ht="21" customHeight="1">
      <c r="A72" s="143"/>
      <c r="B72" s="144"/>
      <c r="C72" s="145"/>
      <c r="D72" s="145"/>
      <c r="E72" s="145"/>
      <c r="F72" s="146"/>
      <c r="G72" s="147"/>
      <c r="H72" s="148"/>
      <c r="I72" s="168"/>
      <c r="J72" s="150"/>
      <c r="K72" s="150"/>
      <c r="L72" s="150"/>
      <c r="M72" s="150"/>
      <c r="N72" s="151">
        <f t="shared" si="3"/>
        <v>0</v>
      </c>
      <c r="O72" s="152">
        <f t="shared" si="2"/>
        <v>0</v>
      </c>
      <c r="P72" s="153"/>
      <c r="Q72" s="154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  <c r="AD72" s="155"/>
      <c r="AE72" s="155"/>
      <c r="AF72" s="155"/>
      <c r="AG72" s="155"/>
      <c r="AH72" s="155"/>
      <c r="AI72" s="155"/>
      <c r="AJ72" s="155"/>
    </row>
    <row r="73" spans="1:36" s="56" customFormat="1" ht="21" customHeight="1">
      <c r="A73" s="143"/>
      <c r="B73" s="144"/>
      <c r="C73" s="145"/>
      <c r="D73" s="145"/>
      <c r="E73" s="145"/>
      <c r="F73" s="146"/>
      <c r="G73" s="147"/>
      <c r="H73" s="166"/>
      <c r="I73" s="168"/>
      <c r="J73" s="150"/>
      <c r="K73" s="150"/>
      <c r="L73" s="157"/>
      <c r="M73" s="150"/>
      <c r="N73" s="151">
        <f t="shared" si="3"/>
        <v>0</v>
      </c>
      <c r="O73" s="152">
        <f t="shared" si="2"/>
        <v>0</v>
      </c>
      <c r="P73" s="153"/>
      <c r="Q73" s="154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  <c r="AH73" s="155"/>
      <c r="AI73" s="155"/>
      <c r="AJ73" s="155"/>
    </row>
    <row r="74" spans="1:36" s="56" customFormat="1" ht="21" customHeight="1">
      <c r="A74" s="143"/>
      <c r="B74" s="144"/>
      <c r="C74" s="145"/>
      <c r="D74" s="145"/>
      <c r="E74" s="145"/>
      <c r="F74" s="146"/>
      <c r="G74" s="147"/>
      <c r="H74" s="148"/>
      <c r="I74" s="168"/>
      <c r="J74" s="150"/>
      <c r="K74" s="150"/>
      <c r="L74" s="150"/>
      <c r="M74" s="150"/>
      <c r="N74" s="151">
        <f t="shared" si="3"/>
        <v>0</v>
      </c>
      <c r="O74" s="152">
        <f t="shared" si="2"/>
        <v>0</v>
      </c>
      <c r="P74" s="153"/>
      <c r="Q74" s="154"/>
      <c r="R74" s="155"/>
      <c r="S74" s="155"/>
      <c r="T74" s="155"/>
      <c r="U74" s="155"/>
      <c r="V74" s="155"/>
      <c r="W74" s="155"/>
      <c r="X74" s="155"/>
      <c r="Y74" s="155"/>
      <c r="Z74" s="155"/>
      <c r="AA74" s="155"/>
      <c r="AB74" s="155"/>
      <c r="AC74" s="155"/>
      <c r="AD74" s="155"/>
      <c r="AE74" s="155"/>
      <c r="AF74" s="155"/>
      <c r="AG74" s="155"/>
      <c r="AH74" s="155"/>
      <c r="AI74" s="155"/>
      <c r="AJ74" s="155"/>
    </row>
    <row r="75" spans="1:36" s="56" customFormat="1" ht="21" customHeight="1">
      <c r="A75" s="143"/>
      <c r="B75" s="144"/>
      <c r="C75" s="145"/>
      <c r="D75" s="145"/>
      <c r="E75" s="145"/>
      <c r="F75" s="146"/>
      <c r="G75" s="147"/>
      <c r="H75" s="166"/>
      <c r="I75" s="169"/>
      <c r="J75" s="150"/>
      <c r="K75" s="150"/>
      <c r="L75" s="157"/>
      <c r="M75" s="150"/>
      <c r="N75" s="151">
        <f t="shared" si="3"/>
        <v>0</v>
      </c>
      <c r="O75" s="152">
        <f t="shared" si="2"/>
        <v>0</v>
      </c>
      <c r="P75" s="153"/>
      <c r="Q75" s="154"/>
      <c r="R75" s="155"/>
      <c r="S75" s="155"/>
      <c r="T75" s="155"/>
      <c r="U75" s="155"/>
      <c r="V75" s="155"/>
      <c r="W75" s="155"/>
      <c r="X75" s="155"/>
      <c r="Y75" s="155"/>
      <c r="Z75" s="155"/>
      <c r="AA75" s="155"/>
      <c r="AB75" s="155"/>
      <c r="AC75" s="155"/>
      <c r="AD75" s="155"/>
      <c r="AE75" s="155"/>
      <c r="AF75" s="155"/>
      <c r="AG75" s="155"/>
      <c r="AH75" s="155"/>
      <c r="AI75" s="155"/>
      <c r="AJ75" s="155"/>
    </row>
    <row r="76" spans="1:36" s="56" customFormat="1" ht="21" customHeight="1">
      <c r="A76" s="143"/>
      <c r="B76" s="144"/>
      <c r="C76" s="145"/>
      <c r="D76" s="145"/>
      <c r="E76" s="145"/>
      <c r="F76" s="146"/>
      <c r="G76" s="147"/>
      <c r="H76" s="148"/>
      <c r="I76" s="149"/>
      <c r="J76" s="150"/>
      <c r="K76" s="150"/>
      <c r="L76" s="157"/>
      <c r="M76" s="150"/>
      <c r="N76" s="151">
        <f t="shared" si="3"/>
        <v>0</v>
      </c>
      <c r="O76" s="152">
        <f t="shared" si="2"/>
        <v>0</v>
      </c>
      <c r="P76" s="153"/>
      <c r="Q76" s="154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155"/>
      <c r="AF76" s="155"/>
      <c r="AG76" s="155"/>
      <c r="AH76" s="155"/>
      <c r="AI76" s="155"/>
      <c r="AJ76" s="155"/>
    </row>
    <row r="77" spans="1:36" s="56" customFormat="1" ht="21" customHeight="1">
      <c r="A77" s="143"/>
      <c r="B77" s="144"/>
      <c r="C77" s="145"/>
      <c r="D77" s="145"/>
      <c r="E77" s="145"/>
      <c r="F77" s="146"/>
      <c r="G77" s="147"/>
      <c r="H77" s="148"/>
      <c r="I77" s="149"/>
      <c r="J77" s="150"/>
      <c r="K77" s="150"/>
      <c r="L77" s="157"/>
      <c r="M77" s="150"/>
      <c r="N77" s="151">
        <f t="shared" si="3"/>
        <v>0</v>
      </c>
      <c r="O77" s="152">
        <f t="shared" si="2"/>
        <v>0</v>
      </c>
      <c r="P77" s="153"/>
      <c r="Q77" s="154"/>
      <c r="R77" s="155"/>
      <c r="S77" s="155"/>
      <c r="T77" s="155"/>
      <c r="U77" s="155"/>
      <c r="V77" s="155"/>
      <c r="W77" s="155"/>
      <c r="X77" s="155"/>
      <c r="Y77" s="155"/>
      <c r="Z77" s="155"/>
      <c r="AA77" s="155"/>
      <c r="AB77" s="155"/>
      <c r="AC77" s="155"/>
      <c r="AD77" s="155"/>
      <c r="AE77" s="155"/>
      <c r="AF77" s="155"/>
      <c r="AG77" s="155"/>
      <c r="AH77" s="155"/>
      <c r="AI77" s="155"/>
      <c r="AJ77" s="155"/>
    </row>
    <row r="78" spans="1:36" s="56" customFormat="1" ht="21" customHeight="1">
      <c r="A78" s="143"/>
      <c r="B78" s="144"/>
      <c r="C78" s="145"/>
      <c r="D78" s="145"/>
      <c r="E78" s="145"/>
      <c r="F78" s="146"/>
      <c r="G78" s="147"/>
      <c r="H78" s="148"/>
      <c r="I78" s="149"/>
      <c r="J78" s="150"/>
      <c r="K78" s="150"/>
      <c r="L78" s="157"/>
      <c r="M78" s="150"/>
      <c r="N78" s="151">
        <f t="shared" si="3"/>
        <v>0</v>
      </c>
      <c r="O78" s="152">
        <f t="shared" si="2"/>
        <v>0</v>
      </c>
      <c r="P78" s="153"/>
      <c r="Q78" s="154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  <c r="AC78" s="155"/>
      <c r="AD78" s="155"/>
      <c r="AE78" s="155"/>
      <c r="AF78" s="155"/>
      <c r="AG78" s="155"/>
      <c r="AH78" s="155"/>
      <c r="AI78" s="155"/>
      <c r="AJ78" s="155"/>
    </row>
    <row r="79" spans="1:36" s="56" customFormat="1" ht="21" customHeight="1">
      <c r="A79" s="143"/>
      <c r="B79" s="144"/>
      <c r="C79" s="145"/>
      <c r="D79" s="145"/>
      <c r="E79" s="145"/>
      <c r="F79" s="146"/>
      <c r="G79" s="147"/>
      <c r="H79" s="148"/>
      <c r="I79" s="149"/>
      <c r="J79" s="150"/>
      <c r="K79" s="150"/>
      <c r="L79" s="157"/>
      <c r="M79" s="150"/>
      <c r="N79" s="151">
        <f t="shared" si="3"/>
        <v>0</v>
      </c>
      <c r="O79" s="152">
        <f t="shared" si="2"/>
        <v>0</v>
      </c>
      <c r="P79" s="153"/>
      <c r="Q79" s="154"/>
      <c r="R79" s="155"/>
      <c r="S79" s="155"/>
      <c r="T79" s="155"/>
      <c r="U79" s="155"/>
      <c r="V79" s="155"/>
      <c r="W79" s="155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  <c r="AH79" s="155"/>
      <c r="AI79" s="155"/>
      <c r="AJ79" s="155"/>
    </row>
    <row r="80" spans="1:36" s="56" customFormat="1" ht="21" customHeight="1">
      <c r="A80" s="143"/>
      <c r="B80" s="144"/>
      <c r="C80" s="145"/>
      <c r="D80" s="145"/>
      <c r="E80" s="145"/>
      <c r="F80" s="146"/>
      <c r="G80" s="147"/>
      <c r="H80" s="148"/>
      <c r="I80" s="149"/>
      <c r="J80" s="150"/>
      <c r="K80" s="150"/>
      <c r="L80" s="157"/>
      <c r="M80" s="150"/>
      <c r="N80" s="151">
        <f t="shared" si="3"/>
        <v>0</v>
      </c>
      <c r="O80" s="152">
        <f t="shared" si="2"/>
        <v>0</v>
      </c>
      <c r="P80" s="153"/>
      <c r="Q80" s="154"/>
      <c r="R80" s="155"/>
      <c r="S80" s="155"/>
      <c r="T80" s="155"/>
      <c r="U80" s="155"/>
      <c r="V80" s="155"/>
      <c r="W80" s="155"/>
      <c r="X80" s="155"/>
      <c r="Y80" s="155"/>
      <c r="Z80" s="155"/>
      <c r="AA80" s="155"/>
      <c r="AB80" s="155"/>
      <c r="AC80" s="155"/>
      <c r="AD80" s="155"/>
      <c r="AE80" s="155"/>
      <c r="AF80" s="155"/>
      <c r="AG80" s="155"/>
      <c r="AH80" s="155"/>
      <c r="AI80" s="155"/>
      <c r="AJ80" s="155"/>
    </row>
    <row r="81" spans="1:36" s="56" customFormat="1" ht="21" customHeight="1">
      <c r="A81" s="143"/>
      <c r="B81" s="144"/>
      <c r="C81" s="145"/>
      <c r="D81" s="145"/>
      <c r="E81" s="145"/>
      <c r="F81" s="146"/>
      <c r="G81" s="147"/>
      <c r="H81" s="148"/>
      <c r="I81" s="149"/>
      <c r="J81" s="150"/>
      <c r="K81" s="150"/>
      <c r="L81" s="157"/>
      <c r="M81" s="150"/>
      <c r="N81" s="151">
        <f t="shared" si="3"/>
        <v>0</v>
      </c>
      <c r="O81" s="152">
        <f t="shared" si="2"/>
        <v>0</v>
      </c>
      <c r="P81" s="153"/>
      <c r="Q81" s="154"/>
      <c r="R81" s="155"/>
      <c r="S81" s="155"/>
      <c r="T81" s="155"/>
      <c r="U81" s="155"/>
      <c r="V81" s="155"/>
      <c r="W81" s="155"/>
      <c r="X81" s="155"/>
      <c r="Y81" s="155"/>
      <c r="Z81" s="155"/>
      <c r="AA81" s="155"/>
      <c r="AB81" s="155"/>
      <c r="AC81" s="155"/>
      <c r="AD81" s="155"/>
      <c r="AE81" s="155"/>
      <c r="AF81" s="155"/>
      <c r="AG81" s="155"/>
      <c r="AH81" s="155"/>
      <c r="AI81" s="155"/>
      <c r="AJ81" s="155"/>
    </row>
    <row r="82" spans="1:36" s="56" customFormat="1" ht="21" customHeight="1">
      <c r="A82" s="143"/>
      <c r="B82" s="144"/>
      <c r="C82" s="145"/>
      <c r="D82" s="145"/>
      <c r="E82" s="145"/>
      <c r="F82" s="146"/>
      <c r="G82" s="147"/>
      <c r="H82" s="148"/>
      <c r="I82" s="149"/>
      <c r="J82" s="150"/>
      <c r="K82" s="150"/>
      <c r="L82" s="157"/>
      <c r="M82" s="150"/>
      <c r="N82" s="151">
        <f t="shared" si="3"/>
        <v>0</v>
      </c>
      <c r="O82" s="152">
        <f t="shared" si="2"/>
        <v>0</v>
      </c>
      <c r="P82" s="153"/>
      <c r="Q82" s="154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  <c r="AH82" s="155"/>
      <c r="AI82" s="155"/>
      <c r="AJ82" s="155"/>
    </row>
    <row r="83" spans="1:36" s="56" customFormat="1" ht="21" customHeight="1">
      <c r="A83" s="143"/>
      <c r="B83" s="144"/>
      <c r="C83" s="145"/>
      <c r="D83" s="145"/>
      <c r="E83" s="145"/>
      <c r="F83" s="146"/>
      <c r="G83" s="147"/>
      <c r="H83" s="148"/>
      <c r="I83" s="149"/>
      <c r="J83" s="150"/>
      <c r="K83" s="150"/>
      <c r="L83" s="157"/>
      <c r="M83" s="150"/>
      <c r="N83" s="151">
        <f t="shared" si="3"/>
        <v>0</v>
      </c>
      <c r="O83" s="152">
        <f t="shared" si="2"/>
        <v>0</v>
      </c>
      <c r="P83" s="153"/>
      <c r="Q83" s="154"/>
      <c r="R83" s="155"/>
      <c r="S83" s="155"/>
      <c r="T83" s="155"/>
      <c r="U83" s="155"/>
      <c r="V83" s="155"/>
      <c r="W83" s="155"/>
      <c r="X83" s="155"/>
      <c r="Y83" s="155"/>
      <c r="Z83" s="155"/>
      <c r="AA83" s="155"/>
      <c r="AB83" s="155"/>
      <c r="AC83" s="155"/>
      <c r="AD83" s="155"/>
      <c r="AE83" s="155"/>
      <c r="AF83" s="155"/>
      <c r="AG83" s="155"/>
      <c r="AH83" s="155"/>
      <c r="AI83" s="155"/>
      <c r="AJ83" s="155"/>
    </row>
    <row r="84" spans="1:36" s="56" customFormat="1" ht="21" customHeight="1">
      <c r="A84" s="143"/>
      <c r="B84" s="144"/>
      <c r="C84" s="145"/>
      <c r="D84" s="145"/>
      <c r="E84" s="145"/>
      <c r="F84" s="146"/>
      <c r="G84" s="147"/>
      <c r="H84" s="148"/>
      <c r="I84" s="149"/>
      <c r="J84" s="150"/>
      <c r="K84" s="150"/>
      <c r="L84" s="150"/>
      <c r="M84" s="150"/>
      <c r="N84" s="151">
        <f t="shared" si="3"/>
        <v>0</v>
      </c>
      <c r="O84" s="152">
        <f t="shared" si="2"/>
        <v>0</v>
      </c>
      <c r="P84" s="153"/>
      <c r="Q84" s="154"/>
      <c r="R84" s="155"/>
      <c r="S84" s="155"/>
      <c r="T84" s="155"/>
      <c r="U84" s="155"/>
      <c r="V84" s="155"/>
      <c r="W84" s="155"/>
      <c r="X84" s="155"/>
      <c r="Y84" s="155"/>
      <c r="Z84" s="155"/>
      <c r="AA84" s="155"/>
      <c r="AB84" s="155"/>
      <c r="AC84" s="155"/>
      <c r="AD84" s="155"/>
      <c r="AE84" s="155"/>
      <c r="AF84" s="155"/>
      <c r="AG84" s="155"/>
      <c r="AH84" s="155"/>
      <c r="AI84" s="155"/>
      <c r="AJ84" s="155"/>
    </row>
    <row r="85" spans="1:36" s="56" customFormat="1" ht="21" customHeight="1">
      <c r="A85" s="143"/>
      <c r="B85" s="144"/>
      <c r="C85" s="145"/>
      <c r="D85" s="145"/>
      <c r="E85" s="145"/>
      <c r="F85" s="146"/>
      <c r="G85" s="147"/>
      <c r="H85" s="166"/>
      <c r="I85" s="149"/>
      <c r="J85" s="150"/>
      <c r="K85" s="150"/>
      <c r="L85" s="150"/>
      <c r="M85" s="150"/>
      <c r="N85" s="151">
        <f t="shared" si="3"/>
        <v>0</v>
      </c>
      <c r="O85" s="152">
        <f t="shared" si="2"/>
        <v>0</v>
      </c>
      <c r="P85" s="153"/>
      <c r="Q85" s="154"/>
      <c r="R85" s="155"/>
      <c r="S85" s="155"/>
      <c r="T85" s="155"/>
      <c r="U85" s="155"/>
      <c r="V85" s="155"/>
      <c r="W85" s="155"/>
      <c r="X85" s="155"/>
      <c r="Y85" s="155"/>
      <c r="Z85" s="155"/>
      <c r="AA85" s="155"/>
      <c r="AB85" s="155"/>
      <c r="AC85" s="155"/>
      <c r="AD85" s="155"/>
      <c r="AE85" s="155"/>
      <c r="AF85" s="155"/>
      <c r="AG85" s="155"/>
      <c r="AH85" s="155"/>
      <c r="AI85" s="155"/>
      <c r="AJ85" s="155"/>
    </row>
    <row r="86" spans="1:36" s="56" customFormat="1" ht="21" customHeight="1">
      <c r="A86" s="143"/>
      <c r="B86" s="144"/>
      <c r="C86" s="145"/>
      <c r="D86" s="145"/>
      <c r="E86" s="145"/>
      <c r="F86" s="146"/>
      <c r="G86" s="147"/>
      <c r="H86" s="166"/>
      <c r="I86" s="149"/>
      <c r="J86" s="150"/>
      <c r="K86" s="150"/>
      <c r="L86" s="157"/>
      <c r="M86" s="150"/>
      <c r="N86" s="151">
        <f t="shared" si="3"/>
        <v>0</v>
      </c>
      <c r="O86" s="152">
        <f t="shared" si="2"/>
        <v>0</v>
      </c>
      <c r="P86" s="153"/>
      <c r="Q86" s="154"/>
      <c r="R86" s="155"/>
      <c r="S86" s="155"/>
      <c r="T86" s="155"/>
      <c r="U86" s="155"/>
      <c r="V86" s="155"/>
      <c r="W86" s="155"/>
      <c r="X86" s="170"/>
      <c r="Y86" s="155"/>
      <c r="Z86" s="155"/>
      <c r="AA86" s="155"/>
      <c r="AB86" s="155"/>
      <c r="AC86" s="155"/>
      <c r="AD86" s="155"/>
      <c r="AE86" s="170"/>
      <c r="AF86" s="155"/>
      <c r="AG86" s="155"/>
      <c r="AH86" s="155"/>
      <c r="AI86" s="155"/>
      <c r="AJ86" s="155"/>
    </row>
    <row r="87" spans="1:36" s="56" customFormat="1" ht="21" customHeight="1">
      <c r="A87" s="143"/>
      <c r="B87" s="144"/>
      <c r="C87" s="145"/>
      <c r="D87" s="145"/>
      <c r="E87" s="145"/>
      <c r="F87" s="146"/>
      <c r="G87" s="147"/>
      <c r="H87" s="166"/>
      <c r="I87" s="149"/>
      <c r="J87" s="150"/>
      <c r="K87" s="150"/>
      <c r="L87" s="150"/>
      <c r="M87" s="150"/>
      <c r="N87" s="151">
        <f t="shared" si="3"/>
        <v>0</v>
      </c>
      <c r="O87" s="152">
        <f t="shared" si="2"/>
        <v>0</v>
      </c>
      <c r="P87" s="153"/>
      <c r="Q87" s="154"/>
      <c r="R87" s="26"/>
      <c r="S87" s="171"/>
      <c r="T87" s="172"/>
      <c r="U87" s="26"/>
      <c r="V87" s="173"/>
      <c r="W87" s="174"/>
      <c r="X87" s="175"/>
      <c r="Y87" s="26"/>
      <c r="Z87" s="171"/>
      <c r="AA87" s="172"/>
      <c r="AB87" s="26"/>
      <c r="AC87" s="173"/>
      <c r="AD87" s="174"/>
      <c r="AE87" s="175"/>
      <c r="AF87" s="26"/>
      <c r="AG87" s="155"/>
      <c r="AH87" s="155"/>
      <c r="AI87" s="155"/>
      <c r="AJ87" s="155"/>
    </row>
    <row r="88" spans="1:36" s="56" customFormat="1" ht="21" customHeight="1">
      <c r="A88" s="143"/>
      <c r="B88" s="144"/>
      <c r="C88" s="145"/>
      <c r="D88" s="145"/>
      <c r="E88" s="145"/>
      <c r="F88" s="146"/>
      <c r="G88" s="147"/>
      <c r="H88" s="166"/>
      <c r="I88" s="149"/>
      <c r="J88" s="150"/>
      <c r="K88" s="150"/>
      <c r="L88" s="150"/>
      <c r="M88" s="150"/>
      <c r="N88" s="151">
        <f t="shared" si="3"/>
        <v>0</v>
      </c>
      <c r="O88" s="152">
        <f t="shared" si="2"/>
        <v>0</v>
      </c>
      <c r="P88" s="153"/>
      <c r="Q88" s="154"/>
      <c r="R88" s="26"/>
      <c r="S88" s="171"/>
      <c r="T88" s="172"/>
      <c r="U88" s="26"/>
      <c r="V88" s="173"/>
      <c r="W88" s="174"/>
      <c r="X88" s="175"/>
      <c r="Y88" s="26"/>
      <c r="Z88" s="171"/>
      <c r="AA88" s="172"/>
      <c r="AB88" s="26"/>
      <c r="AC88" s="173"/>
      <c r="AD88" s="174"/>
      <c r="AE88" s="175"/>
      <c r="AF88" s="26"/>
      <c r="AG88" s="155"/>
      <c r="AH88" s="155"/>
      <c r="AI88" s="155"/>
      <c r="AJ88" s="155"/>
    </row>
    <row r="89" spans="1:36" s="56" customFormat="1" ht="21" customHeight="1">
      <c r="A89" s="143"/>
      <c r="B89" s="144"/>
      <c r="C89" s="145"/>
      <c r="D89" s="145"/>
      <c r="E89" s="145"/>
      <c r="F89" s="146"/>
      <c r="G89" s="147"/>
      <c r="H89" s="166"/>
      <c r="I89" s="149"/>
      <c r="J89" s="150"/>
      <c r="K89" s="150"/>
      <c r="L89" s="150"/>
      <c r="M89" s="150"/>
      <c r="N89" s="151">
        <f t="shared" si="3"/>
        <v>0</v>
      </c>
      <c r="O89" s="152">
        <f t="shared" si="2"/>
        <v>0</v>
      </c>
      <c r="P89" s="153"/>
      <c r="Q89" s="154"/>
      <c r="R89" s="26"/>
      <c r="S89" s="171"/>
      <c r="T89" s="172"/>
      <c r="U89" s="26"/>
      <c r="V89" s="173"/>
      <c r="W89" s="174"/>
      <c r="X89" s="175"/>
      <c r="Y89" s="26"/>
      <c r="Z89" s="171"/>
      <c r="AA89" s="172"/>
      <c r="AB89" s="26"/>
      <c r="AC89" s="173"/>
      <c r="AD89" s="174"/>
      <c r="AE89" s="175"/>
      <c r="AF89" s="26"/>
      <c r="AG89" s="155"/>
      <c r="AH89" s="155"/>
      <c r="AI89" s="155"/>
      <c r="AJ89" s="155"/>
    </row>
    <row r="90" spans="1:36" s="56" customFormat="1" ht="21" customHeight="1">
      <c r="A90" s="143"/>
      <c r="B90" s="144"/>
      <c r="C90" s="145"/>
      <c r="D90" s="145"/>
      <c r="E90" s="145"/>
      <c r="F90" s="146"/>
      <c r="G90" s="147"/>
      <c r="H90" s="166"/>
      <c r="I90" s="149"/>
      <c r="J90" s="150"/>
      <c r="K90" s="150"/>
      <c r="L90" s="157"/>
      <c r="M90" s="150"/>
      <c r="N90" s="151">
        <f t="shared" si="3"/>
        <v>0</v>
      </c>
      <c r="O90" s="152">
        <f t="shared" si="2"/>
        <v>0</v>
      </c>
      <c r="P90" s="153"/>
      <c r="Q90" s="154"/>
      <c r="R90" s="26"/>
      <c r="S90" s="26"/>
      <c r="T90" s="176"/>
      <c r="U90" s="26"/>
      <c r="V90" s="177"/>
      <c r="W90" s="174"/>
      <c r="X90" s="26"/>
      <c r="Y90" s="26"/>
      <c r="Z90" s="26"/>
      <c r="AA90" s="176"/>
      <c r="AB90" s="26"/>
      <c r="AC90" s="177"/>
      <c r="AD90" s="174"/>
      <c r="AE90" s="26"/>
      <c r="AF90" s="26"/>
      <c r="AG90" s="155"/>
      <c r="AH90" s="155"/>
      <c r="AI90" s="155"/>
      <c r="AJ90" s="155"/>
    </row>
    <row r="91" spans="1:36" s="56" customFormat="1" ht="21" customHeight="1">
      <c r="A91" s="143"/>
      <c r="B91" s="162"/>
      <c r="C91" s="163"/>
      <c r="D91" s="163"/>
      <c r="E91" s="163"/>
      <c r="F91" s="164"/>
      <c r="G91" s="165"/>
      <c r="H91" s="166"/>
      <c r="I91" s="149"/>
      <c r="J91" s="150"/>
      <c r="K91" s="150"/>
      <c r="L91" s="150"/>
      <c r="M91" s="150"/>
      <c r="N91" s="151">
        <f t="shared" si="3"/>
        <v>0</v>
      </c>
      <c r="O91" s="152">
        <f t="shared" si="2"/>
        <v>0</v>
      </c>
      <c r="P91" s="160"/>
      <c r="Q91" s="154"/>
      <c r="R91" s="26"/>
      <c r="S91" s="26"/>
      <c r="T91" s="176"/>
      <c r="U91" s="26"/>
      <c r="V91" s="177"/>
      <c r="W91" s="174"/>
      <c r="X91" s="26"/>
      <c r="Y91" s="26"/>
      <c r="Z91" s="26"/>
      <c r="AA91" s="176"/>
      <c r="AB91" s="26"/>
      <c r="AC91" s="177"/>
      <c r="AD91" s="174"/>
      <c r="AE91" s="26"/>
      <c r="AF91" s="26"/>
      <c r="AG91" s="155"/>
      <c r="AH91" s="155"/>
      <c r="AI91" s="155"/>
      <c r="AJ91" s="155"/>
    </row>
    <row r="92" spans="1:36" s="56" customFormat="1" ht="21" customHeight="1">
      <c r="A92" s="143"/>
      <c r="B92" s="162"/>
      <c r="C92" s="163"/>
      <c r="D92" s="163"/>
      <c r="E92" s="163"/>
      <c r="F92" s="164"/>
      <c r="G92" s="165"/>
      <c r="H92" s="166"/>
      <c r="I92" s="149"/>
      <c r="J92" s="150"/>
      <c r="K92" s="150"/>
      <c r="L92" s="150"/>
      <c r="M92" s="150"/>
      <c r="N92" s="151">
        <f t="shared" si="3"/>
        <v>0</v>
      </c>
      <c r="O92" s="152">
        <f t="shared" si="2"/>
        <v>0</v>
      </c>
      <c r="P92" s="153"/>
      <c r="Q92" s="154"/>
      <c r="R92" s="26"/>
      <c r="S92" s="26"/>
      <c r="T92" s="176"/>
      <c r="U92" s="26"/>
      <c r="V92" s="177"/>
      <c r="W92" s="174"/>
      <c r="X92" s="26"/>
      <c r="Y92" s="26"/>
      <c r="Z92" s="26"/>
      <c r="AA92" s="176"/>
      <c r="AB92" s="26"/>
      <c r="AC92" s="177"/>
      <c r="AD92" s="174"/>
      <c r="AE92" s="26"/>
      <c r="AF92" s="26"/>
      <c r="AG92" s="155"/>
      <c r="AH92" s="155"/>
      <c r="AI92" s="155"/>
      <c r="AJ92" s="155"/>
    </row>
    <row r="93" spans="1:36" s="56" customFormat="1" ht="21" customHeight="1">
      <c r="A93" s="143"/>
      <c r="B93" s="162"/>
      <c r="C93" s="163"/>
      <c r="D93" s="163"/>
      <c r="E93" s="163"/>
      <c r="F93" s="164"/>
      <c r="G93" s="165"/>
      <c r="H93" s="166"/>
      <c r="I93" s="149"/>
      <c r="J93" s="150"/>
      <c r="K93" s="150"/>
      <c r="L93" s="150"/>
      <c r="M93" s="150"/>
      <c r="N93" s="151">
        <f t="shared" si="3"/>
        <v>0</v>
      </c>
      <c r="O93" s="152">
        <f t="shared" si="2"/>
        <v>0</v>
      </c>
      <c r="P93" s="153"/>
      <c r="Q93" s="154"/>
      <c r="R93" s="26"/>
      <c r="S93" s="26"/>
      <c r="T93" s="176"/>
      <c r="U93" s="26"/>
      <c r="V93" s="177"/>
      <c r="W93" s="174"/>
      <c r="X93" s="26"/>
      <c r="Y93" s="26"/>
      <c r="Z93" s="26"/>
      <c r="AA93" s="176"/>
      <c r="AB93" s="26"/>
      <c r="AC93" s="177"/>
      <c r="AD93" s="174"/>
      <c r="AE93" s="26"/>
      <c r="AF93" s="26"/>
      <c r="AG93" s="155"/>
      <c r="AH93" s="155"/>
      <c r="AI93" s="155"/>
      <c r="AJ93" s="155"/>
    </row>
    <row r="94" spans="1:36" s="56" customFormat="1" ht="21" customHeight="1">
      <c r="A94" s="143"/>
      <c r="B94" s="162"/>
      <c r="C94" s="163"/>
      <c r="D94" s="163"/>
      <c r="E94" s="163"/>
      <c r="F94" s="164"/>
      <c r="G94" s="165"/>
      <c r="H94" s="166"/>
      <c r="I94" s="149"/>
      <c r="J94" s="150"/>
      <c r="K94" s="150"/>
      <c r="L94" s="150"/>
      <c r="M94" s="150"/>
      <c r="N94" s="151">
        <f t="shared" si="3"/>
        <v>0</v>
      </c>
      <c r="O94" s="152">
        <f t="shared" si="2"/>
        <v>0</v>
      </c>
      <c r="P94" s="153"/>
      <c r="Q94" s="154"/>
      <c r="R94" s="26"/>
      <c r="S94" s="26"/>
      <c r="T94" s="176"/>
      <c r="U94" s="26"/>
      <c r="V94" s="177"/>
      <c r="W94" s="174"/>
      <c r="X94" s="26"/>
      <c r="Y94" s="26"/>
      <c r="Z94" s="26"/>
      <c r="AA94" s="176"/>
      <c r="AB94" s="26"/>
      <c r="AC94" s="177"/>
      <c r="AD94" s="174"/>
      <c r="AE94" s="26"/>
      <c r="AF94" s="26"/>
      <c r="AG94" s="155"/>
      <c r="AH94" s="155"/>
      <c r="AI94" s="155"/>
      <c r="AJ94" s="155"/>
    </row>
    <row r="95" spans="1:36" s="56" customFormat="1" ht="21" customHeight="1">
      <c r="A95" s="143"/>
      <c r="B95" s="144"/>
      <c r="C95" s="145"/>
      <c r="D95" s="145"/>
      <c r="E95" s="145"/>
      <c r="F95" s="146"/>
      <c r="G95" s="147"/>
      <c r="H95" s="166"/>
      <c r="I95" s="149"/>
      <c r="J95" s="150"/>
      <c r="K95" s="150"/>
      <c r="L95" s="157"/>
      <c r="M95" s="150"/>
      <c r="N95" s="151">
        <f t="shared" si="3"/>
        <v>0</v>
      </c>
      <c r="O95" s="152">
        <f t="shared" si="2"/>
        <v>0</v>
      </c>
      <c r="P95" s="153"/>
      <c r="Q95" s="154"/>
      <c r="R95" s="26"/>
      <c r="S95" s="26"/>
      <c r="T95" s="176"/>
      <c r="U95" s="26"/>
      <c r="V95" s="177"/>
      <c r="W95" s="174"/>
      <c r="X95" s="26"/>
      <c r="Y95" s="26"/>
      <c r="Z95" s="26"/>
      <c r="AA95" s="176"/>
      <c r="AB95" s="26"/>
      <c r="AC95" s="177"/>
      <c r="AD95" s="174"/>
      <c r="AE95" s="26"/>
      <c r="AF95" s="26"/>
      <c r="AG95" s="155"/>
      <c r="AH95" s="155"/>
      <c r="AI95" s="155"/>
      <c r="AJ95" s="155"/>
    </row>
    <row r="96" spans="1:36" s="56" customFormat="1" ht="21" customHeight="1">
      <c r="A96" s="143"/>
      <c r="B96" s="144"/>
      <c r="C96" s="145"/>
      <c r="D96" s="145"/>
      <c r="E96" s="145"/>
      <c r="F96" s="146"/>
      <c r="G96" s="147"/>
      <c r="H96" s="166"/>
      <c r="I96" s="149"/>
      <c r="J96" s="150"/>
      <c r="K96" s="150"/>
      <c r="L96" s="157"/>
      <c r="M96" s="150"/>
      <c r="N96" s="151">
        <f t="shared" si="3"/>
        <v>0</v>
      </c>
      <c r="O96" s="152">
        <f t="shared" si="2"/>
        <v>0</v>
      </c>
      <c r="P96" s="153"/>
      <c r="Q96" s="154"/>
      <c r="R96" s="26"/>
      <c r="S96" s="26"/>
      <c r="T96" s="176"/>
      <c r="U96" s="26"/>
      <c r="V96" s="177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155"/>
      <c r="AH96" s="155"/>
      <c r="AI96" s="155"/>
      <c r="AJ96" s="155"/>
    </row>
    <row r="97" spans="1:36" s="56" customFormat="1" ht="21" customHeight="1">
      <c r="A97" s="143"/>
      <c r="B97" s="144"/>
      <c r="C97" s="145"/>
      <c r="D97" s="145"/>
      <c r="E97" s="145"/>
      <c r="F97" s="146"/>
      <c r="G97" s="147"/>
      <c r="H97" s="166"/>
      <c r="I97" s="149"/>
      <c r="J97" s="150"/>
      <c r="K97" s="150"/>
      <c r="L97" s="150"/>
      <c r="M97" s="150"/>
      <c r="N97" s="151">
        <f t="shared" si="3"/>
        <v>0</v>
      </c>
      <c r="O97" s="152">
        <f t="shared" si="2"/>
        <v>0</v>
      </c>
      <c r="P97" s="153"/>
      <c r="Q97" s="154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155"/>
      <c r="AH97" s="155"/>
      <c r="AI97" s="155"/>
      <c r="AJ97" s="155"/>
    </row>
    <row r="98" spans="1:36" s="56" customFormat="1" ht="21" customHeight="1">
      <c r="A98" s="143"/>
      <c r="B98" s="162"/>
      <c r="C98" s="163"/>
      <c r="D98" s="163"/>
      <c r="E98" s="163"/>
      <c r="F98" s="164"/>
      <c r="G98" s="165"/>
      <c r="H98" s="166"/>
      <c r="I98" s="149"/>
      <c r="J98" s="150"/>
      <c r="K98" s="150"/>
      <c r="L98" s="150"/>
      <c r="M98" s="150"/>
      <c r="N98" s="151">
        <f t="shared" si="3"/>
        <v>0</v>
      </c>
      <c r="O98" s="152">
        <f t="shared" si="2"/>
        <v>0</v>
      </c>
      <c r="P98" s="153"/>
      <c r="Q98" s="154"/>
      <c r="R98" s="26"/>
      <c r="S98" s="171"/>
      <c r="T98" s="172"/>
      <c r="U98" s="26"/>
      <c r="V98" s="173"/>
      <c r="W98" s="174"/>
      <c r="X98" s="175"/>
      <c r="Y98" s="26"/>
      <c r="Z98" s="171"/>
      <c r="AA98" s="172"/>
      <c r="AB98" s="26"/>
      <c r="AC98" s="173"/>
      <c r="AD98" s="174"/>
      <c r="AE98" s="175"/>
      <c r="AF98" s="26"/>
      <c r="AG98" s="155"/>
      <c r="AH98" s="155"/>
      <c r="AI98" s="155"/>
      <c r="AJ98" s="155"/>
    </row>
    <row r="99" spans="1:36" s="56" customFormat="1" ht="21" customHeight="1">
      <c r="A99" s="143"/>
      <c r="B99" s="162"/>
      <c r="C99" s="163"/>
      <c r="D99" s="163"/>
      <c r="E99" s="163"/>
      <c r="F99" s="164"/>
      <c r="G99" s="165"/>
      <c r="H99" s="166"/>
      <c r="I99" s="149"/>
      <c r="J99" s="150"/>
      <c r="K99" s="150"/>
      <c r="L99" s="150"/>
      <c r="M99" s="150"/>
      <c r="N99" s="151">
        <f t="shared" si="3"/>
        <v>0</v>
      </c>
      <c r="O99" s="152">
        <f t="shared" si="2"/>
        <v>0</v>
      </c>
      <c r="P99" s="153"/>
      <c r="Q99" s="154"/>
      <c r="R99" s="26"/>
      <c r="S99" s="171"/>
      <c r="T99" s="172"/>
      <c r="U99" s="26"/>
      <c r="V99" s="173"/>
      <c r="W99" s="174"/>
      <c r="X99" s="175"/>
      <c r="Y99" s="26"/>
      <c r="Z99" s="171"/>
      <c r="AA99" s="172"/>
      <c r="AB99" s="26"/>
      <c r="AC99" s="173"/>
      <c r="AD99" s="174"/>
      <c r="AE99" s="175"/>
      <c r="AF99" s="26"/>
      <c r="AG99" s="155"/>
      <c r="AH99" s="155"/>
      <c r="AI99" s="155"/>
      <c r="AJ99" s="155"/>
    </row>
    <row r="100" spans="1:36" s="56" customFormat="1" ht="21" customHeight="1">
      <c r="A100" s="143"/>
      <c r="B100" s="162"/>
      <c r="C100" s="163"/>
      <c r="D100" s="163"/>
      <c r="E100" s="163"/>
      <c r="F100" s="164"/>
      <c r="G100" s="165"/>
      <c r="H100" s="166"/>
      <c r="I100" s="149"/>
      <c r="J100" s="150"/>
      <c r="K100" s="150"/>
      <c r="L100" s="150"/>
      <c r="M100" s="150"/>
      <c r="N100" s="151">
        <f t="shared" si="3"/>
        <v>0</v>
      </c>
      <c r="O100" s="152">
        <f t="shared" si="2"/>
        <v>0</v>
      </c>
      <c r="P100" s="153"/>
      <c r="Q100" s="154"/>
      <c r="R100" s="26"/>
      <c r="S100" s="171"/>
      <c r="T100" s="172"/>
      <c r="U100" s="26"/>
      <c r="V100" s="173"/>
      <c r="W100" s="174"/>
      <c r="X100" s="175"/>
      <c r="Y100" s="26"/>
      <c r="Z100" s="171"/>
      <c r="AA100" s="172"/>
      <c r="AB100" s="26"/>
      <c r="AC100" s="173"/>
      <c r="AD100" s="174"/>
      <c r="AE100" s="175"/>
      <c r="AF100" s="26"/>
      <c r="AG100" s="155"/>
      <c r="AH100" s="155"/>
      <c r="AI100" s="155"/>
      <c r="AJ100" s="155"/>
    </row>
    <row r="101" spans="1:36" s="56" customFormat="1" ht="21" customHeight="1">
      <c r="A101" s="143"/>
      <c r="B101" s="162"/>
      <c r="C101" s="163"/>
      <c r="D101" s="163"/>
      <c r="E101" s="163"/>
      <c r="F101" s="164"/>
      <c r="G101" s="165"/>
      <c r="H101" s="166"/>
      <c r="I101" s="149"/>
      <c r="J101" s="150"/>
      <c r="K101" s="150"/>
      <c r="L101" s="150"/>
      <c r="M101" s="150"/>
      <c r="N101" s="151">
        <f t="shared" si="3"/>
        <v>0</v>
      </c>
      <c r="O101" s="152">
        <f t="shared" si="2"/>
        <v>0</v>
      </c>
      <c r="P101" s="153"/>
      <c r="Q101" s="154"/>
      <c r="R101" s="26"/>
      <c r="S101" s="26"/>
      <c r="T101" s="176"/>
      <c r="U101" s="26"/>
      <c r="V101" s="177"/>
      <c r="W101" s="174"/>
      <c r="X101" s="26"/>
      <c r="Y101" s="26"/>
      <c r="Z101" s="26"/>
      <c r="AA101" s="176"/>
      <c r="AB101" s="26"/>
      <c r="AC101" s="177"/>
      <c r="AD101" s="174"/>
      <c r="AE101" s="26"/>
      <c r="AF101" s="26"/>
      <c r="AG101" s="155"/>
      <c r="AH101" s="155"/>
      <c r="AI101" s="155"/>
      <c r="AJ101" s="155"/>
    </row>
    <row r="102" spans="1:36" s="56" customFormat="1" ht="21" customHeight="1">
      <c r="A102" s="143"/>
      <c r="B102" s="162"/>
      <c r="C102" s="163"/>
      <c r="D102" s="163"/>
      <c r="E102" s="163"/>
      <c r="F102" s="164"/>
      <c r="G102" s="165"/>
      <c r="H102" s="166"/>
      <c r="I102" s="149"/>
      <c r="J102" s="150"/>
      <c r="K102" s="150"/>
      <c r="L102" s="150"/>
      <c r="M102" s="150"/>
      <c r="N102" s="151">
        <f t="shared" si="3"/>
        <v>0</v>
      </c>
      <c r="O102" s="152">
        <f t="shared" si="2"/>
        <v>0</v>
      </c>
      <c r="P102" s="153"/>
      <c r="Q102" s="154"/>
      <c r="R102" s="26"/>
      <c r="S102" s="26"/>
      <c r="T102" s="176"/>
      <c r="U102" s="26"/>
      <c r="V102" s="177"/>
      <c r="W102" s="174"/>
      <c r="X102" s="26"/>
      <c r="Y102" s="26"/>
      <c r="Z102" s="26"/>
      <c r="AA102" s="176"/>
      <c r="AB102" s="26"/>
      <c r="AC102" s="177"/>
      <c r="AD102" s="174"/>
      <c r="AE102" s="26"/>
      <c r="AF102" s="26"/>
      <c r="AG102" s="155"/>
      <c r="AH102" s="155"/>
      <c r="AI102" s="155"/>
      <c r="AJ102" s="155"/>
    </row>
    <row r="103" spans="1:36" s="56" customFormat="1" ht="21" customHeight="1">
      <c r="A103" s="143"/>
      <c r="B103" s="162"/>
      <c r="C103" s="163"/>
      <c r="D103" s="163"/>
      <c r="E103" s="163"/>
      <c r="F103" s="164"/>
      <c r="G103" s="165"/>
      <c r="H103" s="166"/>
      <c r="I103" s="178"/>
      <c r="J103" s="150"/>
      <c r="K103" s="150"/>
      <c r="L103" s="150"/>
      <c r="M103" s="150"/>
      <c r="N103" s="151">
        <f t="shared" si="3"/>
        <v>0</v>
      </c>
      <c r="O103" s="152">
        <f t="shared" si="2"/>
        <v>0</v>
      </c>
      <c r="P103" s="153"/>
      <c r="Q103" s="154"/>
      <c r="R103" s="26"/>
      <c r="S103" s="26"/>
      <c r="T103" s="176"/>
      <c r="U103" s="26"/>
      <c r="V103" s="177"/>
      <c r="W103" s="174"/>
      <c r="X103" s="26"/>
      <c r="Y103" s="26"/>
      <c r="Z103" s="26"/>
      <c r="AA103" s="176"/>
      <c r="AB103" s="26"/>
      <c r="AC103" s="177"/>
      <c r="AD103" s="174"/>
      <c r="AE103" s="26"/>
      <c r="AF103" s="26"/>
      <c r="AG103" s="155"/>
      <c r="AH103" s="155"/>
      <c r="AI103" s="155"/>
      <c r="AJ103" s="155"/>
    </row>
    <row r="104" spans="1:36" s="56" customFormat="1" ht="21" customHeight="1">
      <c r="A104" s="143"/>
      <c r="B104" s="162"/>
      <c r="C104" s="163"/>
      <c r="D104" s="163"/>
      <c r="E104" s="163"/>
      <c r="F104" s="164"/>
      <c r="G104" s="165"/>
      <c r="H104" s="166"/>
      <c r="I104" s="178"/>
      <c r="J104" s="150"/>
      <c r="K104" s="150"/>
      <c r="L104" s="150"/>
      <c r="M104" s="150"/>
      <c r="N104" s="151">
        <f t="shared" si="3"/>
        <v>0</v>
      </c>
      <c r="O104" s="152">
        <f t="shared" si="2"/>
        <v>0</v>
      </c>
      <c r="P104" s="153"/>
      <c r="Q104" s="154"/>
      <c r="R104" s="26"/>
      <c r="S104" s="26"/>
      <c r="T104" s="176"/>
      <c r="U104" s="26"/>
      <c r="V104" s="177"/>
      <c r="W104" s="174"/>
      <c r="X104" s="26"/>
      <c r="Y104" s="26"/>
      <c r="Z104" s="26"/>
      <c r="AA104" s="176"/>
      <c r="AB104" s="26"/>
      <c r="AC104" s="177"/>
      <c r="AD104" s="174"/>
      <c r="AE104" s="26"/>
      <c r="AF104" s="26"/>
      <c r="AG104" s="155"/>
      <c r="AH104" s="155"/>
      <c r="AI104" s="155"/>
      <c r="AJ104" s="155"/>
    </row>
    <row r="105" spans="1:36" s="56" customFormat="1" ht="21" customHeight="1">
      <c r="A105" s="143"/>
      <c r="B105" s="162"/>
      <c r="C105" s="163"/>
      <c r="D105" s="163"/>
      <c r="E105" s="163"/>
      <c r="F105" s="164"/>
      <c r="G105" s="165"/>
      <c r="H105" s="166"/>
      <c r="I105" s="178"/>
      <c r="J105" s="150"/>
      <c r="K105" s="150"/>
      <c r="L105" s="157"/>
      <c r="M105" s="150"/>
      <c r="N105" s="151">
        <f t="shared" si="3"/>
        <v>0</v>
      </c>
      <c r="O105" s="152">
        <f t="shared" si="2"/>
        <v>0</v>
      </c>
      <c r="P105" s="153"/>
      <c r="Q105" s="154"/>
      <c r="R105" s="26"/>
      <c r="S105" s="26"/>
      <c r="T105" s="176"/>
      <c r="U105" s="26"/>
      <c r="V105" s="177"/>
      <c r="W105" s="174"/>
      <c r="X105" s="26"/>
      <c r="Y105" s="26"/>
      <c r="Z105" s="26"/>
      <c r="AA105" s="176"/>
      <c r="AB105" s="26"/>
      <c r="AC105" s="177"/>
      <c r="AD105" s="174"/>
      <c r="AE105" s="26"/>
      <c r="AF105" s="26"/>
      <c r="AG105" s="155"/>
      <c r="AH105" s="155"/>
      <c r="AI105" s="155"/>
      <c r="AJ105" s="155"/>
    </row>
    <row r="106" spans="1:36" s="56" customFormat="1" ht="21" customHeight="1">
      <c r="A106" s="143"/>
      <c r="B106" s="162"/>
      <c r="C106" s="163"/>
      <c r="D106" s="163"/>
      <c r="E106" s="163"/>
      <c r="F106" s="164"/>
      <c r="G106" s="165"/>
      <c r="H106" s="166"/>
      <c r="I106" s="178"/>
      <c r="J106" s="150"/>
      <c r="K106" s="150"/>
      <c r="L106" s="157"/>
      <c r="M106" s="150"/>
      <c r="N106" s="151">
        <f t="shared" si="3"/>
        <v>0</v>
      </c>
      <c r="O106" s="152">
        <f t="shared" si="2"/>
        <v>0</v>
      </c>
      <c r="P106" s="153"/>
      <c r="Q106" s="154"/>
      <c r="R106" s="26"/>
      <c r="S106" s="26"/>
      <c r="T106" s="176"/>
      <c r="U106" s="26"/>
      <c r="V106" s="177"/>
      <c r="W106" s="26"/>
      <c r="X106" s="26"/>
      <c r="Y106" s="26"/>
      <c r="Z106" s="26"/>
      <c r="AA106" s="176"/>
      <c r="AB106" s="26"/>
      <c r="AC106" s="177"/>
      <c r="AD106" s="26"/>
      <c r="AE106" s="26"/>
      <c r="AF106" s="26"/>
      <c r="AG106" s="155"/>
      <c r="AH106" s="155"/>
      <c r="AI106" s="155"/>
      <c r="AJ106" s="155"/>
    </row>
    <row r="107" spans="1:36" s="56" customFormat="1" ht="21" customHeight="1">
      <c r="A107" s="143"/>
      <c r="B107" s="162"/>
      <c r="C107" s="163"/>
      <c r="D107" s="163"/>
      <c r="E107" s="163"/>
      <c r="F107" s="164"/>
      <c r="G107" s="165"/>
      <c r="H107" s="166"/>
      <c r="I107" s="178"/>
      <c r="J107" s="150"/>
      <c r="K107" s="150"/>
      <c r="L107" s="157"/>
      <c r="M107" s="150"/>
      <c r="N107" s="151">
        <f t="shared" si="3"/>
        <v>0</v>
      </c>
      <c r="O107" s="152">
        <f t="shared" si="2"/>
        <v>0</v>
      </c>
      <c r="P107" s="153"/>
      <c r="Q107" s="154"/>
      <c r="R107" s="26"/>
      <c r="S107" s="26"/>
      <c r="T107" s="176"/>
      <c r="U107" s="26"/>
      <c r="V107" s="177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155"/>
      <c r="AH107" s="155"/>
      <c r="AI107" s="155"/>
      <c r="AJ107" s="155"/>
    </row>
    <row r="108" spans="1:36" s="56" customFormat="1" ht="21" customHeight="1">
      <c r="A108" s="143"/>
      <c r="B108" s="162"/>
      <c r="C108" s="163"/>
      <c r="D108" s="163"/>
      <c r="E108" s="163"/>
      <c r="F108" s="164"/>
      <c r="G108" s="165"/>
      <c r="H108" s="166"/>
      <c r="I108" s="178"/>
      <c r="J108" s="150"/>
      <c r="K108" s="150"/>
      <c r="L108" s="150"/>
      <c r="M108" s="150"/>
      <c r="N108" s="151">
        <f t="shared" si="3"/>
        <v>0</v>
      </c>
      <c r="O108" s="152">
        <f t="shared" si="2"/>
        <v>0</v>
      </c>
      <c r="P108" s="153"/>
      <c r="Q108" s="154"/>
      <c r="R108" s="26"/>
      <c r="S108" s="26"/>
      <c r="T108" s="26"/>
      <c r="U108" s="26"/>
      <c r="V108" s="26"/>
      <c r="W108" s="26"/>
      <c r="X108" s="26"/>
      <c r="Y108" s="26"/>
      <c r="Z108" s="26"/>
      <c r="AA108" s="176"/>
      <c r="AB108" s="26"/>
      <c r="AC108" s="26"/>
      <c r="AD108" s="174"/>
      <c r="AE108" s="26"/>
      <c r="AF108" s="26"/>
      <c r="AG108" s="155"/>
      <c r="AH108" s="155"/>
      <c r="AI108" s="155"/>
      <c r="AJ108" s="155"/>
    </row>
    <row r="109" spans="1:36" s="56" customFormat="1" ht="21" customHeight="1">
      <c r="A109" s="143"/>
      <c r="B109" s="162"/>
      <c r="C109" s="163"/>
      <c r="D109" s="163"/>
      <c r="E109" s="163"/>
      <c r="F109" s="164"/>
      <c r="G109" s="165"/>
      <c r="H109" s="166"/>
      <c r="I109" s="178"/>
      <c r="J109" s="150"/>
      <c r="K109" s="150"/>
      <c r="L109" s="150"/>
      <c r="M109" s="150"/>
      <c r="N109" s="151">
        <f t="shared" si="3"/>
        <v>0</v>
      </c>
      <c r="O109" s="152">
        <f t="shared" si="2"/>
        <v>0</v>
      </c>
      <c r="P109" s="160"/>
      <c r="Q109" s="154"/>
      <c r="R109" s="26"/>
      <c r="S109" s="171"/>
      <c r="T109" s="172"/>
      <c r="U109" s="26"/>
      <c r="V109" s="173"/>
      <c r="W109" s="174"/>
      <c r="X109" s="175"/>
      <c r="Y109" s="26"/>
      <c r="Z109" s="179"/>
      <c r="AA109" s="180"/>
      <c r="AB109" s="26"/>
      <c r="AC109" s="26"/>
      <c r="AD109" s="26"/>
      <c r="AE109" s="26"/>
      <c r="AF109" s="26"/>
      <c r="AG109" s="155"/>
      <c r="AH109" s="155"/>
      <c r="AI109" s="155"/>
      <c r="AJ109" s="155"/>
    </row>
    <row r="110" spans="1:36" s="56" customFormat="1" ht="21" customHeight="1">
      <c r="A110" s="143"/>
      <c r="B110" s="162"/>
      <c r="C110" s="163"/>
      <c r="D110" s="163"/>
      <c r="E110" s="163"/>
      <c r="F110" s="164"/>
      <c r="G110" s="165"/>
      <c r="H110" s="166"/>
      <c r="I110" s="178"/>
      <c r="J110" s="150"/>
      <c r="K110" s="150"/>
      <c r="L110" s="150"/>
      <c r="M110" s="150"/>
      <c r="N110" s="151">
        <f t="shared" si="3"/>
        <v>0</v>
      </c>
      <c r="O110" s="152">
        <f t="shared" si="2"/>
        <v>0</v>
      </c>
      <c r="P110" s="153"/>
      <c r="Q110" s="154"/>
      <c r="R110" s="26"/>
      <c r="S110" s="171"/>
      <c r="T110" s="172"/>
      <c r="U110" s="26"/>
      <c r="V110" s="173"/>
      <c r="W110" s="174"/>
      <c r="X110" s="175"/>
      <c r="Y110" s="26"/>
      <c r="Z110" s="26"/>
      <c r="AA110" s="26"/>
      <c r="AB110" s="26"/>
      <c r="AC110" s="26"/>
      <c r="AD110" s="26"/>
      <c r="AE110" s="26"/>
      <c r="AF110" s="26"/>
      <c r="AG110" s="155"/>
      <c r="AH110" s="155"/>
      <c r="AI110" s="155"/>
      <c r="AJ110" s="155"/>
    </row>
    <row r="111" spans="1:36" s="56" customFormat="1" ht="21" customHeight="1">
      <c r="A111" s="143"/>
      <c r="B111" s="162"/>
      <c r="C111" s="163"/>
      <c r="D111" s="163"/>
      <c r="E111" s="163"/>
      <c r="F111" s="164"/>
      <c r="G111" s="165"/>
      <c r="H111" s="166"/>
      <c r="I111" s="178"/>
      <c r="J111" s="150"/>
      <c r="K111" s="150"/>
      <c r="L111" s="150"/>
      <c r="M111" s="150"/>
      <c r="N111" s="151">
        <f t="shared" si="3"/>
        <v>0</v>
      </c>
      <c r="O111" s="152">
        <f t="shared" si="2"/>
        <v>0</v>
      </c>
      <c r="P111" s="153"/>
      <c r="Q111" s="154"/>
      <c r="R111" s="26"/>
      <c r="S111" s="171"/>
      <c r="T111" s="172"/>
      <c r="U111" s="26"/>
      <c r="V111" s="173"/>
      <c r="W111" s="174"/>
      <c r="X111" s="175"/>
      <c r="Y111" s="26"/>
      <c r="Z111" s="26"/>
      <c r="AA111" s="26"/>
      <c r="AB111" s="26"/>
      <c r="AC111" s="26"/>
      <c r="AD111" s="26"/>
      <c r="AE111" s="26"/>
      <c r="AF111" s="26"/>
      <c r="AG111" s="155"/>
      <c r="AH111" s="155"/>
      <c r="AI111" s="155"/>
      <c r="AJ111" s="155"/>
    </row>
    <row r="112" spans="1:36" s="56" customFormat="1" ht="21" customHeight="1">
      <c r="A112" s="143"/>
      <c r="B112" s="162"/>
      <c r="C112" s="163"/>
      <c r="D112" s="163"/>
      <c r="E112" s="163"/>
      <c r="F112" s="164"/>
      <c r="G112" s="165"/>
      <c r="H112" s="166"/>
      <c r="I112" s="149"/>
      <c r="J112" s="150"/>
      <c r="K112" s="150"/>
      <c r="L112" s="150"/>
      <c r="M112" s="150"/>
      <c r="N112" s="151">
        <f t="shared" si="3"/>
        <v>0</v>
      </c>
      <c r="O112" s="152">
        <f t="shared" si="2"/>
        <v>0</v>
      </c>
      <c r="P112" s="153"/>
      <c r="Q112" s="154"/>
      <c r="R112" s="26"/>
      <c r="S112" s="26"/>
      <c r="T112" s="176"/>
      <c r="U112" s="26"/>
      <c r="V112" s="177"/>
      <c r="W112" s="174"/>
      <c r="X112" s="26"/>
      <c r="Y112" s="26"/>
      <c r="Z112" s="26"/>
      <c r="AA112" s="26"/>
      <c r="AB112" s="26"/>
      <c r="AC112" s="26"/>
      <c r="AD112" s="26"/>
      <c r="AE112" s="26"/>
      <c r="AF112" s="26"/>
      <c r="AG112" s="155"/>
      <c r="AH112" s="155"/>
      <c r="AI112" s="155"/>
      <c r="AJ112" s="155"/>
    </row>
    <row r="113" spans="1:36" s="56" customFormat="1" ht="21" customHeight="1">
      <c r="A113" s="143"/>
      <c r="B113" s="162"/>
      <c r="C113" s="163"/>
      <c r="D113" s="163"/>
      <c r="E113" s="163"/>
      <c r="F113" s="164"/>
      <c r="G113" s="165"/>
      <c r="H113" s="166"/>
      <c r="I113" s="149"/>
      <c r="J113" s="150"/>
      <c r="K113" s="150"/>
      <c r="L113" s="150"/>
      <c r="M113" s="150"/>
      <c r="N113" s="151">
        <f t="shared" si="3"/>
        <v>0</v>
      </c>
      <c r="O113" s="152">
        <f t="shared" si="2"/>
        <v>0</v>
      </c>
      <c r="P113" s="153"/>
      <c r="Q113" s="154"/>
      <c r="R113" s="26"/>
      <c r="S113" s="26"/>
      <c r="T113" s="176"/>
      <c r="U113" s="26"/>
      <c r="V113" s="177"/>
      <c r="W113" s="174"/>
      <c r="X113" s="26"/>
      <c r="Y113" s="26"/>
      <c r="Z113" s="26"/>
      <c r="AA113" s="26"/>
      <c r="AB113" s="26"/>
      <c r="AC113" s="26"/>
      <c r="AD113" s="26"/>
      <c r="AE113" s="26"/>
      <c r="AF113" s="26"/>
      <c r="AG113" s="155"/>
      <c r="AH113" s="155"/>
      <c r="AI113" s="155"/>
      <c r="AJ113" s="155"/>
    </row>
    <row r="114" spans="1:36" s="56" customFormat="1" ht="21" customHeight="1">
      <c r="A114" s="143"/>
      <c r="B114" s="162"/>
      <c r="C114" s="163"/>
      <c r="D114" s="163"/>
      <c r="E114" s="163"/>
      <c r="F114" s="164"/>
      <c r="G114" s="165"/>
      <c r="H114" s="166"/>
      <c r="I114" s="149"/>
      <c r="J114" s="150"/>
      <c r="K114" s="150"/>
      <c r="L114" s="150"/>
      <c r="M114" s="150"/>
      <c r="N114" s="151">
        <f t="shared" si="3"/>
        <v>0</v>
      </c>
      <c r="O114" s="152">
        <f t="shared" si="2"/>
        <v>0</v>
      </c>
      <c r="P114" s="153"/>
      <c r="Q114" s="154"/>
      <c r="R114" s="26"/>
      <c r="S114" s="26"/>
      <c r="T114" s="176"/>
      <c r="U114" s="26"/>
      <c r="V114" s="177"/>
      <c r="W114" s="174"/>
      <c r="X114" s="26"/>
      <c r="Y114" s="26"/>
      <c r="Z114" s="26"/>
      <c r="AA114" s="26"/>
      <c r="AB114" s="26"/>
      <c r="AC114" s="26"/>
      <c r="AD114" s="26"/>
      <c r="AE114" s="26"/>
      <c r="AF114" s="26"/>
      <c r="AG114" s="155"/>
      <c r="AH114" s="155"/>
      <c r="AI114" s="155"/>
      <c r="AJ114" s="155"/>
    </row>
    <row r="115" spans="1:36" s="56" customFormat="1" ht="21" customHeight="1">
      <c r="A115" s="143"/>
      <c r="B115" s="162"/>
      <c r="C115" s="163"/>
      <c r="D115" s="163"/>
      <c r="E115" s="163"/>
      <c r="F115" s="164"/>
      <c r="G115" s="165"/>
      <c r="H115" s="166"/>
      <c r="I115" s="149"/>
      <c r="J115" s="150"/>
      <c r="K115" s="150"/>
      <c r="L115" s="150"/>
      <c r="M115" s="150"/>
      <c r="N115" s="151">
        <f t="shared" si="3"/>
        <v>0</v>
      </c>
      <c r="O115" s="152">
        <f t="shared" si="2"/>
        <v>0</v>
      </c>
      <c r="P115" s="153"/>
      <c r="Q115" s="154"/>
      <c r="R115" s="26"/>
      <c r="S115" s="26"/>
      <c r="T115" s="176"/>
      <c r="U115" s="26"/>
      <c r="V115" s="177"/>
      <c r="W115" s="174"/>
      <c r="X115" s="26"/>
      <c r="Y115" s="26"/>
      <c r="Z115" s="26"/>
      <c r="AA115" s="26"/>
      <c r="AB115" s="26"/>
      <c r="AC115" s="26"/>
      <c r="AD115" s="26"/>
      <c r="AE115" s="26"/>
      <c r="AF115" s="26"/>
      <c r="AG115" s="155"/>
      <c r="AH115" s="155"/>
      <c r="AI115" s="155"/>
      <c r="AJ115" s="155"/>
    </row>
    <row r="116" spans="1:36" s="56" customFormat="1" ht="21" customHeight="1">
      <c r="A116" s="143"/>
      <c r="B116" s="162"/>
      <c r="C116" s="163"/>
      <c r="D116" s="163"/>
      <c r="E116" s="163"/>
      <c r="F116" s="164"/>
      <c r="G116" s="165"/>
      <c r="H116" s="166"/>
      <c r="I116" s="149"/>
      <c r="J116" s="150"/>
      <c r="K116" s="150"/>
      <c r="L116" s="157"/>
      <c r="M116" s="150"/>
      <c r="N116" s="151">
        <f t="shared" si="3"/>
        <v>0</v>
      </c>
      <c r="O116" s="152">
        <f t="shared" si="2"/>
        <v>0</v>
      </c>
      <c r="P116" s="160"/>
      <c r="Q116" s="154"/>
      <c r="R116" s="26"/>
      <c r="S116" s="26"/>
      <c r="T116" s="176"/>
      <c r="U116" s="26"/>
      <c r="V116" s="177"/>
      <c r="W116" s="174"/>
      <c r="X116" s="26"/>
      <c r="Y116" s="26"/>
      <c r="Z116" s="26"/>
      <c r="AA116" s="26"/>
      <c r="AB116" s="26"/>
      <c r="AC116" s="26"/>
      <c r="AD116" s="26"/>
      <c r="AE116" s="26"/>
      <c r="AF116" s="26"/>
      <c r="AG116" s="155"/>
      <c r="AH116" s="155"/>
      <c r="AI116" s="155"/>
      <c r="AJ116" s="155"/>
    </row>
    <row r="117" spans="1:36" s="56" customFormat="1" ht="21" customHeight="1">
      <c r="A117" s="143"/>
      <c r="B117" s="162"/>
      <c r="C117" s="163"/>
      <c r="D117" s="163"/>
      <c r="E117" s="163"/>
      <c r="F117" s="164"/>
      <c r="G117" s="165"/>
      <c r="H117" s="166"/>
      <c r="I117" s="149"/>
      <c r="J117" s="150"/>
      <c r="K117" s="150"/>
      <c r="L117" s="157"/>
      <c r="M117" s="150"/>
      <c r="N117" s="151">
        <f t="shared" si="3"/>
        <v>0</v>
      </c>
      <c r="O117" s="152">
        <f t="shared" si="2"/>
        <v>0</v>
      </c>
      <c r="P117" s="160"/>
      <c r="Q117" s="154"/>
      <c r="R117" s="26"/>
      <c r="S117" s="26"/>
      <c r="T117" s="176"/>
      <c r="U117" s="26"/>
      <c r="V117" s="177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155"/>
      <c r="AH117" s="155"/>
      <c r="AI117" s="155"/>
      <c r="AJ117" s="155"/>
    </row>
    <row r="118" spans="1:36" s="56" customFormat="1" ht="21" customHeight="1">
      <c r="A118" s="143"/>
      <c r="B118" s="162"/>
      <c r="C118" s="163"/>
      <c r="D118" s="163"/>
      <c r="E118" s="163"/>
      <c r="F118" s="164"/>
      <c r="G118" s="165"/>
      <c r="H118" s="166"/>
      <c r="I118" s="149"/>
      <c r="J118" s="150"/>
      <c r="K118" s="150"/>
      <c r="L118" s="157"/>
      <c r="M118" s="150"/>
      <c r="N118" s="151">
        <f t="shared" si="3"/>
        <v>0</v>
      </c>
      <c r="O118" s="152">
        <f t="shared" si="2"/>
        <v>0</v>
      </c>
      <c r="P118" s="153"/>
      <c r="Q118" s="154"/>
      <c r="R118" s="26"/>
      <c r="S118" s="26"/>
      <c r="T118" s="176"/>
      <c r="U118" s="26"/>
      <c r="V118" s="177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155"/>
      <c r="AH118" s="155"/>
      <c r="AI118" s="155"/>
      <c r="AJ118" s="155"/>
    </row>
    <row r="119" spans="1:36" s="56" customFormat="1" ht="21" customHeight="1">
      <c r="A119" s="143"/>
      <c r="B119" s="162"/>
      <c r="C119" s="163"/>
      <c r="D119" s="163"/>
      <c r="E119" s="163"/>
      <c r="F119" s="164"/>
      <c r="G119" s="165"/>
      <c r="H119" s="166"/>
      <c r="I119" s="149"/>
      <c r="J119" s="150"/>
      <c r="K119" s="150"/>
      <c r="L119" s="157"/>
      <c r="M119" s="150"/>
      <c r="N119" s="151">
        <f t="shared" si="3"/>
        <v>0</v>
      </c>
      <c r="O119" s="152">
        <f t="shared" si="2"/>
        <v>0</v>
      </c>
      <c r="P119" s="153"/>
      <c r="Q119" s="154"/>
      <c r="R119" s="26"/>
      <c r="S119" s="26"/>
      <c r="T119" s="176"/>
      <c r="U119" s="26"/>
      <c r="V119" s="177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155"/>
      <c r="AH119" s="155"/>
      <c r="AI119" s="155"/>
      <c r="AJ119" s="155"/>
    </row>
    <row r="120" spans="1:36" s="56" customFormat="1" ht="21" customHeight="1">
      <c r="A120" s="143"/>
      <c r="B120" s="162"/>
      <c r="C120" s="163"/>
      <c r="D120" s="163"/>
      <c r="E120" s="163"/>
      <c r="F120" s="164"/>
      <c r="G120" s="165"/>
      <c r="H120" s="166"/>
      <c r="I120" s="149"/>
      <c r="J120" s="150"/>
      <c r="K120" s="150"/>
      <c r="L120" s="157"/>
      <c r="M120" s="150"/>
      <c r="N120" s="151">
        <f t="shared" si="3"/>
        <v>0</v>
      </c>
      <c r="O120" s="152">
        <f t="shared" si="2"/>
        <v>0</v>
      </c>
      <c r="P120" s="153"/>
      <c r="Q120" s="154"/>
      <c r="R120" s="26"/>
      <c r="S120" s="26"/>
      <c r="T120" s="176"/>
      <c r="U120" s="26"/>
      <c r="V120" s="177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155"/>
      <c r="AH120" s="155"/>
      <c r="AI120" s="155"/>
      <c r="AJ120" s="155"/>
    </row>
    <row r="121" spans="1:36" s="56" customFormat="1" ht="21" customHeight="1">
      <c r="A121" s="143"/>
      <c r="B121" s="162"/>
      <c r="C121" s="163"/>
      <c r="D121" s="163"/>
      <c r="E121" s="163"/>
      <c r="F121" s="164"/>
      <c r="G121" s="165"/>
      <c r="H121" s="166"/>
      <c r="I121" s="149"/>
      <c r="J121" s="150"/>
      <c r="K121" s="150"/>
      <c r="L121" s="157"/>
      <c r="M121" s="150"/>
      <c r="N121" s="151">
        <f t="shared" si="3"/>
        <v>0</v>
      </c>
      <c r="O121" s="152">
        <f t="shared" si="2"/>
        <v>0</v>
      </c>
      <c r="P121" s="153"/>
      <c r="Q121" s="154"/>
      <c r="R121" s="26"/>
      <c r="S121" s="26"/>
      <c r="T121" s="176"/>
      <c r="U121" s="26"/>
      <c r="V121" s="177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155"/>
      <c r="AH121" s="155"/>
      <c r="AI121" s="155"/>
      <c r="AJ121" s="155"/>
    </row>
    <row r="122" spans="1:36" s="56" customFormat="1" ht="21" customHeight="1">
      <c r="A122" s="143"/>
      <c r="B122" s="162"/>
      <c r="C122" s="163"/>
      <c r="D122" s="163"/>
      <c r="E122" s="163"/>
      <c r="F122" s="164"/>
      <c r="G122" s="165"/>
      <c r="H122" s="166"/>
      <c r="I122" s="149"/>
      <c r="J122" s="150"/>
      <c r="K122" s="150"/>
      <c r="L122" s="157"/>
      <c r="M122" s="150"/>
      <c r="N122" s="151">
        <f t="shared" si="3"/>
        <v>0</v>
      </c>
      <c r="O122" s="152">
        <f t="shared" si="2"/>
        <v>0</v>
      </c>
      <c r="P122" s="153"/>
      <c r="Q122" s="154"/>
      <c r="R122" s="26"/>
      <c r="S122" s="26"/>
      <c r="T122" s="176"/>
      <c r="U122" s="26"/>
      <c r="V122" s="177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155"/>
      <c r="AH122" s="155"/>
      <c r="AI122" s="155"/>
      <c r="AJ122" s="155"/>
    </row>
    <row r="123" spans="1:36" s="56" customFormat="1" ht="21" customHeight="1">
      <c r="A123" s="143"/>
      <c r="B123" s="162"/>
      <c r="C123" s="163"/>
      <c r="D123" s="163"/>
      <c r="E123" s="163"/>
      <c r="F123" s="164"/>
      <c r="G123" s="165"/>
      <c r="H123" s="166"/>
      <c r="I123" s="149"/>
      <c r="J123" s="150"/>
      <c r="K123" s="150"/>
      <c r="L123" s="157"/>
      <c r="M123" s="150"/>
      <c r="N123" s="151">
        <f t="shared" si="3"/>
        <v>0</v>
      </c>
      <c r="O123" s="152">
        <f t="shared" si="2"/>
        <v>0</v>
      </c>
      <c r="P123" s="153"/>
      <c r="Q123" s="154"/>
      <c r="R123" s="26"/>
      <c r="S123" s="26"/>
      <c r="T123" s="26"/>
      <c r="U123" s="26"/>
      <c r="V123" s="177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155"/>
      <c r="AH123" s="155"/>
      <c r="AI123" s="155"/>
      <c r="AJ123" s="155"/>
    </row>
    <row r="124" spans="1:36" s="56" customFormat="1" ht="21" customHeight="1">
      <c r="A124" s="143"/>
      <c r="B124" s="162"/>
      <c r="C124" s="163"/>
      <c r="D124" s="163"/>
      <c r="E124" s="163"/>
      <c r="F124" s="164"/>
      <c r="G124" s="165"/>
      <c r="H124" s="166"/>
      <c r="I124" s="149"/>
      <c r="J124" s="150"/>
      <c r="K124" s="150"/>
      <c r="L124" s="157"/>
      <c r="M124" s="150"/>
      <c r="N124" s="151">
        <f t="shared" si="3"/>
        <v>0</v>
      </c>
      <c r="O124" s="152">
        <f t="shared" si="2"/>
        <v>0</v>
      </c>
      <c r="P124" s="153"/>
      <c r="Q124" s="154"/>
      <c r="R124" s="26"/>
      <c r="S124" s="26"/>
      <c r="T124" s="26"/>
      <c r="U124" s="26"/>
      <c r="V124" s="177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155"/>
      <c r="AH124" s="155"/>
      <c r="AI124" s="155"/>
      <c r="AJ124" s="155"/>
    </row>
    <row r="125" spans="1:36" s="56" customFormat="1" ht="21" customHeight="1">
      <c r="A125" s="143"/>
      <c r="B125" s="162"/>
      <c r="C125" s="163"/>
      <c r="D125" s="163"/>
      <c r="E125" s="163"/>
      <c r="F125" s="164"/>
      <c r="G125" s="147"/>
      <c r="H125" s="148"/>
      <c r="I125" s="149"/>
      <c r="J125" s="150"/>
      <c r="K125" s="150"/>
      <c r="L125" s="150"/>
      <c r="M125" s="150"/>
      <c r="N125" s="151">
        <f t="shared" si="3"/>
        <v>0</v>
      </c>
      <c r="O125" s="152">
        <f t="shared" si="2"/>
        <v>0</v>
      </c>
      <c r="P125" s="153"/>
      <c r="Q125" s="154"/>
      <c r="R125" s="26"/>
      <c r="S125" s="26"/>
      <c r="T125" s="26"/>
      <c r="U125" s="26"/>
      <c r="V125" s="177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155"/>
      <c r="AH125" s="155"/>
      <c r="AI125" s="155"/>
      <c r="AJ125" s="155"/>
    </row>
    <row r="126" spans="1:36" s="56" customFormat="1" ht="21" customHeight="1">
      <c r="A126" s="143"/>
      <c r="B126" s="162"/>
      <c r="C126" s="163"/>
      <c r="D126" s="163"/>
      <c r="E126" s="163"/>
      <c r="F126" s="164"/>
      <c r="G126" s="165"/>
      <c r="H126" s="166"/>
      <c r="I126" s="149"/>
      <c r="J126" s="150"/>
      <c r="K126" s="150"/>
      <c r="L126" s="150"/>
      <c r="M126" s="150"/>
      <c r="N126" s="151">
        <f t="shared" si="3"/>
        <v>0</v>
      </c>
      <c r="O126" s="152">
        <f t="shared" si="2"/>
        <v>0</v>
      </c>
      <c r="P126" s="153"/>
      <c r="Q126" s="154"/>
      <c r="R126" s="26"/>
      <c r="S126" s="26"/>
      <c r="T126" s="26"/>
      <c r="U126" s="26"/>
      <c r="V126" s="177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155"/>
      <c r="AH126" s="155"/>
      <c r="AI126" s="155"/>
      <c r="AJ126" s="155"/>
    </row>
    <row r="127" spans="1:36" s="56" customFormat="1" ht="21" customHeight="1">
      <c r="A127" s="143"/>
      <c r="B127" s="162"/>
      <c r="C127" s="163"/>
      <c r="D127" s="163"/>
      <c r="E127" s="163"/>
      <c r="F127" s="164"/>
      <c r="G127" s="165"/>
      <c r="H127" s="166"/>
      <c r="I127" s="149"/>
      <c r="J127" s="150"/>
      <c r="K127" s="150"/>
      <c r="L127" s="150"/>
      <c r="M127" s="150"/>
      <c r="N127" s="151">
        <f t="shared" si="3"/>
        <v>0</v>
      </c>
      <c r="O127" s="152">
        <f t="shared" si="2"/>
        <v>0</v>
      </c>
      <c r="P127" s="153"/>
      <c r="Q127" s="154"/>
      <c r="R127" s="26"/>
      <c r="S127" s="26"/>
      <c r="T127" s="26"/>
      <c r="U127" s="26"/>
      <c r="V127" s="177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155"/>
      <c r="AH127" s="155"/>
      <c r="AI127" s="155"/>
      <c r="AJ127" s="155"/>
    </row>
    <row r="128" spans="1:36" s="56" customFormat="1" ht="21" customHeight="1">
      <c r="A128" s="143"/>
      <c r="B128" s="162"/>
      <c r="C128" s="163"/>
      <c r="D128" s="163"/>
      <c r="E128" s="163"/>
      <c r="F128" s="164"/>
      <c r="G128" s="165"/>
      <c r="H128" s="166"/>
      <c r="I128" s="149"/>
      <c r="J128" s="150"/>
      <c r="K128" s="150"/>
      <c r="L128" s="150"/>
      <c r="M128" s="150"/>
      <c r="N128" s="151">
        <f t="shared" si="3"/>
        <v>0</v>
      </c>
      <c r="O128" s="152">
        <f t="shared" si="2"/>
        <v>0</v>
      </c>
      <c r="P128" s="153"/>
      <c r="Q128" s="154"/>
      <c r="R128" s="26"/>
      <c r="S128" s="26"/>
      <c r="T128" s="26"/>
      <c r="U128" s="26"/>
      <c r="V128" s="177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155"/>
      <c r="AH128" s="155"/>
      <c r="AI128" s="155"/>
      <c r="AJ128" s="155"/>
    </row>
    <row r="129" spans="1:36" s="56" customFormat="1" ht="21" customHeight="1">
      <c r="A129" s="143"/>
      <c r="B129" s="162"/>
      <c r="C129" s="163"/>
      <c r="D129" s="163"/>
      <c r="E129" s="163"/>
      <c r="F129" s="164"/>
      <c r="G129" s="165"/>
      <c r="H129" s="166"/>
      <c r="I129" s="149"/>
      <c r="J129" s="150"/>
      <c r="K129" s="150"/>
      <c r="L129" s="150"/>
      <c r="M129" s="150"/>
      <c r="N129" s="151">
        <f t="shared" si="3"/>
        <v>0</v>
      </c>
      <c r="O129" s="152">
        <f t="shared" si="2"/>
        <v>0</v>
      </c>
      <c r="P129" s="153"/>
      <c r="Q129" s="154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155"/>
      <c r="AH129" s="155"/>
      <c r="AI129" s="155"/>
      <c r="AJ129" s="155"/>
    </row>
    <row r="130" spans="1:36" s="56" customFormat="1" ht="21" customHeight="1">
      <c r="A130" s="143"/>
      <c r="B130" s="162"/>
      <c r="C130" s="163"/>
      <c r="D130" s="163"/>
      <c r="E130" s="163"/>
      <c r="F130" s="164"/>
      <c r="G130" s="165"/>
      <c r="H130" s="166"/>
      <c r="I130" s="149"/>
      <c r="J130" s="150"/>
      <c r="K130" s="150"/>
      <c r="L130" s="150"/>
      <c r="M130" s="150"/>
      <c r="N130" s="151">
        <f t="shared" si="3"/>
        <v>0</v>
      </c>
      <c r="O130" s="152">
        <f t="shared" si="2"/>
        <v>0</v>
      </c>
      <c r="P130" s="153"/>
      <c r="Q130" s="154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155"/>
      <c r="AH130" s="155"/>
      <c r="AI130" s="155"/>
      <c r="AJ130" s="155"/>
    </row>
    <row r="131" spans="1:36" s="56" customFormat="1" ht="21" customHeight="1">
      <c r="A131" s="143"/>
      <c r="B131" s="162"/>
      <c r="C131" s="163"/>
      <c r="D131" s="163"/>
      <c r="E131" s="163"/>
      <c r="F131" s="164"/>
      <c r="G131" s="165"/>
      <c r="H131" s="166"/>
      <c r="I131" s="149"/>
      <c r="J131" s="150"/>
      <c r="K131" s="150"/>
      <c r="L131" s="150"/>
      <c r="M131" s="150"/>
      <c r="N131" s="151">
        <f t="shared" si="3"/>
        <v>0</v>
      </c>
      <c r="O131" s="152">
        <f t="shared" si="2"/>
        <v>0</v>
      </c>
      <c r="P131" s="153"/>
      <c r="Q131" s="154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155"/>
      <c r="AH131" s="155"/>
      <c r="AI131" s="155"/>
      <c r="AJ131" s="155"/>
    </row>
    <row r="132" spans="1:36" s="56" customFormat="1" ht="21" customHeight="1">
      <c r="A132" s="143"/>
      <c r="B132" s="162"/>
      <c r="C132" s="163"/>
      <c r="D132" s="163"/>
      <c r="E132" s="163"/>
      <c r="F132" s="164"/>
      <c r="G132" s="165"/>
      <c r="H132" s="166"/>
      <c r="I132" s="149"/>
      <c r="J132" s="150"/>
      <c r="K132" s="150"/>
      <c r="L132" s="150"/>
      <c r="M132" s="150"/>
      <c r="N132" s="151">
        <f t="shared" si="3"/>
        <v>0</v>
      </c>
      <c r="O132" s="152">
        <f t="shared" si="2"/>
        <v>0</v>
      </c>
      <c r="P132" s="153"/>
      <c r="Q132" s="154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155"/>
      <c r="AH132" s="155"/>
      <c r="AI132" s="155"/>
      <c r="AJ132" s="155"/>
    </row>
    <row r="133" spans="1:36" s="56" customFormat="1" ht="21" customHeight="1">
      <c r="A133" s="143"/>
      <c r="B133" s="162"/>
      <c r="C133" s="163"/>
      <c r="D133" s="163"/>
      <c r="E133" s="163"/>
      <c r="F133" s="164"/>
      <c r="G133" s="165"/>
      <c r="H133" s="166"/>
      <c r="I133" s="149"/>
      <c r="J133" s="150"/>
      <c r="K133" s="150"/>
      <c r="L133" s="150"/>
      <c r="M133" s="150"/>
      <c r="N133" s="151">
        <f t="shared" si="3"/>
        <v>0</v>
      </c>
      <c r="O133" s="152">
        <f t="shared" si="2"/>
        <v>0</v>
      </c>
      <c r="P133" s="153"/>
      <c r="Q133" s="154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155"/>
      <c r="AH133" s="155"/>
      <c r="AI133" s="155"/>
      <c r="AJ133" s="155"/>
    </row>
    <row r="134" spans="1:36" s="56" customFormat="1" ht="21" customHeight="1">
      <c r="A134" s="143"/>
      <c r="B134" s="162"/>
      <c r="C134" s="163"/>
      <c r="D134" s="163"/>
      <c r="E134" s="163"/>
      <c r="F134" s="164"/>
      <c r="G134" s="165"/>
      <c r="H134" s="166"/>
      <c r="I134" s="149"/>
      <c r="J134" s="150"/>
      <c r="K134" s="150"/>
      <c r="L134" s="150"/>
      <c r="M134" s="150"/>
      <c r="N134" s="151">
        <f t="shared" si="3"/>
        <v>0</v>
      </c>
      <c r="O134" s="152">
        <f t="shared" si="2"/>
        <v>0</v>
      </c>
      <c r="P134" s="153"/>
      <c r="Q134" s="154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155"/>
      <c r="AH134" s="155"/>
      <c r="AI134" s="155"/>
      <c r="AJ134" s="155"/>
    </row>
    <row r="135" spans="1:36" s="56" customFormat="1" ht="21" customHeight="1">
      <c r="A135" s="143"/>
      <c r="B135" s="162"/>
      <c r="C135" s="163"/>
      <c r="D135" s="163"/>
      <c r="E135" s="163"/>
      <c r="F135" s="164"/>
      <c r="G135" s="165"/>
      <c r="H135" s="166"/>
      <c r="I135" s="149"/>
      <c r="J135" s="150"/>
      <c r="K135" s="150"/>
      <c r="L135" s="150"/>
      <c r="M135" s="150"/>
      <c r="N135" s="151">
        <f t="shared" ref="N135:N198" si="4">MIN(J135:M135)</f>
        <v>0</v>
      </c>
      <c r="O135" s="152">
        <f t="shared" ref="O135:O198" si="5">N135*I135</f>
        <v>0</v>
      </c>
      <c r="P135" s="153"/>
      <c r="Q135" s="154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155"/>
      <c r="AH135" s="155"/>
      <c r="AI135" s="155"/>
      <c r="AJ135" s="155"/>
    </row>
    <row r="136" spans="1:36" s="56" customFormat="1" ht="21" customHeight="1">
      <c r="A136" s="143"/>
      <c r="B136" s="162"/>
      <c r="C136" s="163"/>
      <c r="D136" s="163"/>
      <c r="E136" s="163"/>
      <c r="F136" s="164"/>
      <c r="G136" s="165"/>
      <c r="H136" s="166"/>
      <c r="I136" s="149"/>
      <c r="J136" s="150"/>
      <c r="K136" s="150"/>
      <c r="L136" s="150"/>
      <c r="M136" s="150"/>
      <c r="N136" s="151">
        <f t="shared" si="4"/>
        <v>0</v>
      </c>
      <c r="O136" s="152">
        <f t="shared" si="5"/>
        <v>0</v>
      </c>
      <c r="P136" s="153"/>
      <c r="Q136" s="154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155"/>
      <c r="AH136" s="155"/>
      <c r="AI136" s="155"/>
      <c r="AJ136" s="155"/>
    </row>
    <row r="137" spans="1:36" s="56" customFormat="1" ht="21" customHeight="1">
      <c r="A137" s="143"/>
      <c r="B137" s="162"/>
      <c r="C137" s="163"/>
      <c r="D137" s="163"/>
      <c r="E137" s="163"/>
      <c r="F137" s="164"/>
      <c r="G137" s="165"/>
      <c r="H137" s="166"/>
      <c r="I137" s="149"/>
      <c r="J137" s="150"/>
      <c r="K137" s="150"/>
      <c r="L137" s="150"/>
      <c r="M137" s="150"/>
      <c r="N137" s="151">
        <f t="shared" si="4"/>
        <v>0</v>
      </c>
      <c r="O137" s="152">
        <f t="shared" si="5"/>
        <v>0</v>
      </c>
      <c r="P137" s="153"/>
      <c r="Q137" s="154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155"/>
      <c r="AH137" s="155"/>
      <c r="AI137" s="155"/>
      <c r="AJ137" s="155"/>
    </row>
    <row r="138" spans="1:36" s="56" customFormat="1" ht="21" customHeight="1">
      <c r="A138" s="143"/>
      <c r="B138" s="162"/>
      <c r="C138" s="163"/>
      <c r="D138" s="163"/>
      <c r="E138" s="163"/>
      <c r="F138" s="164"/>
      <c r="G138" s="165"/>
      <c r="H138" s="166"/>
      <c r="I138" s="149"/>
      <c r="J138" s="150"/>
      <c r="K138" s="150"/>
      <c r="L138" s="150"/>
      <c r="M138" s="150"/>
      <c r="N138" s="151">
        <f t="shared" si="4"/>
        <v>0</v>
      </c>
      <c r="O138" s="152">
        <f t="shared" si="5"/>
        <v>0</v>
      </c>
      <c r="P138" s="153"/>
      <c r="Q138" s="154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155"/>
      <c r="AH138" s="155"/>
      <c r="AI138" s="155"/>
      <c r="AJ138" s="155"/>
    </row>
    <row r="139" spans="1:36" s="56" customFormat="1" ht="21" customHeight="1">
      <c r="A139" s="143"/>
      <c r="B139" s="162"/>
      <c r="C139" s="163"/>
      <c r="D139" s="163"/>
      <c r="E139" s="163"/>
      <c r="F139" s="164"/>
      <c r="G139" s="165"/>
      <c r="H139" s="166"/>
      <c r="I139" s="149"/>
      <c r="J139" s="150"/>
      <c r="K139" s="150"/>
      <c r="L139" s="150"/>
      <c r="M139" s="150"/>
      <c r="N139" s="151">
        <f t="shared" si="4"/>
        <v>0</v>
      </c>
      <c r="O139" s="152">
        <f t="shared" si="5"/>
        <v>0</v>
      </c>
      <c r="P139" s="153"/>
      <c r="Q139" s="154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155"/>
      <c r="AH139" s="155"/>
      <c r="AI139" s="155"/>
      <c r="AJ139" s="155"/>
    </row>
    <row r="140" spans="1:36" s="56" customFormat="1" ht="21" customHeight="1">
      <c r="A140" s="143"/>
      <c r="B140" s="162"/>
      <c r="C140" s="163"/>
      <c r="D140" s="163"/>
      <c r="E140" s="163"/>
      <c r="F140" s="164"/>
      <c r="G140" s="165"/>
      <c r="H140" s="166"/>
      <c r="I140" s="149"/>
      <c r="J140" s="150"/>
      <c r="K140" s="150"/>
      <c r="L140" s="150"/>
      <c r="M140" s="150"/>
      <c r="N140" s="151">
        <f t="shared" si="4"/>
        <v>0</v>
      </c>
      <c r="O140" s="152">
        <f t="shared" si="5"/>
        <v>0</v>
      </c>
      <c r="P140" s="153"/>
      <c r="Q140" s="154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155"/>
      <c r="AH140" s="155"/>
      <c r="AI140" s="155"/>
      <c r="AJ140" s="155"/>
    </row>
    <row r="141" spans="1:36" s="56" customFormat="1" ht="21" customHeight="1">
      <c r="A141" s="143"/>
      <c r="B141" s="162"/>
      <c r="C141" s="163"/>
      <c r="D141" s="163"/>
      <c r="E141" s="163"/>
      <c r="F141" s="164"/>
      <c r="G141" s="165"/>
      <c r="H141" s="166"/>
      <c r="I141" s="149"/>
      <c r="J141" s="150"/>
      <c r="K141" s="150"/>
      <c r="L141" s="150"/>
      <c r="M141" s="150"/>
      <c r="N141" s="151">
        <f t="shared" si="4"/>
        <v>0</v>
      </c>
      <c r="O141" s="152">
        <f t="shared" si="5"/>
        <v>0</v>
      </c>
      <c r="P141" s="153"/>
      <c r="Q141" s="154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155"/>
      <c r="AH141" s="155"/>
      <c r="AI141" s="155"/>
      <c r="AJ141" s="155"/>
    </row>
    <row r="142" spans="1:36" s="56" customFormat="1" ht="21" customHeight="1">
      <c r="A142" s="143"/>
      <c r="B142" s="162"/>
      <c r="C142" s="163"/>
      <c r="D142" s="163"/>
      <c r="E142" s="163"/>
      <c r="F142" s="164"/>
      <c r="G142" s="165"/>
      <c r="H142" s="166"/>
      <c r="I142" s="149"/>
      <c r="J142" s="150"/>
      <c r="K142" s="150"/>
      <c r="L142" s="150"/>
      <c r="M142" s="150"/>
      <c r="N142" s="151">
        <f t="shared" si="4"/>
        <v>0</v>
      </c>
      <c r="O142" s="152">
        <f t="shared" si="5"/>
        <v>0</v>
      </c>
      <c r="P142" s="153"/>
      <c r="Q142" s="154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155"/>
      <c r="AH142" s="155"/>
      <c r="AI142" s="155"/>
      <c r="AJ142" s="155"/>
    </row>
    <row r="143" spans="1:36" s="56" customFormat="1" ht="21" customHeight="1">
      <c r="A143" s="143"/>
      <c r="B143" s="162"/>
      <c r="C143" s="163"/>
      <c r="D143" s="163"/>
      <c r="E143" s="163"/>
      <c r="F143" s="164"/>
      <c r="G143" s="165"/>
      <c r="H143" s="166"/>
      <c r="I143" s="149"/>
      <c r="J143" s="150"/>
      <c r="K143" s="150"/>
      <c r="L143" s="150"/>
      <c r="M143" s="150"/>
      <c r="N143" s="151">
        <f t="shared" si="4"/>
        <v>0</v>
      </c>
      <c r="O143" s="152">
        <f t="shared" si="5"/>
        <v>0</v>
      </c>
      <c r="P143" s="153"/>
      <c r="Q143" s="154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155"/>
      <c r="AH143" s="155"/>
      <c r="AI143" s="155"/>
      <c r="AJ143" s="155"/>
    </row>
    <row r="144" spans="1:36" s="56" customFormat="1" ht="21" customHeight="1">
      <c r="A144" s="143"/>
      <c r="B144" s="162"/>
      <c r="C144" s="163"/>
      <c r="D144" s="163"/>
      <c r="E144" s="163"/>
      <c r="F144" s="164"/>
      <c r="G144" s="165"/>
      <c r="H144" s="166"/>
      <c r="I144" s="149"/>
      <c r="J144" s="150"/>
      <c r="K144" s="150"/>
      <c r="L144" s="150"/>
      <c r="M144" s="150"/>
      <c r="N144" s="151">
        <f t="shared" si="4"/>
        <v>0</v>
      </c>
      <c r="O144" s="152">
        <f t="shared" si="5"/>
        <v>0</v>
      </c>
      <c r="P144" s="153"/>
      <c r="Q144" s="154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155"/>
      <c r="AH144" s="155"/>
      <c r="AI144" s="155"/>
      <c r="AJ144" s="155"/>
    </row>
    <row r="145" spans="1:36" s="56" customFormat="1" ht="21" customHeight="1">
      <c r="A145" s="143"/>
      <c r="B145" s="162"/>
      <c r="C145" s="163"/>
      <c r="D145" s="163"/>
      <c r="E145" s="163"/>
      <c r="F145" s="164"/>
      <c r="G145" s="165"/>
      <c r="H145" s="166"/>
      <c r="I145" s="149"/>
      <c r="J145" s="150"/>
      <c r="K145" s="150"/>
      <c r="L145" s="150"/>
      <c r="M145" s="150"/>
      <c r="N145" s="151">
        <f t="shared" si="4"/>
        <v>0</v>
      </c>
      <c r="O145" s="152">
        <f t="shared" si="5"/>
        <v>0</v>
      </c>
      <c r="P145" s="153"/>
      <c r="Q145" s="154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155"/>
      <c r="AH145" s="155"/>
      <c r="AI145" s="155"/>
      <c r="AJ145" s="155"/>
    </row>
    <row r="146" spans="1:36" s="56" customFormat="1" ht="21" customHeight="1">
      <c r="A146" s="143"/>
      <c r="B146" s="162"/>
      <c r="C146" s="163"/>
      <c r="D146" s="163"/>
      <c r="E146" s="163"/>
      <c r="F146" s="164"/>
      <c r="G146" s="165"/>
      <c r="H146" s="166"/>
      <c r="I146" s="149"/>
      <c r="J146" s="150"/>
      <c r="K146" s="150"/>
      <c r="L146" s="150"/>
      <c r="M146" s="150"/>
      <c r="N146" s="151">
        <f t="shared" si="4"/>
        <v>0</v>
      </c>
      <c r="O146" s="152">
        <f t="shared" si="5"/>
        <v>0</v>
      </c>
      <c r="P146" s="153"/>
      <c r="Q146" s="154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155"/>
      <c r="AH146" s="155"/>
      <c r="AI146" s="155"/>
      <c r="AJ146" s="155"/>
    </row>
    <row r="147" spans="1:36" s="56" customFormat="1" ht="21" customHeight="1">
      <c r="A147" s="143"/>
      <c r="B147" s="162"/>
      <c r="C147" s="163"/>
      <c r="D147" s="163"/>
      <c r="E147" s="163"/>
      <c r="F147" s="164"/>
      <c r="G147" s="165"/>
      <c r="H147" s="166"/>
      <c r="I147" s="149"/>
      <c r="J147" s="150"/>
      <c r="K147" s="150"/>
      <c r="L147" s="150"/>
      <c r="M147" s="150"/>
      <c r="N147" s="151">
        <f t="shared" si="4"/>
        <v>0</v>
      </c>
      <c r="O147" s="152">
        <f t="shared" si="5"/>
        <v>0</v>
      </c>
      <c r="P147" s="153"/>
      <c r="Q147" s="154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155"/>
      <c r="AH147" s="155"/>
      <c r="AI147" s="155"/>
      <c r="AJ147" s="155"/>
    </row>
    <row r="148" spans="1:36" s="56" customFormat="1" ht="21" customHeight="1">
      <c r="A148" s="143"/>
      <c r="B148" s="162"/>
      <c r="C148" s="163"/>
      <c r="D148" s="163"/>
      <c r="E148" s="163"/>
      <c r="F148" s="164"/>
      <c r="G148" s="147"/>
      <c r="H148" s="166"/>
      <c r="I148" s="149"/>
      <c r="J148" s="150"/>
      <c r="K148" s="150"/>
      <c r="L148" s="157"/>
      <c r="M148" s="150"/>
      <c r="N148" s="151">
        <f t="shared" si="4"/>
        <v>0</v>
      </c>
      <c r="O148" s="152">
        <f t="shared" si="5"/>
        <v>0</v>
      </c>
      <c r="P148" s="153"/>
      <c r="Q148" s="154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155"/>
      <c r="AH148" s="155"/>
      <c r="AI148" s="155"/>
      <c r="AJ148" s="155"/>
    </row>
    <row r="149" spans="1:36" s="56" customFormat="1" ht="21" customHeight="1">
      <c r="A149" s="143"/>
      <c r="B149" s="162"/>
      <c r="C149" s="163"/>
      <c r="D149" s="163"/>
      <c r="E149" s="163"/>
      <c r="F149" s="164"/>
      <c r="G149" s="165"/>
      <c r="H149" s="166"/>
      <c r="I149" s="149"/>
      <c r="J149" s="150"/>
      <c r="K149" s="150"/>
      <c r="L149" s="150"/>
      <c r="M149" s="150"/>
      <c r="N149" s="151">
        <f t="shared" si="4"/>
        <v>0</v>
      </c>
      <c r="O149" s="152">
        <f t="shared" si="5"/>
        <v>0</v>
      </c>
      <c r="P149" s="153"/>
      <c r="Q149" s="154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155"/>
      <c r="AH149" s="155"/>
      <c r="AI149" s="155"/>
      <c r="AJ149" s="155"/>
    </row>
    <row r="150" spans="1:36" s="56" customFormat="1" ht="21" customHeight="1">
      <c r="A150" s="143"/>
      <c r="B150" s="162"/>
      <c r="C150" s="163"/>
      <c r="D150" s="163"/>
      <c r="E150" s="163"/>
      <c r="F150" s="164"/>
      <c r="G150" s="165"/>
      <c r="H150" s="166"/>
      <c r="I150" s="149"/>
      <c r="J150" s="150"/>
      <c r="K150" s="150"/>
      <c r="L150" s="150"/>
      <c r="M150" s="150"/>
      <c r="N150" s="151">
        <f t="shared" si="4"/>
        <v>0</v>
      </c>
      <c r="O150" s="152">
        <f t="shared" si="5"/>
        <v>0</v>
      </c>
      <c r="P150" s="153"/>
      <c r="Q150" s="154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155"/>
      <c r="AH150" s="155"/>
      <c r="AI150" s="155"/>
      <c r="AJ150" s="155"/>
    </row>
    <row r="151" spans="1:36" s="56" customFormat="1" ht="21" customHeight="1">
      <c r="A151" s="143"/>
      <c r="B151" s="162"/>
      <c r="C151" s="163"/>
      <c r="D151" s="163"/>
      <c r="E151" s="163"/>
      <c r="F151" s="164"/>
      <c r="G151" s="165"/>
      <c r="H151" s="166"/>
      <c r="I151" s="149"/>
      <c r="J151" s="150"/>
      <c r="K151" s="150"/>
      <c r="L151" s="150"/>
      <c r="M151" s="150"/>
      <c r="N151" s="151">
        <f t="shared" si="4"/>
        <v>0</v>
      </c>
      <c r="O151" s="152">
        <f t="shared" si="5"/>
        <v>0</v>
      </c>
      <c r="P151" s="153"/>
      <c r="Q151" s="154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155"/>
      <c r="AH151" s="155"/>
      <c r="AI151" s="155"/>
      <c r="AJ151" s="155"/>
    </row>
    <row r="152" spans="1:36" s="56" customFormat="1" ht="21" customHeight="1">
      <c r="A152" s="143"/>
      <c r="B152" s="162"/>
      <c r="C152" s="163"/>
      <c r="D152" s="163"/>
      <c r="E152" s="163"/>
      <c r="F152" s="164"/>
      <c r="G152" s="165"/>
      <c r="H152" s="148"/>
      <c r="I152" s="149"/>
      <c r="J152" s="150"/>
      <c r="K152" s="150"/>
      <c r="L152" s="157"/>
      <c r="M152" s="150"/>
      <c r="N152" s="151">
        <f t="shared" si="4"/>
        <v>0</v>
      </c>
      <c r="O152" s="152">
        <f t="shared" si="5"/>
        <v>0</v>
      </c>
      <c r="P152" s="153"/>
      <c r="Q152" s="154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155"/>
      <c r="AH152" s="155"/>
      <c r="AI152" s="155"/>
      <c r="AJ152" s="155"/>
    </row>
    <row r="153" spans="1:36" s="56" customFormat="1" ht="21" customHeight="1">
      <c r="A153" s="143"/>
      <c r="B153" s="162"/>
      <c r="C153" s="163"/>
      <c r="D153" s="163"/>
      <c r="E153" s="163"/>
      <c r="F153" s="164"/>
      <c r="G153" s="147"/>
      <c r="H153" s="148"/>
      <c r="I153" s="149"/>
      <c r="J153" s="150"/>
      <c r="K153" s="150"/>
      <c r="L153" s="157"/>
      <c r="M153" s="150"/>
      <c r="N153" s="151">
        <f t="shared" si="4"/>
        <v>0</v>
      </c>
      <c r="O153" s="152">
        <f t="shared" si="5"/>
        <v>0</v>
      </c>
      <c r="P153" s="153"/>
      <c r="Q153" s="154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155"/>
      <c r="AH153" s="155"/>
      <c r="AI153" s="155"/>
      <c r="AJ153" s="155"/>
    </row>
    <row r="154" spans="1:36" s="56" customFormat="1" ht="21" customHeight="1">
      <c r="A154" s="143"/>
      <c r="B154" s="162"/>
      <c r="C154" s="163"/>
      <c r="D154" s="163"/>
      <c r="E154" s="163"/>
      <c r="F154" s="164"/>
      <c r="G154" s="147"/>
      <c r="H154" s="181"/>
      <c r="I154" s="149"/>
      <c r="J154" s="150"/>
      <c r="K154" s="150"/>
      <c r="L154" s="150"/>
      <c r="M154" s="150"/>
      <c r="N154" s="151">
        <f t="shared" si="4"/>
        <v>0</v>
      </c>
      <c r="O154" s="152">
        <f t="shared" si="5"/>
        <v>0</v>
      </c>
      <c r="P154" s="153"/>
      <c r="Q154" s="154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155"/>
      <c r="AH154" s="155"/>
      <c r="AI154" s="155"/>
      <c r="AJ154" s="155"/>
    </row>
    <row r="155" spans="1:36" s="56" customFormat="1" ht="21" customHeight="1">
      <c r="A155" s="143"/>
      <c r="B155" s="162"/>
      <c r="C155" s="163"/>
      <c r="D155" s="163"/>
      <c r="E155" s="163"/>
      <c r="F155" s="164"/>
      <c r="G155" s="147"/>
      <c r="H155" s="166"/>
      <c r="I155" s="149"/>
      <c r="J155" s="150"/>
      <c r="K155" s="150"/>
      <c r="L155" s="150"/>
      <c r="M155" s="150"/>
      <c r="N155" s="151">
        <f t="shared" si="4"/>
        <v>0</v>
      </c>
      <c r="O155" s="152">
        <f t="shared" si="5"/>
        <v>0</v>
      </c>
      <c r="P155" s="153"/>
      <c r="Q155" s="154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155"/>
      <c r="AH155" s="155"/>
      <c r="AI155" s="155"/>
      <c r="AJ155" s="155"/>
    </row>
    <row r="156" spans="1:36" s="56" customFormat="1" ht="21" customHeight="1">
      <c r="A156" s="143"/>
      <c r="B156" s="162"/>
      <c r="C156" s="163"/>
      <c r="D156" s="163"/>
      <c r="E156" s="163"/>
      <c r="F156" s="164"/>
      <c r="G156" s="147"/>
      <c r="H156" s="166"/>
      <c r="I156" s="149"/>
      <c r="J156" s="150"/>
      <c r="K156" s="150"/>
      <c r="L156" s="150"/>
      <c r="M156" s="150"/>
      <c r="N156" s="151">
        <f t="shared" si="4"/>
        <v>0</v>
      </c>
      <c r="O156" s="152">
        <f t="shared" si="5"/>
        <v>0</v>
      </c>
      <c r="P156" s="153"/>
      <c r="Q156" s="154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155"/>
      <c r="AH156" s="155"/>
      <c r="AI156" s="155"/>
      <c r="AJ156" s="155"/>
    </row>
    <row r="157" spans="1:36" s="56" customFormat="1" ht="21" customHeight="1">
      <c r="A157" s="143"/>
      <c r="B157" s="162"/>
      <c r="C157" s="163"/>
      <c r="D157" s="163"/>
      <c r="E157" s="163"/>
      <c r="F157" s="164"/>
      <c r="G157" s="147"/>
      <c r="H157" s="166"/>
      <c r="I157" s="149"/>
      <c r="J157" s="150"/>
      <c r="K157" s="150"/>
      <c r="L157" s="150"/>
      <c r="M157" s="150"/>
      <c r="N157" s="151">
        <f t="shared" si="4"/>
        <v>0</v>
      </c>
      <c r="O157" s="152">
        <f t="shared" si="5"/>
        <v>0</v>
      </c>
      <c r="P157" s="153"/>
      <c r="Q157" s="154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155"/>
      <c r="AH157" s="155"/>
      <c r="AI157" s="155"/>
      <c r="AJ157" s="155"/>
    </row>
    <row r="158" spans="1:36" s="56" customFormat="1" ht="21" customHeight="1">
      <c r="A158" s="143"/>
      <c r="B158" s="162"/>
      <c r="C158" s="163"/>
      <c r="D158" s="163"/>
      <c r="E158" s="163"/>
      <c r="F158" s="164"/>
      <c r="G158" s="147"/>
      <c r="H158" s="166"/>
      <c r="I158" s="149"/>
      <c r="J158" s="150"/>
      <c r="K158" s="150"/>
      <c r="L158" s="150"/>
      <c r="M158" s="150"/>
      <c r="N158" s="151">
        <f t="shared" si="4"/>
        <v>0</v>
      </c>
      <c r="O158" s="152">
        <f t="shared" si="5"/>
        <v>0</v>
      </c>
      <c r="P158" s="153"/>
      <c r="Q158" s="154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155"/>
      <c r="AH158" s="155"/>
      <c r="AI158" s="155"/>
      <c r="AJ158" s="155"/>
    </row>
    <row r="159" spans="1:36" s="56" customFormat="1" ht="21" customHeight="1">
      <c r="A159" s="143"/>
      <c r="B159" s="162"/>
      <c r="C159" s="163"/>
      <c r="D159" s="163"/>
      <c r="E159" s="163"/>
      <c r="F159" s="164"/>
      <c r="G159" s="165"/>
      <c r="H159" s="166"/>
      <c r="I159" s="149"/>
      <c r="J159" s="150"/>
      <c r="K159" s="150"/>
      <c r="L159" s="157"/>
      <c r="M159" s="150"/>
      <c r="N159" s="151">
        <f t="shared" si="4"/>
        <v>0</v>
      </c>
      <c r="O159" s="152">
        <f t="shared" si="5"/>
        <v>0</v>
      </c>
      <c r="P159" s="153"/>
      <c r="Q159" s="154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155"/>
      <c r="AH159" s="155"/>
      <c r="AI159" s="155"/>
      <c r="AJ159" s="155"/>
    </row>
    <row r="160" spans="1:36" s="56" customFormat="1" ht="21" customHeight="1">
      <c r="A160" s="143"/>
      <c r="B160" s="162"/>
      <c r="C160" s="163"/>
      <c r="D160" s="163"/>
      <c r="E160" s="163"/>
      <c r="F160" s="164"/>
      <c r="G160" s="165"/>
      <c r="H160" s="166"/>
      <c r="I160" s="149"/>
      <c r="J160" s="150"/>
      <c r="K160" s="150"/>
      <c r="L160" s="150"/>
      <c r="M160" s="150"/>
      <c r="N160" s="151">
        <f t="shared" si="4"/>
        <v>0</v>
      </c>
      <c r="O160" s="152">
        <f t="shared" si="5"/>
        <v>0</v>
      </c>
      <c r="P160" s="153"/>
      <c r="Q160" s="154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155"/>
      <c r="AH160" s="155"/>
      <c r="AI160" s="155"/>
      <c r="AJ160" s="155"/>
    </row>
    <row r="161" spans="1:36" s="56" customFormat="1" ht="21" customHeight="1">
      <c r="A161" s="143"/>
      <c r="B161" s="162"/>
      <c r="C161" s="163"/>
      <c r="D161" s="163"/>
      <c r="E161" s="163"/>
      <c r="F161" s="164"/>
      <c r="G161" s="165"/>
      <c r="H161" s="166"/>
      <c r="I161" s="149"/>
      <c r="J161" s="150"/>
      <c r="K161" s="150"/>
      <c r="L161" s="150"/>
      <c r="M161" s="150"/>
      <c r="N161" s="151">
        <f t="shared" si="4"/>
        <v>0</v>
      </c>
      <c r="O161" s="152">
        <f t="shared" si="5"/>
        <v>0</v>
      </c>
      <c r="P161" s="153"/>
      <c r="Q161" s="154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155"/>
      <c r="AH161" s="155"/>
      <c r="AI161" s="155"/>
      <c r="AJ161" s="155"/>
    </row>
    <row r="162" spans="1:36" s="56" customFormat="1" ht="21" customHeight="1">
      <c r="A162" s="143"/>
      <c r="B162" s="162"/>
      <c r="C162" s="163"/>
      <c r="D162" s="163"/>
      <c r="E162" s="163"/>
      <c r="F162" s="164"/>
      <c r="G162" s="165"/>
      <c r="H162" s="166"/>
      <c r="I162" s="149"/>
      <c r="J162" s="150"/>
      <c r="K162" s="150"/>
      <c r="L162" s="150"/>
      <c r="M162" s="150"/>
      <c r="N162" s="151">
        <f t="shared" si="4"/>
        <v>0</v>
      </c>
      <c r="O162" s="152">
        <f t="shared" si="5"/>
        <v>0</v>
      </c>
      <c r="P162" s="153"/>
      <c r="Q162" s="154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155"/>
      <c r="AH162" s="155"/>
      <c r="AI162" s="155"/>
      <c r="AJ162" s="155"/>
    </row>
    <row r="163" spans="1:36" s="56" customFormat="1" ht="21" customHeight="1">
      <c r="A163" s="143"/>
      <c r="B163" s="162"/>
      <c r="C163" s="163"/>
      <c r="D163" s="163"/>
      <c r="E163" s="163"/>
      <c r="F163" s="164"/>
      <c r="G163" s="165"/>
      <c r="H163" s="166"/>
      <c r="I163" s="149"/>
      <c r="J163" s="150"/>
      <c r="K163" s="150"/>
      <c r="L163" s="150"/>
      <c r="M163" s="150"/>
      <c r="N163" s="151">
        <f t="shared" si="4"/>
        <v>0</v>
      </c>
      <c r="O163" s="152">
        <f t="shared" si="5"/>
        <v>0</v>
      </c>
      <c r="P163" s="153"/>
      <c r="Q163" s="154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155"/>
      <c r="AH163" s="155"/>
      <c r="AI163" s="155"/>
      <c r="AJ163" s="155"/>
    </row>
    <row r="164" spans="1:36" s="56" customFormat="1" ht="21" customHeight="1">
      <c r="A164" s="143"/>
      <c r="B164" s="162"/>
      <c r="C164" s="163"/>
      <c r="D164" s="163"/>
      <c r="E164" s="163"/>
      <c r="F164" s="164"/>
      <c r="G164" s="165"/>
      <c r="H164" s="148"/>
      <c r="I164" s="149"/>
      <c r="J164" s="150"/>
      <c r="K164" s="150"/>
      <c r="L164" s="150"/>
      <c r="M164" s="150"/>
      <c r="N164" s="151">
        <f t="shared" si="4"/>
        <v>0</v>
      </c>
      <c r="O164" s="152">
        <f t="shared" si="5"/>
        <v>0</v>
      </c>
      <c r="P164" s="153"/>
      <c r="Q164" s="154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155"/>
      <c r="AH164" s="155"/>
      <c r="AI164" s="155"/>
      <c r="AJ164" s="155"/>
    </row>
    <row r="165" spans="1:36" s="56" customFormat="1" ht="21" customHeight="1">
      <c r="A165" s="143"/>
      <c r="B165" s="162"/>
      <c r="C165" s="163"/>
      <c r="D165" s="163"/>
      <c r="E165" s="163"/>
      <c r="F165" s="164"/>
      <c r="G165" s="165"/>
      <c r="H165" s="148"/>
      <c r="I165" s="149"/>
      <c r="J165" s="150"/>
      <c r="K165" s="150"/>
      <c r="L165" s="150"/>
      <c r="M165" s="150"/>
      <c r="N165" s="151">
        <f t="shared" si="4"/>
        <v>0</v>
      </c>
      <c r="O165" s="152">
        <f t="shared" si="5"/>
        <v>0</v>
      </c>
      <c r="P165" s="153"/>
      <c r="Q165" s="154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155"/>
      <c r="AH165" s="155"/>
      <c r="AI165" s="155"/>
      <c r="AJ165" s="155"/>
    </row>
    <row r="166" spans="1:36" s="56" customFormat="1" ht="21" customHeight="1">
      <c r="A166" s="143"/>
      <c r="B166" s="162"/>
      <c r="C166" s="163"/>
      <c r="D166" s="163"/>
      <c r="E166" s="163"/>
      <c r="F166" s="164"/>
      <c r="G166" s="165"/>
      <c r="H166" s="181"/>
      <c r="I166" s="149"/>
      <c r="J166" s="150"/>
      <c r="K166" s="150"/>
      <c r="L166" s="150"/>
      <c r="M166" s="150"/>
      <c r="N166" s="151">
        <f t="shared" si="4"/>
        <v>0</v>
      </c>
      <c r="O166" s="152">
        <f t="shared" si="5"/>
        <v>0</v>
      </c>
      <c r="P166" s="153"/>
      <c r="Q166" s="154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155"/>
      <c r="AH166" s="155"/>
      <c r="AI166" s="155"/>
      <c r="AJ166" s="155"/>
    </row>
    <row r="167" spans="1:36" s="56" customFormat="1" ht="21" customHeight="1">
      <c r="A167" s="143"/>
      <c r="B167" s="162"/>
      <c r="C167" s="163"/>
      <c r="D167" s="163"/>
      <c r="E167" s="163"/>
      <c r="F167" s="164"/>
      <c r="G167" s="165"/>
      <c r="H167" s="181"/>
      <c r="I167" s="149"/>
      <c r="J167" s="150"/>
      <c r="K167" s="150"/>
      <c r="L167" s="150"/>
      <c r="M167" s="150"/>
      <c r="N167" s="151">
        <f t="shared" si="4"/>
        <v>0</v>
      </c>
      <c r="O167" s="152">
        <f t="shared" si="5"/>
        <v>0</v>
      </c>
      <c r="P167" s="153"/>
      <c r="Q167" s="154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155"/>
      <c r="AH167" s="155"/>
      <c r="AI167" s="155"/>
      <c r="AJ167" s="155"/>
    </row>
    <row r="168" spans="1:36" s="56" customFormat="1" ht="21" customHeight="1">
      <c r="A168" s="143"/>
      <c r="B168" s="162"/>
      <c r="C168" s="163"/>
      <c r="D168" s="163"/>
      <c r="E168" s="163"/>
      <c r="F168" s="164"/>
      <c r="G168" s="147"/>
      <c r="H168" s="166"/>
      <c r="I168" s="149"/>
      <c r="J168" s="150"/>
      <c r="K168" s="150"/>
      <c r="L168" s="157"/>
      <c r="M168" s="150"/>
      <c r="N168" s="151">
        <f t="shared" si="4"/>
        <v>0</v>
      </c>
      <c r="O168" s="152">
        <f t="shared" si="5"/>
        <v>0</v>
      </c>
      <c r="P168" s="153"/>
      <c r="Q168" s="154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155"/>
      <c r="AH168" s="155"/>
      <c r="AI168" s="155"/>
      <c r="AJ168" s="155"/>
    </row>
    <row r="169" spans="1:36" s="56" customFormat="1" ht="21" customHeight="1">
      <c r="A169" s="143"/>
      <c r="B169" s="162"/>
      <c r="C169" s="163"/>
      <c r="D169" s="163"/>
      <c r="E169" s="163"/>
      <c r="F169" s="164"/>
      <c r="G169" s="147"/>
      <c r="H169" s="166"/>
      <c r="I169" s="149"/>
      <c r="J169" s="150"/>
      <c r="K169" s="150"/>
      <c r="L169" s="157"/>
      <c r="M169" s="150"/>
      <c r="N169" s="151">
        <f t="shared" si="4"/>
        <v>0</v>
      </c>
      <c r="O169" s="152">
        <f t="shared" si="5"/>
        <v>0</v>
      </c>
      <c r="P169" s="153"/>
      <c r="Q169" s="154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155"/>
      <c r="AH169" s="155"/>
      <c r="AI169" s="155"/>
      <c r="AJ169" s="155"/>
    </row>
    <row r="170" spans="1:36" s="56" customFormat="1" ht="21" customHeight="1">
      <c r="A170" s="143"/>
      <c r="B170" s="162"/>
      <c r="C170" s="163"/>
      <c r="D170" s="163"/>
      <c r="E170" s="163"/>
      <c r="F170" s="164"/>
      <c r="G170" s="147"/>
      <c r="H170" s="166"/>
      <c r="I170" s="149"/>
      <c r="J170" s="150"/>
      <c r="K170" s="150"/>
      <c r="L170" s="150"/>
      <c r="M170" s="150"/>
      <c r="N170" s="151">
        <f t="shared" si="4"/>
        <v>0</v>
      </c>
      <c r="O170" s="152">
        <f t="shared" si="5"/>
        <v>0</v>
      </c>
      <c r="P170" s="153"/>
      <c r="Q170" s="154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155"/>
      <c r="AH170" s="155"/>
      <c r="AI170" s="155"/>
      <c r="AJ170" s="155"/>
    </row>
    <row r="171" spans="1:36" s="56" customFormat="1" ht="21" customHeight="1">
      <c r="A171" s="143"/>
      <c r="B171" s="162"/>
      <c r="C171" s="163"/>
      <c r="D171" s="163"/>
      <c r="E171" s="163"/>
      <c r="F171" s="164"/>
      <c r="G171" s="165"/>
      <c r="H171" s="166"/>
      <c r="I171" s="149"/>
      <c r="J171" s="150"/>
      <c r="K171" s="150"/>
      <c r="L171" s="150"/>
      <c r="M171" s="150"/>
      <c r="N171" s="151">
        <f t="shared" si="4"/>
        <v>0</v>
      </c>
      <c r="O171" s="152">
        <f t="shared" si="5"/>
        <v>0</v>
      </c>
      <c r="P171" s="153"/>
      <c r="Q171" s="154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155"/>
      <c r="AH171" s="155"/>
      <c r="AI171" s="155"/>
      <c r="AJ171" s="155"/>
    </row>
    <row r="172" spans="1:36" s="56" customFormat="1" ht="21" customHeight="1">
      <c r="A172" s="143"/>
      <c r="B172" s="162"/>
      <c r="C172" s="163"/>
      <c r="D172" s="163"/>
      <c r="E172" s="163"/>
      <c r="F172" s="164"/>
      <c r="G172" s="165"/>
      <c r="H172" s="166"/>
      <c r="I172" s="149"/>
      <c r="J172" s="150"/>
      <c r="K172" s="150"/>
      <c r="L172" s="150"/>
      <c r="M172" s="150"/>
      <c r="N172" s="151">
        <f t="shared" si="4"/>
        <v>0</v>
      </c>
      <c r="O172" s="152">
        <f t="shared" si="5"/>
        <v>0</v>
      </c>
      <c r="P172" s="160"/>
      <c r="Q172" s="154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155"/>
      <c r="AH172" s="155"/>
      <c r="AI172" s="155"/>
      <c r="AJ172" s="155"/>
    </row>
    <row r="173" spans="1:36" s="56" customFormat="1" ht="21" customHeight="1">
      <c r="A173" s="143"/>
      <c r="B173" s="162"/>
      <c r="C173" s="163"/>
      <c r="D173" s="163"/>
      <c r="E173" s="163"/>
      <c r="F173" s="164"/>
      <c r="G173" s="165"/>
      <c r="H173" s="166"/>
      <c r="I173" s="149"/>
      <c r="J173" s="150"/>
      <c r="K173" s="150"/>
      <c r="L173" s="150"/>
      <c r="M173" s="150"/>
      <c r="N173" s="151">
        <f t="shared" si="4"/>
        <v>0</v>
      </c>
      <c r="O173" s="152">
        <f t="shared" si="5"/>
        <v>0</v>
      </c>
      <c r="P173" s="153"/>
      <c r="Q173" s="154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155"/>
      <c r="AH173" s="155"/>
      <c r="AI173" s="155"/>
      <c r="AJ173" s="155"/>
    </row>
    <row r="174" spans="1:36" s="56" customFormat="1" ht="21" customHeight="1">
      <c r="A174" s="143"/>
      <c r="B174" s="162"/>
      <c r="C174" s="163"/>
      <c r="D174" s="163"/>
      <c r="E174" s="163"/>
      <c r="F174" s="164"/>
      <c r="G174" s="165"/>
      <c r="H174" s="166"/>
      <c r="I174" s="149"/>
      <c r="J174" s="150"/>
      <c r="K174" s="150"/>
      <c r="L174" s="150"/>
      <c r="M174" s="150"/>
      <c r="N174" s="151">
        <f t="shared" si="4"/>
        <v>0</v>
      </c>
      <c r="O174" s="152">
        <f t="shared" si="5"/>
        <v>0</v>
      </c>
      <c r="P174" s="153"/>
      <c r="Q174" s="154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155"/>
      <c r="AH174" s="155"/>
      <c r="AI174" s="155"/>
      <c r="AJ174" s="155"/>
    </row>
    <row r="175" spans="1:36" s="56" customFormat="1" ht="21" customHeight="1">
      <c r="A175" s="143"/>
      <c r="B175" s="162"/>
      <c r="C175" s="163"/>
      <c r="D175" s="163"/>
      <c r="E175" s="163"/>
      <c r="F175" s="164"/>
      <c r="G175" s="165"/>
      <c r="H175" s="166"/>
      <c r="I175" s="149"/>
      <c r="J175" s="150"/>
      <c r="K175" s="150"/>
      <c r="L175" s="150"/>
      <c r="M175" s="150"/>
      <c r="N175" s="151">
        <f t="shared" si="4"/>
        <v>0</v>
      </c>
      <c r="O175" s="152">
        <f t="shared" si="5"/>
        <v>0</v>
      </c>
      <c r="P175" s="153"/>
      <c r="Q175" s="154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155"/>
      <c r="AH175" s="155"/>
      <c r="AI175" s="155"/>
      <c r="AJ175" s="155"/>
    </row>
    <row r="176" spans="1:36" s="56" customFormat="1" ht="21" customHeight="1">
      <c r="A176" s="143"/>
      <c r="B176" s="162"/>
      <c r="C176" s="163"/>
      <c r="D176" s="163"/>
      <c r="E176" s="163"/>
      <c r="F176" s="164"/>
      <c r="G176" s="165"/>
      <c r="H176" s="166"/>
      <c r="I176" s="149"/>
      <c r="J176" s="150"/>
      <c r="K176" s="150"/>
      <c r="L176" s="150"/>
      <c r="M176" s="150"/>
      <c r="N176" s="151">
        <f t="shared" si="4"/>
        <v>0</v>
      </c>
      <c r="O176" s="152">
        <f t="shared" si="5"/>
        <v>0</v>
      </c>
      <c r="P176" s="153"/>
      <c r="Q176" s="154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155"/>
      <c r="AH176" s="155"/>
      <c r="AI176" s="155"/>
      <c r="AJ176" s="155"/>
    </row>
    <row r="177" spans="1:38" s="56" customFormat="1" ht="21" customHeight="1">
      <c r="A177" s="143"/>
      <c r="B177" s="162"/>
      <c r="C177" s="163"/>
      <c r="D177" s="163"/>
      <c r="E177" s="163"/>
      <c r="F177" s="164"/>
      <c r="G177" s="165"/>
      <c r="H177" s="166"/>
      <c r="I177" s="149"/>
      <c r="J177" s="150"/>
      <c r="K177" s="150"/>
      <c r="L177" s="157"/>
      <c r="M177" s="150"/>
      <c r="N177" s="151">
        <f t="shared" si="4"/>
        <v>0</v>
      </c>
      <c r="O177" s="152">
        <f t="shared" si="5"/>
        <v>0</v>
      </c>
      <c r="P177" s="153"/>
      <c r="Q177" s="154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155"/>
      <c r="AH177" s="155"/>
      <c r="AI177" s="155"/>
      <c r="AJ177" s="155"/>
    </row>
    <row r="178" spans="1:38" s="56" customFormat="1" ht="21" customHeight="1">
      <c r="A178" s="143"/>
      <c r="B178" s="162"/>
      <c r="C178" s="163"/>
      <c r="D178" s="163"/>
      <c r="E178" s="163"/>
      <c r="F178" s="164"/>
      <c r="G178" s="165"/>
      <c r="H178" s="166"/>
      <c r="I178" s="149"/>
      <c r="J178" s="150"/>
      <c r="K178" s="150"/>
      <c r="L178" s="150"/>
      <c r="M178" s="150"/>
      <c r="N178" s="151">
        <f t="shared" si="4"/>
        <v>0</v>
      </c>
      <c r="O178" s="152">
        <f t="shared" si="5"/>
        <v>0</v>
      </c>
      <c r="P178" s="153"/>
      <c r="Q178" s="154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155"/>
      <c r="AH178" s="155"/>
      <c r="AI178" s="155"/>
      <c r="AJ178" s="155"/>
    </row>
    <row r="179" spans="1:38" s="56" customFormat="1" ht="21" customHeight="1">
      <c r="A179" s="143"/>
      <c r="B179" s="162"/>
      <c r="C179" s="163"/>
      <c r="D179" s="163"/>
      <c r="E179" s="163"/>
      <c r="F179" s="164"/>
      <c r="G179" s="165"/>
      <c r="H179" s="166"/>
      <c r="I179" s="149"/>
      <c r="J179" s="150"/>
      <c r="K179" s="150"/>
      <c r="L179" s="157"/>
      <c r="M179" s="150"/>
      <c r="N179" s="151">
        <f t="shared" si="4"/>
        <v>0</v>
      </c>
      <c r="O179" s="152">
        <f t="shared" si="5"/>
        <v>0</v>
      </c>
      <c r="P179" s="153"/>
      <c r="Q179" s="154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155"/>
      <c r="AH179" s="155"/>
      <c r="AI179" s="155"/>
      <c r="AJ179" s="155"/>
    </row>
    <row r="180" spans="1:38" s="56" customFormat="1" ht="21" customHeight="1">
      <c r="A180" s="143"/>
      <c r="B180" s="162"/>
      <c r="C180" s="163"/>
      <c r="D180" s="163"/>
      <c r="E180" s="163"/>
      <c r="F180" s="164"/>
      <c r="G180" s="165"/>
      <c r="H180" s="166"/>
      <c r="I180" s="149"/>
      <c r="J180" s="150"/>
      <c r="K180" s="150"/>
      <c r="L180" s="157"/>
      <c r="M180" s="150"/>
      <c r="N180" s="151">
        <f t="shared" si="4"/>
        <v>0</v>
      </c>
      <c r="O180" s="152">
        <f t="shared" si="5"/>
        <v>0</v>
      </c>
      <c r="P180" s="153"/>
      <c r="Q180" s="154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155"/>
      <c r="AH180" s="155"/>
      <c r="AI180" s="155"/>
      <c r="AJ180" s="155"/>
    </row>
    <row r="181" spans="1:38" s="56" customFormat="1" ht="21" customHeight="1">
      <c r="A181" s="143"/>
      <c r="B181" s="162"/>
      <c r="C181" s="163"/>
      <c r="D181" s="163"/>
      <c r="E181" s="163"/>
      <c r="F181" s="164"/>
      <c r="G181" s="165"/>
      <c r="H181" s="166"/>
      <c r="I181" s="149"/>
      <c r="J181" s="150"/>
      <c r="K181" s="150"/>
      <c r="L181" s="157"/>
      <c r="M181" s="150"/>
      <c r="N181" s="151">
        <f t="shared" si="4"/>
        <v>0</v>
      </c>
      <c r="O181" s="152">
        <f t="shared" si="5"/>
        <v>0</v>
      </c>
      <c r="P181" s="153"/>
      <c r="Q181" s="154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155"/>
      <c r="AH181" s="155"/>
      <c r="AI181" s="155"/>
      <c r="AJ181" s="155"/>
    </row>
    <row r="182" spans="1:38" s="56" customFormat="1" ht="21" customHeight="1">
      <c r="A182" s="143"/>
      <c r="B182" s="162"/>
      <c r="C182" s="163"/>
      <c r="D182" s="163"/>
      <c r="E182" s="163"/>
      <c r="F182" s="164"/>
      <c r="G182" s="165"/>
      <c r="H182" s="148"/>
      <c r="I182" s="149"/>
      <c r="J182" s="150"/>
      <c r="K182" s="150"/>
      <c r="L182" s="150"/>
      <c r="M182" s="150"/>
      <c r="N182" s="151">
        <f t="shared" si="4"/>
        <v>0</v>
      </c>
      <c r="O182" s="152">
        <f t="shared" si="5"/>
        <v>0</v>
      </c>
      <c r="P182" s="153"/>
      <c r="Q182" s="154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155"/>
      <c r="AH182" s="155"/>
      <c r="AI182" s="155"/>
      <c r="AJ182" s="155"/>
    </row>
    <row r="183" spans="1:38" s="56" customFormat="1" ht="21" customHeight="1">
      <c r="A183" s="143"/>
      <c r="B183" s="162"/>
      <c r="C183" s="163"/>
      <c r="D183" s="163"/>
      <c r="E183" s="163"/>
      <c r="F183" s="164"/>
      <c r="G183" s="165"/>
      <c r="H183" s="166"/>
      <c r="I183" s="149"/>
      <c r="J183" s="150"/>
      <c r="K183" s="150"/>
      <c r="L183" s="150"/>
      <c r="M183" s="150"/>
      <c r="N183" s="151">
        <f t="shared" si="4"/>
        <v>0</v>
      </c>
      <c r="O183" s="152">
        <f t="shared" si="5"/>
        <v>0</v>
      </c>
      <c r="P183" s="153"/>
      <c r="Q183" s="154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155"/>
      <c r="AH183" s="155"/>
      <c r="AI183" s="155"/>
      <c r="AJ183" s="155"/>
    </row>
    <row r="184" spans="1:38" s="56" customFormat="1" ht="21" customHeight="1">
      <c r="A184" s="143"/>
      <c r="B184" s="162"/>
      <c r="C184" s="163"/>
      <c r="D184" s="163"/>
      <c r="E184" s="163"/>
      <c r="F184" s="164"/>
      <c r="G184" s="165"/>
      <c r="H184" s="166"/>
      <c r="I184" s="149"/>
      <c r="J184" s="150"/>
      <c r="K184" s="150"/>
      <c r="L184" s="150"/>
      <c r="M184" s="150"/>
      <c r="N184" s="151">
        <f t="shared" si="4"/>
        <v>0</v>
      </c>
      <c r="O184" s="152">
        <f t="shared" si="5"/>
        <v>0</v>
      </c>
      <c r="P184" s="160"/>
      <c r="Q184" s="154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155"/>
      <c r="AH184" s="155"/>
      <c r="AI184" s="155"/>
      <c r="AJ184" s="155"/>
    </row>
    <row r="185" spans="1:38" s="56" customFormat="1" ht="21" customHeight="1">
      <c r="A185" s="143"/>
      <c r="B185" s="162"/>
      <c r="C185" s="163"/>
      <c r="D185" s="163"/>
      <c r="E185" s="163"/>
      <c r="F185" s="164"/>
      <c r="G185" s="165"/>
      <c r="H185" s="166"/>
      <c r="I185" s="149"/>
      <c r="J185" s="150"/>
      <c r="K185" s="150"/>
      <c r="L185" s="150"/>
      <c r="M185" s="150"/>
      <c r="N185" s="151">
        <f t="shared" si="4"/>
        <v>0</v>
      </c>
      <c r="O185" s="152">
        <f t="shared" si="5"/>
        <v>0</v>
      </c>
      <c r="P185" s="153"/>
      <c r="Q185" s="154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155"/>
      <c r="AH185" s="155"/>
      <c r="AI185" s="155"/>
      <c r="AJ185" s="155"/>
    </row>
    <row r="186" spans="1:38" s="56" customFormat="1" ht="21" customHeight="1">
      <c r="A186" s="143"/>
      <c r="B186" s="162"/>
      <c r="C186" s="163"/>
      <c r="D186" s="163"/>
      <c r="E186" s="163"/>
      <c r="F186" s="164"/>
      <c r="G186" s="147"/>
      <c r="H186" s="166"/>
      <c r="I186" s="149"/>
      <c r="J186" s="150"/>
      <c r="K186" s="150"/>
      <c r="L186" s="150"/>
      <c r="M186" s="150"/>
      <c r="N186" s="151">
        <f t="shared" si="4"/>
        <v>0</v>
      </c>
      <c r="O186" s="152">
        <f t="shared" si="5"/>
        <v>0</v>
      </c>
      <c r="P186" s="153"/>
      <c r="Q186" s="154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155"/>
      <c r="AH186" s="155"/>
      <c r="AI186" s="155"/>
      <c r="AJ186" s="155"/>
    </row>
    <row r="187" spans="1:38" s="56" customFormat="1" ht="21" customHeight="1">
      <c r="A187" s="143"/>
      <c r="B187" s="162"/>
      <c r="C187" s="163"/>
      <c r="D187" s="163"/>
      <c r="E187" s="163"/>
      <c r="F187" s="164"/>
      <c r="G187" s="165"/>
      <c r="H187" s="166"/>
      <c r="I187" s="149"/>
      <c r="J187" s="150"/>
      <c r="K187" s="150"/>
      <c r="L187" s="150"/>
      <c r="M187" s="150"/>
      <c r="N187" s="151">
        <f t="shared" si="4"/>
        <v>0</v>
      </c>
      <c r="O187" s="152">
        <f t="shared" si="5"/>
        <v>0</v>
      </c>
      <c r="P187" s="153"/>
      <c r="Q187" s="154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155"/>
      <c r="AH187" s="155"/>
      <c r="AI187" s="155"/>
      <c r="AJ187" s="155"/>
    </row>
    <row r="188" spans="1:38" s="56" customFormat="1" ht="21" customHeight="1">
      <c r="A188" s="143"/>
      <c r="B188" s="162"/>
      <c r="C188" s="163"/>
      <c r="D188" s="163"/>
      <c r="E188" s="163"/>
      <c r="F188" s="164"/>
      <c r="G188" s="165"/>
      <c r="H188" s="166"/>
      <c r="I188" s="149"/>
      <c r="J188" s="150"/>
      <c r="K188" s="150"/>
      <c r="L188" s="150"/>
      <c r="M188" s="150"/>
      <c r="N188" s="151">
        <f t="shared" si="4"/>
        <v>0</v>
      </c>
      <c r="O188" s="152">
        <f>SUM(O179:O187)</f>
        <v>0</v>
      </c>
      <c r="P188" s="153"/>
      <c r="Q188" s="154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155"/>
      <c r="AH188" s="155"/>
      <c r="AI188" s="155"/>
      <c r="AJ188" s="155"/>
    </row>
    <row r="189" spans="1:38" s="56" customFormat="1" ht="21" customHeight="1">
      <c r="A189" s="143"/>
      <c r="B189" s="162"/>
      <c r="C189" s="163"/>
      <c r="D189" s="163"/>
      <c r="E189" s="163"/>
      <c r="F189" s="164"/>
      <c r="G189" s="165"/>
      <c r="H189" s="166"/>
      <c r="I189" s="149"/>
      <c r="J189" s="150"/>
      <c r="K189" s="150"/>
      <c r="L189" s="150"/>
      <c r="M189" s="150"/>
      <c r="N189" s="151">
        <f t="shared" si="4"/>
        <v>0</v>
      </c>
      <c r="O189" s="152">
        <f t="shared" si="5"/>
        <v>0</v>
      </c>
      <c r="P189" s="153"/>
      <c r="Q189" s="154"/>
      <c r="R189" s="182"/>
      <c r="S189" s="26"/>
      <c r="T189" s="26"/>
      <c r="U189" s="26"/>
      <c r="V189" s="26"/>
      <c r="W189" s="26"/>
      <c r="X189" s="26"/>
      <c r="Y189" s="182"/>
      <c r="Z189" s="182"/>
      <c r="AA189" s="26"/>
      <c r="AB189" s="26"/>
      <c r="AC189" s="26"/>
      <c r="AD189" s="26"/>
      <c r="AE189" s="26"/>
      <c r="AF189" s="182"/>
      <c r="AG189" s="155"/>
      <c r="AH189" s="155"/>
      <c r="AI189" s="155"/>
      <c r="AJ189" s="155"/>
    </row>
    <row r="190" spans="1:38" s="56" customFormat="1" ht="21" customHeight="1">
      <c r="A190" s="143"/>
      <c r="B190" s="162"/>
      <c r="C190" s="163"/>
      <c r="D190" s="163"/>
      <c r="E190" s="163"/>
      <c r="F190" s="164"/>
      <c r="G190" s="165"/>
      <c r="H190" s="166"/>
      <c r="I190" s="149"/>
      <c r="J190" s="150"/>
      <c r="K190" s="150"/>
      <c r="L190" s="157"/>
      <c r="M190" s="150"/>
      <c r="N190" s="151">
        <f t="shared" si="4"/>
        <v>0</v>
      </c>
      <c r="O190" s="152">
        <f t="shared" si="5"/>
        <v>0</v>
      </c>
      <c r="P190" s="153"/>
      <c r="Q190" s="154"/>
      <c r="R190" s="183"/>
      <c r="S190" s="26"/>
      <c r="T190" s="26"/>
      <c r="U190" s="26"/>
      <c r="V190" s="26"/>
      <c r="W190" s="26"/>
      <c r="X190" s="26"/>
      <c r="Y190" s="183"/>
      <c r="Z190" s="183"/>
      <c r="AA190" s="26"/>
      <c r="AB190" s="26"/>
      <c r="AC190" s="26"/>
      <c r="AD190" s="26"/>
      <c r="AE190" s="26"/>
      <c r="AF190" s="26"/>
      <c r="AG190" s="155"/>
      <c r="AH190" s="155"/>
      <c r="AI190" s="155"/>
      <c r="AJ190" s="155"/>
    </row>
    <row r="191" spans="1:38" s="56" customFormat="1" ht="21" customHeight="1">
      <c r="A191" s="143"/>
      <c r="B191" s="162"/>
      <c r="C191" s="163"/>
      <c r="D191" s="163"/>
      <c r="E191" s="163"/>
      <c r="F191" s="164"/>
      <c r="G191" s="165"/>
      <c r="H191" s="166"/>
      <c r="I191" s="149"/>
      <c r="J191" s="150"/>
      <c r="K191" s="150"/>
      <c r="L191" s="157"/>
      <c r="M191" s="150"/>
      <c r="N191" s="151">
        <f t="shared" si="4"/>
        <v>0</v>
      </c>
      <c r="O191" s="152">
        <f t="shared" si="5"/>
        <v>0</v>
      </c>
      <c r="P191" s="153"/>
      <c r="Q191" s="154"/>
      <c r="R191" s="26"/>
      <c r="S191" s="26"/>
      <c r="T191" s="176"/>
      <c r="U191" s="26"/>
      <c r="V191" s="177"/>
      <c r="W191" s="177"/>
      <c r="X191" s="174"/>
      <c r="Y191" s="26"/>
      <c r="Z191" s="26"/>
      <c r="AA191" s="176"/>
      <c r="AB191" s="176"/>
      <c r="AC191" s="177"/>
      <c r="AD191" s="176"/>
      <c r="AE191" s="177"/>
      <c r="AF191" s="26"/>
      <c r="AG191" s="155"/>
      <c r="AH191" s="184"/>
      <c r="AI191" s="155"/>
      <c r="AJ191" s="185"/>
      <c r="AK191" s="186"/>
      <c r="AL191" s="187">
        <f>AH191*AJ191</f>
        <v>0</v>
      </c>
    </row>
    <row r="192" spans="1:38" s="56" customFormat="1" ht="21" customHeight="1">
      <c r="A192" s="143"/>
      <c r="B192" s="162"/>
      <c r="C192" s="163"/>
      <c r="D192" s="163"/>
      <c r="E192" s="163"/>
      <c r="F192" s="164"/>
      <c r="G192" s="165"/>
      <c r="H192" s="166"/>
      <c r="I192" s="149"/>
      <c r="J192" s="150"/>
      <c r="K192" s="150"/>
      <c r="L192" s="157"/>
      <c r="M192" s="150"/>
      <c r="N192" s="151">
        <f t="shared" si="4"/>
        <v>0</v>
      </c>
      <c r="O192" s="188">
        <f t="shared" si="5"/>
        <v>0</v>
      </c>
      <c r="P192" s="189"/>
      <c r="Q192" s="154"/>
      <c r="R192" s="26"/>
      <c r="S192" s="26"/>
      <c r="T192" s="176"/>
      <c r="U192" s="26"/>
      <c r="V192" s="177"/>
      <c r="W192" s="177"/>
      <c r="X192" s="174"/>
      <c r="Y192" s="26"/>
      <c r="Z192" s="26"/>
      <c r="AA192" s="176"/>
      <c r="AB192" s="176"/>
      <c r="AC192" s="177"/>
      <c r="AD192" s="176"/>
      <c r="AE192" s="176"/>
      <c r="AF192" s="26"/>
      <c r="AG192" s="155"/>
      <c r="AH192" s="184"/>
      <c r="AI192" s="155"/>
      <c r="AJ192" s="185"/>
      <c r="AK192" s="190"/>
      <c r="AL192" s="191">
        <f t="shared" ref="AL192:AL193" si="6">AH192*AJ192</f>
        <v>0</v>
      </c>
    </row>
    <row r="193" spans="1:40" s="56" customFormat="1" ht="21" customHeight="1">
      <c r="A193" s="143"/>
      <c r="B193" s="162"/>
      <c r="C193" s="163"/>
      <c r="D193" s="163"/>
      <c r="E193" s="163"/>
      <c r="F193" s="164"/>
      <c r="G193" s="165"/>
      <c r="H193" s="166"/>
      <c r="I193" s="149"/>
      <c r="J193" s="192"/>
      <c r="K193" s="150"/>
      <c r="L193" s="157"/>
      <c r="M193" s="150"/>
      <c r="N193" s="151">
        <f t="shared" si="4"/>
        <v>0</v>
      </c>
      <c r="O193" s="188">
        <f t="shared" si="5"/>
        <v>0</v>
      </c>
      <c r="P193" s="189"/>
      <c r="Q193" s="154"/>
      <c r="R193" s="26"/>
      <c r="S193" s="26"/>
      <c r="T193" s="176"/>
      <c r="U193" s="26"/>
      <c r="V193" s="177"/>
      <c r="W193" s="177"/>
      <c r="X193" s="174"/>
      <c r="Y193" s="26"/>
      <c r="Z193" s="26"/>
      <c r="AA193" s="176"/>
      <c r="AB193" s="176"/>
      <c r="AC193" s="177"/>
      <c r="AD193" s="176"/>
      <c r="AE193" s="177"/>
      <c r="AF193" s="26"/>
      <c r="AG193" s="155"/>
      <c r="AH193" s="184"/>
      <c r="AI193" s="155"/>
      <c r="AJ193" s="185"/>
      <c r="AK193" s="186"/>
      <c r="AL193" s="187">
        <f t="shared" si="6"/>
        <v>0</v>
      </c>
    </row>
    <row r="194" spans="1:40" s="56" customFormat="1" ht="21" customHeight="1">
      <c r="A194" s="143"/>
      <c r="B194" s="162"/>
      <c r="C194" s="163"/>
      <c r="D194" s="163"/>
      <c r="E194" s="163"/>
      <c r="F194" s="164"/>
      <c r="G194" s="165"/>
      <c r="H194" s="166"/>
      <c r="I194" s="149"/>
      <c r="J194" s="150"/>
      <c r="K194" s="150"/>
      <c r="L194" s="157"/>
      <c r="M194" s="150"/>
      <c r="N194" s="151">
        <f t="shared" si="4"/>
        <v>0</v>
      </c>
      <c r="O194" s="152">
        <f t="shared" si="5"/>
        <v>0</v>
      </c>
      <c r="P194" s="153"/>
      <c r="Q194" s="154"/>
      <c r="R194" s="26"/>
      <c r="S194" s="26"/>
      <c r="T194" s="176"/>
      <c r="U194" s="26"/>
      <c r="V194" s="177"/>
      <c r="W194" s="177"/>
      <c r="X194" s="177"/>
      <c r="Y194" s="26"/>
      <c r="Z194" s="26"/>
      <c r="AA194" s="176"/>
      <c r="AB194" s="176"/>
      <c r="AC194" s="177"/>
      <c r="AD194" s="176"/>
      <c r="AE194" s="177"/>
      <c r="AF194" s="26"/>
      <c r="AG194" s="155"/>
      <c r="AH194" s="184"/>
      <c r="AI194" s="155"/>
      <c r="AJ194" s="185"/>
      <c r="AK194" s="186"/>
      <c r="AL194" s="193">
        <f>SUM(AL191:AL193)</f>
        <v>0</v>
      </c>
    </row>
    <row r="195" spans="1:40" s="56" customFormat="1" ht="21" customHeight="1">
      <c r="A195" s="143"/>
      <c r="B195" s="162"/>
      <c r="C195" s="163"/>
      <c r="D195" s="163"/>
      <c r="E195" s="163"/>
      <c r="F195" s="164"/>
      <c r="G195" s="165"/>
      <c r="H195" s="166"/>
      <c r="I195" s="149"/>
      <c r="J195" s="150"/>
      <c r="K195" s="150"/>
      <c r="L195" s="157"/>
      <c r="M195" s="150"/>
      <c r="N195" s="151">
        <f t="shared" si="4"/>
        <v>0</v>
      </c>
      <c r="O195" s="152">
        <f t="shared" si="5"/>
        <v>0</v>
      </c>
      <c r="P195" s="160"/>
      <c r="Q195" s="154"/>
      <c r="R195" s="26"/>
      <c r="S195" s="26"/>
      <c r="T195" s="176"/>
      <c r="U195" s="26"/>
      <c r="V195" s="177"/>
      <c r="W195" s="177"/>
      <c r="X195" s="174"/>
      <c r="Y195" s="26"/>
      <c r="Z195" s="26"/>
      <c r="AA195" s="176"/>
      <c r="AB195" s="176"/>
      <c r="AC195" s="177"/>
      <c r="AD195" s="177"/>
      <c r="AE195" s="174"/>
      <c r="AF195" s="26"/>
      <c r="AG195" s="155"/>
      <c r="AH195" s="184"/>
      <c r="AI195" s="155"/>
      <c r="AJ195" s="185"/>
      <c r="AK195" s="194">
        <v>80.95</v>
      </c>
      <c r="AL195" s="158">
        <f>AH195*AJ195*AK195</f>
        <v>0</v>
      </c>
    </row>
    <row r="196" spans="1:40" s="56" customFormat="1" ht="21" customHeight="1">
      <c r="A196" s="143"/>
      <c r="B196" s="162"/>
      <c r="C196" s="163"/>
      <c r="D196" s="163"/>
      <c r="E196" s="163"/>
      <c r="F196" s="164"/>
      <c r="G196" s="165"/>
      <c r="H196" s="166"/>
      <c r="I196" s="149"/>
      <c r="J196" s="150"/>
      <c r="K196" s="150"/>
      <c r="L196" s="157"/>
      <c r="M196" s="150"/>
      <c r="N196" s="151">
        <f t="shared" si="4"/>
        <v>0</v>
      </c>
      <c r="O196" s="152">
        <f t="shared" si="5"/>
        <v>0</v>
      </c>
      <c r="P196" s="153"/>
      <c r="Q196" s="154"/>
      <c r="R196" s="26"/>
      <c r="S196" s="26"/>
      <c r="T196" s="176"/>
      <c r="U196" s="26"/>
      <c r="V196" s="177"/>
      <c r="W196" s="177"/>
      <c r="X196" s="174"/>
      <c r="Y196" s="26"/>
      <c r="Z196" s="26"/>
      <c r="AA196" s="176"/>
      <c r="AB196" s="176"/>
      <c r="AC196" s="177"/>
      <c r="AD196" s="177"/>
      <c r="AE196" s="174"/>
      <c r="AF196" s="26"/>
      <c r="AG196" s="155"/>
      <c r="AH196" s="184"/>
      <c r="AI196" s="155"/>
      <c r="AJ196" s="185"/>
      <c r="AK196" s="186"/>
      <c r="AL196" s="195">
        <f>AL195</f>
        <v>0</v>
      </c>
      <c r="AN196" s="56">
        <v>1</v>
      </c>
    </row>
    <row r="197" spans="1:40" s="56" customFormat="1" ht="21" customHeight="1">
      <c r="A197" s="143"/>
      <c r="B197" s="162"/>
      <c r="C197" s="163"/>
      <c r="D197" s="163"/>
      <c r="E197" s="163"/>
      <c r="F197" s="164"/>
      <c r="G197" s="165"/>
      <c r="H197" s="166"/>
      <c r="I197" s="149"/>
      <c r="J197" s="150"/>
      <c r="K197" s="150"/>
      <c r="L197" s="157"/>
      <c r="M197" s="150"/>
      <c r="N197" s="151">
        <f t="shared" si="4"/>
        <v>0</v>
      </c>
      <c r="O197" s="152">
        <f t="shared" si="5"/>
        <v>0</v>
      </c>
      <c r="P197" s="153"/>
      <c r="Q197" s="154"/>
      <c r="R197" s="26"/>
      <c r="S197" s="26"/>
      <c r="T197" s="176"/>
      <c r="U197" s="26"/>
      <c r="V197" s="177"/>
      <c r="W197" s="177"/>
      <c r="X197" s="174"/>
      <c r="Y197" s="26"/>
      <c r="Z197" s="26"/>
      <c r="AA197" s="176"/>
      <c r="AB197" s="176"/>
      <c r="AC197" s="177"/>
      <c r="AD197" s="177"/>
      <c r="AE197" s="174"/>
      <c r="AF197" s="26"/>
      <c r="AG197" s="155"/>
      <c r="AH197" s="184"/>
      <c r="AI197" s="155"/>
      <c r="AJ197" s="185"/>
      <c r="AK197" s="186"/>
      <c r="AL197" s="187">
        <f t="shared" ref="AL197:AL199" si="7">AH197*AJ197</f>
        <v>0</v>
      </c>
    </row>
    <row r="198" spans="1:40" s="56" customFormat="1" ht="21" customHeight="1">
      <c r="A198" s="143"/>
      <c r="B198" s="162"/>
      <c r="C198" s="163"/>
      <c r="D198" s="163"/>
      <c r="E198" s="163"/>
      <c r="F198" s="164"/>
      <c r="G198" s="165"/>
      <c r="H198" s="166"/>
      <c r="I198" s="149"/>
      <c r="J198" s="150"/>
      <c r="K198" s="150"/>
      <c r="L198" s="157"/>
      <c r="M198" s="150"/>
      <c r="N198" s="151">
        <f t="shared" si="4"/>
        <v>0</v>
      </c>
      <c r="O198" s="152">
        <f t="shared" si="5"/>
        <v>0</v>
      </c>
      <c r="P198" s="153"/>
      <c r="Q198" s="154"/>
      <c r="R198" s="26"/>
      <c r="S198" s="26"/>
      <c r="T198" s="176"/>
      <c r="U198" s="26"/>
      <c r="V198" s="177"/>
      <c r="W198" s="177"/>
      <c r="X198" s="174"/>
      <c r="Y198" s="26"/>
      <c r="Z198" s="26"/>
      <c r="AA198" s="176"/>
      <c r="AB198" s="176"/>
      <c r="AC198" s="177"/>
      <c r="AD198" s="177"/>
      <c r="AE198" s="174"/>
      <c r="AF198" s="26"/>
      <c r="AG198" s="155"/>
      <c r="AH198" s="184"/>
      <c r="AI198" s="155"/>
      <c r="AJ198" s="185"/>
      <c r="AK198" s="186"/>
      <c r="AL198" s="187">
        <f t="shared" si="7"/>
        <v>0</v>
      </c>
    </row>
    <row r="199" spans="1:40" s="56" customFormat="1" ht="21" customHeight="1">
      <c r="A199" s="143"/>
      <c r="B199" s="162"/>
      <c r="C199" s="163"/>
      <c r="D199" s="163"/>
      <c r="E199" s="163"/>
      <c r="F199" s="164"/>
      <c r="G199" s="165"/>
      <c r="H199" s="166"/>
      <c r="I199" s="149"/>
      <c r="J199" s="150"/>
      <c r="K199" s="150"/>
      <c r="L199" s="150"/>
      <c r="M199" s="150"/>
      <c r="N199" s="151">
        <f t="shared" ref="N199:N220" si="8">MIN(J199:M199)</f>
        <v>0</v>
      </c>
      <c r="O199" s="152">
        <f t="shared" ref="O199:O220" si="9">N199*I199</f>
        <v>0</v>
      </c>
      <c r="P199" s="153"/>
      <c r="Q199" s="154"/>
      <c r="R199" s="26"/>
      <c r="S199" s="26"/>
      <c r="T199" s="176"/>
      <c r="U199" s="26"/>
      <c r="V199" s="177"/>
      <c r="W199" s="177"/>
      <c r="X199" s="174"/>
      <c r="Y199" s="26"/>
      <c r="Z199" s="26"/>
      <c r="AA199" s="176"/>
      <c r="AB199" s="176"/>
      <c r="AC199" s="177"/>
      <c r="AD199" s="177"/>
      <c r="AE199" s="174"/>
      <c r="AF199" s="26"/>
      <c r="AG199" s="155"/>
      <c r="AH199" s="184"/>
      <c r="AI199" s="155"/>
      <c r="AJ199" s="185"/>
      <c r="AK199" s="186"/>
      <c r="AL199" s="187">
        <f t="shared" si="7"/>
        <v>0</v>
      </c>
    </row>
    <row r="200" spans="1:40" s="56" customFormat="1" ht="21" customHeight="1">
      <c r="A200" s="143"/>
      <c r="B200" s="162"/>
      <c r="C200" s="163"/>
      <c r="D200" s="163"/>
      <c r="E200" s="163"/>
      <c r="F200" s="164"/>
      <c r="G200" s="165"/>
      <c r="H200" s="166"/>
      <c r="I200" s="149"/>
      <c r="J200" s="150"/>
      <c r="K200" s="150"/>
      <c r="L200" s="150"/>
      <c r="M200" s="150"/>
      <c r="N200" s="151">
        <f t="shared" si="8"/>
        <v>0</v>
      </c>
      <c r="O200" s="152">
        <f t="shared" si="9"/>
        <v>0</v>
      </c>
      <c r="P200" s="153"/>
      <c r="Q200" s="154"/>
      <c r="R200" s="26"/>
      <c r="S200" s="26"/>
      <c r="T200" s="176"/>
      <c r="U200" s="26"/>
      <c r="V200" s="177"/>
      <c r="W200" s="177"/>
      <c r="X200" s="177"/>
      <c r="Y200" s="26"/>
      <c r="Z200" s="26"/>
      <c r="AA200" s="176"/>
      <c r="AB200" s="176"/>
      <c r="AC200" s="177"/>
      <c r="AD200" s="177"/>
      <c r="AE200" s="177"/>
      <c r="AF200" s="26"/>
      <c r="AG200" s="155"/>
      <c r="AH200" s="184"/>
      <c r="AI200" s="155"/>
      <c r="AJ200" s="185"/>
      <c r="AK200" s="186"/>
      <c r="AL200" s="193">
        <f>SUM(AL197:AL199)</f>
        <v>0</v>
      </c>
    </row>
    <row r="201" spans="1:40" s="56" customFormat="1" ht="21" customHeight="1">
      <c r="A201" s="143"/>
      <c r="B201" s="162"/>
      <c r="C201" s="163"/>
      <c r="D201" s="163"/>
      <c r="E201" s="163"/>
      <c r="F201" s="164"/>
      <c r="G201" s="165"/>
      <c r="H201" s="166"/>
      <c r="I201" s="149"/>
      <c r="J201" s="150"/>
      <c r="K201" s="150"/>
      <c r="L201" s="150"/>
      <c r="M201" s="150"/>
      <c r="N201" s="151">
        <f t="shared" si="8"/>
        <v>0</v>
      </c>
      <c r="O201" s="152">
        <f t="shared" si="9"/>
        <v>0</v>
      </c>
      <c r="P201" s="153"/>
      <c r="Q201" s="154"/>
      <c r="R201" s="26"/>
      <c r="S201" s="26"/>
      <c r="T201" s="176"/>
      <c r="U201" s="26"/>
      <c r="V201" s="177"/>
      <c r="W201" s="177"/>
      <c r="X201" s="174"/>
      <c r="Y201" s="26"/>
      <c r="Z201" s="26"/>
      <c r="AA201" s="176"/>
      <c r="AB201" s="176"/>
      <c r="AC201" s="177"/>
      <c r="AD201" s="177"/>
      <c r="AE201" s="174"/>
      <c r="AF201" s="26"/>
      <c r="AG201" s="155"/>
      <c r="AH201" s="184"/>
      <c r="AI201" s="155"/>
      <c r="AJ201" s="185"/>
      <c r="AK201" s="186"/>
      <c r="AL201" s="187">
        <f t="shared" ref="AL201:AL202" si="10">AH201*AJ201</f>
        <v>0</v>
      </c>
    </row>
    <row r="202" spans="1:40" s="56" customFormat="1" ht="21" customHeight="1">
      <c r="A202" s="143"/>
      <c r="B202" s="162"/>
      <c r="C202" s="163"/>
      <c r="D202" s="163"/>
      <c r="E202" s="163"/>
      <c r="F202" s="164"/>
      <c r="G202" s="165"/>
      <c r="H202" s="166"/>
      <c r="I202" s="149"/>
      <c r="J202" s="150"/>
      <c r="K202" s="150"/>
      <c r="L202" s="150"/>
      <c r="M202" s="150"/>
      <c r="N202" s="151">
        <f t="shared" si="8"/>
        <v>0</v>
      </c>
      <c r="O202" s="152">
        <f t="shared" si="9"/>
        <v>0</v>
      </c>
      <c r="P202" s="153"/>
      <c r="Q202" s="154"/>
      <c r="R202" s="26"/>
      <c r="S202" s="26"/>
      <c r="T202" s="176"/>
      <c r="U202" s="26"/>
      <c r="V202" s="177"/>
      <c r="W202" s="177"/>
      <c r="X202" s="174"/>
      <c r="Y202" s="26"/>
      <c r="Z202" s="26"/>
      <c r="AA202" s="176"/>
      <c r="AB202" s="176"/>
      <c r="AC202" s="177"/>
      <c r="AD202" s="177"/>
      <c r="AE202" s="174"/>
      <c r="AF202" s="26"/>
      <c r="AG202" s="155"/>
      <c r="AH202" s="184"/>
      <c r="AI202" s="155"/>
      <c r="AJ202" s="185"/>
      <c r="AK202" s="186"/>
      <c r="AL202" s="187">
        <f t="shared" si="10"/>
        <v>0</v>
      </c>
    </row>
    <row r="203" spans="1:40" s="56" customFormat="1" ht="21" customHeight="1">
      <c r="A203" s="143"/>
      <c r="B203" s="162"/>
      <c r="C203" s="163"/>
      <c r="D203" s="163"/>
      <c r="E203" s="163"/>
      <c r="F203" s="164"/>
      <c r="G203" s="165"/>
      <c r="H203" s="166"/>
      <c r="I203" s="149"/>
      <c r="J203" s="150"/>
      <c r="K203" s="150"/>
      <c r="L203" s="150"/>
      <c r="M203" s="150"/>
      <c r="N203" s="151">
        <f t="shared" si="8"/>
        <v>0</v>
      </c>
      <c r="O203" s="152">
        <f t="shared" si="9"/>
        <v>0</v>
      </c>
      <c r="P203" s="153"/>
      <c r="Q203" s="154"/>
      <c r="R203" s="26"/>
      <c r="S203" s="26"/>
      <c r="T203" s="26"/>
      <c r="U203" s="26"/>
      <c r="V203" s="177"/>
      <c r="W203" s="177"/>
      <c r="X203" s="177"/>
      <c r="Y203" s="26"/>
      <c r="Z203" s="26"/>
      <c r="AA203" s="176"/>
      <c r="AB203" s="176"/>
      <c r="AC203" s="177"/>
      <c r="AD203" s="177"/>
      <c r="AE203" s="177"/>
      <c r="AF203" s="26"/>
      <c r="AG203" s="155"/>
      <c r="AH203" s="155"/>
      <c r="AI203" s="155"/>
      <c r="AJ203" s="185"/>
      <c r="AK203" s="186"/>
      <c r="AL203" s="193">
        <f>SUM(AL201:AL202)</f>
        <v>0</v>
      </c>
    </row>
    <row r="204" spans="1:40" s="56" customFormat="1" ht="21" customHeight="1">
      <c r="A204" s="143"/>
      <c r="B204" s="162"/>
      <c r="C204" s="163"/>
      <c r="D204" s="163"/>
      <c r="E204" s="163"/>
      <c r="F204" s="164"/>
      <c r="G204" s="165"/>
      <c r="H204" s="166"/>
      <c r="I204" s="149"/>
      <c r="J204" s="150"/>
      <c r="K204" s="150"/>
      <c r="L204" s="150"/>
      <c r="M204" s="150"/>
      <c r="N204" s="151">
        <f t="shared" si="8"/>
        <v>0</v>
      </c>
      <c r="O204" s="152">
        <f t="shared" si="9"/>
        <v>0</v>
      </c>
      <c r="P204" s="153"/>
      <c r="Q204" s="154"/>
      <c r="R204" s="26"/>
      <c r="S204" s="26"/>
      <c r="T204" s="196"/>
      <c r="U204" s="26"/>
      <c r="V204" s="177"/>
      <c r="W204" s="177"/>
      <c r="X204" s="174"/>
      <c r="Y204" s="26"/>
      <c r="Z204" s="26"/>
      <c r="AA204" s="176"/>
      <c r="AB204" s="176"/>
      <c r="AC204" s="177"/>
      <c r="AD204" s="177"/>
      <c r="AE204" s="174"/>
      <c r="AF204" s="26"/>
      <c r="AG204" s="155"/>
      <c r="AH204" s="197"/>
      <c r="AI204" s="155"/>
      <c r="AJ204" s="185"/>
      <c r="AK204" s="186"/>
      <c r="AL204" s="187">
        <f>AH204*AJ204</f>
        <v>0</v>
      </c>
    </row>
    <row r="205" spans="1:40" s="56" customFormat="1" ht="21" customHeight="1">
      <c r="A205" s="143"/>
      <c r="B205" s="162"/>
      <c r="C205" s="163"/>
      <c r="D205" s="163"/>
      <c r="E205" s="163"/>
      <c r="F205" s="164"/>
      <c r="G205" s="165"/>
      <c r="H205" s="166"/>
      <c r="I205" s="149"/>
      <c r="J205" s="150"/>
      <c r="K205" s="150"/>
      <c r="L205" s="150"/>
      <c r="M205" s="150"/>
      <c r="N205" s="151">
        <f t="shared" si="8"/>
        <v>0</v>
      </c>
      <c r="O205" s="152">
        <f t="shared" si="9"/>
        <v>0</v>
      </c>
      <c r="P205" s="153"/>
      <c r="Q205" s="154"/>
      <c r="R205" s="26"/>
      <c r="S205" s="26"/>
      <c r="T205" s="196"/>
      <c r="U205" s="26"/>
      <c r="V205" s="177"/>
      <c r="W205" s="177"/>
      <c r="X205" s="174"/>
      <c r="Y205" s="26"/>
      <c r="Z205" s="26"/>
      <c r="AA205" s="176"/>
      <c r="AB205" s="176"/>
      <c r="AC205" s="177"/>
      <c r="AD205" s="177"/>
      <c r="AE205" s="174"/>
      <c r="AF205" s="26"/>
      <c r="AG205" s="155"/>
      <c r="AH205" s="197"/>
      <c r="AI205" s="155"/>
      <c r="AJ205" s="185"/>
      <c r="AK205" s="186"/>
      <c r="AL205" s="187">
        <f>AH205*AJ205</f>
        <v>0</v>
      </c>
    </row>
    <row r="206" spans="1:40" s="56" customFormat="1" ht="21" customHeight="1">
      <c r="A206" s="143"/>
      <c r="B206" s="162"/>
      <c r="C206" s="163"/>
      <c r="D206" s="163"/>
      <c r="E206" s="163"/>
      <c r="F206" s="164"/>
      <c r="G206" s="165"/>
      <c r="H206" s="166"/>
      <c r="I206" s="149"/>
      <c r="J206" s="150"/>
      <c r="K206" s="150"/>
      <c r="L206" s="150"/>
      <c r="M206" s="150"/>
      <c r="N206" s="151">
        <f t="shared" si="8"/>
        <v>0</v>
      </c>
      <c r="O206" s="152">
        <f t="shared" si="9"/>
        <v>0</v>
      </c>
      <c r="P206" s="153"/>
      <c r="Q206" s="154"/>
      <c r="R206" s="26"/>
      <c r="S206" s="26"/>
      <c r="T206" s="26"/>
      <c r="U206" s="26"/>
      <c r="V206" s="177"/>
      <c r="W206" s="177"/>
      <c r="X206" s="174"/>
      <c r="Y206" s="26"/>
      <c r="Z206" s="26"/>
      <c r="AA206" s="176"/>
      <c r="AB206" s="176"/>
      <c r="AC206" s="177"/>
      <c r="AD206" s="177"/>
      <c r="AE206" s="174"/>
      <c r="AF206" s="26"/>
      <c r="AG206" s="155"/>
      <c r="AH206" s="155"/>
      <c r="AI206" s="155"/>
      <c r="AJ206" s="185"/>
      <c r="AK206" s="186"/>
      <c r="AL206" s="187">
        <v>46100</v>
      </c>
    </row>
    <row r="207" spans="1:40" s="56" customFormat="1" ht="21" customHeight="1">
      <c r="A207" s="143"/>
      <c r="B207" s="162"/>
      <c r="C207" s="163"/>
      <c r="D207" s="163"/>
      <c r="E207" s="163"/>
      <c r="F207" s="164"/>
      <c r="G207" s="165"/>
      <c r="H207" s="166"/>
      <c r="I207" s="149"/>
      <c r="J207" s="150"/>
      <c r="K207" s="150"/>
      <c r="L207" s="150"/>
      <c r="M207" s="150"/>
      <c r="N207" s="151">
        <f t="shared" si="8"/>
        <v>0</v>
      </c>
      <c r="O207" s="152">
        <f t="shared" si="9"/>
        <v>0</v>
      </c>
      <c r="P207" s="153"/>
      <c r="Q207" s="154"/>
      <c r="R207" s="26"/>
      <c r="S207" s="26"/>
      <c r="T207" s="26"/>
      <c r="U207" s="26"/>
      <c r="V207" s="26"/>
      <c r="W207" s="26"/>
      <c r="X207" s="177"/>
      <c r="Y207" s="26"/>
      <c r="Z207" s="26"/>
      <c r="AA207" s="198"/>
      <c r="AB207" s="198"/>
      <c r="AC207" s="199"/>
      <c r="AD207" s="199"/>
      <c r="AE207" s="177"/>
      <c r="AF207" s="26"/>
      <c r="AG207" s="155"/>
      <c r="AH207" s="155"/>
      <c r="AI207" s="155"/>
      <c r="AJ207" s="155"/>
      <c r="AL207" s="193">
        <f>SUM(AL204:AL206)</f>
        <v>46100</v>
      </c>
      <c r="AM207" s="137"/>
    </row>
    <row r="208" spans="1:40" ht="21" customHeight="1">
      <c r="A208" s="143"/>
      <c r="B208" s="162"/>
      <c r="C208" s="163"/>
      <c r="D208" s="163"/>
      <c r="E208" s="163"/>
      <c r="F208" s="164"/>
      <c r="G208" s="165"/>
      <c r="H208" s="166"/>
      <c r="I208" s="149"/>
      <c r="J208" s="150"/>
      <c r="K208" s="150"/>
      <c r="L208" s="157"/>
      <c r="M208" s="150"/>
      <c r="N208" s="151">
        <f t="shared" si="8"/>
        <v>0</v>
      </c>
      <c r="O208" s="152">
        <f t="shared" si="9"/>
        <v>0</v>
      </c>
      <c r="P208" s="160"/>
      <c r="Q208" s="154"/>
      <c r="R208" s="26"/>
      <c r="S208" s="26"/>
      <c r="T208" s="196"/>
      <c r="U208" s="26"/>
      <c r="V208" s="174"/>
      <c r="W208" s="26"/>
      <c r="X208" s="174"/>
      <c r="Y208" s="26"/>
      <c r="Z208" s="26"/>
      <c r="AA208" s="198"/>
      <c r="AB208" s="198"/>
      <c r="AC208" s="199"/>
      <c r="AD208" s="199"/>
      <c r="AE208" s="174"/>
      <c r="AF208" s="26"/>
      <c r="AG208" s="155"/>
      <c r="AH208" s="197"/>
      <c r="AI208" s="155"/>
      <c r="AJ208" s="158"/>
      <c r="AK208" s="56"/>
      <c r="AL208" s="187">
        <f>AH208*AJ208</f>
        <v>0</v>
      </c>
    </row>
    <row r="209" spans="1:39" ht="21" customHeight="1">
      <c r="A209" s="143"/>
      <c r="B209" s="162"/>
      <c r="C209" s="163"/>
      <c r="D209" s="163"/>
      <c r="E209" s="163"/>
      <c r="F209" s="164"/>
      <c r="G209" s="165"/>
      <c r="H209" s="166"/>
      <c r="I209" s="149"/>
      <c r="J209" s="150"/>
      <c r="K209" s="150"/>
      <c r="L209" s="157"/>
      <c r="M209" s="150"/>
      <c r="N209" s="151">
        <f t="shared" si="8"/>
        <v>0</v>
      </c>
      <c r="O209" s="152">
        <f t="shared" si="9"/>
        <v>0</v>
      </c>
      <c r="P209" s="153"/>
      <c r="Q209" s="154"/>
      <c r="R209" s="26"/>
      <c r="S209" s="26"/>
      <c r="T209" s="26"/>
      <c r="U209" s="26"/>
      <c r="V209" s="26"/>
      <c r="W209" s="26"/>
      <c r="X209" s="174"/>
      <c r="Y209" s="26"/>
      <c r="Z209" s="26"/>
      <c r="AA209" s="198"/>
      <c r="AB209" s="198"/>
      <c r="AC209" s="199"/>
      <c r="AD209" s="199"/>
      <c r="AE209" s="174"/>
      <c r="AF209" s="26"/>
      <c r="AG209" s="155"/>
      <c r="AH209" s="155"/>
      <c r="AI209" s="155"/>
      <c r="AJ209" s="155"/>
      <c r="AK209" s="56"/>
      <c r="AL209" s="200">
        <f>AL208</f>
        <v>0</v>
      </c>
    </row>
    <row r="210" spans="1:39" ht="21" customHeight="1">
      <c r="A210" s="143"/>
      <c r="B210" s="162"/>
      <c r="C210" s="163"/>
      <c r="D210" s="163"/>
      <c r="E210" s="163"/>
      <c r="F210" s="164"/>
      <c r="G210" s="165"/>
      <c r="H210" s="166"/>
      <c r="I210" s="149"/>
      <c r="J210" s="150"/>
      <c r="K210" s="150"/>
      <c r="L210" s="157"/>
      <c r="M210" s="150"/>
      <c r="N210" s="151">
        <f t="shared" si="8"/>
        <v>0</v>
      </c>
      <c r="O210" s="152">
        <f t="shared" si="9"/>
        <v>0</v>
      </c>
      <c r="P210" s="153"/>
      <c r="Q210" s="154"/>
      <c r="R210" s="26"/>
      <c r="S210" s="26"/>
      <c r="T210" s="26"/>
      <c r="U210" s="26"/>
      <c r="V210" s="26"/>
      <c r="W210" s="26"/>
      <c r="X210" s="174"/>
      <c r="Y210" s="26"/>
      <c r="Z210" s="26"/>
      <c r="AA210" s="26"/>
      <c r="AB210" s="26"/>
      <c r="AC210" s="26"/>
      <c r="AD210" s="26"/>
      <c r="AE210" s="174"/>
      <c r="AF210" s="26"/>
      <c r="AG210" s="155"/>
      <c r="AH210" s="155"/>
      <c r="AI210" s="155"/>
      <c r="AJ210" s="155"/>
      <c r="AK210" s="201"/>
      <c r="AL210" s="202">
        <f>AL209+AL207+AL203+AL200+AL196+AL194</f>
        <v>46100</v>
      </c>
      <c r="AM210" s="203">
        <v>65000000</v>
      </c>
    </row>
    <row r="211" spans="1:39" ht="21" customHeight="1">
      <c r="A211" s="143"/>
      <c r="B211" s="162"/>
      <c r="C211" s="163"/>
      <c r="D211" s="163"/>
      <c r="E211" s="163"/>
      <c r="F211" s="164"/>
      <c r="G211" s="165"/>
      <c r="H211" s="166"/>
      <c r="I211" s="149"/>
      <c r="J211" s="150"/>
      <c r="K211" s="150"/>
      <c r="L211" s="157"/>
      <c r="M211" s="150"/>
      <c r="N211" s="151">
        <f t="shared" si="8"/>
        <v>0</v>
      </c>
      <c r="O211" s="152">
        <f t="shared" si="9"/>
        <v>0</v>
      </c>
      <c r="P211" s="153"/>
      <c r="Q211" s="154"/>
      <c r="R211" s="174"/>
      <c r="S211" s="174"/>
      <c r="T211" s="174"/>
      <c r="U211" s="174"/>
      <c r="V211" s="174"/>
      <c r="W211" s="174"/>
      <c r="X211" s="204"/>
      <c r="Y211" s="205"/>
      <c r="Z211" s="205"/>
      <c r="AA211" s="198"/>
      <c r="AB211" s="198"/>
      <c r="AC211" s="199"/>
      <c r="AD211" s="199"/>
      <c r="AE211" s="206"/>
      <c r="AF211" s="174"/>
      <c r="AG211" s="158"/>
      <c r="AH211" s="158"/>
      <c r="AI211" s="158"/>
      <c r="AJ211" s="158"/>
      <c r="AK211" s="187"/>
      <c r="AL211" s="207">
        <f>AL210/21987.83</f>
        <v>2.0966143543951357</v>
      </c>
    </row>
    <row r="212" spans="1:39" ht="21" customHeight="1">
      <c r="A212" s="143"/>
      <c r="B212" s="162"/>
      <c r="C212" s="163"/>
      <c r="D212" s="163"/>
      <c r="E212" s="163"/>
      <c r="F212" s="164"/>
      <c r="G212" s="165"/>
      <c r="H212" s="166"/>
      <c r="I212" s="149"/>
      <c r="J212" s="150"/>
      <c r="K212" s="150"/>
      <c r="L212" s="150"/>
      <c r="M212" s="150"/>
      <c r="N212" s="151">
        <f t="shared" si="8"/>
        <v>0</v>
      </c>
      <c r="O212" s="152">
        <f t="shared" si="9"/>
        <v>0</v>
      </c>
      <c r="P212" s="153"/>
      <c r="Q212" s="154"/>
      <c r="R212" s="208"/>
      <c r="S212" s="174"/>
      <c r="T212" s="174"/>
      <c r="U212" s="174"/>
      <c r="V212" s="174"/>
      <c r="W212" s="174"/>
      <c r="X212" s="174"/>
      <c r="Y212" s="208"/>
      <c r="Z212" s="208"/>
      <c r="AA212" s="198"/>
      <c r="AB212" s="198"/>
      <c r="AC212" s="199"/>
      <c r="AD212" s="199"/>
      <c r="AE212" s="199"/>
      <c r="AF212" s="208"/>
      <c r="AG212" s="158"/>
      <c r="AH212" s="158"/>
      <c r="AI212" s="158"/>
      <c r="AJ212" s="158"/>
      <c r="AK212" s="187"/>
      <c r="AL212" s="187"/>
    </row>
    <row r="213" spans="1:39" ht="21" customHeight="1">
      <c r="A213" s="143"/>
      <c r="B213" s="162"/>
      <c r="C213" s="163"/>
      <c r="D213" s="163"/>
      <c r="E213" s="163"/>
      <c r="F213" s="164"/>
      <c r="G213" s="165"/>
      <c r="H213" s="166"/>
      <c r="I213" s="149"/>
      <c r="J213" s="150"/>
      <c r="K213" s="150"/>
      <c r="L213" s="150"/>
      <c r="M213" s="150"/>
      <c r="N213" s="151">
        <f t="shared" si="8"/>
        <v>0</v>
      </c>
      <c r="O213" s="152">
        <f t="shared" si="9"/>
        <v>0</v>
      </c>
      <c r="P213" s="153"/>
      <c r="Q213" s="154"/>
      <c r="R213" s="174"/>
      <c r="S213" s="174"/>
      <c r="T213" s="196"/>
      <c r="U213" s="174"/>
      <c r="V213" s="174"/>
      <c r="W213" s="174"/>
      <c r="X213" s="174"/>
      <c r="Y213" s="174"/>
      <c r="Z213" s="174"/>
      <c r="AA213" s="198"/>
      <c r="AB213" s="198"/>
      <c r="AC213" s="199"/>
      <c r="AD213" s="199"/>
      <c r="AE213" s="199"/>
      <c r="AF213" s="174"/>
      <c r="AG213" s="158"/>
      <c r="AH213" s="197"/>
      <c r="AI213" s="158"/>
      <c r="AJ213" s="158"/>
      <c r="AK213" s="187"/>
      <c r="AL213" s="187">
        <f>AH213*AJ213</f>
        <v>0</v>
      </c>
    </row>
    <row r="214" spans="1:39" ht="21" customHeight="1">
      <c r="A214" s="143"/>
      <c r="B214" s="162"/>
      <c r="C214" s="163"/>
      <c r="D214" s="163"/>
      <c r="E214" s="163"/>
      <c r="F214" s="164"/>
      <c r="G214" s="165"/>
      <c r="H214" s="166"/>
      <c r="I214" s="149"/>
      <c r="J214" s="150"/>
      <c r="K214" s="150"/>
      <c r="L214" s="150"/>
      <c r="M214" s="150"/>
      <c r="N214" s="151">
        <f t="shared" si="8"/>
        <v>0</v>
      </c>
      <c r="O214" s="152">
        <f t="shared" si="9"/>
        <v>0</v>
      </c>
      <c r="P214" s="153"/>
      <c r="Q214" s="154"/>
      <c r="R214" s="174"/>
      <c r="S214" s="174"/>
      <c r="T214" s="196"/>
      <c r="U214" s="174"/>
      <c r="V214" s="174"/>
      <c r="W214" s="174"/>
      <c r="X214" s="174"/>
      <c r="Y214" s="174"/>
      <c r="Z214" s="174"/>
      <c r="AA214" s="198"/>
      <c r="AB214" s="198"/>
      <c r="AC214" s="199"/>
      <c r="AD214" s="199"/>
      <c r="AE214" s="199"/>
      <c r="AF214" s="174"/>
      <c r="AG214" s="158"/>
      <c r="AH214" s="197"/>
      <c r="AI214" s="158"/>
      <c r="AJ214" s="158"/>
      <c r="AK214" s="187"/>
      <c r="AL214" s="187">
        <f>AH214*AJ214</f>
        <v>0</v>
      </c>
    </row>
    <row r="215" spans="1:39" ht="21" customHeight="1">
      <c r="A215" s="143"/>
      <c r="B215" s="162"/>
      <c r="C215" s="163"/>
      <c r="D215" s="163"/>
      <c r="E215" s="163"/>
      <c r="F215" s="164"/>
      <c r="G215" s="165"/>
      <c r="H215" s="166"/>
      <c r="I215" s="149"/>
      <c r="J215" s="150"/>
      <c r="K215" s="150"/>
      <c r="L215" s="150"/>
      <c r="M215" s="150"/>
      <c r="N215" s="151">
        <f t="shared" si="8"/>
        <v>0</v>
      </c>
      <c r="O215" s="152">
        <f t="shared" si="9"/>
        <v>0</v>
      </c>
      <c r="P215" s="153"/>
      <c r="Q215" s="154"/>
      <c r="R215" s="174"/>
      <c r="S215" s="174"/>
      <c r="T215" s="196"/>
      <c r="U215" s="174"/>
      <c r="V215" s="174"/>
      <c r="W215" s="174"/>
      <c r="X215" s="174"/>
      <c r="Y215" s="174"/>
      <c r="Z215" s="174"/>
      <c r="AA215" s="198"/>
      <c r="AB215" s="198"/>
      <c r="AC215" s="199"/>
      <c r="AD215" s="199"/>
      <c r="AE215" s="199"/>
      <c r="AF215" s="174"/>
      <c r="AG215" s="158"/>
      <c r="AH215" s="197"/>
      <c r="AI215" s="158"/>
      <c r="AJ215" s="158"/>
      <c r="AK215" s="187"/>
      <c r="AL215" s="187">
        <f>AH215*AJ215</f>
        <v>0</v>
      </c>
    </row>
    <row r="216" spans="1:39" ht="21" customHeight="1">
      <c r="A216" s="143"/>
      <c r="B216" s="162"/>
      <c r="C216" s="163"/>
      <c r="D216" s="163"/>
      <c r="E216" s="163"/>
      <c r="F216" s="164"/>
      <c r="G216" s="165"/>
      <c r="H216" s="166"/>
      <c r="I216" s="149"/>
      <c r="J216" s="150"/>
      <c r="K216" s="150"/>
      <c r="L216" s="150"/>
      <c r="M216" s="150"/>
      <c r="N216" s="151">
        <f t="shared" si="8"/>
        <v>0</v>
      </c>
      <c r="O216" s="152">
        <f t="shared" si="9"/>
        <v>0</v>
      </c>
      <c r="P216" s="153"/>
      <c r="Q216" s="154"/>
      <c r="R216" s="174"/>
      <c r="S216" s="26"/>
      <c r="T216" s="176"/>
      <c r="U216" s="26"/>
      <c r="V216" s="177"/>
      <c r="W216" s="177"/>
      <c r="X216" s="177"/>
      <c r="Y216" s="174"/>
      <c r="Z216" s="26"/>
      <c r="AA216" s="198"/>
      <c r="AB216" s="198"/>
      <c r="AC216" s="199"/>
      <c r="AD216" s="199"/>
      <c r="AE216" s="199"/>
      <c r="AF216" s="174"/>
      <c r="AG216" s="155"/>
      <c r="AH216" s="184"/>
      <c r="AI216" s="155"/>
      <c r="AJ216" s="185"/>
      <c r="AK216" s="186"/>
      <c r="AL216" s="193"/>
    </row>
    <row r="217" spans="1:39" ht="21" customHeight="1">
      <c r="A217" s="143"/>
      <c r="B217" s="162"/>
      <c r="C217" s="163"/>
      <c r="D217" s="163"/>
      <c r="E217" s="163"/>
      <c r="F217" s="164"/>
      <c r="G217" s="165"/>
      <c r="H217" s="166"/>
      <c r="I217" s="149"/>
      <c r="J217" s="150"/>
      <c r="K217" s="150"/>
      <c r="L217" s="150"/>
      <c r="M217" s="150"/>
      <c r="N217" s="151">
        <f t="shared" si="8"/>
        <v>0</v>
      </c>
      <c r="O217" s="152">
        <f t="shared" si="9"/>
        <v>0</v>
      </c>
      <c r="P217" s="153"/>
      <c r="Q217" s="154"/>
      <c r="R217" s="174"/>
      <c r="S217" s="26"/>
      <c r="T217" s="196"/>
      <c r="U217" s="174"/>
      <c r="V217" s="177"/>
      <c r="W217" s="174"/>
      <c r="X217" s="174"/>
      <c r="Y217" s="174"/>
      <c r="Z217" s="26"/>
      <c r="AA217" s="198"/>
      <c r="AB217" s="198"/>
      <c r="AC217" s="199"/>
      <c r="AD217" s="199"/>
      <c r="AE217" s="199"/>
      <c r="AF217" s="174"/>
      <c r="AG217" s="155"/>
      <c r="AH217" s="197"/>
      <c r="AI217" s="158"/>
      <c r="AJ217" s="185"/>
      <c r="AK217" s="187"/>
      <c r="AL217" s="187">
        <f>AH217*AJ217</f>
        <v>0</v>
      </c>
    </row>
    <row r="218" spans="1:39" ht="21" customHeight="1">
      <c r="A218" s="143"/>
      <c r="B218" s="162"/>
      <c r="C218" s="163"/>
      <c r="D218" s="163"/>
      <c r="E218" s="163"/>
      <c r="F218" s="164"/>
      <c r="G218" s="165"/>
      <c r="H218" s="166"/>
      <c r="I218" s="149"/>
      <c r="J218" s="150"/>
      <c r="K218" s="150"/>
      <c r="L218" s="150"/>
      <c r="M218" s="150"/>
      <c r="N218" s="151">
        <f t="shared" si="8"/>
        <v>0</v>
      </c>
      <c r="O218" s="152">
        <f t="shared" si="9"/>
        <v>0</v>
      </c>
      <c r="P218" s="153"/>
      <c r="Q218" s="154"/>
      <c r="R218" s="174"/>
      <c r="S218" s="174"/>
      <c r="T218" s="196"/>
      <c r="U218" s="174"/>
      <c r="V218" s="205"/>
      <c r="W218" s="174"/>
      <c r="X218" s="174"/>
      <c r="Y218" s="174"/>
      <c r="Z218" s="174"/>
      <c r="AA218" s="198"/>
      <c r="AB218" s="198"/>
      <c r="AC218" s="199"/>
      <c r="AD218" s="199"/>
      <c r="AE218" s="199"/>
      <c r="AF218" s="174"/>
      <c r="AG218" s="158"/>
      <c r="AH218" s="197"/>
      <c r="AI218" s="158"/>
      <c r="AJ218" s="209"/>
      <c r="AK218" s="187"/>
      <c r="AL218" s="187"/>
    </row>
    <row r="219" spans="1:39" ht="21" customHeight="1">
      <c r="A219" s="143"/>
      <c r="B219" s="162"/>
      <c r="C219" s="163"/>
      <c r="D219" s="163"/>
      <c r="E219" s="163"/>
      <c r="F219" s="164"/>
      <c r="G219" s="165"/>
      <c r="H219" s="166"/>
      <c r="I219" s="149"/>
      <c r="J219" s="150"/>
      <c r="K219" s="150"/>
      <c r="L219" s="150"/>
      <c r="M219" s="150"/>
      <c r="N219" s="151">
        <f t="shared" si="8"/>
        <v>0</v>
      </c>
      <c r="O219" s="152">
        <f t="shared" si="9"/>
        <v>0</v>
      </c>
      <c r="P219" s="153"/>
      <c r="Q219" s="154"/>
      <c r="R219" s="210"/>
      <c r="S219" s="26"/>
      <c r="T219" s="26"/>
      <c r="U219" s="26"/>
      <c r="V219" s="177"/>
      <c r="W219" s="177"/>
      <c r="X219" s="177"/>
      <c r="Y219" s="210"/>
      <c r="Z219" s="26"/>
      <c r="AA219" s="198"/>
      <c r="AB219" s="198"/>
      <c r="AC219" s="199"/>
      <c r="AD219" s="199"/>
      <c r="AE219" s="177"/>
      <c r="AF219" s="210"/>
      <c r="AG219" s="155"/>
      <c r="AH219" s="155"/>
      <c r="AI219" s="155"/>
      <c r="AJ219" s="185"/>
      <c r="AK219" s="186"/>
      <c r="AL219" s="193">
        <f>SUM(AL217:AL218)</f>
        <v>0</v>
      </c>
    </row>
    <row r="220" spans="1:39" ht="21" customHeight="1">
      <c r="A220" s="143"/>
      <c r="B220" s="162"/>
      <c r="C220" s="163"/>
      <c r="D220" s="163"/>
      <c r="E220" s="163"/>
      <c r="F220" s="164"/>
      <c r="G220" s="165"/>
      <c r="H220" s="166"/>
      <c r="I220" s="149"/>
      <c r="J220" s="150"/>
      <c r="K220" s="150"/>
      <c r="L220" s="150"/>
      <c r="M220" s="150"/>
      <c r="N220" s="151">
        <f t="shared" si="8"/>
        <v>0</v>
      </c>
      <c r="O220" s="152">
        <f t="shared" si="9"/>
        <v>0</v>
      </c>
      <c r="P220" s="153"/>
      <c r="Q220" s="154"/>
      <c r="R220" s="26"/>
      <c r="S220" s="26"/>
      <c r="T220" s="26"/>
      <c r="U220" s="26"/>
      <c r="V220" s="26"/>
      <c r="W220" s="26"/>
      <c r="X220" s="174"/>
      <c r="Y220" s="26"/>
      <c r="Z220" s="26"/>
      <c r="AA220" s="26"/>
      <c r="AB220" s="26"/>
      <c r="AC220" s="26"/>
      <c r="AD220" s="26"/>
      <c r="AE220" s="174"/>
      <c r="AF220" s="26"/>
      <c r="AG220" s="155"/>
      <c r="AH220" s="155"/>
      <c r="AI220" s="155"/>
      <c r="AJ220" s="155"/>
      <c r="AK220" s="201"/>
      <c r="AL220" s="202">
        <f>AL219+AL216</f>
        <v>0</v>
      </c>
    </row>
    <row r="221" spans="1:39" ht="21" customHeight="1">
      <c r="A221" s="143"/>
      <c r="B221" s="162"/>
      <c r="C221" s="163"/>
      <c r="D221" s="163" t="s">
        <v>131</v>
      </c>
      <c r="E221" s="163"/>
      <c r="F221" s="164"/>
      <c r="G221" s="165"/>
      <c r="H221" s="166"/>
      <c r="I221" s="149"/>
      <c r="J221" s="150"/>
      <c r="K221" s="150"/>
      <c r="L221" s="150"/>
      <c r="M221" s="150"/>
      <c r="N221" s="151"/>
      <c r="O221" s="152">
        <f>SUM(O6:O207)</f>
        <v>0</v>
      </c>
      <c r="P221" s="153"/>
      <c r="Q221" s="154"/>
      <c r="R221" s="205"/>
      <c r="S221" s="210"/>
      <c r="T221" s="211"/>
      <c r="U221" s="210"/>
      <c r="V221" s="210"/>
      <c r="W221" s="210"/>
      <c r="X221" s="212"/>
      <c r="Y221" s="210"/>
      <c r="Z221" s="210"/>
      <c r="AA221" s="198"/>
      <c r="AB221" s="198"/>
      <c r="AC221" s="199"/>
      <c r="AD221" s="199"/>
      <c r="AE221" s="206"/>
      <c r="AF221" s="210"/>
      <c r="AG221" s="213"/>
      <c r="AH221" s="214"/>
      <c r="AI221" s="213"/>
      <c r="AJ221" s="213"/>
      <c r="AK221" s="215"/>
      <c r="AL221" s="216">
        <f>AL220/594.2</f>
        <v>0</v>
      </c>
    </row>
    <row r="222" spans="1:39" ht="21" customHeight="1">
      <c r="P222" s="217"/>
      <c r="Q222" s="217"/>
      <c r="R222" s="210"/>
      <c r="S222" s="210"/>
      <c r="T222" s="210"/>
      <c r="U222" s="210"/>
      <c r="V222" s="210"/>
      <c r="W222" s="210"/>
      <c r="X222" s="210"/>
      <c r="Y222" s="205"/>
      <c r="Z222" s="210"/>
      <c r="AA222" s="198"/>
      <c r="AB222" s="198"/>
      <c r="AC222" s="198"/>
      <c r="AD222" s="198"/>
      <c r="AE222" s="199"/>
      <c r="AF222" s="210"/>
      <c r="AG222" s="213"/>
      <c r="AH222" s="214"/>
      <c r="AI222" s="213"/>
      <c r="AJ222" s="213"/>
      <c r="AK222" s="215"/>
      <c r="AL222" s="215"/>
    </row>
    <row r="223" spans="1:39" ht="21" customHeight="1">
      <c r="P223" s="217"/>
      <c r="Q223" s="217"/>
      <c r="R223" s="205"/>
      <c r="S223" s="205"/>
      <c r="T223" s="205"/>
      <c r="U223" s="205"/>
      <c r="V223" s="205"/>
      <c r="W223" s="205"/>
      <c r="X223" s="205"/>
      <c r="Y223" s="205"/>
      <c r="Z223" s="205"/>
      <c r="AA223" s="205"/>
      <c r="AB223" s="205"/>
      <c r="AC223" s="205"/>
      <c r="AD223" s="205"/>
      <c r="AE223" s="205"/>
      <c r="AF223" s="205"/>
      <c r="AG223" s="209"/>
      <c r="AH223" s="209"/>
      <c r="AI223" s="209"/>
      <c r="AJ223" s="209"/>
    </row>
    <row r="224" spans="1:39" ht="21" customHeight="1">
      <c r="P224" s="217"/>
      <c r="Q224" s="217"/>
      <c r="R224" s="205"/>
      <c r="S224" s="205"/>
      <c r="T224" s="205"/>
      <c r="U224" s="205"/>
      <c r="V224" s="205"/>
      <c r="W224" s="205"/>
      <c r="X224" s="205"/>
      <c r="Y224" s="205"/>
      <c r="Z224" s="205"/>
      <c r="AA224" s="205"/>
      <c r="AB224" s="205"/>
      <c r="AC224" s="205"/>
      <c r="AD224" s="205"/>
      <c r="AE224" s="205"/>
      <c r="AF224" s="205"/>
      <c r="AG224" s="209"/>
      <c r="AH224" s="209"/>
      <c r="AI224" s="209"/>
      <c r="AJ224" s="209"/>
    </row>
    <row r="225" spans="16:36" ht="21" customHeight="1">
      <c r="P225" s="217"/>
      <c r="Q225" s="217"/>
      <c r="R225" s="205"/>
      <c r="S225" s="205"/>
      <c r="T225" s="205"/>
      <c r="U225" s="205"/>
      <c r="V225" s="205"/>
      <c r="W225" s="205"/>
      <c r="X225" s="205"/>
      <c r="Y225" s="205"/>
      <c r="Z225" s="205"/>
      <c r="AA225" s="205"/>
      <c r="AB225" s="205"/>
      <c r="AC225" s="205"/>
      <c r="AD225" s="205"/>
      <c r="AE225" s="205"/>
      <c r="AF225" s="205"/>
      <c r="AG225" s="209"/>
      <c r="AH225" s="209"/>
      <c r="AI225" s="209"/>
      <c r="AJ225" s="209"/>
    </row>
    <row r="226" spans="16:36" ht="21" customHeight="1">
      <c r="P226" s="217"/>
      <c r="Q226" s="217"/>
      <c r="R226" s="205"/>
      <c r="S226" s="205"/>
      <c r="T226" s="205"/>
      <c r="U226" s="205"/>
      <c r="V226" s="205"/>
      <c r="W226" s="205"/>
      <c r="X226" s="205"/>
      <c r="Y226" s="205"/>
      <c r="Z226" s="205"/>
      <c r="AA226" s="205"/>
      <c r="AB226" s="205"/>
      <c r="AC226" s="205"/>
      <c r="AD226" s="205"/>
      <c r="AE226" s="205"/>
      <c r="AF226" s="205"/>
      <c r="AG226" s="209"/>
      <c r="AH226" s="209"/>
      <c r="AI226" s="209"/>
      <c r="AJ226" s="209"/>
    </row>
    <row r="227" spans="16:36" ht="21" customHeight="1">
      <c r="P227" s="217"/>
      <c r="Q227" s="217"/>
      <c r="R227" s="205"/>
      <c r="S227" s="205"/>
      <c r="T227" s="205"/>
      <c r="U227" s="205"/>
      <c r="V227" s="205"/>
      <c r="W227" s="205"/>
      <c r="X227" s="205"/>
      <c r="Y227" s="205"/>
      <c r="Z227" s="205"/>
      <c r="AA227" s="205"/>
      <c r="AB227" s="205"/>
      <c r="AC227" s="205"/>
      <c r="AD227" s="205"/>
      <c r="AE227" s="205"/>
      <c r="AF227" s="205"/>
      <c r="AG227" s="209"/>
      <c r="AH227" s="209"/>
      <c r="AI227" s="209"/>
      <c r="AJ227" s="209"/>
    </row>
    <row r="228" spans="16:36" ht="21" customHeight="1">
      <c r="P228" s="217"/>
      <c r="Q228" s="217"/>
      <c r="R228" s="205"/>
      <c r="S228" s="205"/>
      <c r="T228" s="205"/>
      <c r="U228" s="205"/>
      <c r="V228" s="205"/>
      <c r="W228" s="205"/>
      <c r="X228" s="205"/>
      <c r="Y228" s="205"/>
      <c r="Z228" s="205"/>
      <c r="AA228" s="205"/>
      <c r="AB228" s="205"/>
      <c r="AC228" s="205"/>
      <c r="AD228" s="205"/>
      <c r="AE228" s="205"/>
      <c r="AF228" s="205"/>
      <c r="AG228" s="209"/>
      <c r="AH228" s="209"/>
      <c r="AI228" s="209"/>
      <c r="AJ228" s="209"/>
    </row>
    <row r="229" spans="16:36" ht="21" customHeight="1">
      <c r="P229" s="217"/>
      <c r="Q229" s="217"/>
      <c r="R229" s="205"/>
      <c r="S229" s="205"/>
      <c r="T229" s="205"/>
      <c r="U229" s="205"/>
      <c r="V229" s="205"/>
      <c r="W229" s="205"/>
      <c r="X229" s="205"/>
      <c r="Y229" s="205"/>
      <c r="Z229" s="205"/>
      <c r="AA229" s="205"/>
      <c r="AB229" s="205"/>
      <c r="AC229" s="205"/>
      <c r="AD229" s="205"/>
      <c r="AE229" s="205"/>
      <c r="AF229" s="205"/>
      <c r="AG229" s="209"/>
      <c r="AH229" s="209"/>
      <c r="AI229" s="209"/>
      <c r="AJ229" s="209"/>
    </row>
    <row r="230" spans="16:36" ht="21" customHeight="1">
      <c r="P230" s="217"/>
      <c r="Q230" s="217"/>
      <c r="R230" s="205"/>
      <c r="S230" s="205"/>
      <c r="T230" s="205"/>
      <c r="U230" s="205"/>
      <c r="V230" s="205"/>
      <c r="W230" s="205"/>
      <c r="X230" s="205"/>
      <c r="Y230" s="205"/>
      <c r="Z230" s="205"/>
      <c r="AA230" s="205"/>
      <c r="AB230" s="205"/>
      <c r="AC230" s="205"/>
      <c r="AD230" s="205"/>
      <c r="AE230" s="205"/>
      <c r="AF230" s="205"/>
      <c r="AG230" s="209"/>
      <c r="AH230" s="209"/>
      <c r="AI230" s="209"/>
      <c r="AJ230" s="209"/>
    </row>
    <row r="231" spans="16:36" ht="21" customHeight="1">
      <c r="P231" s="217"/>
      <c r="Q231" s="217"/>
      <c r="R231" s="205"/>
      <c r="S231" s="205"/>
      <c r="T231" s="205"/>
      <c r="U231" s="205"/>
      <c r="V231" s="205"/>
      <c r="W231" s="205"/>
      <c r="X231" s="205"/>
      <c r="Y231" s="205"/>
      <c r="Z231" s="205"/>
      <c r="AA231" s="205"/>
      <c r="AB231" s="205"/>
      <c r="AC231" s="205"/>
      <c r="AD231" s="205"/>
      <c r="AE231" s="205"/>
      <c r="AF231" s="205"/>
      <c r="AG231" s="209"/>
      <c r="AH231" s="209"/>
      <c r="AI231" s="209"/>
      <c r="AJ231" s="209"/>
    </row>
    <row r="232" spans="16:36" ht="21" customHeight="1">
      <c r="P232" s="217"/>
      <c r="Q232" s="217"/>
      <c r="R232" s="205"/>
      <c r="S232" s="205"/>
      <c r="T232" s="205"/>
      <c r="U232" s="205"/>
      <c r="V232" s="205"/>
      <c r="W232" s="205"/>
      <c r="X232" s="205"/>
      <c r="Y232" s="205"/>
      <c r="Z232" s="205"/>
      <c r="AA232" s="205"/>
      <c r="AB232" s="205"/>
      <c r="AC232" s="205"/>
      <c r="AD232" s="205"/>
      <c r="AE232" s="205"/>
      <c r="AF232" s="205"/>
      <c r="AG232" s="209"/>
      <c r="AH232" s="209"/>
      <c r="AI232" s="209"/>
      <c r="AJ232" s="209"/>
    </row>
    <row r="233" spans="16:36" ht="21" customHeight="1">
      <c r="P233" s="217"/>
      <c r="Q233" s="217"/>
      <c r="R233" s="205"/>
      <c r="S233" s="205"/>
      <c r="T233" s="205"/>
      <c r="U233" s="205"/>
      <c r="V233" s="205"/>
      <c r="W233" s="205"/>
      <c r="X233" s="205"/>
      <c r="Y233" s="205"/>
      <c r="Z233" s="205"/>
      <c r="AA233" s="205"/>
      <c r="AB233" s="205"/>
      <c r="AC233" s="205"/>
      <c r="AD233" s="205"/>
      <c r="AE233" s="205"/>
      <c r="AF233" s="205"/>
      <c r="AG233" s="209"/>
      <c r="AH233" s="209"/>
      <c r="AI233" s="209"/>
      <c r="AJ233" s="209"/>
    </row>
    <row r="234" spans="16:36" ht="21" customHeight="1">
      <c r="P234" s="217"/>
      <c r="Q234" s="217"/>
      <c r="R234" s="205"/>
      <c r="S234" s="205"/>
      <c r="T234" s="205"/>
      <c r="U234" s="205"/>
      <c r="V234" s="205"/>
      <c r="W234" s="205"/>
      <c r="X234" s="205"/>
      <c r="Y234" s="205"/>
      <c r="Z234" s="205"/>
      <c r="AA234" s="205"/>
      <c r="AB234" s="205"/>
      <c r="AC234" s="205"/>
      <c r="AD234" s="205"/>
      <c r="AE234" s="205"/>
      <c r="AF234" s="205"/>
      <c r="AG234" s="209"/>
      <c r="AH234" s="209"/>
      <c r="AI234" s="209"/>
      <c r="AJ234" s="209"/>
    </row>
    <row r="235" spans="16:36" ht="21" customHeight="1">
      <c r="P235" s="217"/>
      <c r="Q235" s="217"/>
      <c r="R235" s="205"/>
      <c r="S235" s="205"/>
      <c r="T235" s="205"/>
      <c r="U235" s="205"/>
      <c r="V235" s="205"/>
      <c r="W235" s="205"/>
      <c r="X235" s="205"/>
      <c r="Y235" s="205"/>
      <c r="Z235" s="205"/>
      <c r="AA235" s="205"/>
      <c r="AB235" s="205"/>
      <c r="AC235" s="205"/>
      <c r="AD235" s="205"/>
      <c r="AE235" s="205"/>
      <c r="AF235" s="205"/>
      <c r="AG235" s="209"/>
      <c r="AH235" s="209"/>
      <c r="AI235" s="209"/>
      <c r="AJ235" s="209"/>
    </row>
    <row r="236" spans="16:36" ht="21" customHeight="1">
      <c r="P236" s="217"/>
      <c r="Q236" s="217"/>
      <c r="R236" s="205"/>
      <c r="S236" s="205"/>
      <c r="T236" s="205"/>
      <c r="U236" s="205"/>
      <c r="V236" s="205"/>
      <c r="W236" s="205"/>
      <c r="X236" s="205"/>
      <c r="Y236" s="205"/>
      <c r="Z236" s="205"/>
      <c r="AA236" s="205"/>
      <c r="AB236" s="205"/>
      <c r="AC236" s="205"/>
      <c r="AD236" s="205"/>
      <c r="AE236" s="205"/>
      <c r="AF236" s="205"/>
      <c r="AG236" s="209"/>
      <c r="AH236" s="209"/>
      <c r="AI236" s="209"/>
      <c r="AJ236" s="209"/>
    </row>
    <row r="237" spans="16:36" ht="21" customHeight="1">
      <c r="P237" s="217"/>
      <c r="Q237" s="217"/>
      <c r="R237" s="205"/>
      <c r="S237" s="205"/>
      <c r="T237" s="205"/>
      <c r="U237" s="205"/>
      <c r="V237" s="205"/>
      <c r="W237" s="205"/>
      <c r="X237" s="205"/>
      <c r="Y237" s="205"/>
      <c r="Z237" s="205"/>
      <c r="AA237" s="205"/>
      <c r="AB237" s="205"/>
      <c r="AC237" s="205"/>
      <c r="AD237" s="205"/>
      <c r="AE237" s="205"/>
      <c r="AF237" s="205"/>
      <c r="AG237" s="209"/>
      <c r="AH237" s="209"/>
      <c r="AI237" s="209"/>
      <c r="AJ237" s="209"/>
    </row>
    <row r="238" spans="16:36" ht="21" customHeight="1">
      <c r="P238" s="217"/>
      <c r="Q238" s="217"/>
      <c r="R238" s="205"/>
      <c r="S238" s="205"/>
      <c r="T238" s="205"/>
      <c r="U238" s="205"/>
      <c r="V238" s="205"/>
      <c r="W238" s="205"/>
      <c r="X238" s="205"/>
      <c r="Y238" s="205"/>
      <c r="Z238" s="205"/>
      <c r="AA238" s="205"/>
      <c r="AB238" s="205"/>
      <c r="AC238" s="205"/>
      <c r="AD238" s="205"/>
      <c r="AE238" s="205"/>
      <c r="AF238" s="205"/>
      <c r="AG238" s="209"/>
      <c r="AH238" s="209"/>
      <c r="AI238" s="209"/>
      <c r="AJ238" s="209"/>
    </row>
    <row r="239" spans="16:36" ht="21" customHeight="1">
      <c r="P239" s="217"/>
      <c r="Q239" s="217"/>
      <c r="R239" s="205"/>
      <c r="S239" s="205"/>
      <c r="T239" s="205"/>
      <c r="U239" s="205"/>
      <c r="V239" s="205"/>
      <c r="W239" s="205"/>
      <c r="X239" s="205"/>
      <c r="Y239" s="205"/>
      <c r="Z239" s="205"/>
      <c r="AA239" s="205"/>
      <c r="AB239" s="205"/>
      <c r="AC239" s="205"/>
      <c r="AD239" s="205"/>
      <c r="AE239" s="205"/>
      <c r="AF239" s="205"/>
      <c r="AG239" s="209"/>
      <c r="AH239" s="209"/>
      <c r="AI239" s="209"/>
      <c r="AJ239" s="209"/>
    </row>
    <row r="240" spans="16:36" ht="21" customHeight="1">
      <c r="P240" s="217"/>
      <c r="Q240" s="217"/>
      <c r="R240" s="205"/>
      <c r="S240" s="205"/>
      <c r="T240" s="205"/>
      <c r="U240" s="205"/>
      <c r="V240" s="205"/>
      <c r="W240" s="205"/>
      <c r="X240" s="205"/>
      <c r="Y240" s="205"/>
      <c r="Z240" s="205"/>
      <c r="AA240" s="205"/>
      <c r="AB240" s="205"/>
      <c r="AC240" s="205"/>
      <c r="AD240" s="205"/>
      <c r="AE240" s="205"/>
      <c r="AF240" s="205"/>
      <c r="AG240" s="209"/>
      <c r="AH240" s="209"/>
      <c r="AI240" s="209"/>
      <c r="AJ240" s="209"/>
    </row>
    <row r="241" spans="16:36" ht="21" customHeight="1">
      <c r="P241" s="217"/>
      <c r="Q241" s="217"/>
      <c r="R241" s="205"/>
      <c r="S241" s="205"/>
      <c r="T241" s="205"/>
      <c r="U241" s="205"/>
      <c r="V241" s="205"/>
      <c r="W241" s="205"/>
      <c r="X241" s="205"/>
      <c r="Y241" s="205"/>
      <c r="Z241" s="205"/>
      <c r="AA241" s="205"/>
      <c r="AB241" s="205"/>
      <c r="AC241" s="205"/>
      <c r="AD241" s="205"/>
      <c r="AE241" s="205"/>
      <c r="AF241" s="205"/>
      <c r="AG241" s="209"/>
      <c r="AH241" s="209"/>
      <c r="AI241" s="209"/>
      <c r="AJ241" s="209"/>
    </row>
    <row r="242" spans="16:36" ht="21" customHeight="1">
      <c r="P242" s="217"/>
      <c r="Q242" s="217"/>
      <c r="R242" s="205"/>
      <c r="S242" s="205"/>
      <c r="T242" s="205"/>
      <c r="U242" s="205"/>
      <c r="V242" s="205"/>
      <c r="W242" s="205"/>
      <c r="X242" s="205"/>
      <c r="Y242" s="205"/>
      <c r="Z242" s="205"/>
      <c r="AA242" s="205"/>
      <c r="AB242" s="205"/>
      <c r="AC242" s="205"/>
      <c r="AD242" s="205"/>
      <c r="AE242" s="205"/>
      <c r="AF242" s="205"/>
      <c r="AG242" s="209"/>
      <c r="AH242" s="209"/>
      <c r="AI242" s="209"/>
      <c r="AJ242" s="209"/>
    </row>
    <row r="243" spans="16:36" ht="21" customHeight="1">
      <c r="P243" s="217"/>
      <c r="Q243" s="217"/>
      <c r="R243" s="205"/>
      <c r="S243" s="205"/>
      <c r="T243" s="205"/>
      <c r="U243" s="205"/>
      <c r="V243" s="205"/>
      <c r="W243" s="205"/>
      <c r="X243" s="205"/>
      <c r="Y243" s="205"/>
      <c r="Z243" s="205"/>
      <c r="AA243" s="205"/>
      <c r="AB243" s="205"/>
      <c r="AC243" s="205"/>
      <c r="AD243" s="205"/>
      <c r="AE243" s="205"/>
      <c r="AF243" s="205"/>
      <c r="AG243" s="209"/>
      <c r="AH243" s="209"/>
      <c r="AI243" s="209"/>
      <c r="AJ243" s="209"/>
    </row>
    <row r="244" spans="16:36" ht="21" customHeight="1">
      <c r="P244" s="217"/>
      <c r="Q244" s="217"/>
      <c r="R244" s="205"/>
      <c r="S244" s="205"/>
      <c r="T244" s="205"/>
      <c r="U244" s="205"/>
      <c r="V244" s="205"/>
      <c r="W244" s="205"/>
      <c r="X244" s="205"/>
      <c r="Y244" s="205"/>
      <c r="Z244" s="205"/>
      <c r="AA244" s="205"/>
      <c r="AB244" s="205"/>
      <c r="AC244" s="205"/>
      <c r="AD244" s="205"/>
      <c r="AE244" s="205"/>
      <c r="AF244" s="205"/>
      <c r="AG244" s="209"/>
      <c r="AH244" s="209"/>
      <c r="AI244" s="209"/>
      <c r="AJ244" s="209"/>
    </row>
    <row r="245" spans="16:36" ht="21" customHeight="1">
      <c r="P245" s="217"/>
      <c r="Q245" s="217"/>
      <c r="R245" s="205"/>
      <c r="S245" s="205"/>
      <c r="T245" s="205"/>
      <c r="U245" s="205"/>
      <c r="V245" s="205"/>
      <c r="W245" s="205"/>
      <c r="X245" s="205"/>
      <c r="Y245" s="205"/>
      <c r="Z245" s="205"/>
      <c r="AA245" s="205"/>
      <c r="AB245" s="205"/>
      <c r="AC245" s="205"/>
      <c r="AD245" s="205"/>
      <c r="AE245" s="205"/>
      <c r="AF245" s="205"/>
      <c r="AG245" s="209"/>
      <c r="AH245" s="209"/>
      <c r="AI245" s="209"/>
      <c r="AJ245" s="209"/>
    </row>
    <row r="246" spans="16:36" ht="21" customHeight="1">
      <c r="P246" s="217"/>
      <c r="Q246" s="217"/>
      <c r="R246" s="205"/>
      <c r="S246" s="205"/>
      <c r="T246" s="205"/>
      <c r="U246" s="205"/>
      <c r="V246" s="205"/>
      <c r="W246" s="205"/>
      <c r="X246" s="205"/>
      <c r="Y246" s="205"/>
      <c r="Z246" s="205"/>
      <c r="AA246" s="205"/>
      <c r="AB246" s="205"/>
      <c r="AC246" s="205"/>
      <c r="AD246" s="205"/>
      <c r="AE246" s="205"/>
      <c r="AF246" s="205"/>
      <c r="AG246" s="209"/>
      <c r="AH246" s="209"/>
      <c r="AI246" s="209"/>
      <c r="AJ246" s="209"/>
    </row>
    <row r="247" spans="16:36" ht="21" customHeight="1">
      <c r="P247" s="217"/>
      <c r="Q247" s="217"/>
      <c r="R247" s="205"/>
      <c r="S247" s="205"/>
      <c r="T247" s="205"/>
      <c r="U247" s="205"/>
      <c r="V247" s="205"/>
      <c r="W247" s="205"/>
      <c r="X247" s="205"/>
      <c r="Y247" s="205"/>
      <c r="Z247" s="205"/>
      <c r="AA247" s="205"/>
      <c r="AB247" s="205"/>
      <c r="AC247" s="205"/>
      <c r="AD247" s="205"/>
      <c r="AE247" s="205"/>
      <c r="AF247" s="205"/>
      <c r="AG247" s="209"/>
      <c r="AH247" s="209"/>
      <c r="AI247" s="209"/>
      <c r="AJ247" s="209"/>
    </row>
    <row r="248" spans="16:36" ht="21" customHeight="1">
      <c r="P248" s="217"/>
      <c r="Q248" s="217"/>
      <c r="R248" s="205"/>
      <c r="S248" s="205"/>
      <c r="T248" s="205"/>
      <c r="U248" s="205"/>
      <c r="V248" s="205"/>
      <c r="W248" s="205"/>
      <c r="X248" s="205"/>
      <c r="Y248" s="205"/>
      <c r="Z248" s="205"/>
      <c r="AA248" s="205"/>
      <c r="AB248" s="205"/>
      <c r="AC248" s="205"/>
      <c r="AD248" s="205"/>
      <c r="AE248" s="205"/>
      <c r="AF248" s="205"/>
      <c r="AG248" s="209"/>
      <c r="AH248" s="209"/>
      <c r="AI248" s="209"/>
      <c r="AJ248" s="209"/>
    </row>
    <row r="249" spans="16:36" ht="21" customHeight="1">
      <c r="P249" s="217"/>
      <c r="Q249" s="217"/>
      <c r="R249" s="205"/>
      <c r="S249" s="205"/>
      <c r="T249" s="205"/>
      <c r="U249" s="205"/>
      <c r="V249" s="205"/>
      <c r="W249" s="205"/>
      <c r="X249" s="205"/>
      <c r="Y249" s="205"/>
      <c r="Z249" s="205"/>
      <c r="AA249" s="205"/>
      <c r="AB249" s="205"/>
      <c r="AC249" s="205"/>
      <c r="AD249" s="205"/>
      <c r="AE249" s="205"/>
      <c r="AF249" s="205"/>
      <c r="AG249" s="209"/>
      <c r="AH249" s="209"/>
      <c r="AI249" s="209"/>
      <c r="AJ249" s="209"/>
    </row>
    <row r="250" spans="16:36" ht="21" customHeight="1">
      <c r="P250" s="217"/>
      <c r="Q250" s="217"/>
      <c r="R250" s="205"/>
      <c r="S250" s="205"/>
      <c r="T250" s="205"/>
      <c r="U250" s="205"/>
      <c r="V250" s="205"/>
      <c r="W250" s="205"/>
      <c r="X250" s="205"/>
      <c r="Y250" s="205"/>
      <c r="Z250" s="205"/>
      <c r="AA250" s="205"/>
      <c r="AB250" s="205"/>
      <c r="AC250" s="205"/>
      <c r="AD250" s="205"/>
      <c r="AE250" s="205"/>
      <c r="AF250" s="205"/>
      <c r="AG250" s="209"/>
      <c r="AH250" s="209"/>
      <c r="AI250" s="209"/>
      <c r="AJ250" s="209"/>
    </row>
    <row r="251" spans="16:36" ht="21" customHeight="1">
      <c r="P251" s="217"/>
      <c r="Q251" s="217"/>
      <c r="R251" s="205"/>
      <c r="S251" s="205"/>
      <c r="T251" s="205"/>
      <c r="U251" s="205"/>
      <c r="V251" s="205"/>
      <c r="W251" s="205"/>
      <c r="X251" s="205"/>
      <c r="Y251" s="205"/>
      <c r="Z251" s="205"/>
      <c r="AA251" s="205"/>
      <c r="AB251" s="205"/>
      <c r="AC251" s="205"/>
      <c r="AD251" s="205"/>
      <c r="AE251" s="205"/>
      <c r="AF251" s="205"/>
      <c r="AG251" s="209"/>
      <c r="AH251" s="209"/>
      <c r="AI251" s="209"/>
      <c r="AJ251" s="209"/>
    </row>
    <row r="252" spans="16:36" ht="21" customHeight="1">
      <c r="P252" s="217"/>
      <c r="Q252" s="217"/>
      <c r="R252" s="205"/>
      <c r="S252" s="205"/>
      <c r="T252" s="205"/>
      <c r="U252" s="205"/>
      <c r="V252" s="205"/>
      <c r="W252" s="205"/>
      <c r="X252" s="205"/>
      <c r="Y252" s="205"/>
      <c r="Z252" s="205"/>
      <c r="AA252" s="205"/>
      <c r="AB252" s="205"/>
      <c r="AC252" s="205"/>
      <c r="AD252" s="205"/>
      <c r="AE252" s="205"/>
      <c r="AF252" s="205"/>
      <c r="AG252" s="209"/>
      <c r="AH252" s="209"/>
      <c r="AI252" s="209"/>
      <c r="AJ252" s="209"/>
    </row>
    <row r="253" spans="16:36" ht="21" customHeight="1">
      <c r="P253" s="217"/>
      <c r="Q253" s="217"/>
      <c r="R253" s="205"/>
      <c r="S253" s="205"/>
      <c r="T253" s="205"/>
      <c r="U253" s="205"/>
      <c r="V253" s="205"/>
      <c r="W253" s="205"/>
      <c r="X253" s="205"/>
      <c r="Y253" s="205"/>
      <c r="Z253" s="205"/>
      <c r="AA253" s="205"/>
      <c r="AB253" s="205"/>
      <c r="AC253" s="205"/>
      <c r="AD253" s="205"/>
      <c r="AE253" s="205"/>
      <c r="AF253" s="205"/>
      <c r="AG253" s="209"/>
      <c r="AH253" s="209"/>
      <c r="AI253" s="209"/>
      <c r="AJ253" s="209"/>
    </row>
    <row r="254" spans="16:36" ht="21" customHeight="1">
      <c r="P254" s="217"/>
      <c r="Q254" s="217"/>
      <c r="R254" s="205"/>
      <c r="S254" s="205"/>
      <c r="T254" s="205"/>
      <c r="U254" s="205"/>
      <c r="V254" s="205"/>
      <c r="W254" s="205"/>
      <c r="X254" s="205"/>
      <c r="Y254" s="205"/>
      <c r="Z254" s="205"/>
      <c r="AA254" s="205"/>
      <c r="AB254" s="205"/>
      <c r="AC254" s="205"/>
      <c r="AD254" s="205"/>
      <c r="AE254" s="205"/>
      <c r="AF254" s="205"/>
      <c r="AG254" s="209"/>
      <c r="AH254" s="209"/>
      <c r="AI254" s="209"/>
      <c r="AJ254" s="209"/>
    </row>
    <row r="255" spans="16:36" ht="21" customHeight="1">
      <c r="P255" s="217"/>
      <c r="Q255" s="217"/>
      <c r="R255" s="205"/>
      <c r="S255" s="205"/>
      <c r="T255" s="205"/>
      <c r="U255" s="205"/>
      <c r="V255" s="205"/>
      <c r="W255" s="205"/>
      <c r="X255" s="205"/>
      <c r="Y255" s="205"/>
      <c r="Z255" s="205"/>
      <c r="AA255" s="205"/>
      <c r="AB255" s="205"/>
      <c r="AC255" s="205"/>
      <c r="AD255" s="205"/>
      <c r="AE255" s="205"/>
      <c r="AF255" s="205"/>
      <c r="AG255" s="209"/>
      <c r="AH255" s="209"/>
      <c r="AI255" s="209"/>
      <c r="AJ255" s="209"/>
    </row>
    <row r="256" spans="16:36" ht="21" customHeight="1">
      <c r="P256" s="217"/>
      <c r="Q256" s="217"/>
      <c r="R256" s="205"/>
      <c r="S256" s="205"/>
      <c r="T256" s="205"/>
      <c r="U256" s="205"/>
      <c r="V256" s="205"/>
      <c r="W256" s="205"/>
      <c r="X256" s="205"/>
      <c r="Y256" s="205"/>
      <c r="Z256" s="205"/>
      <c r="AA256" s="205"/>
      <c r="AB256" s="205"/>
      <c r="AC256" s="205"/>
      <c r="AD256" s="205"/>
      <c r="AE256" s="205"/>
      <c r="AF256" s="205"/>
      <c r="AG256" s="209"/>
      <c r="AH256" s="209"/>
      <c r="AI256" s="209"/>
      <c r="AJ256" s="209"/>
    </row>
    <row r="257" spans="16:36" ht="21" customHeight="1">
      <c r="P257" s="217"/>
      <c r="Q257" s="217"/>
      <c r="R257" s="205"/>
      <c r="S257" s="205"/>
      <c r="T257" s="205"/>
      <c r="U257" s="205"/>
      <c r="V257" s="205"/>
      <c r="W257" s="205"/>
      <c r="X257" s="205"/>
      <c r="Y257" s="205"/>
      <c r="Z257" s="205"/>
      <c r="AA257" s="205"/>
      <c r="AB257" s="205"/>
      <c r="AC257" s="205"/>
      <c r="AD257" s="205"/>
      <c r="AE257" s="205"/>
      <c r="AF257" s="205"/>
      <c r="AG257" s="209"/>
      <c r="AH257" s="209"/>
      <c r="AI257" s="209"/>
      <c r="AJ257" s="209"/>
    </row>
    <row r="258" spans="16:36" ht="21" customHeight="1">
      <c r="P258" s="217"/>
      <c r="Q258" s="217"/>
      <c r="R258" s="205"/>
      <c r="S258" s="205"/>
      <c r="T258" s="205"/>
      <c r="U258" s="205"/>
      <c r="V258" s="205"/>
      <c r="W258" s="205"/>
      <c r="X258" s="205"/>
      <c r="Y258" s="205"/>
      <c r="Z258" s="205"/>
      <c r="AA258" s="205"/>
      <c r="AB258" s="205"/>
      <c r="AC258" s="205"/>
      <c r="AD258" s="205"/>
      <c r="AE258" s="205"/>
      <c r="AF258" s="205"/>
      <c r="AG258" s="209"/>
      <c r="AH258" s="209"/>
      <c r="AI258" s="209"/>
      <c r="AJ258" s="209"/>
    </row>
    <row r="259" spans="16:36" ht="21" customHeight="1">
      <c r="P259" s="217"/>
      <c r="Q259" s="217"/>
      <c r="R259" s="205"/>
      <c r="S259" s="205"/>
      <c r="T259" s="205"/>
      <c r="U259" s="205"/>
      <c r="V259" s="205"/>
      <c r="W259" s="205"/>
      <c r="X259" s="205"/>
      <c r="Y259" s="205"/>
      <c r="Z259" s="205"/>
      <c r="AA259" s="205"/>
      <c r="AB259" s="205"/>
      <c r="AC259" s="205"/>
      <c r="AD259" s="205"/>
      <c r="AE259" s="205"/>
      <c r="AF259" s="205"/>
      <c r="AG259" s="209"/>
      <c r="AH259" s="209"/>
      <c r="AI259" s="209"/>
      <c r="AJ259" s="209"/>
    </row>
    <row r="260" spans="16:36" ht="21" customHeight="1">
      <c r="P260" s="217"/>
      <c r="Q260" s="217"/>
      <c r="R260" s="205"/>
      <c r="S260" s="205"/>
      <c r="T260" s="205"/>
      <c r="U260" s="205"/>
      <c r="V260" s="205"/>
      <c r="W260" s="205"/>
      <c r="X260" s="205"/>
      <c r="Y260" s="205"/>
      <c r="Z260" s="205"/>
      <c r="AA260" s="205"/>
      <c r="AB260" s="205"/>
      <c r="AC260" s="205"/>
      <c r="AD260" s="205"/>
      <c r="AE260" s="205"/>
      <c r="AF260" s="205"/>
      <c r="AG260" s="209"/>
      <c r="AH260" s="209"/>
      <c r="AI260" s="209"/>
      <c r="AJ260" s="209"/>
    </row>
    <row r="261" spans="16:36" ht="21" customHeight="1">
      <c r="P261" s="217"/>
      <c r="Q261" s="217"/>
      <c r="R261" s="205"/>
      <c r="S261" s="205"/>
      <c r="T261" s="205"/>
      <c r="U261" s="205"/>
      <c r="V261" s="205"/>
      <c r="W261" s="205"/>
      <c r="X261" s="205"/>
      <c r="Y261" s="205"/>
      <c r="Z261" s="205"/>
      <c r="AA261" s="205"/>
      <c r="AB261" s="205"/>
      <c r="AC261" s="205"/>
      <c r="AD261" s="205"/>
      <c r="AE261" s="205"/>
      <c r="AF261" s="205"/>
      <c r="AG261" s="209"/>
      <c r="AH261" s="209"/>
      <c r="AI261" s="209"/>
      <c r="AJ261" s="209"/>
    </row>
    <row r="262" spans="16:36" ht="21" customHeight="1">
      <c r="P262" s="217"/>
      <c r="Q262" s="217"/>
      <c r="R262" s="205"/>
      <c r="S262" s="205"/>
      <c r="T262" s="205"/>
      <c r="U262" s="205"/>
      <c r="V262" s="205"/>
      <c r="W262" s="205"/>
      <c r="X262" s="205"/>
      <c r="Y262" s="205"/>
      <c r="Z262" s="205"/>
      <c r="AA262" s="205"/>
      <c r="AB262" s="205"/>
      <c r="AC262" s="205"/>
      <c r="AD262" s="205"/>
      <c r="AE262" s="205"/>
      <c r="AF262" s="205"/>
      <c r="AG262" s="209"/>
      <c r="AH262" s="209"/>
      <c r="AI262" s="209"/>
      <c r="AJ262" s="209"/>
    </row>
    <row r="263" spans="16:36" ht="21" customHeight="1">
      <c r="P263" s="217"/>
      <c r="Q263" s="217"/>
      <c r="R263" s="205"/>
      <c r="S263" s="205"/>
      <c r="T263" s="205"/>
      <c r="U263" s="205"/>
      <c r="V263" s="205"/>
      <c r="W263" s="205"/>
      <c r="X263" s="205"/>
      <c r="Y263" s="205"/>
      <c r="Z263" s="205"/>
      <c r="AA263" s="205"/>
      <c r="AB263" s="205"/>
      <c r="AC263" s="205"/>
      <c r="AD263" s="205"/>
      <c r="AE263" s="205"/>
      <c r="AF263" s="205"/>
      <c r="AG263" s="209"/>
      <c r="AH263" s="209"/>
      <c r="AI263" s="209"/>
      <c r="AJ263" s="209"/>
    </row>
    <row r="264" spans="16:36" ht="21" customHeight="1">
      <c r="P264" s="217"/>
      <c r="Q264" s="217"/>
      <c r="R264" s="205"/>
      <c r="S264" s="205"/>
      <c r="T264" s="205"/>
      <c r="U264" s="205"/>
      <c r="V264" s="205"/>
      <c r="W264" s="205"/>
      <c r="X264" s="205"/>
      <c r="Y264" s="205"/>
      <c r="Z264" s="205"/>
      <c r="AA264" s="205"/>
      <c r="AB264" s="205"/>
      <c r="AC264" s="205"/>
      <c r="AD264" s="205"/>
      <c r="AE264" s="205"/>
      <c r="AF264" s="205"/>
      <c r="AG264" s="209"/>
      <c r="AH264" s="209"/>
      <c r="AI264" s="209"/>
      <c r="AJ264" s="209"/>
    </row>
    <row r="265" spans="16:36" ht="21" customHeight="1">
      <c r="P265" s="217"/>
      <c r="Q265" s="217"/>
      <c r="R265" s="205"/>
      <c r="S265" s="205"/>
      <c r="T265" s="205"/>
      <c r="U265" s="205"/>
      <c r="V265" s="205"/>
      <c r="W265" s="205"/>
      <c r="X265" s="205"/>
      <c r="Y265" s="205"/>
      <c r="Z265" s="205"/>
      <c r="AA265" s="205"/>
      <c r="AB265" s="205"/>
      <c r="AC265" s="205"/>
      <c r="AD265" s="205"/>
      <c r="AE265" s="205"/>
      <c r="AF265" s="205"/>
      <c r="AG265" s="209"/>
      <c r="AH265" s="209"/>
      <c r="AI265" s="209"/>
      <c r="AJ265" s="209"/>
    </row>
    <row r="266" spans="16:36" ht="21" customHeight="1">
      <c r="P266" s="217"/>
      <c r="Q266" s="217"/>
      <c r="R266" s="205"/>
      <c r="S266" s="205"/>
      <c r="T266" s="205"/>
      <c r="U266" s="205"/>
      <c r="V266" s="205"/>
      <c r="W266" s="205"/>
      <c r="X266" s="205"/>
      <c r="Y266" s="205"/>
      <c r="Z266" s="205"/>
      <c r="AA266" s="205"/>
      <c r="AB266" s="205"/>
      <c r="AC266" s="205"/>
      <c r="AD266" s="205"/>
      <c r="AE266" s="205"/>
      <c r="AF266" s="205"/>
      <c r="AG266" s="209"/>
      <c r="AH266" s="209"/>
      <c r="AI266" s="209"/>
      <c r="AJ266" s="209"/>
    </row>
    <row r="267" spans="16:36">
      <c r="P267" s="217"/>
      <c r="Q267" s="217"/>
      <c r="R267" s="205"/>
      <c r="S267" s="205"/>
      <c r="T267" s="205"/>
      <c r="U267" s="205"/>
      <c r="V267" s="205"/>
      <c r="W267" s="205"/>
      <c r="X267" s="205"/>
      <c r="Y267" s="205"/>
      <c r="Z267" s="205"/>
      <c r="AA267" s="205"/>
      <c r="AB267" s="205"/>
      <c r="AC267" s="205"/>
      <c r="AD267" s="205"/>
      <c r="AE267" s="205"/>
      <c r="AF267" s="205"/>
      <c r="AG267" s="209"/>
      <c r="AH267" s="209"/>
      <c r="AI267" s="209"/>
      <c r="AJ267" s="209"/>
    </row>
    <row r="268" spans="16:36">
      <c r="P268" s="217"/>
      <c r="Q268" s="217"/>
      <c r="R268" s="205"/>
      <c r="S268" s="205"/>
      <c r="T268" s="205"/>
      <c r="U268" s="205"/>
      <c r="V268" s="205"/>
      <c r="W268" s="205"/>
      <c r="X268" s="205"/>
      <c r="Y268" s="205"/>
      <c r="Z268" s="205"/>
      <c r="AA268" s="205"/>
      <c r="AB268" s="205"/>
      <c r="AC268" s="205"/>
      <c r="AD268" s="205"/>
      <c r="AE268" s="205"/>
      <c r="AF268" s="205"/>
      <c r="AG268" s="209"/>
      <c r="AH268" s="209"/>
      <c r="AI268" s="209"/>
      <c r="AJ268" s="209"/>
    </row>
    <row r="269" spans="16:36">
      <c r="P269" s="217"/>
      <c r="Q269" s="217"/>
      <c r="R269" s="205"/>
      <c r="S269" s="205"/>
      <c r="T269" s="205"/>
      <c r="U269" s="205"/>
      <c r="V269" s="205"/>
      <c r="W269" s="205"/>
      <c r="X269" s="205"/>
      <c r="Y269" s="205"/>
      <c r="Z269" s="205"/>
      <c r="AA269" s="205"/>
      <c r="AB269" s="205"/>
      <c r="AC269" s="205"/>
      <c r="AD269" s="205"/>
      <c r="AE269" s="205"/>
      <c r="AF269" s="205"/>
      <c r="AG269" s="209"/>
      <c r="AH269" s="209"/>
      <c r="AI269" s="209"/>
      <c r="AJ269" s="209"/>
    </row>
    <row r="270" spans="16:36">
      <c r="P270" s="217"/>
      <c r="Q270" s="217"/>
      <c r="R270" s="205"/>
      <c r="S270" s="205"/>
      <c r="T270" s="205"/>
      <c r="U270" s="205"/>
      <c r="V270" s="205"/>
      <c r="W270" s="205"/>
      <c r="X270" s="205"/>
      <c r="Y270" s="205"/>
      <c r="Z270" s="205"/>
      <c r="AA270" s="205"/>
      <c r="AB270" s="205"/>
      <c r="AC270" s="205"/>
      <c r="AD270" s="205"/>
      <c r="AE270" s="205"/>
      <c r="AF270" s="205"/>
      <c r="AG270" s="209"/>
      <c r="AH270" s="209"/>
      <c r="AI270" s="209"/>
      <c r="AJ270" s="209"/>
    </row>
    <row r="271" spans="16:36">
      <c r="P271" s="217"/>
      <c r="Q271" s="217"/>
      <c r="R271" s="205"/>
      <c r="S271" s="205"/>
      <c r="T271" s="205"/>
      <c r="U271" s="205"/>
      <c r="V271" s="205"/>
      <c r="W271" s="205"/>
      <c r="X271" s="205"/>
      <c r="Y271" s="205"/>
      <c r="Z271" s="205"/>
      <c r="AA271" s="205"/>
      <c r="AB271" s="205"/>
      <c r="AC271" s="205"/>
      <c r="AD271" s="205"/>
      <c r="AE271" s="205"/>
      <c r="AF271" s="205"/>
      <c r="AG271" s="209"/>
      <c r="AH271" s="209"/>
      <c r="AI271" s="209"/>
      <c r="AJ271" s="209"/>
    </row>
    <row r="272" spans="16:36">
      <c r="P272" s="217"/>
      <c r="Q272" s="217"/>
      <c r="R272" s="205"/>
      <c r="S272" s="205"/>
      <c r="T272" s="205"/>
      <c r="U272" s="205"/>
      <c r="V272" s="205"/>
      <c r="W272" s="205"/>
      <c r="X272" s="205"/>
      <c r="Y272" s="205"/>
      <c r="Z272" s="205"/>
      <c r="AA272" s="205"/>
      <c r="AB272" s="205"/>
      <c r="AC272" s="205"/>
      <c r="AD272" s="205"/>
      <c r="AE272" s="205"/>
      <c r="AF272" s="205"/>
      <c r="AG272" s="209"/>
      <c r="AH272" s="209"/>
      <c r="AI272" s="209"/>
      <c r="AJ272" s="209"/>
    </row>
    <row r="273" spans="16:36">
      <c r="P273" s="217"/>
      <c r="Q273" s="217"/>
      <c r="R273" s="205"/>
      <c r="S273" s="205"/>
      <c r="T273" s="205"/>
      <c r="U273" s="205"/>
      <c r="V273" s="205"/>
      <c r="W273" s="205"/>
      <c r="X273" s="205"/>
      <c r="Y273" s="205"/>
      <c r="Z273" s="205"/>
      <c r="AA273" s="205"/>
      <c r="AB273" s="205"/>
      <c r="AC273" s="205"/>
      <c r="AD273" s="205"/>
      <c r="AE273" s="205"/>
      <c r="AF273" s="205"/>
      <c r="AG273" s="209"/>
      <c r="AH273" s="209"/>
      <c r="AI273" s="209"/>
      <c r="AJ273" s="209"/>
    </row>
    <row r="274" spans="16:36">
      <c r="P274" s="217"/>
      <c r="Q274" s="217"/>
      <c r="R274" s="205"/>
      <c r="S274" s="205"/>
      <c r="T274" s="205"/>
      <c r="U274" s="205"/>
      <c r="V274" s="205"/>
      <c r="W274" s="205"/>
      <c r="X274" s="205"/>
      <c r="Y274" s="205"/>
      <c r="Z274" s="205"/>
      <c r="AA274" s="205"/>
      <c r="AB274" s="205"/>
      <c r="AC274" s="205"/>
      <c r="AD274" s="205"/>
      <c r="AE274" s="205"/>
      <c r="AF274" s="205"/>
      <c r="AG274" s="209"/>
      <c r="AH274" s="209"/>
      <c r="AI274" s="209"/>
      <c r="AJ274" s="209"/>
    </row>
    <row r="275" spans="16:36">
      <c r="P275" s="217"/>
      <c r="Q275" s="217"/>
      <c r="R275" s="205"/>
      <c r="S275" s="205"/>
      <c r="T275" s="205"/>
      <c r="U275" s="205"/>
      <c r="V275" s="205"/>
      <c r="W275" s="205"/>
      <c r="X275" s="205"/>
      <c r="Y275" s="205"/>
      <c r="Z275" s="205"/>
      <c r="AA275" s="205"/>
      <c r="AB275" s="205"/>
      <c r="AC275" s="205"/>
      <c r="AD275" s="205"/>
      <c r="AE275" s="205"/>
      <c r="AF275" s="205"/>
      <c r="AG275" s="209"/>
      <c r="AH275" s="209"/>
      <c r="AI275" s="209"/>
      <c r="AJ275" s="209"/>
    </row>
    <row r="276" spans="16:36">
      <c r="P276" s="217"/>
      <c r="Q276" s="217"/>
      <c r="R276" s="205"/>
      <c r="S276" s="205"/>
      <c r="T276" s="205"/>
      <c r="U276" s="205"/>
      <c r="V276" s="205"/>
      <c r="W276" s="205"/>
      <c r="X276" s="205"/>
      <c r="Y276" s="205"/>
      <c r="Z276" s="205"/>
      <c r="AA276" s="205"/>
      <c r="AB276" s="205"/>
      <c r="AC276" s="205"/>
      <c r="AD276" s="205"/>
      <c r="AE276" s="205"/>
      <c r="AF276" s="205"/>
      <c r="AG276" s="209"/>
      <c r="AH276" s="209"/>
      <c r="AI276" s="209"/>
      <c r="AJ276" s="209"/>
    </row>
    <row r="277" spans="16:36">
      <c r="P277" s="217"/>
      <c r="Q277" s="217"/>
      <c r="R277" s="205"/>
      <c r="S277" s="205"/>
      <c r="T277" s="205"/>
      <c r="U277" s="205"/>
      <c r="V277" s="205"/>
      <c r="W277" s="205"/>
      <c r="X277" s="205"/>
      <c r="Y277" s="205"/>
      <c r="Z277" s="205"/>
      <c r="AA277" s="205"/>
      <c r="AB277" s="205"/>
      <c r="AC277" s="205"/>
      <c r="AD277" s="205"/>
      <c r="AE277" s="205"/>
      <c r="AF277" s="205"/>
      <c r="AG277" s="209"/>
      <c r="AH277" s="209"/>
      <c r="AI277" s="209"/>
      <c r="AJ277" s="209"/>
    </row>
    <row r="278" spans="16:36">
      <c r="P278" s="217"/>
      <c r="Q278" s="217"/>
      <c r="R278" s="205"/>
      <c r="S278" s="205"/>
      <c r="T278" s="205"/>
      <c r="U278" s="205"/>
      <c r="V278" s="205"/>
      <c r="W278" s="205"/>
      <c r="X278" s="205"/>
      <c r="Y278" s="205"/>
      <c r="Z278" s="205"/>
      <c r="AA278" s="205"/>
      <c r="AB278" s="205"/>
      <c r="AC278" s="205"/>
      <c r="AD278" s="205"/>
      <c r="AE278" s="205"/>
      <c r="AF278" s="205"/>
      <c r="AG278" s="209"/>
      <c r="AH278" s="209"/>
      <c r="AI278" s="209"/>
      <c r="AJ278" s="209"/>
    </row>
    <row r="279" spans="16:36">
      <c r="P279" s="217"/>
      <c r="Q279" s="217"/>
      <c r="R279" s="205"/>
      <c r="S279" s="205"/>
      <c r="T279" s="205"/>
      <c r="U279" s="205"/>
      <c r="V279" s="205"/>
      <c r="W279" s="205"/>
      <c r="X279" s="205"/>
      <c r="Y279" s="205"/>
      <c r="Z279" s="205"/>
      <c r="AA279" s="205"/>
      <c r="AB279" s="205"/>
      <c r="AC279" s="205"/>
      <c r="AD279" s="205"/>
      <c r="AE279" s="205"/>
      <c r="AF279" s="205"/>
      <c r="AG279" s="209"/>
      <c r="AH279" s="209"/>
      <c r="AI279" s="209"/>
      <c r="AJ279" s="209"/>
    </row>
    <row r="280" spans="16:36">
      <c r="P280" s="217"/>
      <c r="Q280" s="217"/>
      <c r="R280" s="205"/>
      <c r="S280" s="205"/>
      <c r="T280" s="205"/>
      <c r="U280" s="205"/>
      <c r="V280" s="205"/>
      <c r="W280" s="205"/>
      <c r="X280" s="205"/>
      <c r="Y280" s="205"/>
      <c r="Z280" s="205"/>
      <c r="AA280" s="205"/>
      <c r="AB280" s="205"/>
      <c r="AC280" s="205"/>
      <c r="AD280" s="205"/>
      <c r="AE280" s="205"/>
      <c r="AF280" s="205"/>
      <c r="AG280" s="209"/>
      <c r="AH280" s="209"/>
      <c r="AI280" s="209"/>
      <c r="AJ280" s="209"/>
    </row>
    <row r="281" spans="16:36">
      <c r="P281" s="217"/>
      <c r="Q281" s="217"/>
      <c r="R281" s="205"/>
      <c r="S281" s="205"/>
      <c r="T281" s="205"/>
      <c r="U281" s="205"/>
      <c r="V281" s="205"/>
      <c r="W281" s="205"/>
      <c r="X281" s="205"/>
      <c r="Y281" s="205"/>
      <c r="Z281" s="205"/>
      <c r="AA281" s="205"/>
      <c r="AB281" s="205"/>
      <c r="AC281" s="205"/>
      <c r="AD281" s="205"/>
      <c r="AE281" s="205"/>
      <c r="AF281" s="205"/>
      <c r="AG281" s="209"/>
      <c r="AH281" s="209"/>
      <c r="AI281" s="209"/>
      <c r="AJ281" s="209"/>
    </row>
    <row r="282" spans="16:36">
      <c r="P282" s="217"/>
      <c r="Q282" s="217"/>
      <c r="R282" s="205"/>
      <c r="S282" s="205"/>
      <c r="T282" s="205"/>
      <c r="U282" s="205"/>
      <c r="V282" s="205"/>
      <c r="W282" s="205"/>
      <c r="X282" s="205"/>
      <c r="Y282" s="205"/>
      <c r="Z282" s="205"/>
      <c r="AA282" s="205"/>
      <c r="AB282" s="205"/>
      <c r="AC282" s="205"/>
      <c r="AD282" s="205"/>
      <c r="AE282" s="205"/>
      <c r="AF282" s="205"/>
      <c r="AG282" s="209"/>
      <c r="AH282" s="209"/>
      <c r="AI282" s="209"/>
      <c r="AJ282" s="209"/>
    </row>
    <row r="283" spans="16:36">
      <c r="P283" s="217"/>
      <c r="Q283" s="217"/>
      <c r="R283" s="205"/>
      <c r="S283" s="205"/>
      <c r="T283" s="205"/>
      <c r="U283" s="205"/>
      <c r="V283" s="205"/>
      <c r="W283" s="205"/>
      <c r="X283" s="205"/>
      <c r="Y283" s="205"/>
      <c r="Z283" s="205"/>
      <c r="AA283" s="205"/>
      <c r="AB283" s="205"/>
      <c r="AC283" s="205"/>
      <c r="AD283" s="205"/>
      <c r="AE283" s="205"/>
      <c r="AF283" s="205"/>
      <c r="AG283" s="209"/>
      <c r="AH283" s="209"/>
      <c r="AI283" s="209"/>
      <c r="AJ283" s="209"/>
    </row>
    <row r="284" spans="16:36">
      <c r="P284" s="217"/>
      <c r="Q284" s="217"/>
      <c r="R284" s="205"/>
      <c r="S284" s="205"/>
      <c r="T284" s="205"/>
      <c r="U284" s="205"/>
      <c r="V284" s="205"/>
      <c r="W284" s="205"/>
      <c r="X284" s="205"/>
      <c r="Y284" s="205"/>
      <c r="Z284" s="205"/>
      <c r="AA284" s="205"/>
      <c r="AB284" s="205"/>
      <c r="AC284" s="205"/>
      <c r="AD284" s="205"/>
      <c r="AE284" s="205"/>
      <c r="AF284" s="205"/>
      <c r="AG284" s="209"/>
      <c r="AH284" s="209"/>
      <c r="AI284" s="209"/>
      <c r="AJ284" s="209"/>
    </row>
    <row r="285" spans="16:36">
      <c r="P285" s="217"/>
      <c r="Q285" s="217"/>
      <c r="R285" s="205"/>
      <c r="S285" s="205"/>
      <c r="T285" s="205"/>
      <c r="U285" s="205"/>
      <c r="V285" s="205"/>
      <c r="W285" s="205"/>
      <c r="X285" s="205"/>
      <c r="Y285" s="205"/>
      <c r="Z285" s="205"/>
      <c r="AA285" s="205"/>
      <c r="AB285" s="205"/>
      <c r="AC285" s="205"/>
      <c r="AD285" s="205"/>
      <c r="AE285" s="205"/>
      <c r="AF285" s="205"/>
      <c r="AG285" s="209"/>
      <c r="AH285" s="209"/>
      <c r="AI285" s="209"/>
      <c r="AJ285" s="209"/>
    </row>
    <row r="286" spans="16:36">
      <c r="P286" s="217"/>
      <c r="Q286" s="217"/>
      <c r="R286" s="205"/>
      <c r="S286" s="205"/>
      <c r="T286" s="205"/>
      <c r="U286" s="205"/>
      <c r="V286" s="205"/>
      <c r="W286" s="205"/>
      <c r="X286" s="205"/>
      <c r="Y286" s="205"/>
      <c r="Z286" s="205"/>
      <c r="AA286" s="205"/>
      <c r="AB286" s="205"/>
      <c r="AC286" s="205"/>
      <c r="AD286" s="205"/>
      <c r="AE286" s="205"/>
      <c r="AF286" s="205"/>
      <c r="AG286" s="209"/>
      <c r="AH286" s="209"/>
      <c r="AI286" s="209"/>
      <c r="AJ286" s="209"/>
    </row>
    <row r="287" spans="16:36">
      <c r="P287" s="217"/>
      <c r="Q287" s="217"/>
      <c r="R287" s="205"/>
      <c r="S287" s="205"/>
      <c r="T287" s="205"/>
      <c r="U287" s="205"/>
      <c r="V287" s="205"/>
      <c r="W287" s="205"/>
      <c r="X287" s="205"/>
      <c r="Y287" s="205"/>
      <c r="Z287" s="205"/>
      <c r="AA287" s="205"/>
      <c r="AB287" s="205"/>
      <c r="AC287" s="205"/>
      <c r="AD287" s="205"/>
      <c r="AE287" s="205"/>
      <c r="AF287" s="205"/>
      <c r="AG287" s="209"/>
      <c r="AH287" s="209"/>
      <c r="AI287" s="209"/>
      <c r="AJ287" s="209"/>
    </row>
    <row r="288" spans="16:36">
      <c r="P288" s="217"/>
      <c r="Q288" s="217"/>
      <c r="R288" s="205"/>
      <c r="S288" s="205"/>
      <c r="T288" s="205"/>
      <c r="U288" s="205"/>
      <c r="V288" s="205"/>
      <c r="W288" s="205"/>
      <c r="X288" s="205"/>
      <c r="Y288" s="205"/>
      <c r="Z288" s="205"/>
      <c r="AA288" s="205"/>
      <c r="AB288" s="205"/>
      <c r="AC288" s="205"/>
      <c r="AD288" s="205"/>
      <c r="AE288" s="205"/>
      <c r="AF288" s="205"/>
      <c r="AG288" s="209"/>
      <c r="AH288" s="209"/>
      <c r="AI288" s="209"/>
      <c r="AJ288" s="209"/>
    </row>
    <row r="289" spans="16:36">
      <c r="P289" s="217"/>
      <c r="Q289" s="217"/>
      <c r="R289" s="205"/>
      <c r="S289" s="205"/>
      <c r="T289" s="205"/>
      <c r="U289" s="205"/>
      <c r="V289" s="205"/>
      <c r="W289" s="205"/>
      <c r="X289" s="205"/>
      <c r="Y289" s="205"/>
      <c r="Z289" s="205"/>
      <c r="AA289" s="205"/>
      <c r="AB289" s="205"/>
      <c r="AC289" s="205"/>
      <c r="AD289" s="205"/>
      <c r="AE289" s="205"/>
      <c r="AF289" s="205"/>
      <c r="AG289" s="209"/>
      <c r="AH289" s="209"/>
      <c r="AI289" s="209"/>
      <c r="AJ289" s="209"/>
    </row>
    <row r="290" spans="16:36">
      <c r="P290" s="217"/>
      <c r="Q290" s="217"/>
      <c r="R290" s="205"/>
      <c r="S290" s="205"/>
      <c r="T290" s="205"/>
      <c r="U290" s="205"/>
      <c r="V290" s="205"/>
      <c r="W290" s="205"/>
      <c r="X290" s="205"/>
      <c r="Y290" s="205"/>
      <c r="Z290" s="205"/>
      <c r="AA290" s="205"/>
      <c r="AB290" s="205"/>
      <c r="AC290" s="205"/>
      <c r="AD290" s="205"/>
      <c r="AE290" s="205"/>
      <c r="AF290" s="205"/>
      <c r="AG290" s="209"/>
      <c r="AH290" s="209"/>
      <c r="AI290" s="209"/>
      <c r="AJ290" s="209"/>
    </row>
    <row r="291" spans="16:36">
      <c r="P291" s="217"/>
      <c r="Q291" s="217"/>
      <c r="R291" s="205"/>
      <c r="S291" s="205"/>
      <c r="T291" s="205"/>
      <c r="U291" s="205"/>
      <c r="V291" s="205"/>
      <c r="W291" s="205"/>
      <c r="X291" s="205"/>
      <c r="Y291" s="205"/>
      <c r="Z291" s="205"/>
      <c r="AA291" s="205"/>
      <c r="AB291" s="205"/>
      <c r="AC291" s="205"/>
      <c r="AD291" s="205"/>
      <c r="AE291" s="205"/>
      <c r="AF291" s="205"/>
      <c r="AG291" s="209"/>
      <c r="AH291" s="209"/>
      <c r="AI291" s="209"/>
      <c r="AJ291" s="209"/>
    </row>
    <row r="292" spans="16:36">
      <c r="P292" s="217"/>
      <c r="Q292" s="217"/>
      <c r="R292" s="205"/>
      <c r="S292" s="205"/>
      <c r="T292" s="205"/>
      <c r="U292" s="205"/>
      <c r="V292" s="205"/>
      <c r="W292" s="205"/>
      <c r="X292" s="205"/>
      <c r="Y292" s="205"/>
      <c r="Z292" s="205"/>
      <c r="AA292" s="205"/>
      <c r="AB292" s="205"/>
      <c r="AC292" s="205"/>
      <c r="AD292" s="205"/>
      <c r="AE292" s="205"/>
      <c r="AF292" s="205"/>
      <c r="AG292" s="209"/>
      <c r="AH292" s="209"/>
      <c r="AI292" s="209"/>
      <c r="AJ292" s="209"/>
    </row>
    <row r="293" spans="16:36">
      <c r="P293" s="217"/>
      <c r="Q293" s="217"/>
      <c r="R293" s="205"/>
      <c r="S293" s="205"/>
      <c r="T293" s="205"/>
      <c r="U293" s="205"/>
      <c r="V293" s="205"/>
      <c r="W293" s="205"/>
      <c r="X293" s="205"/>
      <c r="Y293" s="205"/>
      <c r="Z293" s="205"/>
      <c r="AA293" s="205"/>
      <c r="AB293" s="205"/>
      <c r="AC293" s="205"/>
      <c r="AD293" s="205"/>
      <c r="AE293" s="205"/>
      <c r="AF293" s="205"/>
      <c r="AG293" s="209"/>
      <c r="AH293" s="209"/>
      <c r="AI293" s="209"/>
      <c r="AJ293" s="209"/>
    </row>
    <row r="294" spans="16:36">
      <c r="P294" s="217"/>
      <c r="Q294" s="217"/>
      <c r="R294" s="205"/>
      <c r="S294" s="205"/>
      <c r="T294" s="205"/>
      <c r="U294" s="205"/>
      <c r="V294" s="205"/>
      <c r="W294" s="205"/>
      <c r="X294" s="205"/>
      <c r="Y294" s="205"/>
      <c r="Z294" s="205"/>
      <c r="AA294" s="205"/>
      <c r="AB294" s="205"/>
      <c r="AC294" s="205"/>
      <c r="AD294" s="205"/>
      <c r="AE294" s="205"/>
      <c r="AF294" s="205"/>
      <c r="AG294" s="209"/>
      <c r="AH294" s="209"/>
      <c r="AI294" s="209"/>
      <c r="AJ294" s="209"/>
    </row>
    <row r="295" spans="16:36">
      <c r="P295" s="217"/>
      <c r="Q295" s="217"/>
      <c r="R295" s="205"/>
      <c r="S295" s="205"/>
      <c r="T295" s="205"/>
      <c r="U295" s="205"/>
      <c r="V295" s="205"/>
      <c r="W295" s="205"/>
      <c r="X295" s="205"/>
      <c r="Y295" s="205"/>
      <c r="Z295" s="205"/>
      <c r="AA295" s="205"/>
      <c r="AB295" s="205"/>
      <c r="AC295" s="205"/>
      <c r="AD295" s="205"/>
      <c r="AE295" s="205"/>
      <c r="AF295" s="205"/>
      <c r="AG295" s="209"/>
      <c r="AH295" s="209"/>
      <c r="AI295" s="209"/>
      <c r="AJ295" s="209"/>
    </row>
    <row r="296" spans="16:36">
      <c r="P296" s="217"/>
      <c r="Q296" s="217"/>
      <c r="R296" s="205"/>
      <c r="S296" s="205"/>
      <c r="T296" s="205"/>
      <c r="U296" s="205"/>
      <c r="V296" s="205"/>
      <c r="W296" s="205"/>
      <c r="X296" s="205"/>
      <c r="Y296" s="205"/>
      <c r="Z296" s="205"/>
      <c r="AA296" s="205"/>
      <c r="AB296" s="205"/>
      <c r="AC296" s="205"/>
      <c r="AD296" s="205"/>
      <c r="AE296" s="205"/>
      <c r="AF296" s="205"/>
      <c r="AG296" s="209"/>
      <c r="AH296" s="209"/>
      <c r="AI296" s="209"/>
      <c r="AJ296" s="209"/>
    </row>
    <row r="297" spans="16:36">
      <c r="P297" s="217"/>
      <c r="Q297" s="217"/>
      <c r="R297" s="205"/>
      <c r="S297" s="205"/>
      <c r="T297" s="205"/>
      <c r="U297" s="205"/>
      <c r="V297" s="205"/>
      <c r="W297" s="205"/>
      <c r="X297" s="205"/>
      <c r="Y297" s="205"/>
      <c r="Z297" s="205"/>
      <c r="AA297" s="205"/>
      <c r="AB297" s="205"/>
      <c r="AC297" s="205"/>
      <c r="AD297" s="205"/>
      <c r="AE297" s="205"/>
      <c r="AF297" s="205"/>
      <c r="AG297" s="209"/>
      <c r="AH297" s="209"/>
      <c r="AI297" s="209"/>
      <c r="AJ297" s="209"/>
    </row>
    <row r="298" spans="16:36">
      <c r="P298" s="217"/>
      <c r="Q298" s="217"/>
      <c r="R298" s="205"/>
      <c r="S298" s="205"/>
      <c r="T298" s="205"/>
      <c r="U298" s="205"/>
      <c r="V298" s="205"/>
      <c r="W298" s="205"/>
      <c r="X298" s="205"/>
      <c r="Y298" s="205"/>
      <c r="Z298" s="205"/>
      <c r="AA298" s="205"/>
      <c r="AB298" s="205"/>
      <c r="AC298" s="205"/>
      <c r="AD298" s="205"/>
      <c r="AE298" s="205"/>
      <c r="AF298" s="205"/>
      <c r="AG298" s="209"/>
      <c r="AH298" s="209"/>
      <c r="AI298" s="209"/>
      <c r="AJ298" s="209"/>
    </row>
    <row r="299" spans="16:36">
      <c r="P299" s="217"/>
      <c r="Q299" s="217"/>
      <c r="R299" s="205"/>
      <c r="S299" s="205"/>
      <c r="T299" s="205"/>
      <c r="U299" s="205"/>
      <c r="V299" s="205"/>
      <c r="W299" s="205"/>
      <c r="X299" s="205"/>
      <c r="Y299" s="205"/>
      <c r="Z299" s="205"/>
      <c r="AA299" s="205"/>
      <c r="AB299" s="205"/>
      <c r="AC299" s="205"/>
      <c r="AD299" s="205"/>
      <c r="AE299" s="205"/>
      <c r="AF299" s="205"/>
      <c r="AG299" s="209"/>
      <c r="AH299" s="209"/>
      <c r="AI299" s="209"/>
      <c r="AJ299" s="209"/>
    </row>
    <row r="300" spans="16:36">
      <c r="P300" s="217"/>
      <c r="Q300" s="217"/>
      <c r="R300" s="205"/>
      <c r="S300" s="205"/>
      <c r="T300" s="205"/>
      <c r="U300" s="205"/>
      <c r="V300" s="205"/>
      <c r="W300" s="205"/>
      <c r="X300" s="205"/>
      <c r="Y300" s="205"/>
      <c r="Z300" s="205"/>
      <c r="AA300" s="205"/>
      <c r="AB300" s="205"/>
      <c r="AC300" s="205"/>
      <c r="AD300" s="205"/>
      <c r="AE300" s="205"/>
      <c r="AF300" s="205"/>
      <c r="AG300" s="209"/>
      <c r="AH300" s="209"/>
      <c r="AI300" s="209"/>
      <c r="AJ300" s="209"/>
    </row>
    <row r="301" spans="16:36">
      <c r="P301" s="217"/>
      <c r="Q301" s="217"/>
      <c r="R301" s="205"/>
      <c r="S301" s="205"/>
      <c r="T301" s="205"/>
      <c r="U301" s="205"/>
      <c r="V301" s="205"/>
      <c r="W301" s="205"/>
      <c r="X301" s="205"/>
      <c r="Y301" s="205"/>
      <c r="Z301" s="205"/>
      <c r="AA301" s="205"/>
      <c r="AB301" s="205"/>
      <c r="AC301" s="205"/>
      <c r="AD301" s="205"/>
      <c r="AE301" s="205"/>
      <c r="AF301" s="205"/>
      <c r="AG301" s="209"/>
      <c r="AH301" s="209"/>
      <c r="AI301" s="209"/>
      <c r="AJ301" s="209"/>
    </row>
    <row r="302" spans="16:36">
      <c r="P302" s="217"/>
      <c r="Q302" s="217"/>
      <c r="R302" s="205"/>
      <c r="S302" s="205"/>
      <c r="T302" s="205"/>
      <c r="U302" s="205"/>
      <c r="V302" s="205"/>
      <c r="W302" s="205"/>
      <c r="X302" s="205"/>
      <c r="Y302" s="205"/>
      <c r="Z302" s="205"/>
      <c r="AA302" s="205"/>
      <c r="AB302" s="205"/>
      <c r="AC302" s="205"/>
      <c r="AD302" s="205"/>
      <c r="AE302" s="205"/>
      <c r="AF302" s="205"/>
      <c r="AG302" s="209"/>
      <c r="AH302" s="209"/>
      <c r="AI302" s="209"/>
      <c r="AJ302" s="209"/>
    </row>
    <row r="303" spans="16:36">
      <c r="P303" s="217"/>
      <c r="Q303" s="217"/>
      <c r="R303" s="205"/>
      <c r="S303" s="205"/>
      <c r="T303" s="205"/>
      <c r="U303" s="205"/>
      <c r="V303" s="205"/>
      <c r="W303" s="205"/>
      <c r="X303" s="205"/>
      <c r="Y303" s="205"/>
      <c r="Z303" s="205"/>
      <c r="AA303" s="205"/>
      <c r="AB303" s="205"/>
      <c r="AC303" s="205"/>
      <c r="AD303" s="205"/>
      <c r="AE303" s="205"/>
      <c r="AF303" s="205"/>
      <c r="AG303" s="209"/>
      <c r="AH303" s="209"/>
      <c r="AI303" s="209"/>
      <c r="AJ303" s="209"/>
    </row>
    <row r="304" spans="16:36">
      <c r="P304" s="217"/>
      <c r="Q304" s="217"/>
      <c r="R304" s="205"/>
      <c r="S304" s="205"/>
      <c r="T304" s="205"/>
      <c r="U304" s="205"/>
      <c r="V304" s="205"/>
      <c r="W304" s="205"/>
      <c r="X304" s="205"/>
      <c r="Y304" s="205"/>
      <c r="Z304" s="205"/>
      <c r="AA304" s="205"/>
      <c r="AB304" s="205"/>
      <c r="AC304" s="205"/>
      <c r="AD304" s="205"/>
      <c r="AE304" s="205"/>
      <c r="AF304" s="205"/>
      <c r="AG304" s="209"/>
      <c r="AH304" s="209"/>
      <c r="AI304" s="209"/>
      <c r="AJ304" s="209"/>
    </row>
    <row r="305" spans="16:36">
      <c r="P305" s="217"/>
      <c r="Q305" s="217"/>
      <c r="R305" s="205"/>
      <c r="S305" s="205"/>
      <c r="T305" s="205"/>
      <c r="U305" s="205"/>
      <c r="V305" s="205"/>
      <c r="W305" s="205"/>
      <c r="X305" s="205"/>
      <c r="Y305" s="205"/>
      <c r="Z305" s="205"/>
      <c r="AA305" s="205"/>
      <c r="AB305" s="205"/>
      <c r="AC305" s="205"/>
      <c r="AD305" s="205"/>
      <c r="AE305" s="205"/>
      <c r="AF305" s="205"/>
      <c r="AG305" s="209"/>
      <c r="AH305" s="209"/>
      <c r="AI305" s="209"/>
      <c r="AJ305" s="209"/>
    </row>
    <row r="306" spans="16:36">
      <c r="P306" s="217"/>
      <c r="Q306" s="217"/>
      <c r="R306" s="205"/>
      <c r="S306" s="205"/>
      <c r="T306" s="205"/>
      <c r="U306" s="205"/>
      <c r="V306" s="205"/>
      <c r="W306" s="205"/>
      <c r="X306" s="205"/>
      <c r="Y306" s="205"/>
      <c r="Z306" s="205"/>
      <c r="AA306" s="205"/>
      <c r="AB306" s="205"/>
      <c r="AC306" s="205"/>
      <c r="AD306" s="205"/>
      <c r="AE306" s="205"/>
      <c r="AF306" s="205"/>
      <c r="AG306" s="209"/>
      <c r="AH306" s="209"/>
      <c r="AI306" s="209"/>
      <c r="AJ306" s="209"/>
    </row>
    <row r="307" spans="16:36">
      <c r="P307" s="217"/>
      <c r="Q307" s="217"/>
      <c r="R307" s="205"/>
      <c r="S307" s="205"/>
      <c r="T307" s="205"/>
      <c r="U307" s="205"/>
      <c r="V307" s="205"/>
      <c r="W307" s="205"/>
      <c r="X307" s="205"/>
      <c r="Y307" s="205"/>
      <c r="Z307" s="205"/>
      <c r="AA307" s="205"/>
      <c r="AB307" s="205"/>
      <c r="AC307" s="205"/>
      <c r="AD307" s="205"/>
      <c r="AE307" s="205"/>
      <c r="AF307" s="205"/>
      <c r="AG307" s="209"/>
      <c r="AH307" s="209"/>
      <c r="AI307" s="209"/>
      <c r="AJ307" s="209"/>
    </row>
    <row r="308" spans="16:36">
      <c r="P308" s="217"/>
      <c r="Q308" s="217"/>
      <c r="R308" s="205"/>
      <c r="S308" s="205"/>
      <c r="T308" s="205"/>
      <c r="U308" s="205"/>
      <c r="V308" s="205"/>
      <c r="W308" s="205"/>
      <c r="X308" s="205"/>
      <c r="Y308" s="205"/>
      <c r="Z308" s="205"/>
      <c r="AA308" s="205"/>
      <c r="AB308" s="205"/>
      <c r="AC308" s="205"/>
      <c r="AD308" s="205"/>
      <c r="AE308" s="205"/>
      <c r="AF308" s="205"/>
      <c r="AG308" s="209"/>
      <c r="AH308" s="209"/>
      <c r="AI308" s="209"/>
      <c r="AJ308" s="209"/>
    </row>
    <row r="309" spans="16:36">
      <c r="P309" s="217"/>
      <c r="Q309" s="217"/>
      <c r="R309" s="205"/>
      <c r="S309" s="205"/>
      <c r="T309" s="205"/>
      <c r="U309" s="205"/>
      <c r="V309" s="205"/>
      <c r="W309" s="205"/>
      <c r="X309" s="205"/>
      <c r="Y309" s="205"/>
      <c r="Z309" s="205"/>
      <c r="AA309" s="205"/>
      <c r="AB309" s="205"/>
      <c r="AC309" s="205"/>
      <c r="AD309" s="205"/>
      <c r="AE309" s="205"/>
      <c r="AF309" s="205"/>
      <c r="AG309" s="209"/>
      <c r="AH309" s="209"/>
      <c r="AI309" s="209"/>
      <c r="AJ309" s="209"/>
    </row>
    <row r="310" spans="16:36">
      <c r="P310" s="217"/>
      <c r="Q310" s="217"/>
      <c r="R310" s="205"/>
      <c r="S310" s="205"/>
      <c r="T310" s="205"/>
      <c r="U310" s="205"/>
      <c r="V310" s="205"/>
      <c r="W310" s="205"/>
      <c r="X310" s="205"/>
      <c r="Y310" s="205"/>
      <c r="Z310" s="205"/>
      <c r="AA310" s="205"/>
      <c r="AB310" s="205"/>
      <c r="AC310" s="205"/>
      <c r="AD310" s="205"/>
      <c r="AE310" s="205"/>
      <c r="AF310" s="205"/>
      <c r="AG310" s="209"/>
      <c r="AH310" s="209"/>
      <c r="AI310" s="209"/>
      <c r="AJ310" s="209"/>
    </row>
    <row r="311" spans="16:36">
      <c r="P311" s="217"/>
      <c r="Q311" s="217"/>
      <c r="R311" s="205"/>
      <c r="S311" s="205"/>
      <c r="T311" s="205"/>
      <c r="U311" s="205"/>
      <c r="V311" s="205"/>
      <c r="W311" s="205"/>
      <c r="X311" s="205"/>
      <c r="Y311" s="205"/>
      <c r="Z311" s="205"/>
      <c r="AA311" s="205"/>
      <c r="AB311" s="205"/>
      <c r="AC311" s="205"/>
      <c r="AD311" s="205"/>
      <c r="AE311" s="205"/>
      <c r="AF311" s="205"/>
      <c r="AG311" s="209"/>
      <c r="AH311" s="209"/>
      <c r="AI311" s="209"/>
      <c r="AJ311" s="209"/>
    </row>
    <row r="312" spans="16:36">
      <c r="P312" s="217"/>
      <c r="Q312" s="217"/>
      <c r="R312" s="205"/>
      <c r="S312" s="205"/>
      <c r="T312" s="205"/>
      <c r="U312" s="205"/>
      <c r="V312" s="205"/>
      <c r="W312" s="205"/>
      <c r="X312" s="205"/>
      <c r="Y312" s="205"/>
      <c r="Z312" s="205"/>
      <c r="AA312" s="205"/>
      <c r="AB312" s="205"/>
      <c r="AC312" s="205"/>
      <c r="AD312" s="205"/>
      <c r="AE312" s="205"/>
      <c r="AF312" s="205"/>
      <c r="AG312" s="209"/>
      <c r="AH312" s="209"/>
      <c r="AI312" s="209"/>
      <c r="AJ312" s="209"/>
    </row>
    <row r="313" spans="16:36">
      <c r="P313" s="217"/>
      <c r="Q313" s="217"/>
      <c r="R313" s="205"/>
      <c r="S313" s="205"/>
      <c r="T313" s="205"/>
      <c r="U313" s="205"/>
      <c r="V313" s="205"/>
      <c r="W313" s="205"/>
      <c r="X313" s="205"/>
      <c r="Y313" s="205"/>
      <c r="Z313" s="205"/>
      <c r="AA313" s="205"/>
      <c r="AB313" s="205"/>
      <c r="AC313" s="205"/>
      <c r="AD313" s="205"/>
      <c r="AE313" s="205"/>
      <c r="AF313" s="205"/>
      <c r="AG313" s="209"/>
      <c r="AH313" s="209"/>
      <c r="AI313" s="209"/>
      <c r="AJ313" s="209"/>
    </row>
    <row r="314" spans="16:36">
      <c r="P314" s="217"/>
      <c r="Q314" s="217"/>
      <c r="R314" s="205"/>
      <c r="S314" s="205"/>
      <c r="T314" s="205"/>
      <c r="U314" s="205"/>
      <c r="V314" s="205"/>
      <c r="W314" s="205"/>
      <c r="X314" s="205"/>
      <c r="Y314" s="205"/>
      <c r="Z314" s="205"/>
      <c r="AA314" s="205"/>
      <c r="AB314" s="205"/>
      <c r="AC314" s="205"/>
      <c r="AD314" s="205"/>
      <c r="AE314" s="205"/>
      <c r="AF314" s="205"/>
      <c r="AG314" s="209"/>
      <c r="AH314" s="209"/>
      <c r="AI314" s="209"/>
      <c r="AJ314" s="209"/>
    </row>
    <row r="315" spans="16:36">
      <c r="P315" s="217"/>
      <c r="Q315" s="217"/>
      <c r="R315" s="205"/>
      <c r="S315" s="205"/>
      <c r="T315" s="205"/>
      <c r="U315" s="205"/>
      <c r="V315" s="205"/>
      <c r="W315" s="205"/>
      <c r="X315" s="205"/>
      <c r="Y315" s="205"/>
      <c r="Z315" s="205"/>
      <c r="AA315" s="205"/>
      <c r="AB315" s="205"/>
      <c r="AC315" s="205"/>
      <c r="AD315" s="205"/>
      <c r="AE315" s="205"/>
      <c r="AF315" s="205"/>
      <c r="AG315" s="209"/>
      <c r="AH315" s="209"/>
      <c r="AI315" s="209"/>
      <c r="AJ315" s="209"/>
    </row>
    <row r="316" spans="16:36">
      <c r="P316" s="217"/>
      <c r="Q316" s="217"/>
      <c r="R316" s="205"/>
      <c r="S316" s="205"/>
      <c r="T316" s="205"/>
      <c r="U316" s="205"/>
      <c r="V316" s="205"/>
      <c r="W316" s="205"/>
      <c r="X316" s="205"/>
      <c r="Y316" s="205"/>
      <c r="Z316" s="205"/>
      <c r="AA316" s="205"/>
      <c r="AB316" s="205"/>
      <c r="AC316" s="205"/>
      <c r="AD316" s="205"/>
      <c r="AE316" s="205"/>
      <c r="AF316" s="205"/>
      <c r="AG316" s="209"/>
      <c r="AH316" s="209"/>
      <c r="AI316" s="209"/>
      <c r="AJ316" s="209"/>
    </row>
    <row r="317" spans="16:36">
      <c r="P317" s="217"/>
      <c r="Q317" s="217"/>
      <c r="R317" s="205"/>
      <c r="S317" s="205"/>
      <c r="T317" s="205"/>
      <c r="U317" s="205"/>
      <c r="V317" s="205"/>
      <c r="W317" s="205"/>
      <c r="X317" s="205"/>
      <c r="Y317" s="205"/>
      <c r="Z317" s="205"/>
      <c r="AA317" s="205"/>
      <c r="AB317" s="205"/>
      <c r="AC317" s="205"/>
      <c r="AD317" s="205"/>
      <c r="AE317" s="205"/>
      <c r="AF317" s="205"/>
      <c r="AG317" s="209"/>
      <c r="AH317" s="209"/>
      <c r="AI317" s="209"/>
      <c r="AJ317" s="209"/>
    </row>
    <row r="318" spans="16:36">
      <c r="P318" s="217"/>
      <c r="Q318" s="217"/>
      <c r="R318" s="205"/>
      <c r="S318" s="205"/>
      <c r="T318" s="205"/>
      <c r="U318" s="205"/>
      <c r="V318" s="205"/>
      <c r="W318" s="205"/>
      <c r="X318" s="205"/>
      <c r="Y318" s="205"/>
      <c r="Z318" s="205"/>
      <c r="AA318" s="205"/>
      <c r="AB318" s="205"/>
      <c r="AC318" s="205"/>
      <c r="AD318" s="205"/>
      <c r="AE318" s="205"/>
      <c r="AF318" s="205"/>
      <c r="AG318" s="209"/>
      <c r="AH318" s="209"/>
      <c r="AI318" s="209"/>
      <c r="AJ318" s="209"/>
    </row>
    <row r="319" spans="16:36">
      <c r="P319" s="217"/>
      <c r="Q319" s="217"/>
      <c r="R319" s="205"/>
      <c r="S319" s="205"/>
      <c r="T319" s="205"/>
      <c r="U319" s="205"/>
      <c r="V319" s="205"/>
      <c r="W319" s="205"/>
      <c r="X319" s="205"/>
      <c r="Y319" s="205"/>
      <c r="Z319" s="205"/>
      <c r="AA319" s="205"/>
      <c r="AB319" s="205"/>
      <c r="AC319" s="205"/>
      <c r="AD319" s="205"/>
      <c r="AE319" s="205"/>
      <c r="AF319" s="205"/>
      <c r="AG319" s="209"/>
      <c r="AH319" s="209"/>
      <c r="AI319" s="209"/>
      <c r="AJ319" s="209"/>
    </row>
    <row r="320" spans="16:36">
      <c r="P320" s="217"/>
      <c r="Q320" s="217"/>
      <c r="R320" s="205"/>
      <c r="S320" s="205"/>
      <c r="T320" s="205"/>
      <c r="U320" s="205"/>
      <c r="V320" s="205"/>
      <c r="W320" s="205"/>
      <c r="X320" s="205"/>
      <c r="Y320" s="205"/>
      <c r="Z320" s="205"/>
      <c r="AA320" s="205"/>
      <c r="AB320" s="205"/>
      <c r="AC320" s="205"/>
      <c r="AD320" s="205"/>
      <c r="AE320" s="205"/>
      <c r="AF320" s="205"/>
      <c r="AG320" s="209"/>
      <c r="AH320" s="209"/>
      <c r="AI320" s="209"/>
      <c r="AJ320" s="209"/>
    </row>
    <row r="321" spans="16:36">
      <c r="P321" s="217"/>
      <c r="Q321" s="217"/>
      <c r="R321" s="205"/>
      <c r="S321" s="205"/>
      <c r="T321" s="205"/>
      <c r="U321" s="205"/>
      <c r="V321" s="205"/>
      <c r="W321" s="205"/>
      <c r="X321" s="205"/>
      <c r="Y321" s="205"/>
      <c r="Z321" s="205"/>
      <c r="AA321" s="205"/>
      <c r="AB321" s="205"/>
      <c r="AC321" s="205"/>
      <c r="AD321" s="205"/>
      <c r="AE321" s="205"/>
      <c r="AF321" s="205"/>
      <c r="AG321" s="209"/>
      <c r="AH321" s="209"/>
      <c r="AI321" s="209"/>
      <c r="AJ321" s="209"/>
    </row>
    <row r="322" spans="16:36">
      <c r="P322" s="217"/>
      <c r="Q322" s="217"/>
      <c r="R322" s="205"/>
      <c r="S322" s="205"/>
      <c r="T322" s="205"/>
      <c r="U322" s="205"/>
      <c r="V322" s="205"/>
      <c r="W322" s="205"/>
      <c r="X322" s="205"/>
      <c r="Y322" s="205"/>
      <c r="Z322" s="205"/>
      <c r="AA322" s="205"/>
      <c r="AB322" s="205"/>
      <c r="AC322" s="205"/>
      <c r="AD322" s="205"/>
      <c r="AE322" s="205"/>
      <c r="AF322" s="205"/>
      <c r="AG322" s="209"/>
      <c r="AH322" s="209"/>
      <c r="AI322" s="209"/>
      <c r="AJ322" s="209"/>
    </row>
    <row r="323" spans="16:36">
      <c r="P323" s="217"/>
      <c r="Q323" s="217"/>
      <c r="R323" s="205"/>
      <c r="S323" s="205"/>
      <c r="T323" s="205"/>
      <c r="U323" s="205"/>
      <c r="V323" s="205"/>
      <c r="W323" s="205"/>
      <c r="X323" s="205"/>
      <c r="Y323" s="205"/>
      <c r="Z323" s="205"/>
      <c r="AA323" s="205"/>
      <c r="AB323" s="205"/>
      <c r="AC323" s="205"/>
      <c r="AD323" s="205"/>
      <c r="AE323" s="205"/>
      <c r="AF323" s="205"/>
      <c r="AG323" s="209"/>
      <c r="AH323" s="209"/>
      <c r="AI323" s="209"/>
      <c r="AJ323" s="209"/>
    </row>
    <row r="324" spans="16:36">
      <c r="P324" s="217"/>
      <c r="Q324" s="217"/>
      <c r="R324" s="205"/>
      <c r="S324" s="205"/>
      <c r="T324" s="205"/>
      <c r="U324" s="205"/>
      <c r="V324" s="205"/>
      <c r="W324" s="205"/>
      <c r="X324" s="205"/>
      <c r="Y324" s="205"/>
      <c r="Z324" s="205"/>
      <c r="AA324" s="205"/>
      <c r="AB324" s="205"/>
      <c r="AC324" s="205"/>
      <c r="AD324" s="205"/>
      <c r="AE324" s="205"/>
      <c r="AF324" s="205"/>
      <c r="AG324" s="209"/>
      <c r="AH324" s="209"/>
      <c r="AI324" s="209"/>
      <c r="AJ324" s="209"/>
    </row>
    <row r="325" spans="16:36">
      <c r="P325" s="217"/>
      <c r="Q325" s="217"/>
      <c r="R325" s="205"/>
      <c r="S325" s="205"/>
      <c r="T325" s="205"/>
      <c r="U325" s="205"/>
      <c r="V325" s="205"/>
      <c r="W325" s="205"/>
      <c r="X325" s="205"/>
      <c r="Y325" s="205"/>
      <c r="Z325" s="205"/>
      <c r="AA325" s="205"/>
      <c r="AB325" s="205"/>
      <c r="AC325" s="205"/>
      <c r="AD325" s="205"/>
      <c r="AE325" s="205"/>
      <c r="AF325" s="205"/>
      <c r="AG325" s="209"/>
      <c r="AH325" s="209"/>
      <c r="AI325" s="209"/>
      <c r="AJ325" s="209"/>
    </row>
    <row r="326" spans="16:36">
      <c r="P326" s="217"/>
      <c r="Q326" s="217"/>
      <c r="R326" s="205"/>
      <c r="S326" s="205"/>
      <c r="T326" s="205"/>
      <c r="U326" s="205"/>
      <c r="V326" s="205"/>
      <c r="W326" s="205"/>
      <c r="X326" s="205"/>
      <c r="Y326" s="205"/>
      <c r="Z326" s="205"/>
      <c r="AA326" s="205"/>
      <c r="AB326" s="205"/>
      <c r="AC326" s="205"/>
      <c r="AD326" s="205"/>
      <c r="AE326" s="205"/>
      <c r="AF326" s="205"/>
      <c r="AG326" s="209"/>
      <c r="AH326" s="209"/>
      <c r="AI326" s="209"/>
      <c r="AJ326" s="209"/>
    </row>
    <row r="327" spans="16:36">
      <c r="P327" s="217"/>
      <c r="Q327" s="217"/>
      <c r="R327" s="205"/>
      <c r="S327" s="205"/>
      <c r="T327" s="205"/>
      <c r="U327" s="205"/>
      <c r="V327" s="205"/>
      <c r="W327" s="205"/>
      <c r="X327" s="205"/>
      <c r="Y327" s="205"/>
      <c r="Z327" s="205"/>
      <c r="AA327" s="205"/>
      <c r="AB327" s="205"/>
      <c r="AC327" s="205"/>
      <c r="AD327" s="205"/>
      <c r="AE327" s="205"/>
      <c r="AF327" s="205"/>
      <c r="AG327" s="209"/>
      <c r="AH327" s="209"/>
      <c r="AI327" s="209"/>
      <c r="AJ327" s="209"/>
    </row>
    <row r="328" spans="16:36">
      <c r="P328" s="217"/>
      <c r="Q328" s="217"/>
      <c r="R328" s="205"/>
      <c r="S328" s="205"/>
      <c r="T328" s="205"/>
      <c r="U328" s="205"/>
      <c r="V328" s="205"/>
      <c r="W328" s="205"/>
      <c r="X328" s="205"/>
      <c r="Y328" s="205"/>
      <c r="Z328" s="205"/>
      <c r="AA328" s="205"/>
      <c r="AB328" s="205"/>
      <c r="AC328" s="205"/>
      <c r="AD328" s="205"/>
      <c r="AE328" s="205"/>
      <c r="AF328" s="205"/>
      <c r="AG328" s="209"/>
      <c r="AH328" s="209"/>
      <c r="AI328" s="209"/>
      <c r="AJ328" s="209"/>
    </row>
    <row r="329" spans="16:36">
      <c r="P329" s="217"/>
      <c r="Q329" s="217"/>
      <c r="R329" s="205"/>
      <c r="S329" s="205"/>
      <c r="T329" s="205"/>
      <c r="U329" s="205"/>
      <c r="V329" s="205"/>
      <c r="W329" s="205"/>
      <c r="X329" s="205"/>
      <c r="Y329" s="205"/>
      <c r="Z329" s="205"/>
      <c r="AA329" s="205"/>
      <c r="AB329" s="205"/>
      <c r="AC329" s="205"/>
      <c r="AD329" s="205"/>
      <c r="AE329" s="205"/>
      <c r="AF329" s="205"/>
      <c r="AG329" s="209"/>
      <c r="AH329" s="209"/>
      <c r="AI329" s="209"/>
      <c r="AJ329" s="209"/>
    </row>
    <row r="330" spans="16:36">
      <c r="P330" s="217"/>
      <c r="Q330" s="217"/>
      <c r="R330" s="205"/>
      <c r="S330" s="205"/>
      <c r="T330" s="205"/>
      <c r="U330" s="205"/>
      <c r="V330" s="205"/>
      <c r="W330" s="205"/>
      <c r="X330" s="205"/>
      <c r="Y330" s="205"/>
      <c r="Z330" s="205"/>
      <c r="AA330" s="205"/>
      <c r="AB330" s="205"/>
      <c r="AC330" s="205"/>
      <c r="AD330" s="205"/>
      <c r="AE330" s="205"/>
      <c r="AF330" s="205"/>
      <c r="AG330" s="209"/>
      <c r="AH330" s="209"/>
      <c r="AI330" s="209"/>
      <c r="AJ330" s="209"/>
    </row>
    <row r="331" spans="16:36">
      <c r="P331" s="217"/>
      <c r="Q331" s="217"/>
      <c r="R331" s="205"/>
      <c r="S331" s="205"/>
      <c r="T331" s="205"/>
      <c r="U331" s="205"/>
      <c r="V331" s="205"/>
      <c r="W331" s="205"/>
      <c r="X331" s="205"/>
      <c r="Y331" s="205"/>
      <c r="Z331" s="205"/>
      <c r="AA331" s="205"/>
      <c r="AB331" s="205"/>
      <c r="AC331" s="205"/>
      <c r="AD331" s="205"/>
      <c r="AE331" s="205"/>
      <c r="AF331" s="205"/>
      <c r="AG331" s="209"/>
      <c r="AH331" s="209"/>
      <c r="AI331" s="209"/>
      <c r="AJ331" s="209"/>
    </row>
    <row r="332" spans="16:36">
      <c r="P332" s="217"/>
      <c r="Q332" s="217"/>
      <c r="R332" s="205"/>
      <c r="S332" s="205"/>
      <c r="T332" s="205"/>
      <c r="U332" s="205"/>
      <c r="V332" s="205"/>
      <c r="W332" s="205"/>
      <c r="X332" s="205"/>
      <c r="Y332" s="205"/>
      <c r="Z332" s="205"/>
      <c r="AA332" s="205"/>
      <c r="AB332" s="205"/>
      <c r="AC332" s="205"/>
      <c r="AD332" s="205"/>
      <c r="AE332" s="205"/>
      <c r="AF332" s="205"/>
      <c r="AG332" s="209"/>
      <c r="AH332" s="209"/>
      <c r="AI332" s="209"/>
      <c r="AJ332" s="209"/>
    </row>
    <row r="333" spans="16:36">
      <c r="P333" s="217"/>
      <c r="Q333" s="217"/>
      <c r="R333" s="205"/>
      <c r="S333" s="205"/>
      <c r="T333" s="205"/>
      <c r="U333" s="205"/>
      <c r="V333" s="205"/>
      <c r="W333" s="205"/>
      <c r="X333" s="205"/>
      <c r="Y333" s="205"/>
      <c r="Z333" s="205"/>
      <c r="AA333" s="205"/>
      <c r="AB333" s="205"/>
      <c r="AC333" s="205"/>
      <c r="AD333" s="205"/>
      <c r="AE333" s="205"/>
      <c r="AF333" s="205"/>
      <c r="AG333" s="209"/>
      <c r="AH333" s="209"/>
      <c r="AI333" s="209"/>
      <c r="AJ333" s="209"/>
    </row>
    <row r="334" spans="16:36">
      <c r="P334" s="217"/>
      <c r="Q334" s="217"/>
      <c r="R334" s="205"/>
      <c r="S334" s="205"/>
      <c r="T334" s="205"/>
      <c r="U334" s="205"/>
      <c r="V334" s="205"/>
      <c r="W334" s="205"/>
      <c r="X334" s="205"/>
      <c r="Y334" s="205"/>
      <c r="Z334" s="205"/>
      <c r="AA334" s="205"/>
      <c r="AB334" s="205"/>
      <c r="AC334" s="205"/>
      <c r="AD334" s="205"/>
      <c r="AE334" s="205"/>
      <c r="AF334" s="205"/>
      <c r="AG334" s="209"/>
      <c r="AH334" s="209"/>
      <c r="AI334" s="209"/>
      <c r="AJ334" s="209"/>
    </row>
    <row r="335" spans="16:36">
      <c r="P335" s="217"/>
      <c r="Q335" s="217"/>
      <c r="R335" s="205"/>
      <c r="S335" s="205"/>
      <c r="T335" s="205"/>
      <c r="U335" s="205"/>
      <c r="V335" s="205"/>
      <c r="W335" s="205"/>
      <c r="X335" s="205"/>
      <c r="Y335" s="205"/>
      <c r="Z335" s="205"/>
      <c r="AA335" s="205"/>
      <c r="AB335" s="205"/>
      <c r="AC335" s="205"/>
      <c r="AD335" s="205"/>
      <c r="AE335" s="205"/>
      <c r="AF335" s="205"/>
      <c r="AG335" s="209"/>
      <c r="AH335" s="209"/>
      <c r="AI335" s="209"/>
      <c r="AJ335" s="209"/>
    </row>
    <row r="336" spans="16:36">
      <c r="P336" s="217"/>
      <c r="Q336" s="217"/>
      <c r="R336" s="205"/>
      <c r="S336" s="205"/>
      <c r="T336" s="205"/>
      <c r="U336" s="205"/>
      <c r="V336" s="205"/>
      <c r="W336" s="205"/>
      <c r="X336" s="205"/>
      <c r="Y336" s="205"/>
      <c r="Z336" s="205"/>
      <c r="AA336" s="205"/>
      <c r="AB336" s="205"/>
      <c r="AC336" s="205"/>
      <c r="AD336" s="205"/>
      <c r="AE336" s="205"/>
      <c r="AF336" s="205"/>
      <c r="AG336" s="209"/>
      <c r="AH336" s="209"/>
      <c r="AI336" s="209"/>
      <c r="AJ336" s="209"/>
    </row>
    <row r="337" spans="16:36">
      <c r="P337" s="217"/>
      <c r="Q337" s="217"/>
      <c r="R337" s="205"/>
      <c r="S337" s="205"/>
      <c r="T337" s="205"/>
      <c r="U337" s="205"/>
      <c r="V337" s="205"/>
      <c r="W337" s="205"/>
      <c r="X337" s="205"/>
      <c r="Y337" s="205"/>
      <c r="Z337" s="205"/>
      <c r="AA337" s="205"/>
      <c r="AB337" s="205"/>
      <c r="AC337" s="205"/>
      <c r="AD337" s="205"/>
      <c r="AE337" s="205"/>
      <c r="AF337" s="205"/>
      <c r="AG337" s="209"/>
      <c r="AH337" s="209"/>
      <c r="AI337" s="209"/>
      <c r="AJ337" s="209"/>
    </row>
    <row r="338" spans="16:36">
      <c r="P338" s="217"/>
      <c r="Q338" s="217"/>
      <c r="R338" s="205"/>
      <c r="S338" s="205"/>
      <c r="T338" s="205"/>
      <c r="U338" s="205"/>
      <c r="V338" s="205"/>
      <c r="W338" s="205"/>
      <c r="X338" s="205"/>
      <c r="Y338" s="205"/>
      <c r="Z338" s="205"/>
      <c r="AA338" s="205"/>
      <c r="AB338" s="205"/>
      <c r="AC338" s="205"/>
      <c r="AD338" s="205"/>
      <c r="AE338" s="205"/>
      <c r="AF338" s="205"/>
      <c r="AG338" s="209"/>
      <c r="AH338" s="209"/>
      <c r="AI338" s="209"/>
      <c r="AJ338" s="209"/>
    </row>
    <row r="339" spans="16:36">
      <c r="P339" s="217"/>
      <c r="Q339" s="217"/>
      <c r="R339" s="205"/>
      <c r="S339" s="205"/>
      <c r="T339" s="205"/>
      <c r="U339" s="205"/>
      <c r="V339" s="205"/>
      <c r="W339" s="205"/>
      <c r="X339" s="205"/>
      <c r="Y339" s="205"/>
      <c r="Z339" s="205"/>
      <c r="AA339" s="205"/>
      <c r="AB339" s="205"/>
      <c r="AC339" s="205"/>
      <c r="AD339" s="205"/>
      <c r="AE339" s="205"/>
      <c r="AF339" s="205"/>
      <c r="AG339" s="209"/>
      <c r="AH339" s="209"/>
      <c r="AI339" s="209"/>
      <c r="AJ339" s="209"/>
    </row>
    <row r="340" spans="16:36">
      <c r="P340" s="217"/>
      <c r="Q340" s="217"/>
      <c r="R340" s="205"/>
      <c r="S340" s="205"/>
      <c r="T340" s="205"/>
      <c r="U340" s="205"/>
      <c r="V340" s="205"/>
      <c r="W340" s="205"/>
      <c r="X340" s="205"/>
      <c r="Y340" s="205"/>
      <c r="Z340" s="205"/>
      <c r="AA340" s="205"/>
      <c r="AB340" s="205"/>
      <c r="AC340" s="205"/>
      <c r="AD340" s="205"/>
      <c r="AE340" s="205"/>
      <c r="AF340" s="205"/>
      <c r="AG340" s="209"/>
      <c r="AH340" s="209"/>
      <c r="AI340" s="209"/>
      <c r="AJ340" s="209"/>
    </row>
    <row r="341" spans="16:36">
      <c r="P341" s="217"/>
      <c r="Q341" s="217"/>
      <c r="R341" s="205"/>
      <c r="S341" s="205"/>
      <c r="T341" s="205"/>
      <c r="U341" s="205"/>
      <c r="V341" s="205"/>
      <c r="W341" s="205"/>
      <c r="X341" s="205"/>
      <c r="Y341" s="205"/>
      <c r="Z341" s="205"/>
      <c r="AA341" s="205"/>
      <c r="AB341" s="205"/>
      <c r="AC341" s="205"/>
      <c r="AD341" s="205"/>
      <c r="AE341" s="205"/>
      <c r="AF341" s="205"/>
      <c r="AG341" s="209"/>
      <c r="AH341" s="209"/>
      <c r="AI341" s="209"/>
      <c r="AJ341" s="209"/>
    </row>
    <row r="342" spans="16:36">
      <c r="P342" s="217"/>
      <c r="Q342" s="217"/>
      <c r="R342" s="205"/>
      <c r="S342" s="205"/>
      <c r="T342" s="205"/>
      <c r="U342" s="205"/>
      <c r="V342" s="205"/>
      <c r="W342" s="205"/>
      <c r="X342" s="205"/>
      <c r="Y342" s="205"/>
      <c r="Z342" s="205"/>
      <c r="AA342" s="205"/>
      <c r="AB342" s="205"/>
      <c r="AC342" s="205"/>
      <c r="AD342" s="205"/>
      <c r="AE342" s="205"/>
      <c r="AF342" s="205"/>
      <c r="AG342" s="209"/>
      <c r="AH342" s="209"/>
      <c r="AI342" s="209"/>
      <c r="AJ342" s="209"/>
    </row>
    <row r="343" spans="16:36">
      <c r="P343" s="217"/>
      <c r="Q343" s="217"/>
      <c r="R343" s="205"/>
      <c r="S343" s="205"/>
      <c r="T343" s="205"/>
      <c r="U343" s="205"/>
      <c r="V343" s="205"/>
      <c r="W343" s="205"/>
      <c r="X343" s="205"/>
      <c r="Y343" s="205"/>
      <c r="Z343" s="205"/>
      <c r="AA343" s="205"/>
      <c r="AB343" s="205"/>
      <c r="AC343" s="205"/>
      <c r="AD343" s="205"/>
      <c r="AE343" s="205"/>
      <c r="AF343" s="205"/>
      <c r="AG343" s="209"/>
      <c r="AH343" s="209"/>
      <c r="AI343" s="209"/>
      <c r="AJ343" s="209"/>
    </row>
    <row r="344" spans="16:36">
      <c r="P344" s="217"/>
      <c r="Q344" s="217"/>
      <c r="R344" s="205"/>
      <c r="S344" s="205"/>
      <c r="T344" s="205"/>
      <c r="U344" s="205"/>
      <c r="V344" s="205"/>
      <c r="W344" s="205"/>
      <c r="X344" s="205"/>
      <c r="Y344" s="205"/>
      <c r="Z344" s="205"/>
      <c r="AA344" s="205"/>
      <c r="AB344" s="205"/>
      <c r="AC344" s="205"/>
      <c r="AD344" s="205"/>
      <c r="AE344" s="205"/>
      <c r="AF344" s="205"/>
      <c r="AG344" s="209"/>
      <c r="AH344" s="209"/>
      <c r="AI344" s="209"/>
      <c r="AJ344" s="209"/>
    </row>
    <row r="345" spans="16:36">
      <c r="P345" s="217"/>
      <c r="Q345" s="217"/>
      <c r="R345" s="205"/>
      <c r="S345" s="205"/>
      <c r="T345" s="205"/>
      <c r="U345" s="205"/>
      <c r="V345" s="205"/>
      <c r="W345" s="205"/>
      <c r="X345" s="205"/>
      <c r="Y345" s="205"/>
      <c r="Z345" s="205"/>
      <c r="AA345" s="205"/>
      <c r="AB345" s="205"/>
      <c r="AC345" s="205"/>
      <c r="AD345" s="205"/>
      <c r="AE345" s="205"/>
      <c r="AF345" s="205"/>
      <c r="AG345" s="209"/>
      <c r="AH345" s="209"/>
      <c r="AI345" s="209"/>
      <c r="AJ345" s="209"/>
    </row>
    <row r="346" spans="16:36">
      <c r="P346" s="217"/>
      <c r="Q346" s="217"/>
      <c r="R346" s="205"/>
      <c r="S346" s="205"/>
      <c r="T346" s="205"/>
      <c r="U346" s="205"/>
      <c r="V346" s="205"/>
      <c r="W346" s="205"/>
      <c r="X346" s="205"/>
      <c r="Y346" s="205"/>
      <c r="Z346" s="205"/>
      <c r="AA346" s="205"/>
      <c r="AB346" s="205"/>
      <c r="AC346" s="205"/>
      <c r="AD346" s="205"/>
      <c r="AE346" s="205"/>
      <c r="AF346" s="205"/>
      <c r="AG346" s="209"/>
      <c r="AH346" s="209"/>
      <c r="AI346" s="209"/>
      <c r="AJ346" s="209"/>
    </row>
    <row r="347" spans="16:36">
      <c r="P347" s="217"/>
      <c r="Q347" s="217"/>
      <c r="R347" s="205"/>
      <c r="S347" s="205"/>
      <c r="T347" s="205"/>
      <c r="U347" s="205"/>
      <c r="V347" s="205"/>
      <c r="W347" s="205"/>
      <c r="X347" s="205"/>
      <c r="Y347" s="205"/>
      <c r="Z347" s="205"/>
      <c r="AA347" s="205"/>
      <c r="AB347" s="205"/>
      <c r="AC347" s="205"/>
      <c r="AD347" s="205"/>
      <c r="AE347" s="205"/>
      <c r="AF347" s="205"/>
      <c r="AG347" s="209"/>
      <c r="AH347" s="209"/>
      <c r="AI347" s="209"/>
      <c r="AJ347" s="209"/>
    </row>
    <row r="348" spans="16:36">
      <c r="P348" s="217"/>
      <c r="Q348" s="217"/>
      <c r="R348" s="205"/>
      <c r="S348" s="205"/>
      <c r="T348" s="205"/>
      <c r="U348" s="205"/>
      <c r="V348" s="205"/>
      <c r="W348" s="205"/>
      <c r="X348" s="205"/>
      <c r="Y348" s="205"/>
      <c r="Z348" s="205"/>
      <c r="AA348" s="205"/>
      <c r="AB348" s="205"/>
      <c r="AC348" s="205"/>
      <c r="AD348" s="205"/>
      <c r="AE348" s="205"/>
      <c r="AF348" s="205"/>
      <c r="AG348" s="209"/>
      <c r="AH348" s="209"/>
      <c r="AI348" s="209"/>
      <c r="AJ348" s="209"/>
    </row>
    <row r="349" spans="16:36">
      <c r="P349" s="217"/>
      <c r="Q349" s="217"/>
      <c r="R349" s="205"/>
      <c r="S349" s="205"/>
      <c r="T349" s="205"/>
      <c r="U349" s="205"/>
      <c r="V349" s="205"/>
      <c r="W349" s="205"/>
      <c r="X349" s="205"/>
      <c r="Y349" s="205"/>
      <c r="Z349" s="205"/>
      <c r="AA349" s="205"/>
      <c r="AB349" s="205"/>
      <c r="AC349" s="205"/>
      <c r="AD349" s="205"/>
      <c r="AE349" s="205"/>
      <c r="AF349" s="205"/>
      <c r="AG349" s="209"/>
      <c r="AH349" s="209"/>
      <c r="AI349" s="209"/>
      <c r="AJ349" s="209"/>
    </row>
    <row r="350" spans="16:36">
      <c r="P350" s="217"/>
      <c r="Q350" s="217"/>
      <c r="R350" s="205"/>
      <c r="S350" s="205"/>
      <c r="T350" s="205"/>
      <c r="U350" s="205"/>
      <c r="V350" s="205"/>
      <c r="W350" s="205"/>
      <c r="X350" s="205"/>
      <c r="Y350" s="205"/>
      <c r="Z350" s="205"/>
      <c r="AA350" s="205"/>
      <c r="AB350" s="205"/>
      <c r="AC350" s="205"/>
      <c r="AD350" s="205"/>
      <c r="AE350" s="205"/>
      <c r="AF350" s="205"/>
      <c r="AG350" s="209"/>
      <c r="AH350" s="209"/>
      <c r="AI350" s="209"/>
      <c r="AJ350" s="209"/>
    </row>
    <row r="351" spans="16:36">
      <c r="P351" s="217"/>
      <c r="Q351" s="217"/>
      <c r="R351" s="205"/>
      <c r="S351" s="205"/>
      <c r="T351" s="205"/>
      <c r="U351" s="205"/>
      <c r="V351" s="205"/>
      <c r="W351" s="205"/>
      <c r="X351" s="205"/>
      <c r="Y351" s="205"/>
      <c r="Z351" s="205"/>
      <c r="AA351" s="205"/>
      <c r="AB351" s="205"/>
      <c r="AC351" s="205"/>
      <c r="AD351" s="205"/>
      <c r="AE351" s="205"/>
      <c r="AF351" s="205"/>
      <c r="AG351" s="209"/>
      <c r="AH351" s="209"/>
      <c r="AI351" s="209"/>
      <c r="AJ351" s="209"/>
    </row>
    <row r="352" spans="16:36">
      <c r="P352" s="217"/>
      <c r="Q352" s="217"/>
      <c r="R352" s="205"/>
      <c r="S352" s="205"/>
      <c r="T352" s="205"/>
      <c r="U352" s="205"/>
      <c r="V352" s="205"/>
      <c r="W352" s="205"/>
      <c r="X352" s="205"/>
      <c r="Y352" s="205"/>
      <c r="Z352" s="205"/>
      <c r="AA352" s="205"/>
      <c r="AB352" s="205"/>
      <c r="AC352" s="205"/>
      <c r="AD352" s="205"/>
      <c r="AE352" s="205"/>
      <c r="AF352" s="205"/>
      <c r="AG352" s="209"/>
      <c r="AH352" s="209"/>
      <c r="AI352" s="209"/>
      <c r="AJ352" s="209"/>
    </row>
    <row r="353" spans="16:36">
      <c r="P353" s="217"/>
      <c r="Q353" s="217"/>
      <c r="R353" s="205"/>
      <c r="S353" s="205"/>
      <c r="T353" s="205"/>
      <c r="U353" s="205"/>
      <c r="V353" s="205"/>
      <c r="W353" s="205"/>
      <c r="X353" s="205"/>
      <c r="Y353" s="205"/>
      <c r="Z353" s="205"/>
      <c r="AA353" s="205"/>
      <c r="AB353" s="205"/>
      <c r="AC353" s="205"/>
      <c r="AD353" s="205"/>
      <c r="AE353" s="205"/>
      <c r="AF353" s="205"/>
      <c r="AG353" s="209"/>
      <c r="AH353" s="209"/>
      <c r="AI353" s="209"/>
      <c r="AJ353" s="209"/>
    </row>
    <row r="354" spans="16:36">
      <c r="P354" s="217"/>
      <c r="Q354" s="217"/>
      <c r="R354" s="205"/>
      <c r="S354" s="205"/>
      <c r="T354" s="205"/>
      <c r="U354" s="205"/>
      <c r="V354" s="205"/>
      <c r="W354" s="205"/>
      <c r="X354" s="205"/>
      <c r="Y354" s="205"/>
      <c r="Z354" s="205"/>
      <c r="AA354" s="205"/>
      <c r="AB354" s="205"/>
      <c r="AC354" s="205"/>
      <c r="AD354" s="205"/>
      <c r="AE354" s="205"/>
      <c r="AF354" s="205"/>
      <c r="AG354" s="209"/>
      <c r="AH354" s="209"/>
      <c r="AI354" s="209"/>
      <c r="AJ354" s="209"/>
    </row>
    <row r="355" spans="16:36">
      <c r="P355" s="217"/>
      <c r="Q355" s="217"/>
      <c r="R355" s="205"/>
      <c r="S355" s="205"/>
      <c r="T355" s="205"/>
      <c r="U355" s="205"/>
      <c r="V355" s="205"/>
      <c r="W355" s="205"/>
      <c r="X355" s="205"/>
      <c r="Y355" s="205"/>
      <c r="Z355" s="205"/>
      <c r="AA355" s="205"/>
      <c r="AB355" s="205"/>
      <c r="AC355" s="205"/>
      <c r="AD355" s="205"/>
      <c r="AE355" s="205"/>
      <c r="AF355" s="205"/>
      <c r="AG355" s="209"/>
      <c r="AH355" s="209"/>
      <c r="AI355" s="209"/>
      <c r="AJ355" s="209"/>
    </row>
    <row r="356" spans="16:36">
      <c r="P356" s="217"/>
      <c r="Q356" s="217"/>
      <c r="R356" s="205"/>
      <c r="S356" s="205"/>
      <c r="T356" s="205"/>
      <c r="U356" s="205"/>
      <c r="V356" s="205"/>
      <c r="W356" s="205"/>
      <c r="X356" s="205"/>
      <c r="Y356" s="205"/>
      <c r="Z356" s="205"/>
      <c r="AA356" s="205"/>
      <c r="AB356" s="205"/>
      <c r="AC356" s="205"/>
      <c r="AD356" s="205"/>
      <c r="AE356" s="205"/>
      <c r="AF356" s="205"/>
      <c r="AG356" s="209"/>
      <c r="AH356" s="209"/>
      <c r="AI356" s="209"/>
      <c r="AJ356" s="209"/>
    </row>
    <row r="357" spans="16:36">
      <c r="P357" s="217"/>
      <c r="Q357" s="217"/>
      <c r="R357" s="205"/>
      <c r="S357" s="205"/>
      <c r="T357" s="205"/>
      <c r="U357" s="205"/>
      <c r="V357" s="205"/>
      <c r="W357" s="205"/>
      <c r="X357" s="205"/>
      <c r="Y357" s="205"/>
      <c r="Z357" s="205"/>
      <c r="AA357" s="205"/>
      <c r="AB357" s="205"/>
      <c r="AC357" s="205"/>
      <c r="AD357" s="205"/>
      <c r="AE357" s="205"/>
      <c r="AF357" s="205"/>
      <c r="AG357" s="209"/>
      <c r="AH357" s="209"/>
      <c r="AI357" s="209"/>
      <c r="AJ357" s="209"/>
    </row>
    <row r="358" spans="16:36">
      <c r="P358" s="217"/>
      <c r="Q358" s="217"/>
      <c r="R358" s="205"/>
      <c r="S358" s="205"/>
      <c r="T358" s="205"/>
      <c r="U358" s="205"/>
      <c r="V358" s="205"/>
      <c r="W358" s="205"/>
      <c r="X358" s="205"/>
      <c r="Y358" s="205"/>
      <c r="Z358" s="205"/>
      <c r="AA358" s="205"/>
      <c r="AB358" s="205"/>
      <c r="AC358" s="205"/>
      <c r="AD358" s="205"/>
      <c r="AE358" s="205"/>
      <c r="AF358" s="205"/>
      <c r="AG358" s="209"/>
      <c r="AH358" s="209"/>
      <c r="AI358" s="209"/>
      <c r="AJ358" s="209"/>
    </row>
    <row r="359" spans="16:36">
      <c r="P359" s="217"/>
      <c r="Q359" s="217"/>
      <c r="R359" s="205"/>
      <c r="S359" s="205"/>
      <c r="T359" s="205"/>
      <c r="U359" s="205"/>
      <c r="V359" s="205"/>
      <c r="W359" s="205"/>
      <c r="X359" s="205"/>
      <c r="Y359" s="205"/>
      <c r="Z359" s="205"/>
      <c r="AA359" s="205"/>
      <c r="AB359" s="205"/>
      <c r="AC359" s="205"/>
      <c r="AD359" s="205"/>
      <c r="AE359" s="205"/>
      <c r="AF359" s="205"/>
      <c r="AG359" s="209"/>
      <c r="AH359" s="209"/>
      <c r="AI359" s="209"/>
      <c r="AJ359" s="209"/>
    </row>
    <row r="360" spans="16:36">
      <c r="P360" s="217"/>
      <c r="Q360" s="217"/>
      <c r="R360" s="205"/>
      <c r="S360" s="205"/>
      <c r="T360" s="205"/>
      <c r="U360" s="205"/>
      <c r="V360" s="205"/>
      <c r="W360" s="205"/>
      <c r="X360" s="205"/>
      <c r="Y360" s="205"/>
      <c r="Z360" s="205"/>
      <c r="AA360" s="205"/>
      <c r="AB360" s="205"/>
      <c r="AC360" s="205"/>
      <c r="AD360" s="205"/>
      <c r="AE360" s="205"/>
      <c r="AF360" s="205"/>
      <c r="AG360" s="209"/>
      <c r="AH360" s="209"/>
      <c r="AI360" s="209"/>
      <c r="AJ360" s="209"/>
    </row>
    <row r="361" spans="16:36">
      <c r="P361" s="217"/>
      <c r="Q361" s="217"/>
      <c r="R361" s="205"/>
      <c r="S361" s="205"/>
      <c r="T361" s="205"/>
      <c r="U361" s="205"/>
      <c r="V361" s="205"/>
      <c r="W361" s="205"/>
      <c r="X361" s="205"/>
      <c r="Y361" s="205"/>
      <c r="Z361" s="205"/>
      <c r="AA361" s="205"/>
      <c r="AB361" s="205"/>
      <c r="AC361" s="205"/>
      <c r="AD361" s="205"/>
      <c r="AE361" s="205"/>
      <c r="AF361" s="205"/>
      <c r="AG361" s="209"/>
      <c r="AH361" s="209"/>
      <c r="AI361" s="209"/>
      <c r="AJ361" s="209"/>
    </row>
    <row r="362" spans="16:36">
      <c r="P362" s="217"/>
      <c r="Q362" s="217"/>
      <c r="R362" s="205"/>
      <c r="S362" s="205"/>
      <c r="T362" s="205"/>
      <c r="U362" s="205"/>
      <c r="V362" s="205"/>
      <c r="W362" s="205"/>
      <c r="X362" s="205"/>
      <c r="Y362" s="205"/>
      <c r="Z362" s="205"/>
      <c r="AA362" s="205"/>
      <c r="AB362" s="205"/>
      <c r="AC362" s="205"/>
      <c r="AD362" s="205"/>
      <c r="AE362" s="205"/>
      <c r="AF362" s="205"/>
      <c r="AG362" s="209"/>
      <c r="AH362" s="209"/>
      <c r="AI362" s="209"/>
      <c r="AJ362" s="209"/>
    </row>
    <row r="363" spans="16:36">
      <c r="P363" s="217"/>
      <c r="Q363" s="217"/>
      <c r="R363" s="205"/>
      <c r="S363" s="205"/>
      <c r="T363" s="205"/>
      <c r="U363" s="205"/>
      <c r="V363" s="205"/>
      <c r="W363" s="205"/>
      <c r="X363" s="205"/>
      <c r="Y363" s="205"/>
      <c r="Z363" s="205"/>
      <c r="AA363" s="205"/>
      <c r="AB363" s="205"/>
      <c r="AC363" s="205"/>
      <c r="AD363" s="205"/>
      <c r="AE363" s="205"/>
      <c r="AF363" s="205"/>
      <c r="AG363" s="209"/>
      <c r="AH363" s="209"/>
      <c r="AI363" s="209"/>
      <c r="AJ363" s="209"/>
    </row>
    <row r="364" spans="16:36">
      <c r="P364" s="217"/>
      <c r="Q364" s="217"/>
      <c r="R364" s="205"/>
      <c r="S364" s="205"/>
      <c r="T364" s="205"/>
      <c r="U364" s="205"/>
      <c r="V364" s="205"/>
      <c r="W364" s="205"/>
      <c r="X364" s="205"/>
      <c r="Y364" s="205"/>
      <c r="Z364" s="205"/>
      <c r="AA364" s="205"/>
      <c r="AB364" s="205"/>
      <c r="AC364" s="205"/>
      <c r="AD364" s="205"/>
      <c r="AE364" s="205"/>
      <c r="AF364" s="205"/>
      <c r="AG364" s="209"/>
      <c r="AH364" s="209"/>
      <c r="AI364" s="209"/>
      <c r="AJ364" s="209"/>
    </row>
    <row r="365" spans="16:36">
      <c r="P365" s="217"/>
      <c r="Q365" s="217"/>
      <c r="R365" s="205"/>
      <c r="S365" s="205"/>
      <c r="T365" s="205"/>
      <c r="U365" s="205"/>
      <c r="V365" s="205"/>
      <c r="W365" s="205"/>
      <c r="X365" s="205"/>
      <c r="Y365" s="205"/>
      <c r="Z365" s="205"/>
      <c r="AA365" s="205"/>
      <c r="AB365" s="205"/>
      <c r="AC365" s="205"/>
      <c r="AD365" s="205"/>
      <c r="AE365" s="205"/>
      <c r="AF365" s="205"/>
      <c r="AG365" s="209"/>
      <c r="AH365" s="209"/>
      <c r="AI365" s="209"/>
      <c r="AJ365" s="209"/>
    </row>
    <row r="366" spans="16:36">
      <c r="P366" s="217"/>
      <c r="Q366" s="217"/>
      <c r="R366" s="205"/>
      <c r="S366" s="205"/>
      <c r="T366" s="205"/>
      <c r="U366" s="205"/>
      <c r="V366" s="205"/>
      <c r="W366" s="205"/>
      <c r="X366" s="205"/>
      <c r="Y366" s="205"/>
      <c r="Z366" s="205"/>
      <c r="AA366" s="205"/>
      <c r="AB366" s="205"/>
      <c r="AC366" s="205"/>
      <c r="AD366" s="205"/>
      <c r="AE366" s="205"/>
      <c r="AF366" s="205"/>
      <c r="AG366" s="209"/>
      <c r="AH366" s="209"/>
      <c r="AI366" s="209"/>
      <c r="AJ366" s="209"/>
    </row>
    <row r="367" spans="16:36">
      <c r="P367" s="217"/>
      <c r="Q367" s="217"/>
      <c r="R367" s="205"/>
      <c r="S367" s="205"/>
      <c r="T367" s="205"/>
      <c r="U367" s="205"/>
      <c r="V367" s="205"/>
      <c r="W367" s="205"/>
      <c r="X367" s="205"/>
      <c r="Y367" s="205"/>
      <c r="Z367" s="205"/>
      <c r="AA367" s="205"/>
      <c r="AB367" s="205"/>
      <c r="AC367" s="205"/>
      <c r="AD367" s="205"/>
      <c r="AE367" s="205"/>
      <c r="AF367" s="205"/>
      <c r="AG367" s="209"/>
      <c r="AH367" s="209"/>
      <c r="AI367" s="209"/>
      <c r="AJ367" s="209"/>
    </row>
    <row r="368" spans="16:36">
      <c r="P368" s="217"/>
      <c r="Q368" s="217"/>
      <c r="R368" s="205"/>
      <c r="S368" s="205"/>
      <c r="T368" s="205"/>
      <c r="U368" s="205"/>
      <c r="V368" s="205"/>
      <c r="W368" s="205"/>
      <c r="X368" s="205"/>
      <c r="Y368" s="205"/>
      <c r="Z368" s="205"/>
      <c r="AA368" s="205"/>
      <c r="AB368" s="205"/>
      <c r="AC368" s="205"/>
      <c r="AD368" s="205"/>
      <c r="AE368" s="205"/>
      <c r="AF368" s="205"/>
      <c r="AG368" s="209"/>
      <c r="AH368" s="209"/>
      <c r="AI368" s="209"/>
      <c r="AJ368" s="209"/>
    </row>
    <row r="369" spans="16:36">
      <c r="P369" s="217"/>
      <c r="Q369" s="217"/>
      <c r="R369" s="205"/>
      <c r="S369" s="205"/>
      <c r="T369" s="205"/>
      <c r="U369" s="205"/>
      <c r="V369" s="205"/>
      <c r="W369" s="205"/>
      <c r="X369" s="205"/>
      <c r="Y369" s="205"/>
      <c r="Z369" s="205"/>
      <c r="AA369" s="205"/>
      <c r="AB369" s="205"/>
      <c r="AC369" s="205"/>
      <c r="AD369" s="205"/>
      <c r="AE369" s="205"/>
      <c r="AF369" s="205"/>
      <c r="AG369" s="209"/>
      <c r="AH369" s="209"/>
      <c r="AI369" s="209"/>
      <c r="AJ369" s="209"/>
    </row>
    <row r="370" spans="16:36">
      <c r="P370" s="217"/>
      <c r="Q370" s="217"/>
      <c r="R370" s="205"/>
      <c r="S370" s="205"/>
      <c r="T370" s="205"/>
      <c r="U370" s="205"/>
      <c r="V370" s="205"/>
      <c r="W370" s="205"/>
      <c r="X370" s="205"/>
      <c r="Y370" s="205"/>
      <c r="Z370" s="205"/>
      <c r="AA370" s="205"/>
      <c r="AB370" s="205"/>
      <c r="AC370" s="205"/>
      <c r="AD370" s="205"/>
      <c r="AE370" s="205"/>
      <c r="AF370" s="205"/>
      <c r="AG370" s="209"/>
      <c r="AH370" s="209"/>
      <c r="AI370" s="209"/>
      <c r="AJ370" s="209"/>
    </row>
    <row r="371" spans="16:36">
      <c r="P371" s="217"/>
      <c r="Q371" s="217"/>
      <c r="R371" s="205"/>
      <c r="S371" s="205"/>
      <c r="T371" s="205"/>
      <c r="U371" s="205"/>
      <c r="V371" s="205"/>
      <c r="W371" s="205"/>
      <c r="X371" s="205"/>
      <c r="Y371" s="205"/>
      <c r="Z371" s="205"/>
      <c r="AA371" s="205"/>
      <c r="AB371" s="205"/>
      <c r="AC371" s="205"/>
      <c r="AD371" s="205"/>
      <c r="AE371" s="205"/>
      <c r="AF371" s="205"/>
      <c r="AG371" s="209"/>
      <c r="AH371" s="209"/>
      <c r="AI371" s="209"/>
      <c r="AJ371" s="209"/>
    </row>
    <row r="372" spans="16:36">
      <c r="P372" s="217"/>
      <c r="Q372" s="217"/>
      <c r="R372" s="205"/>
      <c r="S372" s="205"/>
      <c r="T372" s="205"/>
      <c r="U372" s="205"/>
      <c r="V372" s="205"/>
      <c r="W372" s="205"/>
      <c r="X372" s="205"/>
      <c r="Y372" s="205"/>
      <c r="Z372" s="205"/>
      <c r="AA372" s="205"/>
      <c r="AB372" s="205"/>
      <c r="AC372" s="205"/>
      <c r="AD372" s="205"/>
      <c r="AE372" s="205"/>
      <c r="AF372" s="205"/>
      <c r="AG372" s="209"/>
      <c r="AH372" s="209"/>
      <c r="AI372" s="209"/>
      <c r="AJ372" s="209"/>
    </row>
    <row r="373" spans="16:36">
      <c r="P373" s="217"/>
      <c r="Q373" s="217"/>
      <c r="R373" s="205"/>
      <c r="S373" s="205"/>
      <c r="T373" s="205"/>
      <c r="U373" s="205"/>
      <c r="V373" s="205"/>
      <c r="W373" s="205"/>
      <c r="X373" s="205"/>
      <c r="Y373" s="205"/>
      <c r="Z373" s="205"/>
      <c r="AA373" s="205"/>
      <c r="AB373" s="205"/>
      <c r="AC373" s="205"/>
      <c r="AD373" s="205"/>
      <c r="AE373" s="205"/>
      <c r="AF373" s="205"/>
      <c r="AG373" s="209"/>
      <c r="AH373" s="209"/>
      <c r="AI373" s="209"/>
      <c r="AJ373" s="209"/>
    </row>
    <row r="374" spans="16:36">
      <c r="P374" s="217"/>
      <c r="Q374" s="217"/>
      <c r="R374" s="205"/>
      <c r="S374" s="205"/>
      <c r="T374" s="205"/>
      <c r="U374" s="205"/>
      <c r="V374" s="205"/>
      <c r="W374" s="205"/>
      <c r="X374" s="205"/>
      <c r="Y374" s="205"/>
      <c r="Z374" s="205"/>
      <c r="AA374" s="205"/>
      <c r="AB374" s="205"/>
      <c r="AC374" s="205"/>
      <c r="AD374" s="205"/>
      <c r="AE374" s="205"/>
      <c r="AF374" s="205"/>
      <c r="AG374" s="209"/>
      <c r="AH374" s="209"/>
      <c r="AI374" s="209"/>
      <c r="AJ374" s="209"/>
    </row>
    <row r="375" spans="16:36">
      <c r="P375" s="217"/>
      <c r="Q375" s="217"/>
      <c r="R375" s="205"/>
      <c r="S375" s="205"/>
      <c r="T375" s="205"/>
      <c r="U375" s="205"/>
      <c r="V375" s="205"/>
      <c r="W375" s="205"/>
      <c r="X375" s="205"/>
      <c r="Y375" s="205"/>
      <c r="Z375" s="205"/>
      <c r="AA375" s="205"/>
      <c r="AB375" s="205"/>
      <c r="AC375" s="205"/>
      <c r="AD375" s="205"/>
      <c r="AE375" s="205"/>
      <c r="AF375" s="205"/>
      <c r="AG375" s="209"/>
      <c r="AH375" s="209"/>
      <c r="AI375" s="209"/>
      <c r="AJ375" s="209"/>
    </row>
    <row r="376" spans="16:36">
      <c r="P376" s="217"/>
      <c r="Q376" s="217"/>
      <c r="R376" s="205"/>
      <c r="S376" s="205"/>
      <c r="T376" s="205"/>
      <c r="U376" s="205"/>
      <c r="V376" s="205"/>
      <c r="W376" s="205"/>
      <c r="X376" s="205"/>
      <c r="Y376" s="205"/>
      <c r="Z376" s="205"/>
      <c r="AA376" s="205"/>
      <c r="AB376" s="205"/>
      <c r="AC376" s="205"/>
      <c r="AD376" s="205"/>
      <c r="AE376" s="205"/>
      <c r="AF376" s="205"/>
      <c r="AG376" s="209"/>
      <c r="AH376" s="209"/>
      <c r="AI376" s="209"/>
      <c r="AJ376" s="209"/>
    </row>
    <row r="377" spans="16:36">
      <c r="P377" s="217"/>
      <c r="Q377" s="217"/>
      <c r="R377" s="205"/>
      <c r="S377" s="205"/>
      <c r="T377" s="205"/>
      <c r="U377" s="205"/>
      <c r="V377" s="205"/>
      <c r="W377" s="205"/>
      <c r="X377" s="205"/>
      <c r="Y377" s="205"/>
      <c r="Z377" s="205"/>
      <c r="AA377" s="205"/>
      <c r="AB377" s="205"/>
      <c r="AC377" s="205"/>
      <c r="AD377" s="205"/>
      <c r="AE377" s="205"/>
      <c r="AF377" s="205"/>
      <c r="AG377" s="209"/>
      <c r="AH377" s="209"/>
      <c r="AI377" s="209"/>
      <c r="AJ377" s="209"/>
    </row>
    <row r="378" spans="16:36">
      <c r="P378" s="217"/>
      <c r="Q378" s="217"/>
      <c r="R378" s="205"/>
      <c r="S378" s="205"/>
      <c r="T378" s="205"/>
      <c r="U378" s="205"/>
      <c r="V378" s="205"/>
      <c r="W378" s="205"/>
      <c r="X378" s="205"/>
      <c r="Y378" s="205"/>
      <c r="Z378" s="205"/>
      <c r="AA378" s="205"/>
      <c r="AB378" s="205"/>
      <c r="AC378" s="205"/>
      <c r="AD378" s="205"/>
      <c r="AE378" s="205"/>
      <c r="AF378" s="205"/>
      <c r="AG378" s="209"/>
      <c r="AH378" s="209"/>
      <c r="AI378" s="209"/>
      <c r="AJ378" s="209"/>
    </row>
    <row r="379" spans="16:36">
      <c r="P379" s="217"/>
      <c r="Q379" s="217"/>
      <c r="R379" s="205"/>
      <c r="S379" s="205"/>
      <c r="T379" s="205"/>
      <c r="U379" s="205"/>
      <c r="V379" s="205"/>
      <c r="W379" s="205"/>
      <c r="X379" s="205"/>
      <c r="Y379" s="205"/>
      <c r="Z379" s="205"/>
      <c r="AA379" s="205"/>
      <c r="AB379" s="205"/>
      <c r="AC379" s="205"/>
      <c r="AD379" s="205"/>
      <c r="AE379" s="205"/>
      <c r="AF379" s="205"/>
      <c r="AG379" s="209"/>
      <c r="AH379" s="209"/>
      <c r="AI379" s="209"/>
      <c r="AJ379" s="209"/>
    </row>
    <row r="380" spans="16:36">
      <c r="P380" s="217"/>
      <c r="Q380" s="217"/>
      <c r="R380" s="205"/>
      <c r="S380" s="205"/>
      <c r="T380" s="205"/>
      <c r="U380" s="205"/>
      <c r="V380" s="205"/>
      <c r="W380" s="205"/>
      <c r="X380" s="205"/>
      <c r="Y380" s="205"/>
      <c r="Z380" s="205"/>
      <c r="AA380" s="205"/>
      <c r="AB380" s="205"/>
      <c r="AC380" s="205"/>
      <c r="AD380" s="205"/>
      <c r="AE380" s="205"/>
      <c r="AF380" s="205"/>
      <c r="AG380" s="209"/>
      <c r="AH380" s="209"/>
      <c r="AI380" s="209"/>
      <c r="AJ380" s="209"/>
    </row>
    <row r="381" spans="16:36">
      <c r="P381" s="217"/>
      <c r="Q381" s="217"/>
      <c r="R381" s="205"/>
      <c r="S381" s="205"/>
      <c r="T381" s="205"/>
      <c r="U381" s="205"/>
      <c r="V381" s="205"/>
      <c r="W381" s="205"/>
      <c r="X381" s="205"/>
      <c r="Y381" s="205"/>
      <c r="Z381" s="205"/>
      <c r="AA381" s="205"/>
      <c r="AB381" s="205"/>
      <c r="AC381" s="205"/>
      <c r="AD381" s="205"/>
      <c r="AE381" s="205"/>
      <c r="AF381" s="205"/>
      <c r="AG381" s="209"/>
      <c r="AH381" s="209"/>
      <c r="AI381" s="209"/>
      <c r="AJ381" s="209"/>
    </row>
    <row r="382" spans="16:36">
      <c r="P382" s="217"/>
      <c r="Q382" s="217"/>
      <c r="R382" s="205"/>
      <c r="S382" s="205"/>
      <c r="T382" s="205"/>
      <c r="U382" s="205"/>
      <c r="V382" s="205"/>
      <c r="W382" s="205"/>
      <c r="X382" s="205"/>
      <c r="Y382" s="205"/>
      <c r="Z382" s="205"/>
      <c r="AA382" s="205"/>
      <c r="AB382" s="205"/>
      <c r="AC382" s="205"/>
      <c r="AD382" s="205"/>
      <c r="AE382" s="205"/>
      <c r="AF382" s="205"/>
      <c r="AG382" s="209"/>
      <c r="AH382" s="209"/>
      <c r="AI382" s="209"/>
      <c r="AJ382" s="209"/>
    </row>
    <row r="383" spans="16:36">
      <c r="P383" s="217"/>
      <c r="Q383" s="217"/>
      <c r="R383" s="205"/>
      <c r="S383" s="205"/>
      <c r="T383" s="205"/>
      <c r="U383" s="205"/>
      <c r="V383" s="205"/>
      <c r="W383" s="205"/>
      <c r="X383" s="205"/>
      <c r="Y383" s="205"/>
      <c r="Z383" s="205"/>
      <c r="AA383" s="205"/>
      <c r="AB383" s="205"/>
      <c r="AC383" s="205"/>
      <c r="AD383" s="205"/>
      <c r="AE383" s="205"/>
      <c r="AF383" s="205"/>
      <c r="AG383" s="209"/>
      <c r="AH383" s="209"/>
      <c r="AI383" s="209"/>
      <c r="AJ383" s="209"/>
    </row>
    <row r="384" spans="16:36">
      <c r="P384" s="217"/>
      <c r="Q384" s="217"/>
      <c r="R384" s="205"/>
      <c r="S384" s="205"/>
      <c r="T384" s="205"/>
      <c r="U384" s="205"/>
      <c r="V384" s="205"/>
      <c r="W384" s="205"/>
      <c r="X384" s="205"/>
      <c r="Y384" s="205"/>
      <c r="Z384" s="205"/>
      <c r="AA384" s="205"/>
      <c r="AB384" s="205"/>
      <c r="AC384" s="205"/>
      <c r="AD384" s="205"/>
      <c r="AE384" s="205"/>
      <c r="AF384" s="205"/>
      <c r="AG384" s="209"/>
      <c r="AH384" s="209"/>
      <c r="AI384" s="209"/>
      <c r="AJ384" s="209"/>
    </row>
    <row r="385" spans="16:36">
      <c r="P385" s="217"/>
      <c r="Q385" s="217"/>
      <c r="R385" s="205"/>
      <c r="S385" s="205"/>
      <c r="T385" s="205"/>
      <c r="U385" s="205"/>
      <c r="V385" s="205"/>
      <c r="W385" s="205"/>
      <c r="X385" s="205"/>
      <c r="Y385" s="205"/>
      <c r="Z385" s="205"/>
      <c r="AA385" s="205"/>
      <c r="AB385" s="205"/>
      <c r="AC385" s="205"/>
      <c r="AD385" s="205"/>
      <c r="AE385" s="205"/>
      <c r="AF385" s="205"/>
      <c r="AG385" s="209"/>
      <c r="AH385" s="209"/>
      <c r="AI385" s="209"/>
      <c r="AJ385" s="209"/>
    </row>
    <row r="386" spans="16:36">
      <c r="P386" s="217"/>
      <c r="Q386" s="217"/>
      <c r="R386" s="205"/>
      <c r="S386" s="205"/>
      <c r="T386" s="205"/>
      <c r="U386" s="205"/>
      <c r="V386" s="205"/>
      <c r="W386" s="205"/>
      <c r="X386" s="205"/>
      <c r="Y386" s="205"/>
      <c r="Z386" s="205"/>
      <c r="AA386" s="205"/>
      <c r="AB386" s="205"/>
      <c r="AC386" s="205"/>
      <c r="AD386" s="205"/>
      <c r="AE386" s="205"/>
      <c r="AF386" s="205"/>
      <c r="AG386" s="209"/>
      <c r="AH386" s="209"/>
      <c r="AI386" s="209"/>
      <c r="AJ386" s="209"/>
    </row>
    <row r="387" spans="16:36">
      <c r="P387" s="217"/>
      <c r="Q387" s="217"/>
      <c r="R387" s="205"/>
      <c r="S387" s="205"/>
      <c r="T387" s="205"/>
      <c r="U387" s="205"/>
      <c r="V387" s="205"/>
      <c r="W387" s="205"/>
      <c r="X387" s="205"/>
      <c r="Y387" s="205"/>
      <c r="Z387" s="205"/>
      <c r="AA387" s="205"/>
      <c r="AB387" s="205"/>
      <c r="AC387" s="205"/>
      <c r="AD387" s="205"/>
      <c r="AE387" s="205"/>
      <c r="AF387" s="205"/>
      <c r="AG387" s="209"/>
      <c r="AH387" s="209"/>
      <c r="AI387" s="209"/>
      <c r="AJ387" s="209"/>
    </row>
    <row r="388" spans="16:36">
      <c r="P388" s="217"/>
      <c r="Q388" s="217"/>
      <c r="R388" s="205"/>
      <c r="S388" s="205"/>
      <c r="T388" s="205"/>
      <c r="U388" s="205"/>
      <c r="V388" s="205"/>
      <c r="W388" s="205"/>
      <c r="X388" s="205"/>
      <c r="Y388" s="205"/>
      <c r="Z388" s="205"/>
      <c r="AA388" s="205"/>
      <c r="AB388" s="205"/>
      <c r="AC388" s="205"/>
      <c r="AD388" s="205"/>
      <c r="AE388" s="205"/>
      <c r="AF388" s="205"/>
      <c r="AG388" s="209"/>
      <c r="AH388" s="209"/>
      <c r="AI388" s="209"/>
      <c r="AJ388" s="209"/>
    </row>
    <row r="389" spans="16:36">
      <c r="P389" s="217"/>
      <c r="Q389" s="217"/>
      <c r="R389" s="205"/>
      <c r="S389" s="205"/>
      <c r="T389" s="205"/>
      <c r="U389" s="205"/>
      <c r="V389" s="205"/>
      <c r="W389" s="205"/>
      <c r="X389" s="205"/>
      <c r="Y389" s="205"/>
      <c r="Z389" s="205"/>
      <c r="AA389" s="205"/>
      <c r="AB389" s="205"/>
      <c r="AC389" s="205"/>
      <c r="AD389" s="205"/>
      <c r="AE389" s="205"/>
      <c r="AF389" s="205"/>
      <c r="AG389" s="209"/>
      <c r="AH389" s="209"/>
      <c r="AI389" s="209"/>
      <c r="AJ389" s="209"/>
    </row>
    <row r="390" spans="16:36">
      <c r="P390" s="217"/>
      <c r="Q390" s="217"/>
      <c r="R390" s="205"/>
      <c r="S390" s="205"/>
      <c r="T390" s="205"/>
      <c r="U390" s="205"/>
      <c r="V390" s="205"/>
      <c r="W390" s="205"/>
      <c r="X390" s="205"/>
      <c r="Y390" s="205"/>
      <c r="Z390" s="205"/>
      <c r="AA390" s="205"/>
      <c r="AB390" s="205"/>
      <c r="AC390" s="205"/>
      <c r="AD390" s="205"/>
      <c r="AE390" s="205"/>
      <c r="AF390" s="205"/>
      <c r="AG390" s="209"/>
      <c r="AH390" s="209"/>
      <c r="AI390" s="209"/>
      <c r="AJ390" s="209"/>
    </row>
    <row r="391" spans="16:36">
      <c r="P391" s="217"/>
      <c r="Q391" s="217"/>
      <c r="R391" s="205"/>
      <c r="S391" s="205"/>
      <c r="T391" s="205"/>
      <c r="U391" s="205"/>
      <c r="V391" s="205"/>
      <c r="W391" s="205"/>
      <c r="X391" s="205"/>
      <c r="Y391" s="205"/>
      <c r="Z391" s="205"/>
      <c r="AA391" s="205"/>
      <c r="AB391" s="205"/>
      <c r="AC391" s="205"/>
      <c r="AD391" s="205"/>
      <c r="AE391" s="205"/>
      <c r="AF391" s="205"/>
      <c r="AG391" s="209"/>
      <c r="AH391" s="209"/>
      <c r="AI391" s="209"/>
      <c r="AJ391" s="209"/>
    </row>
    <row r="392" spans="16:36">
      <c r="P392" s="217"/>
      <c r="Q392" s="217"/>
      <c r="R392" s="205"/>
      <c r="S392" s="205"/>
      <c r="T392" s="205"/>
      <c r="U392" s="205"/>
      <c r="V392" s="205"/>
      <c r="W392" s="205"/>
      <c r="X392" s="205"/>
      <c r="Y392" s="205"/>
      <c r="Z392" s="205"/>
      <c r="AA392" s="205"/>
      <c r="AB392" s="205"/>
      <c r="AC392" s="205"/>
      <c r="AD392" s="205"/>
      <c r="AE392" s="205"/>
      <c r="AF392" s="205"/>
      <c r="AG392" s="209"/>
      <c r="AH392" s="209"/>
      <c r="AI392" s="209"/>
      <c r="AJ392" s="209"/>
    </row>
    <row r="393" spans="16:36">
      <c r="P393" s="217"/>
      <c r="Q393" s="217"/>
      <c r="R393" s="205"/>
      <c r="S393" s="205"/>
      <c r="T393" s="205"/>
      <c r="U393" s="205"/>
      <c r="V393" s="205"/>
      <c r="W393" s="205"/>
      <c r="X393" s="205"/>
      <c r="Y393" s="205"/>
      <c r="Z393" s="205"/>
      <c r="AA393" s="205"/>
      <c r="AB393" s="205"/>
      <c r="AC393" s="205"/>
      <c r="AD393" s="205"/>
      <c r="AE393" s="205"/>
      <c r="AF393" s="205"/>
      <c r="AG393" s="209"/>
      <c r="AH393" s="209"/>
      <c r="AI393" s="209"/>
      <c r="AJ393" s="209"/>
    </row>
    <row r="394" spans="16:36">
      <c r="P394" s="217"/>
      <c r="Q394" s="217"/>
      <c r="R394" s="205"/>
      <c r="S394" s="205"/>
      <c r="T394" s="205"/>
      <c r="U394" s="205"/>
      <c r="V394" s="205"/>
      <c r="W394" s="205"/>
      <c r="X394" s="205"/>
      <c r="Y394" s="205"/>
      <c r="Z394" s="205"/>
      <c r="AA394" s="205"/>
      <c r="AB394" s="205"/>
      <c r="AC394" s="205"/>
      <c r="AD394" s="205"/>
      <c r="AE394" s="205"/>
      <c r="AF394" s="205"/>
      <c r="AG394" s="209"/>
      <c r="AH394" s="209"/>
      <c r="AI394" s="209"/>
      <c r="AJ394" s="209"/>
    </row>
    <row r="395" spans="16:36">
      <c r="P395" s="217"/>
      <c r="Q395" s="217"/>
      <c r="R395" s="205"/>
      <c r="S395" s="205"/>
      <c r="T395" s="205"/>
      <c r="U395" s="205"/>
      <c r="V395" s="205"/>
      <c r="W395" s="205"/>
      <c r="X395" s="205"/>
      <c r="Y395" s="205"/>
      <c r="Z395" s="205"/>
      <c r="AA395" s="205"/>
      <c r="AB395" s="205"/>
      <c r="AC395" s="205"/>
      <c r="AD395" s="205"/>
      <c r="AE395" s="205"/>
      <c r="AF395" s="205"/>
      <c r="AG395" s="209"/>
      <c r="AH395" s="209"/>
      <c r="AI395" s="209"/>
      <c r="AJ395" s="209"/>
    </row>
    <row r="396" spans="16:36">
      <c r="P396" s="217"/>
      <c r="Q396" s="217"/>
      <c r="R396" s="205"/>
      <c r="S396" s="205"/>
      <c r="T396" s="205"/>
      <c r="U396" s="205"/>
      <c r="V396" s="205"/>
      <c r="W396" s="205"/>
      <c r="X396" s="205"/>
      <c r="Y396" s="205"/>
      <c r="Z396" s="205"/>
      <c r="AA396" s="205"/>
      <c r="AB396" s="205"/>
      <c r="AC396" s="205"/>
      <c r="AD396" s="205"/>
      <c r="AE396" s="205"/>
      <c r="AF396" s="205"/>
      <c r="AG396" s="209"/>
      <c r="AH396" s="209"/>
      <c r="AI396" s="209"/>
      <c r="AJ396" s="209"/>
    </row>
    <row r="397" spans="16:36">
      <c r="P397" s="217"/>
      <c r="Q397" s="217"/>
      <c r="R397" s="205"/>
      <c r="S397" s="205"/>
      <c r="T397" s="205"/>
      <c r="U397" s="205"/>
      <c r="V397" s="205"/>
      <c r="W397" s="205"/>
      <c r="X397" s="205"/>
      <c r="Y397" s="205"/>
      <c r="Z397" s="205"/>
      <c r="AA397" s="205"/>
      <c r="AB397" s="205"/>
      <c r="AC397" s="205"/>
      <c r="AD397" s="205"/>
      <c r="AE397" s="205"/>
      <c r="AF397" s="205"/>
      <c r="AG397" s="209"/>
      <c r="AH397" s="209"/>
      <c r="AI397" s="209"/>
      <c r="AJ397" s="209"/>
    </row>
    <row r="398" spans="16:36">
      <c r="P398" s="217"/>
      <c r="Q398" s="217"/>
      <c r="R398" s="205"/>
      <c r="S398" s="205"/>
      <c r="T398" s="205"/>
      <c r="U398" s="205"/>
      <c r="V398" s="205"/>
      <c r="W398" s="205"/>
      <c r="X398" s="205"/>
      <c r="Y398" s="205"/>
      <c r="Z398" s="205"/>
      <c r="AA398" s="205"/>
      <c r="AB398" s="205"/>
      <c r="AC398" s="205"/>
      <c r="AD398" s="205"/>
      <c r="AE398" s="205"/>
      <c r="AF398" s="205"/>
      <c r="AG398" s="209"/>
      <c r="AH398" s="209"/>
      <c r="AI398" s="209"/>
      <c r="AJ398" s="209"/>
    </row>
    <row r="399" spans="16:36">
      <c r="P399" s="217"/>
      <c r="Q399" s="217"/>
      <c r="R399" s="205"/>
      <c r="S399" s="205"/>
      <c r="T399" s="205"/>
      <c r="U399" s="205"/>
      <c r="V399" s="205"/>
      <c r="W399" s="205"/>
      <c r="X399" s="205"/>
      <c r="Y399" s="205"/>
      <c r="Z399" s="205"/>
      <c r="AA399" s="205"/>
      <c r="AB399" s="205"/>
      <c r="AC399" s="205"/>
      <c r="AD399" s="205"/>
      <c r="AE399" s="205"/>
      <c r="AF399" s="205"/>
      <c r="AG399" s="209"/>
      <c r="AH399" s="209"/>
      <c r="AI399" s="209"/>
      <c r="AJ399" s="209"/>
    </row>
    <row r="400" spans="16:36">
      <c r="P400" s="217"/>
      <c r="Q400" s="217"/>
      <c r="R400" s="205"/>
      <c r="S400" s="205"/>
      <c r="T400" s="205"/>
      <c r="U400" s="205"/>
      <c r="V400" s="205"/>
      <c r="W400" s="205"/>
      <c r="X400" s="205"/>
      <c r="Y400" s="205"/>
      <c r="Z400" s="205"/>
      <c r="AA400" s="205"/>
      <c r="AB400" s="205"/>
      <c r="AC400" s="205"/>
      <c r="AD400" s="205"/>
      <c r="AE400" s="205"/>
      <c r="AF400" s="205"/>
      <c r="AG400" s="209"/>
      <c r="AH400" s="209"/>
      <c r="AI400" s="209"/>
      <c r="AJ400" s="209"/>
    </row>
    <row r="401" spans="16:36">
      <c r="P401" s="217"/>
      <c r="Q401" s="217"/>
      <c r="R401" s="205"/>
      <c r="S401" s="205"/>
      <c r="T401" s="205"/>
      <c r="U401" s="205"/>
      <c r="V401" s="205"/>
      <c r="W401" s="205"/>
      <c r="X401" s="205"/>
      <c r="Y401" s="205"/>
      <c r="Z401" s="205"/>
      <c r="AA401" s="205"/>
      <c r="AB401" s="205"/>
      <c r="AC401" s="205"/>
      <c r="AD401" s="205"/>
      <c r="AE401" s="205"/>
      <c r="AF401" s="205"/>
      <c r="AG401" s="209"/>
      <c r="AH401" s="209"/>
      <c r="AI401" s="209"/>
      <c r="AJ401" s="209"/>
    </row>
    <row r="402" spans="16:36">
      <c r="P402" s="217"/>
      <c r="Q402" s="217"/>
      <c r="R402" s="205"/>
      <c r="S402" s="205"/>
      <c r="T402" s="205"/>
      <c r="U402" s="205"/>
      <c r="V402" s="205"/>
      <c r="W402" s="205"/>
      <c r="X402" s="205"/>
      <c r="Y402" s="205"/>
      <c r="Z402" s="205"/>
      <c r="AA402" s="205"/>
      <c r="AB402" s="205"/>
      <c r="AC402" s="205"/>
      <c r="AD402" s="205"/>
      <c r="AE402" s="205"/>
      <c r="AF402" s="205"/>
      <c r="AG402" s="209"/>
      <c r="AH402" s="209"/>
      <c r="AI402" s="209"/>
      <c r="AJ402" s="209"/>
    </row>
    <row r="403" spans="16:36">
      <c r="P403" s="217"/>
      <c r="Q403" s="217"/>
      <c r="R403" s="205"/>
      <c r="S403" s="205"/>
      <c r="T403" s="205"/>
      <c r="U403" s="205"/>
      <c r="V403" s="205"/>
      <c r="W403" s="205"/>
      <c r="X403" s="205"/>
      <c r="Y403" s="205"/>
      <c r="Z403" s="205"/>
      <c r="AA403" s="205"/>
      <c r="AB403" s="205"/>
      <c r="AC403" s="205"/>
      <c r="AD403" s="205"/>
      <c r="AE403" s="205"/>
      <c r="AF403" s="205"/>
      <c r="AG403" s="209"/>
      <c r="AH403" s="209"/>
      <c r="AI403" s="209"/>
      <c r="AJ403" s="209"/>
    </row>
    <row r="404" spans="16:36">
      <c r="P404" s="217"/>
      <c r="Q404" s="217"/>
      <c r="R404" s="209"/>
      <c r="S404" s="209"/>
      <c r="T404" s="209"/>
      <c r="U404" s="209"/>
      <c r="V404" s="209"/>
      <c r="W404" s="209"/>
      <c r="X404" s="209"/>
      <c r="Y404" s="209"/>
      <c r="Z404" s="209"/>
      <c r="AA404" s="209"/>
      <c r="AB404" s="209"/>
      <c r="AC404" s="209"/>
      <c r="AD404" s="209"/>
      <c r="AE404" s="209"/>
      <c r="AF404" s="209"/>
      <c r="AG404" s="209"/>
      <c r="AH404" s="209"/>
      <c r="AI404" s="209"/>
      <c r="AJ404" s="209"/>
    </row>
    <row r="405" spans="16:36">
      <c r="P405" s="217"/>
      <c r="Q405" s="217"/>
      <c r="R405" s="209"/>
      <c r="S405" s="209"/>
      <c r="T405" s="209"/>
      <c r="U405" s="209"/>
      <c r="V405" s="209"/>
      <c r="W405" s="209"/>
      <c r="X405" s="209"/>
      <c r="Y405" s="209"/>
      <c r="Z405" s="209"/>
      <c r="AA405" s="209"/>
      <c r="AB405" s="209"/>
      <c r="AC405" s="209"/>
      <c r="AD405" s="209"/>
      <c r="AE405" s="209"/>
      <c r="AF405" s="209"/>
      <c r="AG405" s="209"/>
      <c r="AH405" s="209"/>
      <c r="AI405" s="209"/>
      <c r="AJ405" s="209"/>
    </row>
    <row r="406" spans="16:36">
      <c r="P406" s="217"/>
      <c r="Q406" s="217"/>
      <c r="R406" s="209"/>
      <c r="S406" s="209"/>
      <c r="T406" s="209"/>
      <c r="U406" s="209"/>
      <c r="V406" s="209"/>
      <c r="W406" s="209"/>
      <c r="X406" s="209"/>
      <c r="Y406" s="209"/>
      <c r="Z406" s="209"/>
      <c r="AA406" s="209"/>
      <c r="AB406" s="209"/>
      <c r="AC406" s="209"/>
      <c r="AD406" s="209"/>
      <c r="AE406" s="209"/>
      <c r="AF406" s="209"/>
      <c r="AG406" s="209"/>
      <c r="AH406" s="209"/>
      <c r="AI406" s="209"/>
      <c r="AJ406" s="209"/>
    </row>
    <row r="407" spans="16:36">
      <c r="P407" s="217"/>
      <c r="Q407" s="217"/>
      <c r="R407" s="209"/>
      <c r="S407" s="209"/>
      <c r="T407" s="209"/>
      <c r="U407" s="209"/>
      <c r="V407" s="209"/>
      <c r="W407" s="209"/>
      <c r="X407" s="209"/>
      <c r="Y407" s="209"/>
      <c r="Z407" s="209"/>
      <c r="AA407" s="209"/>
      <c r="AB407" s="209"/>
      <c r="AC407" s="209"/>
      <c r="AD407" s="209"/>
      <c r="AE407" s="209"/>
      <c r="AF407" s="209"/>
      <c r="AG407" s="209"/>
      <c r="AH407" s="209"/>
      <c r="AI407" s="209"/>
      <c r="AJ407" s="209"/>
    </row>
    <row r="408" spans="16:36">
      <c r="P408" s="217"/>
      <c r="Q408" s="217"/>
      <c r="R408" s="209"/>
      <c r="S408" s="209"/>
      <c r="T408" s="209"/>
      <c r="U408" s="209"/>
      <c r="V408" s="209"/>
      <c r="W408" s="209"/>
      <c r="X408" s="209"/>
      <c r="Y408" s="209"/>
      <c r="Z408" s="209"/>
      <c r="AA408" s="209"/>
      <c r="AB408" s="209"/>
      <c r="AC408" s="209"/>
      <c r="AD408" s="209"/>
      <c r="AE408" s="209"/>
      <c r="AF408" s="209"/>
      <c r="AG408" s="209"/>
      <c r="AH408" s="209"/>
      <c r="AI408" s="209"/>
      <c r="AJ408" s="209"/>
    </row>
    <row r="409" spans="16:36">
      <c r="P409" s="217"/>
      <c r="Q409" s="217"/>
      <c r="R409" s="209"/>
      <c r="S409" s="209"/>
      <c r="T409" s="209"/>
      <c r="U409" s="209"/>
      <c r="V409" s="209"/>
      <c r="W409" s="209"/>
      <c r="X409" s="209"/>
      <c r="Y409" s="209"/>
      <c r="Z409" s="209"/>
      <c r="AA409" s="209"/>
      <c r="AB409" s="209"/>
      <c r="AC409" s="209"/>
      <c r="AD409" s="209"/>
      <c r="AE409" s="209"/>
      <c r="AF409" s="209"/>
      <c r="AG409" s="209"/>
      <c r="AH409" s="209"/>
      <c r="AI409" s="209"/>
      <c r="AJ409" s="209"/>
    </row>
    <row r="410" spans="16:36">
      <c r="P410" s="217"/>
      <c r="Q410" s="217"/>
      <c r="R410" s="209"/>
      <c r="S410" s="209"/>
      <c r="T410" s="209"/>
      <c r="U410" s="209"/>
      <c r="V410" s="209"/>
      <c r="W410" s="209"/>
      <c r="X410" s="209"/>
      <c r="Y410" s="209"/>
      <c r="Z410" s="209"/>
      <c r="AA410" s="209"/>
      <c r="AB410" s="209"/>
      <c r="AC410" s="209"/>
      <c r="AD410" s="209"/>
      <c r="AE410" s="209"/>
      <c r="AF410" s="209"/>
      <c r="AG410" s="209"/>
      <c r="AH410" s="209"/>
      <c r="AI410" s="209"/>
      <c r="AJ410" s="209"/>
    </row>
    <row r="411" spans="16:36">
      <c r="P411" s="217"/>
      <c r="Q411" s="217"/>
      <c r="R411" s="209"/>
      <c r="S411" s="209"/>
      <c r="T411" s="209"/>
      <c r="U411" s="209"/>
      <c r="V411" s="209"/>
      <c r="W411" s="209"/>
      <c r="X411" s="209"/>
      <c r="Y411" s="209"/>
      <c r="Z411" s="209"/>
      <c r="AA411" s="209"/>
      <c r="AB411" s="209"/>
      <c r="AC411" s="209"/>
      <c r="AD411" s="209"/>
      <c r="AE411" s="209"/>
      <c r="AF411" s="209"/>
      <c r="AG411" s="209"/>
      <c r="AH411" s="209"/>
      <c r="AI411" s="209"/>
      <c r="AJ411" s="209"/>
    </row>
    <row r="412" spans="16:36">
      <c r="P412" s="217"/>
      <c r="Q412" s="217"/>
      <c r="R412" s="209"/>
      <c r="S412" s="209"/>
      <c r="T412" s="209"/>
      <c r="U412" s="209"/>
      <c r="V412" s="209"/>
      <c r="W412" s="209"/>
      <c r="X412" s="209"/>
      <c r="Y412" s="209"/>
      <c r="Z412" s="209"/>
      <c r="AA412" s="209"/>
      <c r="AB412" s="209"/>
      <c r="AC412" s="209"/>
      <c r="AD412" s="209"/>
      <c r="AE412" s="209"/>
      <c r="AF412" s="209"/>
      <c r="AG412" s="209"/>
      <c r="AH412" s="209"/>
      <c r="AI412" s="209"/>
      <c r="AJ412" s="209"/>
    </row>
    <row r="413" spans="16:36">
      <c r="P413" s="217"/>
      <c r="Q413" s="217"/>
      <c r="R413" s="209"/>
      <c r="S413" s="209"/>
      <c r="T413" s="209"/>
      <c r="U413" s="209"/>
      <c r="V413" s="209"/>
      <c r="W413" s="209"/>
      <c r="X413" s="209"/>
      <c r="Y413" s="209"/>
      <c r="Z413" s="209"/>
      <c r="AA413" s="209"/>
      <c r="AB413" s="209"/>
      <c r="AC413" s="209"/>
      <c r="AD413" s="209"/>
      <c r="AE413" s="209"/>
      <c r="AF413" s="209"/>
      <c r="AG413" s="209"/>
      <c r="AH413" s="209"/>
      <c r="AI413" s="209"/>
      <c r="AJ413" s="209"/>
    </row>
    <row r="414" spans="16:36">
      <c r="P414" s="217"/>
      <c r="Q414" s="217"/>
      <c r="R414" s="209"/>
      <c r="S414" s="209"/>
      <c r="T414" s="209"/>
      <c r="U414" s="209"/>
      <c r="V414" s="209"/>
      <c r="W414" s="209"/>
      <c r="X414" s="209"/>
      <c r="Y414" s="209"/>
      <c r="Z414" s="209"/>
      <c r="AA414" s="209"/>
      <c r="AB414" s="209"/>
      <c r="AC414" s="209"/>
      <c r="AD414" s="209"/>
      <c r="AE414" s="209"/>
      <c r="AF414" s="209"/>
      <c r="AG414" s="209"/>
      <c r="AH414" s="209"/>
      <c r="AI414" s="209"/>
      <c r="AJ414" s="209"/>
    </row>
    <row r="415" spans="16:36">
      <c r="P415" s="217"/>
      <c r="Q415" s="217"/>
      <c r="R415" s="209"/>
      <c r="S415" s="209"/>
      <c r="T415" s="209"/>
      <c r="U415" s="209"/>
      <c r="V415" s="209"/>
      <c r="W415" s="209"/>
      <c r="X415" s="209"/>
      <c r="Y415" s="209"/>
      <c r="Z415" s="209"/>
      <c r="AA415" s="209"/>
      <c r="AB415" s="209"/>
      <c r="AC415" s="209"/>
      <c r="AD415" s="209"/>
      <c r="AE415" s="209"/>
      <c r="AF415" s="209"/>
      <c r="AG415" s="209"/>
      <c r="AH415" s="209"/>
      <c r="AI415" s="209"/>
      <c r="AJ415" s="209"/>
    </row>
    <row r="416" spans="16:36">
      <c r="P416" s="217"/>
      <c r="Q416" s="217"/>
      <c r="R416" s="209"/>
      <c r="S416" s="209"/>
      <c r="T416" s="209"/>
      <c r="U416" s="209"/>
      <c r="V416" s="209"/>
      <c r="W416" s="209"/>
      <c r="X416" s="209"/>
      <c r="Y416" s="209"/>
      <c r="Z416" s="209"/>
      <c r="AA416" s="209"/>
      <c r="AB416" s="209"/>
      <c r="AC416" s="209"/>
      <c r="AD416" s="209"/>
      <c r="AE416" s="209"/>
      <c r="AF416" s="209"/>
      <c r="AG416" s="209"/>
      <c r="AH416" s="209"/>
      <c r="AI416" s="209"/>
      <c r="AJ416" s="209"/>
    </row>
    <row r="417" spans="16:36">
      <c r="P417" s="217"/>
      <c r="Q417" s="217"/>
      <c r="R417" s="209"/>
      <c r="S417" s="209"/>
      <c r="T417" s="209"/>
      <c r="U417" s="209"/>
      <c r="V417" s="209"/>
      <c r="W417" s="209"/>
      <c r="X417" s="209"/>
      <c r="Y417" s="209"/>
      <c r="Z417" s="209"/>
      <c r="AA417" s="209"/>
      <c r="AB417" s="209"/>
      <c r="AC417" s="209"/>
      <c r="AD417" s="209"/>
      <c r="AE417" s="209"/>
      <c r="AF417" s="209"/>
      <c r="AG417" s="209"/>
      <c r="AH417" s="209"/>
      <c r="AI417" s="209"/>
      <c r="AJ417" s="209"/>
    </row>
    <row r="418" spans="16:36">
      <c r="P418" s="217"/>
      <c r="Q418" s="217"/>
      <c r="R418" s="209"/>
      <c r="S418" s="209"/>
      <c r="T418" s="209"/>
      <c r="U418" s="209"/>
      <c r="V418" s="209"/>
      <c r="W418" s="209"/>
      <c r="X418" s="209"/>
      <c r="Y418" s="209"/>
      <c r="Z418" s="209"/>
      <c r="AA418" s="209"/>
      <c r="AB418" s="209"/>
      <c r="AC418" s="209"/>
      <c r="AD418" s="209"/>
      <c r="AE418" s="209"/>
      <c r="AF418" s="209"/>
      <c r="AG418" s="209"/>
      <c r="AH418" s="209"/>
      <c r="AI418" s="209"/>
      <c r="AJ418" s="209"/>
    </row>
    <row r="419" spans="16:36">
      <c r="P419" s="217"/>
      <c r="Q419" s="217"/>
      <c r="R419" s="209"/>
      <c r="S419" s="209"/>
      <c r="T419" s="209"/>
      <c r="U419" s="209"/>
      <c r="V419" s="209"/>
      <c r="W419" s="209"/>
      <c r="X419" s="209"/>
      <c r="Y419" s="209"/>
      <c r="Z419" s="209"/>
      <c r="AA419" s="209"/>
      <c r="AB419" s="209"/>
      <c r="AC419" s="209"/>
      <c r="AD419" s="209"/>
      <c r="AE419" s="209"/>
      <c r="AF419" s="209"/>
      <c r="AG419" s="209"/>
      <c r="AH419" s="209"/>
      <c r="AI419" s="209"/>
      <c r="AJ419" s="209"/>
    </row>
    <row r="420" spans="16:36">
      <c r="P420" s="217"/>
      <c r="Q420" s="217"/>
      <c r="R420" s="209"/>
      <c r="S420" s="209"/>
      <c r="T420" s="209"/>
      <c r="U420" s="209"/>
      <c r="V420" s="209"/>
      <c r="W420" s="209"/>
      <c r="X420" s="209"/>
      <c r="Y420" s="209"/>
      <c r="Z420" s="209"/>
      <c r="AA420" s="209"/>
      <c r="AB420" s="209"/>
      <c r="AC420" s="209"/>
      <c r="AD420" s="209"/>
      <c r="AE420" s="209"/>
      <c r="AF420" s="209"/>
      <c r="AG420" s="209"/>
      <c r="AH420" s="209"/>
      <c r="AI420" s="209"/>
      <c r="AJ420" s="209"/>
    </row>
    <row r="421" spans="16:36">
      <c r="P421" s="217"/>
      <c r="Q421" s="217"/>
      <c r="R421" s="209"/>
      <c r="S421" s="209"/>
      <c r="T421" s="209"/>
      <c r="U421" s="209"/>
      <c r="V421" s="209"/>
      <c r="W421" s="209"/>
      <c r="X421" s="209"/>
      <c r="Y421" s="209"/>
      <c r="Z421" s="209"/>
      <c r="AA421" s="209"/>
      <c r="AB421" s="209"/>
      <c r="AC421" s="209"/>
      <c r="AD421" s="209"/>
      <c r="AE421" s="209"/>
      <c r="AF421" s="209"/>
      <c r="AG421" s="209"/>
      <c r="AH421" s="209"/>
      <c r="AI421" s="209"/>
      <c r="AJ421" s="209"/>
    </row>
    <row r="422" spans="16:36">
      <c r="P422" s="217"/>
      <c r="Q422" s="217"/>
      <c r="R422" s="209"/>
      <c r="S422" s="209"/>
      <c r="T422" s="209"/>
      <c r="U422" s="209"/>
      <c r="V422" s="209"/>
      <c r="W422" s="209"/>
      <c r="X422" s="209"/>
      <c r="Y422" s="209"/>
      <c r="Z422" s="209"/>
      <c r="AA422" s="209"/>
      <c r="AB422" s="209"/>
      <c r="AC422" s="209"/>
      <c r="AD422" s="209"/>
      <c r="AE422" s="209"/>
      <c r="AF422" s="209"/>
      <c r="AG422" s="209"/>
      <c r="AH422" s="209"/>
      <c r="AI422" s="209"/>
      <c r="AJ422" s="209"/>
    </row>
  </sheetData>
  <mergeCells count="8">
    <mergeCell ref="O4:O5"/>
    <mergeCell ref="P4:Q5"/>
    <mergeCell ref="B4:F5"/>
    <mergeCell ref="G4:G5"/>
    <mergeCell ref="H4:H5"/>
    <mergeCell ref="I4:I5"/>
    <mergeCell ref="J4:M4"/>
    <mergeCell ref="N4:N5"/>
  </mergeCells>
  <phoneticPr fontId="2"/>
  <dataValidations count="5">
    <dataValidation imeMode="hiragana" allowBlank="1" showInputMessage="1" showErrorMessage="1" sqref="P6:Q65538 C1:G3 H1:H4 B1:B4 Q1:Q3 P1:P4 B6:B65538 C222:H65538 D19 S87:S89 Z98:Z100 S98:S100 S109:S111 Z87:Z89"/>
    <dataValidation imeMode="halfAlpha" allowBlank="1" showInputMessage="1" showErrorMessage="1" sqref="I1:O4 I222:O65538"/>
    <dataValidation imeMode="hiragana" allowBlank="1" showInputMessage="1" sqref="J5:M5"/>
    <dataValidation imeMode="off" allowBlank="1" showInputMessage="1" showErrorMessage="1" sqref="AC98:AC100 T87:T89 V87:V89 T98:T100 V98:V100 T109:T111 V109:V111 AA87:AA89 AC87:AC89 AA98:AA100 I6:O221"/>
    <dataValidation type="list" imeMode="hiragana" allowBlank="1" sqref="H6:H221">
      <formula1>単位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headerFooter>
    <oddFooter>&amp;C&amp;14&amp;P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R27"/>
  <sheetViews>
    <sheetView workbookViewId="0">
      <selection activeCell="C5" sqref="C5"/>
    </sheetView>
  </sheetViews>
  <sheetFormatPr defaultRowHeight="13.5"/>
  <cols>
    <col min="1" max="1" width="3.5" customWidth="1"/>
    <col min="2" max="2" width="4" customWidth="1"/>
    <col min="3" max="3" width="30.75" customWidth="1"/>
    <col min="4" max="4" width="0" hidden="1" customWidth="1"/>
    <col min="5" max="5" width="9" hidden="1" customWidth="1"/>
    <col min="6" max="6" width="24.75" customWidth="1"/>
    <col min="7" max="7" width="6.125" customWidth="1"/>
    <col min="8" max="8" width="5.125" customWidth="1"/>
    <col min="9" max="9" width="12.25" customWidth="1"/>
    <col min="10" max="10" width="10.25" customWidth="1"/>
    <col min="11" max="16" width="13.125" customWidth="1"/>
    <col min="17" max="17" width="19.625" customWidth="1"/>
    <col min="18" max="18" width="2" style="40" customWidth="1"/>
  </cols>
  <sheetData>
    <row r="1" spans="1:18" ht="29.25" customHeight="1">
      <c r="A1" s="241"/>
      <c r="B1" s="242" t="s">
        <v>0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1"/>
    </row>
    <row r="2" spans="1:18" ht="27" customHeight="1">
      <c r="A2" s="241"/>
      <c r="B2" s="4"/>
      <c r="C2" s="5"/>
      <c r="D2" s="5"/>
      <c r="E2" s="5"/>
      <c r="F2" s="5"/>
      <c r="G2" s="5"/>
      <c r="H2" s="6"/>
      <c r="I2" s="7"/>
      <c r="J2" s="8"/>
      <c r="K2" s="8"/>
      <c r="L2" s="9"/>
      <c r="M2" s="9"/>
      <c r="N2" s="9"/>
      <c r="O2" s="9"/>
      <c r="P2" s="10" t="s">
        <v>1</v>
      </c>
      <c r="Q2" s="11"/>
      <c r="R2" s="1"/>
    </row>
    <row r="3" spans="1:18" ht="27" customHeight="1">
      <c r="A3" s="35"/>
      <c r="B3" s="243" t="s">
        <v>2</v>
      </c>
      <c r="C3" s="244"/>
      <c r="D3" s="244"/>
      <c r="E3" s="244"/>
      <c r="F3" s="244"/>
      <c r="G3" s="245"/>
      <c r="H3" s="36" t="s">
        <v>3</v>
      </c>
      <c r="I3" s="37" t="s">
        <v>4</v>
      </c>
      <c r="J3" s="37" t="s">
        <v>5</v>
      </c>
      <c r="K3" s="37" t="s">
        <v>6</v>
      </c>
      <c r="L3" s="38" t="s">
        <v>7</v>
      </c>
      <c r="M3" s="38" t="s">
        <v>8</v>
      </c>
      <c r="N3" s="38" t="s">
        <v>9</v>
      </c>
      <c r="O3" s="38" t="s">
        <v>10</v>
      </c>
      <c r="P3" s="37" t="s">
        <v>11</v>
      </c>
      <c r="Q3" s="39" t="s">
        <v>12</v>
      </c>
      <c r="R3" s="1"/>
    </row>
    <row r="4" spans="1:18" ht="27" customHeight="1">
      <c r="A4" s="34"/>
      <c r="B4" s="246"/>
      <c r="C4" s="247"/>
      <c r="D4" s="247"/>
      <c r="E4" s="247"/>
      <c r="F4" s="247"/>
      <c r="G4" s="247"/>
      <c r="H4" s="41"/>
      <c r="I4" s="42"/>
      <c r="J4" s="43"/>
      <c r="K4" s="43"/>
      <c r="L4" s="44"/>
      <c r="M4" s="44"/>
      <c r="N4" s="44"/>
      <c r="O4" s="44"/>
      <c r="P4" s="44"/>
      <c r="Q4" s="45"/>
      <c r="R4" s="2"/>
    </row>
    <row r="5" spans="1:18" ht="27" customHeight="1">
      <c r="A5" s="17"/>
      <c r="B5" s="46"/>
      <c r="C5" s="18"/>
      <c r="D5" s="18"/>
      <c r="E5" s="18"/>
      <c r="F5" s="19"/>
      <c r="G5" s="20"/>
      <c r="H5" s="13"/>
      <c r="I5" s="14"/>
      <c r="J5" s="15"/>
      <c r="K5" s="15" t="str">
        <f t="shared" ref="K5:K24" si="0">IF(I5="","",J5*I5)</f>
        <v/>
      </c>
      <c r="L5" s="16" t="str">
        <f t="shared" ref="L5:L24" si="1">IF(A5=1,K5,"")</f>
        <v/>
      </c>
      <c r="M5" s="16" t="str">
        <f t="shared" ref="M5:M24" si="2">IF(A5=2,K5,"")</f>
        <v/>
      </c>
      <c r="N5" s="16" t="str">
        <f t="shared" ref="N5:N24" si="3">IF(A5=3,K5,"")</f>
        <v/>
      </c>
      <c r="O5" s="16" t="str">
        <f t="shared" ref="O5:O24" si="4">IF(A5=4,K5,"")</f>
        <v/>
      </c>
      <c r="P5" s="16" t="str">
        <f t="shared" ref="P5:P24" si="5">IF(A5=5,K5,"")</f>
        <v/>
      </c>
      <c r="Q5" s="47"/>
      <c r="R5" s="2"/>
    </row>
    <row r="6" spans="1:18" ht="27" customHeight="1">
      <c r="A6" s="17"/>
      <c r="B6" s="46"/>
      <c r="C6" s="18"/>
      <c r="D6" s="18"/>
      <c r="E6" s="18"/>
      <c r="F6" s="19"/>
      <c r="G6" s="20"/>
      <c r="H6" s="13"/>
      <c r="I6" s="14"/>
      <c r="J6" s="15"/>
      <c r="K6" s="15" t="str">
        <f t="shared" si="0"/>
        <v/>
      </c>
      <c r="L6" s="16" t="str">
        <f t="shared" si="1"/>
        <v/>
      </c>
      <c r="M6" s="16" t="str">
        <f t="shared" si="2"/>
        <v/>
      </c>
      <c r="N6" s="16" t="str">
        <f t="shared" si="3"/>
        <v/>
      </c>
      <c r="O6" s="16" t="str">
        <f t="shared" si="4"/>
        <v/>
      </c>
      <c r="P6" s="16" t="str">
        <f t="shared" si="5"/>
        <v/>
      </c>
      <c r="Q6" s="47"/>
      <c r="R6" s="2"/>
    </row>
    <row r="7" spans="1:18" ht="27" customHeight="1">
      <c r="A7" s="17"/>
      <c r="B7" s="46"/>
      <c r="C7" s="18"/>
      <c r="D7" s="18"/>
      <c r="E7" s="18"/>
      <c r="F7" s="19"/>
      <c r="G7" s="20"/>
      <c r="H7" s="13"/>
      <c r="I7" s="14"/>
      <c r="J7" s="15"/>
      <c r="K7" s="15" t="str">
        <f t="shared" si="0"/>
        <v/>
      </c>
      <c r="L7" s="16" t="str">
        <f t="shared" si="1"/>
        <v/>
      </c>
      <c r="M7" s="16" t="str">
        <f t="shared" si="2"/>
        <v/>
      </c>
      <c r="N7" s="16" t="str">
        <f t="shared" si="3"/>
        <v/>
      </c>
      <c r="O7" s="16" t="str">
        <f t="shared" si="4"/>
        <v/>
      </c>
      <c r="P7" s="16" t="str">
        <f t="shared" si="5"/>
        <v/>
      </c>
      <c r="Q7" s="47"/>
      <c r="R7" s="2"/>
    </row>
    <row r="8" spans="1:18" ht="27" customHeight="1">
      <c r="A8" s="17"/>
      <c r="B8" s="46"/>
      <c r="C8" s="18"/>
      <c r="D8" s="18"/>
      <c r="E8" s="18"/>
      <c r="F8" s="21"/>
      <c r="G8" s="20"/>
      <c r="H8" s="13"/>
      <c r="I8" s="14"/>
      <c r="J8" s="15"/>
      <c r="K8" s="15" t="str">
        <f t="shared" si="0"/>
        <v/>
      </c>
      <c r="L8" s="16" t="str">
        <f t="shared" si="1"/>
        <v/>
      </c>
      <c r="M8" s="16" t="str">
        <f t="shared" si="2"/>
        <v/>
      </c>
      <c r="N8" s="16" t="str">
        <f t="shared" si="3"/>
        <v/>
      </c>
      <c r="O8" s="16" t="str">
        <f t="shared" si="4"/>
        <v/>
      </c>
      <c r="P8" s="16" t="str">
        <f t="shared" si="5"/>
        <v/>
      </c>
      <c r="Q8" s="47"/>
      <c r="R8" s="2"/>
    </row>
    <row r="9" spans="1:18" ht="27" customHeight="1">
      <c r="A9" s="17"/>
      <c r="B9" s="46"/>
      <c r="C9" s="18"/>
      <c r="D9" s="18"/>
      <c r="E9" s="18"/>
      <c r="F9" s="19"/>
      <c r="G9" s="20"/>
      <c r="H9" s="13"/>
      <c r="I9" s="14"/>
      <c r="J9" s="15"/>
      <c r="K9" s="15" t="str">
        <f t="shared" si="0"/>
        <v/>
      </c>
      <c r="L9" s="16" t="str">
        <f t="shared" si="1"/>
        <v/>
      </c>
      <c r="M9" s="16" t="str">
        <f t="shared" si="2"/>
        <v/>
      </c>
      <c r="N9" s="16" t="str">
        <f t="shared" si="3"/>
        <v/>
      </c>
      <c r="O9" s="16" t="str">
        <f t="shared" si="4"/>
        <v/>
      </c>
      <c r="P9" s="16" t="str">
        <f t="shared" si="5"/>
        <v/>
      </c>
      <c r="Q9" s="47"/>
      <c r="R9" s="2"/>
    </row>
    <row r="10" spans="1:18" ht="27" customHeight="1">
      <c r="A10" s="17"/>
      <c r="B10" s="46"/>
      <c r="C10" s="18"/>
      <c r="D10" s="18"/>
      <c r="E10" s="18"/>
      <c r="F10" s="21"/>
      <c r="G10" s="20"/>
      <c r="H10" s="13"/>
      <c r="I10" s="14"/>
      <c r="J10" s="15"/>
      <c r="K10" s="15" t="str">
        <f t="shared" si="0"/>
        <v/>
      </c>
      <c r="L10" s="16" t="str">
        <f t="shared" si="1"/>
        <v/>
      </c>
      <c r="M10" s="16" t="str">
        <f t="shared" si="2"/>
        <v/>
      </c>
      <c r="N10" s="16" t="str">
        <f t="shared" si="3"/>
        <v/>
      </c>
      <c r="O10" s="16" t="str">
        <f t="shared" si="4"/>
        <v/>
      </c>
      <c r="P10" s="16" t="str">
        <f t="shared" si="5"/>
        <v/>
      </c>
      <c r="Q10" s="47"/>
      <c r="R10" s="1"/>
    </row>
    <row r="11" spans="1:18" ht="27" customHeight="1">
      <c r="A11" s="17"/>
      <c r="B11" s="46"/>
      <c r="C11" s="18"/>
      <c r="D11" s="18"/>
      <c r="E11" s="18"/>
      <c r="F11" s="22"/>
      <c r="G11" s="20"/>
      <c r="H11" s="13"/>
      <c r="I11" s="14"/>
      <c r="J11" s="15"/>
      <c r="K11" s="15" t="str">
        <f t="shared" si="0"/>
        <v/>
      </c>
      <c r="L11" s="16" t="str">
        <f t="shared" si="1"/>
        <v/>
      </c>
      <c r="M11" s="16" t="str">
        <f t="shared" si="2"/>
        <v/>
      </c>
      <c r="N11" s="16" t="str">
        <f t="shared" si="3"/>
        <v/>
      </c>
      <c r="O11" s="16" t="str">
        <f t="shared" si="4"/>
        <v/>
      </c>
      <c r="P11" s="16" t="str">
        <f t="shared" si="5"/>
        <v/>
      </c>
      <c r="Q11" s="47"/>
      <c r="R11" s="1"/>
    </row>
    <row r="12" spans="1:18" ht="27" customHeight="1">
      <c r="A12" s="17"/>
      <c r="B12" s="46"/>
      <c r="C12" s="18"/>
      <c r="D12" s="18"/>
      <c r="E12" s="18"/>
      <c r="F12" s="21"/>
      <c r="G12" s="20"/>
      <c r="H12" s="13"/>
      <c r="I12" s="14"/>
      <c r="J12" s="15"/>
      <c r="K12" s="15" t="str">
        <f t="shared" si="0"/>
        <v/>
      </c>
      <c r="L12" s="16" t="str">
        <f t="shared" si="1"/>
        <v/>
      </c>
      <c r="M12" s="16" t="str">
        <f t="shared" si="2"/>
        <v/>
      </c>
      <c r="N12" s="16" t="str">
        <f t="shared" si="3"/>
        <v/>
      </c>
      <c r="O12" s="16" t="str">
        <f t="shared" si="4"/>
        <v/>
      </c>
      <c r="P12" s="16" t="str">
        <f t="shared" si="5"/>
        <v/>
      </c>
      <c r="Q12" s="47"/>
      <c r="R12" s="1"/>
    </row>
    <row r="13" spans="1:18" ht="27" customHeight="1">
      <c r="A13" s="17"/>
      <c r="B13" s="46"/>
      <c r="C13" s="18"/>
      <c r="D13" s="18"/>
      <c r="E13" s="18"/>
      <c r="F13" s="21"/>
      <c r="G13" s="20"/>
      <c r="H13" s="13"/>
      <c r="I13" s="14"/>
      <c r="J13" s="15"/>
      <c r="K13" s="15" t="str">
        <f t="shared" si="0"/>
        <v/>
      </c>
      <c r="L13" s="16" t="str">
        <f t="shared" si="1"/>
        <v/>
      </c>
      <c r="M13" s="16" t="str">
        <f t="shared" si="2"/>
        <v/>
      </c>
      <c r="N13" s="16" t="str">
        <f t="shared" si="3"/>
        <v/>
      </c>
      <c r="O13" s="16" t="str">
        <f t="shared" si="4"/>
        <v/>
      </c>
      <c r="P13" s="16" t="str">
        <f t="shared" si="5"/>
        <v/>
      </c>
      <c r="Q13" s="47"/>
      <c r="R13" s="1"/>
    </row>
    <row r="14" spans="1:18" ht="27" customHeight="1">
      <c r="A14" s="17"/>
      <c r="B14" s="46"/>
      <c r="C14" s="18"/>
      <c r="D14" s="18"/>
      <c r="E14" s="18"/>
      <c r="F14" s="21"/>
      <c r="G14" s="20"/>
      <c r="H14" s="13"/>
      <c r="I14" s="14"/>
      <c r="J14" s="15"/>
      <c r="K14" s="15" t="str">
        <f t="shared" si="0"/>
        <v/>
      </c>
      <c r="L14" s="16" t="str">
        <f t="shared" si="1"/>
        <v/>
      </c>
      <c r="M14" s="16" t="str">
        <f t="shared" si="2"/>
        <v/>
      </c>
      <c r="N14" s="16" t="str">
        <f t="shared" si="3"/>
        <v/>
      </c>
      <c r="O14" s="16" t="str">
        <f t="shared" si="4"/>
        <v/>
      </c>
      <c r="P14" s="16" t="str">
        <f t="shared" si="5"/>
        <v/>
      </c>
      <c r="Q14" s="47"/>
      <c r="R14" s="1"/>
    </row>
    <row r="15" spans="1:18" ht="27" customHeight="1">
      <c r="A15" s="17"/>
      <c r="B15" s="46"/>
      <c r="C15" s="18"/>
      <c r="D15" s="18"/>
      <c r="E15" s="18"/>
      <c r="F15" s="19"/>
      <c r="G15" s="20"/>
      <c r="H15" s="13"/>
      <c r="I15" s="14"/>
      <c r="J15" s="15"/>
      <c r="K15" s="15" t="str">
        <f t="shared" si="0"/>
        <v/>
      </c>
      <c r="L15" s="16" t="str">
        <f t="shared" si="1"/>
        <v/>
      </c>
      <c r="M15" s="16" t="str">
        <f t="shared" si="2"/>
        <v/>
      </c>
      <c r="N15" s="16" t="str">
        <f t="shared" si="3"/>
        <v/>
      </c>
      <c r="O15" s="16" t="str">
        <f t="shared" si="4"/>
        <v/>
      </c>
      <c r="P15" s="16" t="str">
        <f t="shared" si="5"/>
        <v/>
      </c>
      <c r="Q15" s="47"/>
      <c r="R15" s="3"/>
    </row>
    <row r="16" spans="1:18" ht="27" customHeight="1">
      <c r="A16" s="17"/>
      <c r="B16" s="46"/>
      <c r="C16" s="18"/>
      <c r="D16" s="18"/>
      <c r="E16" s="18"/>
      <c r="F16" s="19"/>
      <c r="G16" s="20"/>
      <c r="H16" s="13"/>
      <c r="I16" s="14"/>
      <c r="J16" s="15"/>
      <c r="K16" s="15" t="str">
        <f t="shared" si="0"/>
        <v/>
      </c>
      <c r="L16" s="16" t="str">
        <f t="shared" si="1"/>
        <v/>
      </c>
      <c r="M16" s="16" t="str">
        <f t="shared" si="2"/>
        <v/>
      </c>
      <c r="N16" s="16" t="str">
        <f t="shared" si="3"/>
        <v/>
      </c>
      <c r="O16" s="16" t="str">
        <f t="shared" si="4"/>
        <v/>
      </c>
      <c r="P16" s="16" t="str">
        <f t="shared" si="5"/>
        <v/>
      </c>
      <c r="Q16" s="47"/>
      <c r="R16" s="3"/>
    </row>
    <row r="17" spans="1:18" ht="27" customHeight="1">
      <c r="A17" s="17"/>
      <c r="B17" s="46"/>
      <c r="C17" s="18"/>
      <c r="D17" s="18"/>
      <c r="E17" s="18"/>
      <c r="F17" s="19"/>
      <c r="G17" s="20"/>
      <c r="H17" s="13"/>
      <c r="I17" s="14"/>
      <c r="J17" s="15"/>
      <c r="K17" s="15" t="str">
        <f t="shared" si="0"/>
        <v/>
      </c>
      <c r="L17" s="16" t="str">
        <f t="shared" si="1"/>
        <v/>
      </c>
      <c r="M17" s="16" t="str">
        <f t="shared" si="2"/>
        <v/>
      </c>
      <c r="N17" s="16" t="str">
        <f t="shared" si="3"/>
        <v/>
      </c>
      <c r="O17" s="16" t="str">
        <f t="shared" si="4"/>
        <v/>
      </c>
      <c r="P17" s="16" t="str">
        <f t="shared" si="5"/>
        <v/>
      </c>
      <c r="Q17" s="47"/>
      <c r="R17" s="3"/>
    </row>
    <row r="18" spans="1:18" ht="27" customHeight="1">
      <c r="A18" s="17"/>
      <c r="B18" s="46"/>
      <c r="C18" s="18"/>
      <c r="D18" s="18"/>
      <c r="E18" s="18"/>
      <c r="F18" s="19"/>
      <c r="G18" s="20"/>
      <c r="H18" s="13"/>
      <c r="I18" s="14"/>
      <c r="J18" s="15"/>
      <c r="K18" s="15" t="str">
        <f t="shared" si="0"/>
        <v/>
      </c>
      <c r="L18" s="16" t="str">
        <f t="shared" si="1"/>
        <v/>
      </c>
      <c r="M18" s="16" t="str">
        <f t="shared" si="2"/>
        <v/>
      </c>
      <c r="N18" s="16" t="str">
        <f t="shared" si="3"/>
        <v/>
      </c>
      <c r="O18" s="16" t="str">
        <f t="shared" si="4"/>
        <v/>
      </c>
      <c r="P18" s="16" t="str">
        <f t="shared" si="5"/>
        <v/>
      </c>
      <c r="Q18" s="47"/>
      <c r="R18" s="3"/>
    </row>
    <row r="19" spans="1:18" ht="27" customHeight="1">
      <c r="A19" s="17"/>
      <c r="B19" s="46"/>
      <c r="C19" s="18"/>
      <c r="D19" s="18"/>
      <c r="E19" s="18"/>
      <c r="F19" s="22"/>
      <c r="G19" s="20"/>
      <c r="H19" s="13"/>
      <c r="I19" s="14"/>
      <c r="J19" s="15"/>
      <c r="K19" s="15" t="str">
        <f t="shared" si="0"/>
        <v/>
      </c>
      <c r="L19" s="16" t="str">
        <f t="shared" si="1"/>
        <v/>
      </c>
      <c r="M19" s="16" t="str">
        <f t="shared" si="2"/>
        <v/>
      </c>
      <c r="N19" s="16" t="str">
        <f t="shared" si="3"/>
        <v/>
      </c>
      <c r="O19" s="16" t="str">
        <f t="shared" si="4"/>
        <v/>
      </c>
      <c r="P19" s="16" t="str">
        <f t="shared" si="5"/>
        <v/>
      </c>
      <c r="Q19" s="47"/>
      <c r="R19" s="3"/>
    </row>
    <row r="20" spans="1:18" ht="27" customHeight="1">
      <c r="A20" s="17"/>
      <c r="B20" s="46"/>
      <c r="C20" s="18"/>
      <c r="D20" s="18"/>
      <c r="E20" s="18"/>
      <c r="F20" s="22"/>
      <c r="G20" s="20"/>
      <c r="H20" s="13"/>
      <c r="I20" s="14"/>
      <c r="J20" s="15"/>
      <c r="K20" s="15" t="str">
        <f t="shared" si="0"/>
        <v/>
      </c>
      <c r="L20" s="16" t="str">
        <f t="shared" si="1"/>
        <v/>
      </c>
      <c r="M20" s="16" t="str">
        <f t="shared" si="2"/>
        <v/>
      </c>
      <c r="N20" s="16" t="str">
        <f t="shared" si="3"/>
        <v/>
      </c>
      <c r="O20" s="16" t="str">
        <f t="shared" si="4"/>
        <v/>
      </c>
      <c r="P20" s="16" t="str">
        <f t="shared" si="5"/>
        <v/>
      </c>
      <c r="Q20" s="47"/>
      <c r="R20" s="3"/>
    </row>
    <row r="21" spans="1:18" ht="27" customHeight="1">
      <c r="A21" s="17"/>
      <c r="B21" s="46"/>
      <c r="C21" s="18"/>
      <c r="D21" s="18"/>
      <c r="E21" s="18"/>
      <c r="F21" s="21"/>
      <c r="G21" s="20"/>
      <c r="H21" s="13"/>
      <c r="I21" s="14"/>
      <c r="J21" s="15"/>
      <c r="K21" s="15" t="str">
        <f t="shared" si="0"/>
        <v/>
      </c>
      <c r="L21" s="16" t="str">
        <f t="shared" si="1"/>
        <v/>
      </c>
      <c r="M21" s="16" t="str">
        <f t="shared" si="2"/>
        <v/>
      </c>
      <c r="N21" s="16" t="str">
        <f t="shared" si="3"/>
        <v/>
      </c>
      <c r="O21" s="16" t="str">
        <f t="shared" si="4"/>
        <v/>
      </c>
      <c r="P21" s="16" t="str">
        <f t="shared" si="5"/>
        <v/>
      </c>
      <c r="Q21" s="47"/>
      <c r="R21" s="3"/>
    </row>
    <row r="22" spans="1:18" ht="27" customHeight="1">
      <c r="A22" s="17"/>
      <c r="B22" s="46"/>
      <c r="C22" s="18"/>
      <c r="D22" s="18"/>
      <c r="E22" s="18"/>
      <c r="F22" s="22"/>
      <c r="G22" s="20"/>
      <c r="H22" s="13"/>
      <c r="I22" s="14"/>
      <c r="J22" s="15"/>
      <c r="K22" s="15" t="str">
        <f t="shared" si="0"/>
        <v/>
      </c>
      <c r="L22" s="16" t="str">
        <f t="shared" si="1"/>
        <v/>
      </c>
      <c r="M22" s="16" t="str">
        <f t="shared" si="2"/>
        <v/>
      </c>
      <c r="N22" s="16" t="str">
        <f t="shared" si="3"/>
        <v/>
      </c>
      <c r="O22" s="16" t="str">
        <f t="shared" si="4"/>
        <v/>
      </c>
      <c r="P22" s="16" t="str">
        <f t="shared" si="5"/>
        <v/>
      </c>
      <c r="Q22" s="47"/>
      <c r="R22" s="3"/>
    </row>
    <row r="23" spans="1:18" ht="27" customHeight="1">
      <c r="A23" s="17"/>
      <c r="B23" s="46"/>
      <c r="C23" s="18"/>
      <c r="D23" s="18"/>
      <c r="E23" s="18"/>
      <c r="F23" s="22"/>
      <c r="G23" s="20"/>
      <c r="H23" s="13"/>
      <c r="I23" s="14"/>
      <c r="J23" s="15"/>
      <c r="K23" s="15" t="str">
        <f t="shared" si="0"/>
        <v/>
      </c>
      <c r="L23" s="16" t="str">
        <f t="shared" si="1"/>
        <v/>
      </c>
      <c r="M23" s="16" t="str">
        <f t="shared" si="2"/>
        <v/>
      </c>
      <c r="N23" s="16" t="str">
        <f t="shared" si="3"/>
        <v/>
      </c>
      <c r="O23" s="16" t="str">
        <f t="shared" si="4"/>
        <v/>
      </c>
      <c r="P23" s="16" t="str">
        <f t="shared" si="5"/>
        <v/>
      </c>
      <c r="Q23" s="47"/>
      <c r="R23" s="1"/>
    </row>
    <row r="24" spans="1:18" ht="27" customHeight="1">
      <c r="A24" s="17"/>
      <c r="B24" s="46"/>
      <c r="C24" s="18"/>
      <c r="D24" s="18"/>
      <c r="E24" s="18"/>
      <c r="F24" s="22"/>
      <c r="G24" s="20"/>
      <c r="H24" s="13"/>
      <c r="I24" s="14"/>
      <c r="J24" s="15"/>
      <c r="K24" s="15" t="str">
        <f t="shared" si="0"/>
        <v/>
      </c>
      <c r="L24" s="16" t="str">
        <f t="shared" si="1"/>
        <v/>
      </c>
      <c r="M24" s="16" t="str">
        <f t="shared" si="2"/>
        <v/>
      </c>
      <c r="N24" s="16" t="str">
        <f t="shared" si="3"/>
        <v/>
      </c>
      <c r="O24" s="16" t="str">
        <f t="shared" si="4"/>
        <v/>
      </c>
      <c r="P24" s="16" t="str">
        <f t="shared" si="5"/>
        <v/>
      </c>
      <c r="Q24" s="47"/>
      <c r="R24" s="1"/>
    </row>
    <row r="25" spans="1:18" ht="27" customHeight="1">
      <c r="A25" s="12"/>
      <c r="B25" s="48"/>
      <c r="C25" s="248" t="s">
        <v>13</v>
      </c>
      <c r="D25" s="249"/>
      <c r="E25" s="249"/>
      <c r="F25" s="249"/>
      <c r="G25" s="249"/>
      <c r="H25" s="23"/>
      <c r="I25" s="14"/>
      <c r="J25" s="15"/>
      <c r="K25" s="24">
        <f t="shared" ref="K25" si="6">SUM(K5:K24)</f>
        <v>0</v>
      </c>
      <c r="L25" s="24">
        <f>SUM(L5:L24)</f>
        <v>0</v>
      </c>
      <c r="M25" s="24">
        <f>SUM(M5:M24)</f>
        <v>0</v>
      </c>
      <c r="N25" s="24">
        <f>SUM(N5:N24)</f>
        <v>0</v>
      </c>
      <c r="O25" s="24">
        <f>SUM(O5:O24)</f>
        <v>0</v>
      </c>
      <c r="P25" s="24">
        <f>SUM(P5:P24)</f>
        <v>0</v>
      </c>
      <c r="Q25" s="49">
        <f>K25-SUM(L25:P25)</f>
        <v>0</v>
      </c>
      <c r="R25" s="1"/>
    </row>
    <row r="26" spans="1:18" ht="27" customHeight="1" thickBot="1">
      <c r="A26" s="25"/>
      <c r="B26" s="50"/>
      <c r="C26" s="239" t="s">
        <v>14</v>
      </c>
      <c r="D26" s="240"/>
      <c r="E26" s="240"/>
      <c r="F26" s="240"/>
      <c r="G26" s="240"/>
      <c r="H26" s="51"/>
      <c r="I26" s="52"/>
      <c r="J26" s="53"/>
      <c r="K26" s="54" t="str">
        <f t="shared" ref="K26:Q26" si="7">IF($I$4="","",K25/$I$4)</f>
        <v/>
      </c>
      <c r="L26" s="54" t="str">
        <f>IF($I$4="","",L25/$I$4)</f>
        <v/>
      </c>
      <c r="M26" s="54" t="str">
        <f>IF($I$4="","",M25/$I$4)</f>
        <v/>
      </c>
      <c r="N26" s="54" t="str">
        <f>IF($I$4="","",N25/$I$4)</f>
        <v/>
      </c>
      <c r="O26" s="54" t="str">
        <f>IF($I$4="","",O25/$I$4)</f>
        <v/>
      </c>
      <c r="P26" s="54" t="str">
        <f>IF($I$4="","",P25/$I$4)</f>
        <v/>
      </c>
      <c r="Q26" s="55" t="str">
        <f t="shared" si="7"/>
        <v/>
      </c>
      <c r="R26" s="1"/>
    </row>
    <row r="27" spans="1:18" ht="27" customHeight="1" thickTop="1">
      <c r="A27" s="26"/>
      <c r="B27" s="27" t="str">
        <f>CONCATENATE([1]ｃａｌｃ!C5)</f>
        <v>舘野建設株式会社</v>
      </c>
      <c r="C27" s="27"/>
      <c r="D27" s="27"/>
      <c r="E27" s="27"/>
      <c r="F27" s="27"/>
      <c r="G27" s="28"/>
      <c r="H27" s="29"/>
      <c r="I27" s="30"/>
      <c r="J27" s="31"/>
      <c r="K27" s="31"/>
      <c r="L27" s="32"/>
      <c r="M27" s="32"/>
      <c r="N27" s="32"/>
      <c r="O27" s="32"/>
      <c r="P27" s="32"/>
      <c r="Q27" s="33"/>
      <c r="R27" s="1"/>
    </row>
  </sheetData>
  <mergeCells count="6">
    <mergeCell ref="C26:G26"/>
    <mergeCell ref="A1:A2"/>
    <mergeCell ref="B1:Q1"/>
    <mergeCell ref="B3:G3"/>
    <mergeCell ref="B4:G4"/>
    <mergeCell ref="C25:G25"/>
  </mergeCells>
  <phoneticPr fontId="2"/>
  <dataValidations count="8">
    <dataValidation imeMode="hiragana" allowBlank="1" showInputMessage="1" showErrorMessage="1" sqref="H2:H3 C2:G2 B1:B4 B25:C27 D27:H27 Q2:Q27 C5:F24"/>
    <dataValidation imeMode="halfAlpha" allowBlank="1" showInputMessage="1" showErrorMessage="1" sqref="I2:P3 I25:P27"/>
    <dataValidation type="list" imeMode="hiragana" allowBlank="1" sqref="H4:H26">
      <formula1>単位</formula1>
    </dataValidation>
    <dataValidation imeMode="off" allowBlank="1" showInputMessage="1" showErrorMessage="1" sqref="I4:P24"/>
    <dataValidation imeMode="disabled" allowBlank="1" showInputMessage="1" showErrorMessage="1" sqref="A1:A3 A25:A27"/>
    <dataValidation type="whole" imeMode="disabled" allowBlank="1" showInputMessage="1" showErrorMessage="1" error="「１－６」の数値" promptTitle="区分" prompt="１－６の数値を入力" sqref="A4">
      <formula1>1</formula1>
      <formula2>6</formula2>
    </dataValidation>
    <dataValidation allowBlank="1" sqref="B5:B24"/>
    <dataValidation type="whole" imeMode="disabled" allowBlank="1" showInputMessage="1" showErrorMessage="1" error="「１－６」の数値" promptTitle="区分" prompt="１－６の数値を入力" sqref="A5:A24">
      <formula1>1</formula1>
      <formula2>5</formula2>
    </dataValidation>
  </dataValidations>
  <pageMargins left="0.70866141732283472" right="0.70866141732283472" top="0.94488188976377963" bottom="0.74803149606299213" header="0.31496062992125984" footer="0.31496062992125984"/>
  <pageSetup paperSize="9" scale="69" fitToHeight="0" orientation="landscape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R27"/>
  <sheetViews>
    <sheetView workbookViewId="0">
      <selection activeCell="R1" sqref="A1:XFD1"/>
    </sheetView>
  </sheetViews>
  <sheetFormatPr defaultRowHeight="13.5"/>
  <cols>
    <col min="1" max="1" width="3.5" customWidth="1"/>
    <col min="2" max="2" width="4" customWidth="1"/>
    <col min="3" max="3" width="30.75" customWidth="1"/>
    <col min="4" max="4" width="0" hidden="1" customWidth="1"/>
    <col min="5" max="5" width="9" hidden="1" customWidth="1"/>
    <col min="6" max="6" width="24.75" customWidth="1"/>
    <col min="7" max="7" width="6.125" customWidth="1"/>
    <col min="8" max="8" width="5.125" customWidth="1"/>
    <col min="9" max="9" width="12.25" customWidth="1"/>
    <col min="10" max="10" width="10.25" customWidth="1"/>
    <col min="11" max="16" width="13.125" customWidth="1"/>
    <col min="17" max="17" width="19.625" customWidth="1"/>
    <col min="18" max="18" width="2" style="40" customWidth="1"/>
  </cols>
  <sheetData>
    <row r="1" spans="1:18" ht="29.25" customHeight="1">
      <c r="A1" s="241"/>
      <c r="B1" s="242" t="s">
        <v>15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1"/>
    </row>
    <row r="2" spans="1:18" ht="27" customHeight="1">
      <c r="A2" s="241"/>
      <c r="B2" s="4"/>
      <c r="C2" s="5"/>
      <c r="D2" s="5"/>
      <c r="E2" s="5"/>
      <c r="F2" s="5"/>
      <c r="G2" s="5"/>
      <c r="H2" s="6"/>
      <c r="I2" s="7"/>
      <c r="J2" s="8"/>
      <c r="K2" s="8"/>
      <c r="L2" s="9"/>
      <c r="M2" s="9"/>
      <c r="N2" s="9"/>
      <c r="O2" s="9"/>
      <c r="P2" s="10" t="s">
        <v>1</v>
      </c>
      <c r="Q2" s="11"/>
      <c r="R2" s="1"/>
    </row>
    <row r="3" spans="1:18" ht="27" customHeight="1">
      <c r="A3" s="35"/>
      <c r="B3" s="243" t="s">
        <v>2</v>
      </c>
      <c r="C3" s="244"/>
      <c r="D3" s="244"/>
      <c r="E3" s="244"/>
      <c r="F3" s="244"/>
      <c r="G3" s="245"/>
      <c r="H3" s="36" t="s">
        <v>3</v>
      </c>
      <c r="I3" s="37" t="s">
        <v>4</v>
      </c>
      <c r="J3" s="37" t="s">
        <v>5</v>
      </c>
      <c r="K3" s="37" t="s">
        <v>6</v>
      </c>
      <c r="L3" s="38" t="s">
        <v>7</v>
      </c>
      <c r="M3" s="38" t="s">
        <v>8</v>
      </c>
      <c r="N3" s="38" t="s">
        <v>9</v>
      </c>
      <c r="O3" s="38" t="s">
        <v>10</v>
      </c>
      <c r="P3" s="37" t="s">
        <v>11</v>
      </c>
      <c r="Q3" s="39" t="s">
        <v>12</v>
      </c>
      <c r="R3" s="1"/>
    </row>
    <row r="4" spans="1:18" ht="27" customHeight="1">
      <c r="A4" s="34"/>
      <c r="B4" s="246"/>
      <c r="C4" s="247"/>
      <c r="D4" s="247"/>
      <c r="E4" s="247"/>
      <c r="F4" s="247"/>
      <c r="G4" s="247"/>
      <c r="H4" s="41"/>
      <c r="I4" s="42"/>
      <c r="J4" s="43"/>
      <c r="K4" s="43"/>
      <c r="L4" s="44"/>
      <c r="M4" s="44"/>
      <c r="N4" s="44"/>
      <c r="O4" s="44"/>
      <c r="P4" s="44"/>
      <c r="Q4" s="45"/>
      <c r="R4" s="2"/>
    </row>
    <row r="5" spans="1:18" ht="27" customHeight="1">
      <c r="A5" s="17"/>
      <c r="B5" s="46"/>
      <c r="C5" s="18"/>
      <c r="D5" s="18"/>
      <c r="E5" s="18"/>
      <c r="F5" s="19"/>
      <c r="G5" s="20"/>
      <c r="H5" s="13"/>
      <c r="I5" s="14"/>
      <c r="J5" s="15"/>
      <c r="K5" s="15" t="str">
        <f t="shared" ref="K5:K24" si="0">IF(I5="","",J5*I5)</f>
        <v/>
      </c>
      <c r="L5" s="16" t="str">
        <f t="shared" ref="L5:L24" si="1">IF(A5=1,K5,"")</f>
        <v/>
      </c>
      <c r="M5" s="16" t="str">
        <f t="shared" ref="M5:M24" si="2">IF(A5=2,K5,"")</f>
        <v/>
      </c>
      <c r="N5" s="16" t="str">
        <f t="shared" ref="N5:N24" si="3">IF(A5=3,K5,"")</f>
        <v/>
      </c>
      <c r="O5" s="16" t="str">
        <f t="shared" ref="O5:O24" si="4">IF(A5=4,K5,"")</f>
        <v/>
      </c>
      <c r="P5" s="16" t="str">
        <f t="shared" ref="P5:P24" si="5">IF(A5=5,K5,"")</f>
        <v/>
      </c>
      <c r="Q5" s="47"/>
      <c r="R5" s="2"/>
    </row>
    <row r="6" spans="1:18" ht="27" customHeight="1">
      <c r="A6" s="17"/>
      <c r="B6" s="46"/>
      <c r="C6" s="18"/>
      <c r="D6" s="18"/>
      <c r="E6" s="18"/>
      <c r="F6" s="19"/>
      <c r="G6" s="20"/>
      <c r="H6" s="13"/>
      <c r="I6" s="14"/>
      <c r="J6" s="15"/>
      <c r="K6" s="15" t="str">
        <f t="shared" si="0"/>
        <v/>
      </c>
      <c r="L6" s="16" t="str">
        <f t="shared" si="1"/>
        <v/>
      </c>
      <c r="M6" s="16" t="str">
        <f t="shared" si="2"/>
        <v/>
      </c>
      <c r="N6" s="16" t="str">
        <f t="shared" si="3"/>
        <v/>
      </c>
      <c r="O6" s="16" t="str">
        <f t="shared" si="4"/>
        <v/>
      </c>
      <c r="P6" s="16" t="str">
        <f t="shared" si="5"/>
        <v/>
      </c>
      <c r="Q6" s="47"/>
      <c r="R6" s="2"/>
    </row>
    <row r="7" spans="1:18" ht="27" customHeight="1">
      <c r="A7" s="17"/>
      <c r="B7" s="46"/>
      <c r="C7" s="18"/>
      <c r="D7" s="18"/>
      <c r="E7" s="18"/>
      <c r="F7" s="19"/>
      <c r="G7" s="20"/>
      <c r="H7" s="13"/>
      <c r="I7" s="14"/>
      <c r="J7" s="15"/>
      <c r="K7" s="15" t="str">
        <f t="shared" si="0"/>
        <v/>
      </c>
      <c r="L7" s="16" t="str">
        <f t="shared" si="1"/>
        <v/>
      </c>
      <c r="M7" s="16" t="str">
        <f t="shared" si="2"/>
        <v/>
      </c>
      <c r="N7" s="16" t="str">
        <f t="shared" si="3"/>
        <v/>
      </c>
      <c r="O7" s="16" t="str">
        <f t="shared" si="4"/>
        <v/>
      </c>
      <c r="P7" s="16" t="str">
        <f t="shared" si="5"/>
        <v/>
      </c>
      <c r="Q7" s="47"/>
      <c r="R7" s="2"/>
    </row>
    <row r="8" spans="1:18" ht="27" customHeight="1">
      <c r="A8" s="17"/>
      <c r="B8" s="46"/>
      <c r="C8" s="18"/>
      <c r="D8" s="18"/>
      <c r="E8" s="18"/>
      <c r="F8" s="21"/>
      <c r="G8" s="20"/>
      <c r="H8" s="13"/>
      <c r="I8" s="14"/>
      <c r="J8" s="15"/>
      <c r="K8" s="15" t="str">
        <f t="shared" si="0"/>
        <v/>
      </c>
      <c r="L8" s="16" t="str">
        <f t="shared" si="1"/>
        <v/>
      </c>
      <c r="M8" s="16" t="str">
        <f t="shared" si="2"/>
        <v/>
      </c>
      <c r="N8" s="16" t="str">
        <f t="shared" si="3"/>
        <v/>
      </c>
      <c r="O8" s="16" t="str">
        <f t="shared" si="4"/>
        <v/>
      </c>
      <c r="P8" s="16" t="str">
        <f t="shared" si="5"/>
        <v/>
      </c>
      <c r="Q8" s="47"/>
      <c r="R8" s="2"/>
    </row>
    <row r="9" spans="1:18" ht="27" customHeight="1">
      <c r="A9" s="17"/>
      <c r="B9" s="46"/>
      <c r="C9" s="18"/>
      <c r="D9" s="18"/>
      <c r="E9" s="18"/>
      <c r="F9" s="19"/>
      <c r="G9" s="20"/>
      <c r="H9" s="13"/>
      <c r="I9" s="14"/>
      <c r="J9" s="15"/>
      <c r="K9" s="15" t="str">
        <f t="shared" si="0"/>
        <v/>
      </c>
      <c r="L9" s="16" t="str">
        <f t="shared" si="1"/>
        <v/>
      </c>
      <c r="M9" s="16" t="str">
        <f t="shared" si="2"/>
        <v/>
      </c>
      <c r="N9" s="16" t="str">
        <f t="shared" si="3"/>
        <v/>
      </c>
      <c r="O9" s="16" t="str">
        <f t="shared" si="4"/>
        <v/>
      </c>
      <c r="P9" s="16" t="str">
        <f t="shared" si="5"/>
        <v/>
      </c>
      <c r="Q9" s="47"/>
      <c r="R9" s="2"/>
    </row>
    <row r="10" spans="1:18" ht="27" customHeight="1">
      <c r="A10" s="17"/>
      <c r="B10" s="46"/>
      <c r="C10" s="18"/>
      <c r="D10" s="18"/>
      <c r="E10" s="18"/>
      <c r="F10" s="21"/>
      <c r="G10" s="20"/>
      <c r="H10" s="13"/>
      <c r="I10" s="14"/>
      <c r="J10" s="15"/>
      <c r="K10" s="15" t="str">
        <f t="shared" si="0"/>
        <v/>
      </c>
      <c r="L10" s="16" t="str">
        <f t="shared" si="1"/>
        <v/>
      </c>
      <c r="M10" s="16" t="str">
        <f t="shared" si="2"/>
        <v/>
      </c>
      <c r="N10" s="16" t="str">
        <f t="shared" si="3"/>
        <v/>
      </c>
      <c r="O10" s="16" t="str">
        <f t="shared" si="4"/>
        <v/>
      </c>
      <c r="P10" s="16" t="str">
        <f t="shared" si="5"/>
        <v/>
      </c>
      <c r="Q10" s="47"/>
      <c r="R10" s="1"/>
    </row>
    <row r="11" spans="1:18" ht="27" customHeight="1">
      <c r="A11" s="17"/>
      <c r="B11" s="46"/>
      <c r="C11" s="18"/>
      <c r="D11" s="18"/>
      <c r="E11" s="18"/>
      <c r="F11" s="22"/>
      <c r="G11" s="20"/>
      <c r="H11" s="13"/>
      <c r="I11" s="14"/>
      <c r="J11" s="15"/>
      <c r="K11" s="15" t="str">
        <f t="shared" si="0"/>
        <v/>
      </c>
      <c r="L11" s="16" t="str">
        <f t="shared" si="1"/>
        <v/>
      </c>
      <c r="M11" s="16" t="str">
        <f t="shared" si="2"/>
        <v/>
      </c>
      <c r="N11" s="16" t="str">
        <f t="shared" si="3"/>
        <v/>
      </c>
      <c r="O11" s="16" t="str">
        <f t="shared" si="4"/>
        <v/>
      </c>
      <c r="P11" s="16" t="str">
        <f t="shared" si="5"/>
        <v/>
      </c>
      <c r="Q11" s="47"/>
      <c r="R11" s="1"/>
    </row>
    <row r="12" spans="1:18" ht="27" customHeight="1">
      <c r="A12" s="17"/>
      <c r="B12" s="46"/>
      <c r="C12" s="18"/>
      <c r="D12" s="18"/>
      <c r="E12" s="18"/>
      <c r="F12" s="21"/>
      <c r="G12" s="20"/>
      <c r="H12" s="13"/>
      <c r="I12" s="14"/>
      <c r="J12" s="15"/>
      <c r="K12" s="15" t="str">
        <f t="shared" si="0"/>
        <v/>
      </c>
      <c r="L12" s="16" t="str">
        <f t="shared" si="1"/>
        <v/>
      </c>
      <c r="M12" s="16" t="str">
        <f t="shared" si="2"/>
        <v/>
      </c>
      <c r="N12" s="16" t="str">
        <f t="shared" si="3"/>
        <v/>
      </c>
      <c r="O12" s="16" t="str">
        <f t="shared" si="4"/>
        <v/>
      </c>
      <c r="P12" s="16" t="str">
        <f t="shared" si="5"/>
        <v/>
      </c>
      <c r="Q12" s="47"/>
      <c r="R12" s="1"/>
    </row>
    <row r="13" spans="1:18" ht="27" customHeight="1">
      <c r="A13" s="17"/>
      <c r="B13" s="46"/>
      <c r="C13" s="18"/>
      <c r="D13" s="18"/>
      <c r="E13" s="18"/>
      <c r="F13" s="21"/>
      <c r="G13" s="20"/>
      <c r="H13" s="13"/>
      <c r="I13" s="14"/>
      <c r="J13" s="15"/>
      <c r="K13" s="15" t="str">
        <f t="shared" si="0"/>
        <v/>
      </c>
      <c r="L13" s="16" t="str">
        <f t="shared" si="1"/>
        <v/>
      </c>
      <c r="M13" s="16" t="str">
        <f t="shared" si="2"/>
        <v/>
      </c>
      <c r="N13" s="16" t="str">
        <f t="shared" si="3"/>
        <v/>
      </c>
      <c r="O13" s="16" t="str">
        <f t="shared" si="4"/>
        <v/>
      </c>
      <c r="P13" s="16" t="str">
        <f t="shared" si="5"/>
        <v/>
      </c>
      <c r="Q13" s="47"/>
      <c r="R13" s="1"/>
    </row>
    <row r="14" spans="1:18" ht="27" customHeight="1">
      <c r="A14" s="17"/>
      <c r="B14" s="46"/>
      <c r="C14" s="18"/>
      <c r="D14" s="18"/>
      <c r="E14" s="18"/>
      <c r="F14" s="21"/>
      <c r="G14" s="20"/>
      <c r="H14" s="13"/>
      <c r="I14" s="14"/>
      <c r="J14" s="15"/>
      <c r="K14" s="15" t="str">
        <f t="shared" si="0"/>
        <v/>
      </c>
      <c r="L14" s="16" t="str">
        <f t="shared" si="1"/>
        <v/>
      </c>
      <c r="M14" s="16" t="str">
        <f t="shared" si="2"/>
        <v/>
      </c>
      <c r="N14" s="16" t="str">
        <f t="shared" si="3"/>
        <v/>
      </c>
      <c r="O14" s="16" t="str">
        <f t="shared" si="4"/>
        <v/>
      </c>
      <c r="P14" s="16" t="str">
        <f t="shared" si="5"/>
        <v/>
      </c>
      <c r="Q14" s="47"/>
      <c r="R14" s="1"/>
    </row>
    <row r="15" spans="1:18" ht="27" customHeight="1">
      <c r="A15" s="17"/>
      <c r="B15" s="46"/>
      <c r="C15" s="18"/>
      <c r="D15" s="18"/>
      <c r="E15" s="18"/>
      <c r="F15" s="19"/>
      <c r="G15" s="20"/>
      <c r="H15" s="13"/>
      <c r="I15" s="14"/>
      <c r="J15" s="15"/>
      <c r="K15" s="15" t="str">
        <f t="shared" si="0"/>
        <v/>
      </c>
      <c r="L15" s="16" t="str">
        <f t="shared" si="1"/>
        <v/>
      </c>
      <c r="M15" s="16" t="str">
        <f t="shared" si="2"/>
        <v/>
      </c>
      <c r="N15" s="16" t="str">
        <f t="shared" si="3"/>
        <v/>
      </c>
      <c r="O15" s="16" t="str">
        <f t="shared" si="4"/>
        <v/>
      </c>
      <c r="P15" s="16" t="str">
        <f t="shared" si="5"/>
        <v/>
      </c>
      <c r="Q15" s="47"/>
      <c r="R15" s="3"/>
    </row>
    <row r="16" spans="1:18" ht="27" customHeight="1">
      <c r="A16" s="17"/>
      <c r="B16" s="46"/>
      <c r="C16" s="18"/>
      <c r="D16" s="18"/>
      <c r="E16" s="18"/>
      <c r="F16" s="19"/>
      <c r="G16" s="20"/>
      <c r="H16" s="13"/>
      <c r="I16" s="14"/>
      <c r="J16" s="15"/>
      <c r="K16" s="15" t="str">
        <f t="shared" si="0"/>
        <v/>
      </c>
      <c r="L16" s="16" t="str">
        <f t="shared" si="1"/>
        <v/>
      </c>
      <c r="M16" s="16" t="str">
        <f t="shared" si="2"/>
        <v/>
      </c>
      <c r="N16" s="16" t="str">
        <f t="shared" si="3"/>
        <v/>
      </c>
      <c r="O16" s="16" t="str">
        <f t="shared" si="4"/>
        <v/>
      </c>
      <c r="P16" s="16" t="str">
        <f t="shared" si="5"/>
        <v/>
      </c>
      <c r="Q16" s="47"/>
      <c r="R16" s="3"/>
    </row>
    <row r="17" spans="1:18" ht="27" customHeight="1">
      <c r="A17" s="17"/>
      <c r="B17" s="46"/>
      <c r="C17" s="18"/>
      <c r="D17" s="18"/>
      <c r="E17" s="18"/>
      <c r="F17" s="19"/>
      <c r="G17" s="20"/>
      <c r="H17" s="13"/>
      <c r="I17" s="14"/>
      <c r="J17" s="15"/>
      <c r="K17" s="15" t="str">
        <f t="shared" si="0"/>
        <v/>
      </c>
      <c r="L17" s="16" t="str">
        <f t="shared" si="1"/>
        <v/>
      </c>
      <c r="M17" s="16" t="str">
        <f t="shared" si="2"/>
        <v/>
      </c>
      <c r="N17" s="16" t="str">
        <f t="shared" si="3"/>
        <v/>
      </c>
      <c r="O17" s="16" t="str">
        <f t="shared" si="4"/>
        <v/>
      </c>
      <c r="P17" s="16" t="str">
        <f t="shared" si="5"/>
        <v/>
      </c>
      <c r="Q17" s="47"/>
      <c r="R17" s="3"/>
    </row>
    <row r="18" spans="1:18" ht="27" customHeight="1">
      <c r="A18" s="17"/>
      <c r="B18" s="46"/>
      <c r="C18" s="18"/>
      <c r="D18" s="18"/>
      <c r="E18" s="18"/>
      <c r="F18" s="19"/>
      <c r="G18" s="20"/>
      <c r="H18" s="13"/>
      <c r="I18" s="14"/>
      <c r="J18" s="15"/>
      <c r="K18" s="15" t="str">
        <f t="shared" si="0"/>
        <v/>
      </c>
      <c r="L18" s="16" t="str">
        <f t="shared" si="1"/>
        <v/>
      </c>
      <c r="M18" s="16" t="str">
        <f t="shared" si="2"/>
        <v/>
      </c>
      <c r="N18" s="16" t="str">
        <f t="shared" si="3"/>
        <v/>
      </c>
      <c r="O18" s="16" t="str">
        <f t="shared" si="4"/>
        <v/>
      </c>
      <c r="P18" s="16" t="str">
        <f t="shared" si="5"/>
        <v/>
      </c>
      <c r="Q18" s="47"/>
      <c r="R18" s="3"/>
    </row>
    <row r="19" spans="1:18" ht="27" customHeight="1">
      <c r="A19" s="17"/>
      <c r="B19" s="46"/>
      <c r="C19" s="18"/>
      <c r="D19" s="18"/>
      <c r="E19" s="18"/>
      <c r="F19" s="22"/>
      <c r="G19" s="20"/>
      <c r="H19" s="13"/>
      <c r="I19" s="14"/>
      <c r="J19" s="15"/>
      <c r="K19" s="15" t="str">
        <f t="shared" si="0"/>
        <v/>
      </c>
      <c r="L19" s="16" t="str">
        <f t="shared" si="1"/>
        <v/>
      </c>
      <c r="M19" s="16" t="str">
        <f t="shared" si="2"/>
        <v/>
      </c>
      <c r="N19" s="16" t="str">
        <f t="shared" si="3"/>
        <v/>
      </c>
      <c r="O19" s="16" t="str">
        <f t="shared" si="4"/>
        <v/>
      </c>
      <c r="P19" s="16" t="str">
        <f t="shared" si="5"/>
        <v/>
      </c>
      <c r="Q19" s="47"/>
      <c r="R19" s="3"/>
    </row>
    <row r="20" spans="1:18" ht="27" customHeight="1">
      <c r="A20" s="17"/>
      <c r="B20" s="46"/>
      <c r="C20" s="18"/>
      <c r="D20" s="18"/>
      <c r="E20" s="18"/>
      <c r="F20" s="22"/>
      <c r="G20" s="20"/>
      <c r="H20" s="13"/>
      <c r="I20" s="14"/>
      <c r="J20" s="15"/>
      <c r="K20" s="15" t="str">
        <f t="shared" si="0"/>
        <v/>
      </c>
      <c r="L20" s="16" t="str">
        <f t="shared" si="1"/>
        <v/>
      </c>
      <c r="M20" s="16" t="str">
        <f t="shared" si="2"/>
        <v/>
      </c>
      <c r="N20" s="16" t="str">
        <f t="shared" si="3"/>
        <v/>
      </c>
      <c r="O20" s="16" t="str">
        <f t="shared" si="4"/>
        <v/>
      </c>
      <c r="P20" s="16" t="str">
        <f t="shared" si="5"/>
        <v/>
      </c>
      <c r="Q20" s="47"/>
      <c r="R20" s="3"/>
    </row>
    <row r="21" spans="1:18" ht="27" customHeight="1">
      <c r="A21" s="17"/>
      <c r="B21" s="46"/>
      <c r="C21" s="18"/>
      <c r="D21" s="18"/>
      <c r="E21" s="18"/>
      <c r="F21" s="21"/>
      <c r="G21" s="20"/>
      <c r="H21" s="13"/>
      <c r="I21" s="14"/>
      <c r="J21" s="15"/>
      <c r="K21" s="15" t="str">
        <f t="shared" si="0"/>
        <v/>
      </c>
      <c r="L21" s="16" t="str">
        <f t="shared" si="1"/>
        <v/>
      </c>
      <c r="M21" s="16" t="str">
        <f t="shared" si="2"/>
        <v/>
      </c>
      <c r="N21" s="16" t="str">
        <f t="shared" si="3"/>
        <v/>
      </c>
      <c r="O21" s="16" t="str">
        <f t="shared" si="4"/>
        <v/>
      </c>
      <c r="P21" s="16" t="str">
        <f t="shared" si="5"/>
        <v/>
      </c>
      <c r="Q21" s="47"/>
      <c r="R21" s="3"/>
    </row>
    <row r="22" spans="1:18" ht="27" customHeight="1">
      <c r="A22" s="17"/>
      <c r="B22" s="46"/>
      <c r="C22" s="18"/>
      <c r="D22" s="18"/>
      <c r="E22" s="18"/>
      <c r="F22" s="22"/>
      <c r="G22" s="20"/>
      <c r="H22" s="13"/>
      <c r="I22" s="14"/>
      <c r="J22" s="15"/>
      <c r="K22" s="15" t="str">
        <f t="shared" si="0"/>
        <v/>
      </c>
      <c r="L22" s="16" t="str">
        <f t="shared" si="1"/>
        <v/>
      </c>
      <c r="M22" s="16" t="str">
        <f t="shared" si="2"/>
        <v/>
      </c>
      <c r="N22" s="16" t="str">
        <f t="shared" si="3"/>
        <v/>
      </c>
      <c r="O22" s="16" t="str">
        <f t="shared" si="4"/>
        <v/>
      </c>
      <c r="P22" s="16" t="str">
        <f t="shared" si="5"/>
        <v/>
      </c>
      <c r="Q22" s="47"/>
      <c r="R22" s="3"/>
    </row>
    <row r="23" spans="1:18" ht="27" customHeight="1">
      <c r="A23" s="17"/>
      <c r="B23" s="46"/>
      <c r="C23" s="18"/>
      <c r="D23" s="18"/>
      <c r="E23" s="18"/>
      <c r="F23" s="22"/>
      <c r="G23" s="20"/>
      <c r="H23" s="13"/>
      <c r="I23" s="14"/>
      <c r="J23" s="15"/>
      <c r="K23" s="15" t="str">
        <f t="shared" si="0"/>
        <v/>
      </c>
      <c r="L23" s="16" t="str">
        <f t="shared" si="1"/>
        <v/>
      </c>
      <c r="M23" s="16" t="str">
        <f t="shared" si="2"/>
        <v/>
      </c>
      <c r="N23" s="16" t="str">
        <f t="shared" si="3"/>
        <v/>
      </c>
      <c r="O23" s="16" t="str">
        <f t="shared" si="4"/>
        <v/>
      </c>
      <c r="P23" s="16" t="str">
        <f t="shared" si="5"/>
        <v/>
      </c>
      <c r="Q23" s="47"/>
      <c r="R23" s="1"/>
    </row>
    <row r="24" spans="1:18" ht="27" customHeight="1">
      <c r="A24" s="17"/>
      <c r="B24" s="46"/>
      <c r="C24" s="18"/>
      <c r="D24" s="18"/>
      <c r="E24" s="18"/>
      <c r="F24" s="22"/>
      <c r="G24" s="20"/>
      <c r="H24" s="13"/>
      <c r="I24" s="14"/>
      <c r="J24" s="15"/>
      <c r="K24" s="15" t="str">
        <f t="shared" si="0"/>
        <v/>
      </c>
      <c r="L24" s="16" t="str">
        <f t="shared" si="1"/>
        <v/>
      </c>
      <c r="M24" s="16" t="str">
        <f t="shared" si="2"/>
        <v/>
      </c>
      <c r="N24" s="16" t="str">
        <f t="shared" si="3"/>
        <v/>
      </c>
      <c r="O24" s="16" t="str">
        <f t="shared" si="4"/>
        <v/>
      </c>
      <c r="P24" s="16" t="str">
        <f t="shared" si="5"/>
        <v/>
      </c>
      <c r="Q24" s="47"/>
      <c r="R24" s="1"/>
    </row>
    <row r="25" spans="1:18" ht="27" customHeight="1">
      <c r="A25" s="12"/>
      <c r="B25" s="48"/>
      <c r="C25" s="248" t="s">
        <v>13</v>
      </c>
      <c r="D25" s="249"/>
      <c r="E25" s="249"/>
      <c r="F25" s="249"/>
      <c r="G25" s="249"/>
      <c r="H25" s="23"/>
      <c r="I25" s="14"/>
      <c r="J25" s="15"/>
      <c r="K25" s="24">
        <f t="shared" ref="K25" si="6">SUM(K5:K24)</f>
        <v>0</v>
      </c>
      <c r="L25" s="24">
        <f>SUM(L5:L24)</f>
        <v>0</v>
      </c>
      <c r="M25" s="24">
        <f>SUM(M5:M24)</f>
        <v>0</v>
      </c>
      <c r="N25" s="24">
        <f>SUM(N5:N24)</f>
        <v>0</v>
      </c>
      <c r="O25" s="24">
        <f>SUM(O5:O24)</f>
        <v>0</v>
      </c>
      <c r="P25" s="24">
        <f>SUM(P5:P24)</f>
        <v>0</v>
      </c>
      <c r="Q25" s="49">
        <f>K25-SUM(L25:P25)</f>
        <v>0</v>
      </c>
      <c r="R25" s="1"/>
    </row>
    <row r="26" spans="1:18" ht="27" customHeight="1" thickBot="1">
      <c r="A26" s="25"/>
      <c r="B26" s="50"/>
      <c r="C26" s="239" t="s">
        <v>14</v>
      </c>
      <c r="D26" s="240"/>
      <c r="E26" s="240"/>
      <c r="F26" s="240"/>
      <c r="G26" s="240"/>
      <c r="H26" s="51"/>
      <c r="I26" s="52"/>
      <c r="J26" s="53"/>
      <c r="K26" s="54" t="str">
        <f t="shared" ref="K26:Q26" si="7">IF($I$4="","",K25/$I$4)</f>
        <v/>
      </c>
      <c r="L26" s="54" t="str">
        <f>IF($I$4="","",L25/$I$4)</f>
        <v/>
      </c>
      <c r="M26" s="54" t="str">
        <f>IF($I$4="","",M25/$I$4)</f>
        <v/>
      </c>
      <c r="N26" s="54" t="str">
        <f>IF($I$4="","",N25/$I$4)</f>
        <v/>
      </c>
      <c r="O26" s="54" t="str">
        <f>IF($I$4="","",O25/$I$4)</f>
        <v/>
      </c>
      <c r="P26" s="54" t="str">
        <f>IF($I$4="","",P25/$I$4)</f>
        <v/>
      </c>
      <c r="Q26" s="55" t="str">
        <f t="shared" si="7"/>
        <v/>
      </c>
      <c r="R26" s="1"/>
    </row>
    <row r="27" spans="1:18" ht="27" customHeight="1" thickTop="1">
      <c r="A27" s="26"/>
      <c r="B27" s="27" t="str">
        <f>CONCATENATE([1]ｃａｌｃ!C5)</f>
        <v>舘野建設株式会社</v>
      </c>
      <c r="C27" s="27"/>
      <c r="D27" s="27"/>
      <c r="E27" s="27"/>
      <c r="F27" s="27"/>
      <c r="G27" s="28"/>
      <c r="H27" s="29"/>
      <c r="I27" s="30"/>
      <c r="J27" s="31"/>
      <c r="K27" s="31"/>
      <c r="L27" s="32"/>
      <c r="M27" s="32"/>
      <c r="N27" s="32"/>
      <c r="O27" s="32"/>
      <c r="P27" s="32"/>
      <c r="Q27" s="33"/>
      <c r="R27" s="1"/>
    </row>
  </sheetData>
  <mergeCells count="6">
    <mergeCell ref="C26:G26"/>
    <mergeCell ref="A1:A2"/>
    <mergeCell ref="B1:Q1"/>
    <mergeCell ref="B3:G3"/>
    <mergeCell ref="B4:G4"/>
    <mergeCell ref="C25:G25"/>
  </mergeCells>
  <phoneticPr fontId="2"/>
  <dataValidations count="8">
    <dataValidation type="whole" imeMode="disabled" allowBlank="1" showInputMessage="1" showErrorMessage="1" error="「１－６」の数値" promptTitle="区分" prompt="１－６の数値を入力" sqref="A5:A24">
      <formula1>1</formula1>
      <formula2>5</formula2>
    </dataValidation>
    <dataValidation allowBlank="1" sqref="B5:B24"/>
    <dataValidation type="whole" imeMode="disabled" allowBlank="1" showInputMessage="1" showErrorMessage="1" error="「１－６」の数値" promptTitle="区分" prompt="１－６の数値を入力" sqref="A4">
      <formula1>1</formula1>
      <formula2>6</formula2>
    </dataValidation>
    <dataValidation imeMode="disabled" allowBlank="1" showInputMessage="1" showErrorMessage="1" sqref="A1:A3 A25:A27"/>
    <dataValidation imeMode="off" allowBlank="1" showInputMessage="1" showErrorMessage="1" sqref="I4:P24"/>
    <dataValidation type="list" imeMode="hiragana" allowBlank="1" sqref="H4:H26">
      <formula1>単位</formula1>
    </dataValidation>
    <dataValidation imeMode="halfAlpha" allowBlank="1" showInputMessage="1" showErrorMessage="1" sqref="I2:P3 I25:P27"/>
    <dataValidation imeMode="hiragana" allowBlank="1" showInputMessage="1" showErrorMessage="1" sqref="H2:H3 C2:G2 B1:B4 B25:C27 D27:H27 Q2:Q27 C5:F24"/>
  </dataValidations>
  <pageMargins left="0.70866141732283472" right="0.70866141732283472" top="0.94488188976377963" bottom="0.74803149606299213" header="0.31496062992125984" footer="0.31496062992125984"/>
  <pageSetup paperSize="9" scale="69" fitToHeight="0" orientation="landscape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workbookViewId="0">
      <selection activeCell="B3" sqref="B3:O3"/>
    </sheetView>
  </sheetViews>
  <sheetFormatPr defaultRowHeight="13.5"/>
  <cols>
    <col min="1" max="1" width="1.125" customWidth="1"/>
    <col min="2" max="2" width="5" customWidth="1"/>
    <col min="3" max="3" width="22.625" customWidth="1"/>
    <col min="4" max="4" width="17.125" customWidth="1"/>
    <col min="6" max="6" width="5.375" customWidth="1"/>
    <col min="7" max="7" width="9.125" customWidth="1"/>
    <col min="8" max="8" width="12.25" customWidth="1"/>
    <col min="9" max="9" width="5" customWidth="1"/>
    <col min="10" max="10" width="22.625" customWidth="1"/>
    <col min="11" max="11" width="17.125" customWidth="1"/>
    <col min="13" max="13" width="5.375" customWidth="1"/>
    <col min="14" max="14" width="9.125" customWidth="1"/>
    <col min="15" max="15" width="12.25" customWidth="1"/>
  </cols>
  <sheetData>
    <row r="1" spans="2:15" ht="33">
      <c r="B1" s="250" t="s">
        <v>28</v>
      </c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</row>
    <row r="2" spans="2:15" ht="13.5" customHeight="1">
      <c r="B2" s="98"/>
      <c r="C2" s="99"/>
      <c r="D2" s="99"/>
      <c r="E2" s="100"/>
      <c r="F2" s="101"/>
      <c r="G2" s="102"/>
      <c r="H2" s="102"/>
      <c r="I2" s="98"/>
      <c r="J2" s="99"/>
      <c r="K2" s="99"/>
      <c r="L2" s="103"/>
      <c r="M2" s="101"/>
      <c r="N2" s="104"/>
      <c r="O2" s="104"/>
    </row>
    <row r="3" spans="2:15" ht="15.95" customHeight="1">
      <c r="B3" s="105" t="s">
        <v>29</v>
      </c>
      <c r="C3" s="105" t="s">
        <v>30</v>
      </c>
      <c r="D3" s="105" t="s">
        <v>31</v>
      </c>
      <c r="E3" s="106" t="s">
        <v>32</v>
      </c>
      <c r="F3" s="107" t="s">
        <v>33</v>
      </c>
      <c r="G3" s="108" t="s">
        <v>34</v>
      </c>
      <c r="H3" s="108" t="s">
        <v>35</v>
      </c>
      <c r="I3" s="105" t="s">
        <v>29</v>
      </c>
      <c r="J3" s="105" t="s">
        <v>30</v>
      </c>
      <c r="K3" s="105" t="s">
        <v>31</v>
      </c>
      <c r="L3" s="109" t="s">
        <v>32</v>
      </c>
      <c r="M3" s="107" t="s">
        <v>33</v>
      </c>
      <c r="N3" s="108" t="s">
        <v>34</v>
      </c>
      <c r="O3" s="108" t="s">
        <v>35</v>
      </c>
    </row>
    <row r="4" spans="2:15" ht="15.95" customHeight="1">
      <c r="B4" s="110" t="s">
        <v>36</v>
      </c>
      <c r="C4" s="111" t="s">
        <v>37</v>
      </c>
      <c r="D4" s="111" t="s">
        <v>38</v>
      </c>
      <c r="E4" s="112" t="s">
        <v>38</v>
      </c>
      <c r="F4" s="113" t="s">
        <v>38</v>
      </c>
      <c r="G4" s="114" t="s">
        <v>38</v>
      </c>
      <c r="H4" s="114">
        <f>SUM(H5:H7)</f>
        <v>0</v>
      </c>
      <c r="I4" s="110" t="s">
        <v>39</v>
      </c>
      <c r="J4" s="111" t="s">
        <v>40</v>
      </c>
      <c r="K4" s="111" t="s">
        <v>38</v>
      </c>
      <c r="L4" s="115" t="s">
        <v>38</v>
      </c>
      <c r="M4" s="116" t="s">
        <v>38</v>
      </c>
      <c r="N4" s="114" t="s">
        <v>38</v>
      </c>
      <c r="O4" s="114"/>
    </row>
    <row r="5" spans="2:15" ht="15.95" customHeight="1">
      <c r="B5" s="117"/>
      <c r="C5" s="118" t="s">
        <v>41</v>
      </c>
      <c r="D5" s="118" t="s">
        <v>38</v>
      </c>
      <c r="E5" s="119" t="s">
        <v>38</v>
      </c>
      <c r="F5" s="120" t="s">
        <v>38</v>
      </c>
      <c r="G5" s="121" t="s">
        <v>38</v>
      </c>
      <c r="H5" s="121"/>
      <c r="I5" s="117"/>
      <c r="J5" s="118" t="s">
        <v>42</v>
      </c>
      <c r="K5" s="118" t="s">
        <v>38</v>
      </c>
      <c r="L5" s="122">
        <v>1</v>
      </c>
      <c r="M5" s="123" t="s">
        <v>43</v>
      </c>
      <c r="N5" s="121" t="s">
        <v>38</v>
      </c>
      <c r="O5" s="121"/>
    </row>
    <row r="6" spans="2:15" ht="15.95" customHeight="1">
      <c r="B6" s="117"/>
      <c r="C6" s="118" t="s">
        <v>44</v>
      </c>
      <c r="D6" s="118" t="s">
        <v>38</v>
      </c>
      <c r="E6" s="119" t="s">
        <v>38</v>
      </c>
      <c r="F6" s="120" t="s">
        <v>38</v>
      </c>
      <c r="G6" s="121" t="s">
        <v>38</v>
      </c>
      <c r="H6" s="121"/>
      <c r="I6" s="117"/>
      <c r="J6" s="118" t="s">
        <v>45</v>
      </c>
      <c r="K6" s="118" t="s">
        <v>38</v>
      </c>
      <c r="L6" s="122" t="s">
        <v>38</v>
      </c>
      <c r="M6" s="123" t="s">
        <v>38</v>
      </c>
      <c r="N6" s="121" t="s">
        <v>38</v>
      </c>
      <c r="O6" s="121"/>
    </row>
    <row r="7" spans="2:15" ht="15.95" customHeight="1">
      <c r="B7" s="117"/>
      <c r="C7" s="118" t="s">
        <v>46</v>
      </c>
      <c r="D7" s="118" t="s">
        <v>38</v>
      </c>
      <c r="E7" s="119" t="s">
        <v>38</v>
      </c>
      <c r="F7" s="120" t="s">
        <v>38</v>
      </c>
      <c r="G7" s="121" t="s">
        <v>38</v>
      </c>
      <c r="H7" s="121"/>
      <c r="I7" s="117"/>
      <c r="J7" s="118" t="s">
        <v>47</v>
      </c>
      <c r="K7" s="118" t="s">
        <v>38</v>
      </c>
      <c r="L7" s="122">
        <v>1</v>
      </c>
      <c r="M7" s="123" t="s">
        <v>43</v>
      </c>
      <c r="N7" s="121" t="s">
        <v>38</v>
      </c>
      <c r="O7" s="121"/>
    </row>
    <row r="8" spans="2:15" ht="15.95" customHeight="1">
      <c r="B8" s="117" t="s">
        <v>48</v>
      </c>
      <c r="C8" s="118" t="s">
        <v>49</v>
      </c>
      <c r="D8" s="118" t="s">
        <v>38</v>
      </c>
      <c r="E8" s="119" t="s">
        <v>38</v>
      </c>
      <c r="F8" s="120" t="s">
        <v>38</v>
      </c>
      <c r="G8" s="121" t="s">
        <v>38</v>
      </c>
      <c r="H8" s="121">
        <v>0</v>
      </c>
      <c r="I8" s="117" t="s">
        <v>50</v>
      </c>
      <c r="J8" s="118" t="s">
        <v>51</v>
      </c>
      <c r="K8" s="118" t="s">
        <v>38</v>
      </c>
      <c r="L8" s="122"/>
      <c r="M8" s="123" t="s">
        <v>38</v>
      </c>
      <c r="N8" s="121" t="s">
        <v>38</v>
      </c>
      <c r="O8" s="121">
        <f>SUM(O9:O12)</f>
        <v>0</v>
      </c>
    </row>
    <row r="9" spans="2:15" ht="15.95" customHeight="1">
      <c r="B9" s="117" t="s">
        <v>52</v>
      </c>
      <c r="C9" s="118" t="s">
        <v>53</v>
      </c>
      <c r="D9" s="118" t="s">
        <v>38</v>
      </c>
      <c r="E9" s="119" t="s">
        <v>38</v>
      </c>
      <c r="F9" s="120" t="s">
        <v>38</v>
      </c>
      <c r="G9" s="121" t="s">
        <v>38</v>
      </c>
      <c r="H9" s="121">
        <f>SUM(H10:H13)</f>
        <v>0</v>
      </c>
      <c r="I9" s="117"/>
      <c r="J9" s="118" t="s">
        <v>54</v>
      </c>
      <c r="K9" s="118" t="s">
        <v>38</v>
      </c>
      <c r="L9" s="122" t="s">
        <v>38</v>
      </c>
      <c r="M9" s="123"/>
      <c r="N9" s="121" t="s">
        <v>38</v>
      </c>
      <c r="O9" s="121"/>
    </row>
    <row r="10" spans="2:15" ht="15.95" customHeight="1">
      <c r="B10" s="117"/>
      <c r="C10" s="118" t="s">
        <v>55</v>
      </c>
      <c r="D10" s="118" t="s">
        <v>38</v>
      </c>
      <c r="E10" s="119" t="s">
        <v>38</v>
      </c>
      <c r="F10" s="120" t="s">
        <v>38</v>
      </c>
      <c r="G10" s="121" t="s">
        <v>38</v>
      </c>
      <c r="H10" s="121"/>
      <c r="I10" s="117"/>
      <c r="J10" s="118" t="s">
        <v>56</v>
      </c>
      <c r="K10" s="118" t="s">
        <v>38</v>
      </c>
      <c r="L10" s="122" t="s">
        <v>38</v>
      </c>
      <c r="M10" s="123" t="s">
        <v>38</v>
      </c>
      <c r="N10" s="121" t="s">
        <v>38</v>
      </c>
      <c r="O10" s="121"/>
    </row>
    <row r="11" spans="2:15" ht="15.95" customHeight="1">
      <c r="B11" s="117"/>
      <c r="C11" s="118" t="s">
        <v>57</v>
      </c>
      <c r="D11" s="118" t="s">
        <v>38</v>
      </c>
      <c r="E11" s="119" t="s">
        <v>38</v>
      </c>
      <c r="F11" s="120" t="s">
        <v>38</v>
      </c>
      <c r="G11" s="121" t="s">
        <v>38</v>
      </c>
      <c r="H11" s="121"/>
      <c r="I11" s="117"/>
      <c r="J11" s="118" t="s">
        <v>58</v>
      </c>
      <c r="K11" s="118" t="s">
        <v>38</v>
      </c>
      <c r="L11" s="122" t="s">
        <v>38</v>
      </c>
      <c r="M11" s="123" t="s">
        <v>38</v>
      </c>
      <c r="N11" s="121" t="s">
        <v>38</v>
      </c>
      <c r="O11" s="121"/>
    </row>
    <row r="12" spans="2:15" ht="15.95" customHeight="1">
      <c r="B12" s="117"/>
      <c r="C12" s="118" t="s">
        <v>59</v>
      </c>
      <c r="D12" s="118" t="s">
        <v>38</v>
      </c>
      <c r="E12" s="119"/>
      <c r="F12" s="120"/>
      <c r="G12" s="121"/>
      <c r="H12" s="121"/>
      <c r="I12" s="117"/>
      <c r="J12" s="118" t="s">
        <v>60</v>
      </c>
      <c r="K12" s="118" t="s">
        <v>38</v>
      </c>
      <c r="L12" s="122" t="s">
        <v>38</v>
      </c>
      <c r="M12" s="123" t="s">
        <v>38</v>
      </c>
      <c r="N12" s="121" t="s">
        <v>38</v>
      </c>
      <c r="O12" s="121"/>
    </row>
    <row r="13" spans="2:15" ht="15.95" customHeight="1">
      <c r="B13" s="117"/>
      <c r="C13" s="118" t="s">
        <v>61</v>
      </c>
      <c r="D13" s="118" t="s">
        <v>38</v>
      </c>
      <c r="E13" s="119"/>
      <c r="F13" s="120"/>
      <c r="G13" s="121"/>
      <c r="H13" s="121"/>
      <c r="I13" s="117" t="s">
        <v>62</v>
      </c>
      <c r="J13" s="118" t="s">
        <v>63</v>
      </c>
      <c r="K13" s="118" t="s">
        <v>38</v>
      </c>
      <c r="L13" s="122" t="s">
        <v>38</v>
      </c>
      <c r="M13" s="123" t="s">
        <v>38</v>
      </c>
      <c r="N13" s="121" t="s">
        <v>38</v>
      </c>
      <c r="O13" s="121">
        <f>SUM(O14:O17)</f>
        <v>0</v>
      </c>
    </row>
    <row r="14" spans="2:15" ht="15.95" customHeight="1">
      <c r="B14" s="117" t="s">
        <v>64</v>
      </c>
      <c r="C14" s="118" t="s">
        <v>65</v>
      </c>
      <c r="D14" s="118" t="s">
        <v>38</v>
      </c>
      <c r="E14" s="119"/>
      <c r="F14" s="120"/>
      <c r="G14" s="121"/>
      <c r="H14" s="121"/>
      <c r="I14" s="117"/>
      <c r="J14" s="118" t="s">
        <v>66</v>
      </c>
      <c r="K14" s="118" t="s">
        <v>38</v>
      </c>
      <c r="L14" s="122" t="s">
        <v>38</v>
      </c>
      <c r="M14" s="123" t="s">
        <v>38</v>
      </c>
      <c r="N14" s="121" t="s">
        <v>38</v>
      </c>
      <c r="O14" s="121"/>
    </row>
    <row r="15" spans="2:15" ht="15.95" customHeight="1">
      <c r="B15" s="117"/>
      <c r="C15" s="118" t="s">
        <v>67</v>
      </c>
      <c r="D15" s="118" t="s">
        <v>38</v>
      </c>
      <c r="E15" s="119"/>
      <c r="F15" s="120"/>
      <c r="G15" s="121"/>
      <c r="H15" s="121"/>
      <c r="I15" s="117"/>
      <c r="J15" s="118" t="s">
        <v>68</v>
      </c>
      <c r="K15" s="118" t="s">
        <v>38</v>
      </c>
      <c r="L15" s="122" t="s">
        <v>38</v>
      </c>
      <c r="M15" s="123" t="s">
        <v>38</v>
      </c>
      <c r="N15" s="121" t="s">
        <v>38</v>
      </c>
      <c r="O15" s="121"/>
    </row>
    <row r="16" spans="2:15" ht="15.95" customHeight="1">
      <c r="B16" s="117"/>
      <c r="C16" s="118" t="s">
        <v>69</v>
      </c>
      <c r="D16" s="118" t="s">
        <v>38</v>
      </c>
      <c r="E16" s="119"/>
      <c r="F16" s="120"/>
      <c r="G16" s="121"/>
      <c r="H16" s="121"/>
      <c r="I16" s="117"/>
      <c r="J16" s="118" t="s">
        <v>70</v>
      </c>
      <c r="K16" s="118" t="s">
        <v>38</v>
      </c>
      <c r="L16" s="122" t="s">
        <v>38</v>
      </c>
      <c r="M16" s="123" t="s">
        <v>38</v>
      </c>
      <c r="N16" s="121" t="s">
        <v>38</v>
      </c>
      <c r="O16" s="121"/>
    </row>
    <row r="17" spans="2:15" ht="15.95" customHeight="1">
      <c r="B17" s="117"/>
      <c r="C17" s="118" t="s">
        <v>71</v>
      </c>
      <c r="D17" s="118" t="s">
        <v>38</v>
      </c>
      <c r="E17" s="119"/>
      <c r="F17" s="120"/>
      <c r="G17" s="121"/>
      <c r="H17" s="121"/>
      <c r="I17" s="117"/>
      <c r="J17" s="118" t="s">
        <v>72</v>
      </c>
      <c r="K17" s="118" t="s">
        <v>38</v>
      </c>
      <c r="L17" s="122"/>
      <c r="M17" s="123"/>
      <c r="N17" s="121"/>
      <c r="O17" s="121"/>
    </row>
    <row r="18" spans="2:15" ht="15.95" customHeight="1">
      <c r="B18" s="117" t="s">
        <v>73</v>
      </c>
      <c r="C18" s="118" t="s">
        <v>74</v>
      </c>
      <c r="D18" s="118" t="s">
        <v>38</v>
      </c>
      <c r="E18" s="119"/>
      <c r="F18" s="120"/>
      <c r="G18" s="121"/>
      <c r="H18" s="121"/>
      <c r="I18" s="117" t="s">
        <v>75</v>
      </c>
      <c r="J18" s="118" t="s">
        <v>76</v>
      </c>
      <c r="K18" s="118" t="s">
        <v>38</v>
      </c>
      <c r="L18" s="122"/>
      <c r="M18" s="123"/>
      <c r="N18" s="121"/>
      <c r="O18" s="121">
        <f>SUM(O19:O24)</f>
        <v>0</v>
      </c>
    </row>
    <row r="19" spans="2:15" ht="15.95" customHeight="1">
      <c r="B19" s="117"/>
      <c r="C19" s="118" t="s">
        <v>77</v>
      </c>
      <c r="D19" s="118" t="s">
        <v>38</v>
      </c>
      <c r="E19" s="119"/>
      <c r="F19" s="120"/>
      <c r="G19" s="121"/>
      <c r="H19" s="121"/>
      <c r="I19" s="117"/>
      <c r="J19" s="118" t="s">
        <v>78</v>
      </c>
      <c r="K19" s="118" t="s">
        <v>38</v>
      </c>
      <c r="L19" s="122"/>
      <c r="M19" s="123"/>
      <c r="N19" s="121"/>
      <c r="O19" s="121">
        <f>L19*N19</f>
        <v>0</v>
      </c>
    </row>
    <row r="20" spans="2:15" ht="15.95" customHeight="1">
      <c r="B20" s="117"/>
      <c r="C20" s="118" t="s">
        <v>79</v>
      </c>
      <c r="D20" s="118" t="s">
        <v>38</v>
      </c>
      <c r="E20" s="119"/>
      <c r="F20" s="120"/>
      <c r="G20" s="121"/>
      <c r="H20" s="121"/>
      <c r="I20" s="117"/>
      <c r="J20" s="118" t="s">
        <v>80</v>
      </c>
      <c r="K20" s="118" t="s">
        <v>38</v>
      </c>
      <c r="L20" s="122"/>
      <c r="M20" s="123"/>
      <c r="N20" s="121"/>
      <c r="O20" s="121"/>
    </row>
    <row r="21" spans="2:15" ht="15.95" customHeight="1">
      <c r="B21" s="117" t="s">
        <v>81</v>
      </c>
      <c r="C21" s="118" t="s">
        <v>82</v>
      </c>
      <c r="D21" s="118" t="s">
        <v>38</v>
      </c>
      <c r="E21" s="119"/>
      <c r="F21" s="120"/>
      <c r="G21" s="121"/>
      <c r="H21" s="121"/>
      <c r="I21" s="117"/>
      <c r="J21" s="118" t="s">
        <v>83</v>
      </c>
      <c r="K21" s="118" t="s">
        <v>38</v>
      </c>
      <c r="L21" s="122"/>
      <c r="M21" s="123"/>
      <c r="N21" s="121"/>
      <c r="O21" s="121">
        <f>L21*N21</f>
        <v>0</v>
      </c>
    </row>
    <row r="22" spans="2:15" ht="15.95" customHeight="1">
      <c r="B22" s="117"/>
      <c r="C22" s="118" t="s">
        <v>84</v>
      </c>
      <c r="D22" s="118" t="s">
        <v>38</v>
      </c>
      <c r="E22" s="119"/>
      <c r="F22" s="120"/>
      <c r="G22" s="121"/>
      <c r="H22" s="121"/>
      <c r="I22" s="117"/>
      <c r="J22" s="118" t="s">
        <v>85</v>
      </c>
      <c r="K22" s="118" t="s">
        <v>38</v>
      </c>
      <c r="L22" s="122"/>
      <c r="M22" s="123"/>
      <c r="N22" s="121"/>
      <c r="O22" s="121">
        <f>L22*N22</f>
        <v>0</v>
      </c>
    </row>
    <row r="23" spans="2:15" ht="15.95" customHeight="1">
      <c r="B23" s="117"/>
      <c r="C23" s="118" t="s">
        <v>86</v>
      </c>
      <c r="D23" s="118" t="s">
        <v>38</v>
      </c>
      <c r="E23" s="119"/>
      <c r="F23" s="120"/>
      <c r="G23" s="121"/>
      <c r="H23" s="121"/>
      <c r="I23" s="117"/>
      <c r="J23" s="118" t="s">
        <v>87</v>
      </c>
      <c r="K23" s="118" t="s">
        <v>38</v>
      </c>
      <c r="L23" s="122"/>
      <c r="M23" s="123"/>
      <c r="N23" s="121"/>
      <c r="O23" s="121">
        <f>L23*N23</f>
        <v>0</v>
      </c>
    </row>
    <row r="24" spans="2:15" ht="15.95" customHeight="1">
      <c r="B24" s="117"/>
      <c r="C24" s="118" t="s">
        <v>88</v>
      </c>
      <c r="D24" s="118" t="s">
        <v>38</v>
      </c>
      <c r="E24" s="119"/>
      <c r="F24" s="120"/>
      <c r="G24" s="121"/>
      <c r="H24" s="121"/>
      <c r="I24" s="117"/>
      <c r="J24" s="118" t="s">
        <v>89</v>
      </c>
      <c r="K24" s="118" t="s">
        <v>38</v>
      </c>
      <c r="L24" s="122"/>
      <c r="M24" s="123"/>
      <c r="N24" s="121"/>
      <c r="O24" s="121">
        <f>L24*N24</f>
        <v>0</v>
      </c>
    </row>
    <row r="25" spans="2:15" ht="15.95" customHeight="1">
      <c r="B25" s="117" t="s">
        <v>90</v>
      </c>
      <c r="C25" s="118" t="s">
        <v>91</v>
      </c>
      <c r="D25" s="118" t="s">
        <v>38</v>
      </c>
      <c r="E25" s="119"/>
      <c r="F25" s="120"/>
      <c r="G25" s="121"/>
      <c r="H25" s="121">
        <f>H26+H34</f>
        <v>0</v>
      </c>
      <c r="I25" s="117" t="s">
        <v>92</v>
      </c>
      <c r="J25" s="118" t="s">
        <v>93</v>
      </c>
      <c r="K25" s="118" t="s">
        <v>38</v>
      </c>
      <c r="L25" s="122"/>
      <c r="M25" s="123"/>
      <c r="N25" s="121"/>
      <c r="O25" s="121">
        <f>O26+O27</f>
        <v>0</v>
      </c>
    </row>
    <row r="26" spans="2:15" ht="15.95" customHeight="1">
      <c r="B26" s="117"/>
      <c r="C26" s="118" t="s">
        <v>94</v>
      </c>
      <c r="D26" s="118" t="s">
        <v>38</v>
      </c>
      <c r="E26" s="119"/>
      <c r="F26" s="120"/>
      <c r="G26" s="121"/>
      <c r="H26" s="121">
        <f>SUM(H27:H32)</f>
        <v>0</v>
      </c>
      <c r="I26" s="117"/>
      <c r="J26" s="118" t="s">
        <v>95</v>
      </c>
      <c r="K26" s="118" t="s">
        <v>38</v>
      </c>
      <c r="L26" s="122"/>
      <c r="M26" s="123"/>
      <c r="N26" s="121"/>
      <c r="O26" s="121"/>
    </row>
    <row r="27" spans="2:15" ht="15.95" customHeight="1">
      <c r="B27" s="117"/>
      <c r="C27" s="118" t="s">
        <v>96</v>
      </c>
      <c r="D27" s="118" t="s">
        <v>38</v>
      </c>
      <c r="E27" s="119"/>
      <c r="F27" s="120"/>
      <c r="G27" s="121"/>
      <c r="H27" s="121"/>
      <c r="I27" s="117"/>
      <c r="J27" s="118" t="s">
        <v>97</v>
      </c>
      <c r="K27" s="118" t="s">
        <v>38</v>
      </c>
      <c r="L27" s="122"/>
      <c r="M27" s="123"/>
      <c r="N27" s="121"/>
      <c r="O27" s="121"/>
    </row>
    <row r="28" spans="2:15" ht="15.95" customHeight="1">
      <c r="B28" s="117"/>
      <c r="C28" s="118" t="s">
        <v>98</v>
      </c>
      <c r="D28" s="118" t="s">
        <v>38</v>
      </c>
      <c r="E28" s="119"/>
      <c r="F28" s="120"/>
      <c r="G28" s="121"/>
      <c r="H28" s="121"/>
      <c r="I28" s="117" t="s">
        <v>99</v>
      </c>
      <c r="J28" s="118" t="s">
        <v>100</v>
      </c>
      <c r="K28" s="118" t="s">
        <v>38</v>
      </c>
      <c r="L28" s="122"/>
      <c r="M28" s="123"/>
      <c r="N28" s="121"/>
      <c r="O28" s="121">
        <f>O29+O30</f>
        <v>0</v>
      </c>
    </row>
    <row r="29" spans="2:15" ht="15.95" customHeight="1">
      <c r="B29" s="117"/>
      <c r="C29" s="118" t="s">
        <v>101</v>
      </c>
      <c r="D29" s="118" t="s">
        <v>38</v>
      </c>
      <c r="E29" s="119"/>
      <c r="F29" s="120"/>
      <c r="G29" s="121"/>
      <c r="H29" s="121"/>
      <c r="I29" s="117"/>
      <c r="J29" s="118" t="s">
        <v>102</v>
      </c>
      <c r="K29" s="118" t="s">
        <v>38</v>
      </c>
      <c r="L29" s="122"/>
      <c r="M29" s="123"/>
      <c r="N29" s="121"/>
      <c r="O29" s="121"/>
    </row>
    <row r="30" spans="2:15" ht="15.95" customHeight="1">
      <c r="B30" s="117"/>
      <c r="C30" s="118" t="s">
        <v>103</v>
      </c>
      <c r="D30" s="118" t="s">
        <v>38</v>
      </c>
      <c r="E30" s="119"/>
      <c r="F30" s="120"/>
      <c r="G30" s="121"/>
      <c r="H30" s="121"/>
      <c r="I30" s="117"/>
      <c r="J30" s="118" t="s">
        <v>104</v>
      </c>
      <c r="K30" s="118" t="s">
        <v>38</v>
      </c>
      <c r="L30" s="122"/>
      <c r="M30" s="123"/>
      <c r="N30" s="121"/>
      <c r="O30" s="121"/>
    </row>
    <row r="31" spans="2:15" ht="15.95" customHeight="1">
      <c r="B31" s="117"/>
      <c r="C31" s="118" t="s">
        <v>105</v>
      </c>
      <c r="D31" s="118" t="s">
        <v>38</v>
      </c>
      <c r="E31" s="119"/>
      <c r="F31" s="120"/>
      <c r="G31" s="121"/>
      <c r="H31" s="121"/>
      <c r="I31" s="117" t="s">
        <v>106</v>
      </c>
      <c r="J31" s="118" t="s">
        <v>107</v>
      </c>
      <c r="K31" s="118" t="s">
        <v>38</v>
      </c>
      <c r="L31" s="122"/>
      <c r="M31" s="123"/>
      <c r="N31" s="121"/>
      <c r="O31" s="121">
        <f>O32+O33</f>
        <v>0</v>
      </c>
    </row>
    <row r="32" spans="2:15" ht="15.95" customHeight="1">
      <c r="B32" s="117"/>
      <c r="C32" s="118" t="s">
        <v>108</v>
      </c>
      <c r="D32" s="118" t="s">
        <v>38</v>
      </c>
      <c r="E32" s="119"/>
      <c r="F32" s="120"/>
      <c r="G32" s="121"/>
      <c r="H32" s="121"/>
      <c r="I32" s="117"/>
      <c r="J32" s="118" t="s">
        <v>109</v>
      </c>
      <c r="K32" s="118" t="s">
        <v>38</v>
      </c>
      <c r="L32" s="122"/>
      <c r="M32" s="123"/>
      <c r="N32" s="121"/>
      <c r="O32" s="121"/>
    </row>
    <row r="33" spans="2:15" ht="15.95" customHeight="1">
      <c r="B33" s="117"/>
      <c r="C33" s="118"/>
      <c r="D33" s="118" t="s">
        <v>38</v>
      </c>
      <c r="E33" s="119"/>
      <c r="F33" s="120"/>
      <c r="G33" s="121"/>
      <c r="H33" s="121"/>
      <c r="I33" s="117"/>
      <c r="J33" s="118" t="s">
        <v>110</v>
      </c>
      <c r="K33" s="118" t="s">
        <v>38</v>
      </c>
      <c r="L33" s="122"/>
      <c r="M33" s="123"/>
      <c r="N33" s="121"/>
      <c r="O33" s="121"/>
    </row>
    <row r="34" spans="2:15" ht="15.95" customHeight="1">
      <c r="B34" s="117"/>
      <c r="C34" s="118" t="s">
        <v>111</v>
      </c>
      <c r="D34" s="118" t="s">
        <v>38</v>
      </c>
      <c r="E34" s="119"/>
      <c r="F34" s="120"/>
      <c r="G34" s="121"/>
      <c r="H34" s="121">
        <f>H35</f>
        <v>0</v>
      </c>
      <c r="I34" s="117" t="s">
        <v>112</v>
      </c>
      <c r="J34" s="118" t="s">
        <v>113</v>
      </c>
      <c r="K34" s="118" t="s">
        <v>38</v>
      </c>
      <c r="L34" s="122"/>
      <c r="M34" s="123"/>
      <c r="N34" s="121"/>
      <c r="O34" s="121">
        <f>O35</f>
        <v>0</v>
      </c>
    </row>
    <row r="35" spans="2:15" ht="15.95" customHeight="1">
      <c r="B35" s="117"/>
      <c r="C35" s="118" t="s">
        <v>114</v>
      </c>
      <c r="D35" s="118" t="s">
        <v>38</v>
      </c>
      <c r="E35" s="119"/>
      <c r="F35" s="120"/>
      <c r="G35" s="121"/>
      <c r="H35" s="121"/>
      <c r="I35" s="117"/>
      <c r="J35" s="118" t="s">
        <v>115</v>
      </c>
      <c r="K35" s="118" t="s">
        <v>38</v>
      </c>
      <c r="L35" s="122"/>
      <c r="M35" s="123"/>
      <c r="N35" s="121"/>
      <c r="O35" s="121"/>
    </row>
    <row r="36" spans="2:15" ht="15.95" customHeight="1">
      <c r="B36" s="117" t="s">
        <v>132</v>
      </c>
      <c r="C36" s="118" t="s">
        <v>122</v>
      </c>
      <c r="D36" s="118"/>
      <c r="E36" s="119"/>
      <c r="F36" s="120"/>
      <c r="G36" s="121"/>
      <c r="H36" s="121">
        <f>H37+H38</f>
        <v>0</v>
      </c>
      <c r="I36" s="117" t="s">
        <v>116</v>
      </c>
      <c r="J36" s="118" t="s">
        <v>117</v>
      </c>
      <c r="K36" s="118" t="s">
        <v>38</v>
      </c>
      <c r="L36" s="122"/>
      <c r="M36" s="123"/>
      <c r="N36" s="121"/>
      <c r="O36" s="121">
        <f>O37+O38</f>
        <v>0</v>
      </c>
    </row>
    <row r="37" spans="2:15" ht="15.95" customHeight="1">
      <c r="B37" s="117"/>
      <c r="C37" s="118"/>
      <c r="D37" s="118" t="s">
        <v>38</v>
      </c>
      <c r="E37" s="119"/>
      <c r="F37" s="120"/>
      <c r="G37" s="121"/>
      <c r="H37" s="121"/>
      <c r="I37" s="117"/>
      <c r="J37" s="118" t="s">
        <v>118</v>
      </c>
      <c r="K37" s="118" t="s">
        <v>38</v>
      </c>
      <c r="L37" s="122"/>
      <c r="M37" s="123"/>
      <c r="N37" s="121"/>
      <c r="O37" s="121"/>
    </row>
    <row r="38" spans="2:15" ht="15.95" customHeight="1">
      <c r="B38" s="117"/>
      <c r="C38" s="118"/>
      <c r="D38" s="118" t="s">
        <v>38</v>
      </c>
      <c r="E38" s="119" t="s">
        <v>38</v>
      </c>
      <c r="F38" s="120" t="s">
        <v>38</v>
      </c>
      <c r="G38" s="121" t="s">
        <v>38</v>
      </c>
      <c r="H38" s="121"/>
      <c r="I38" s="117"/>
      <c r="J38" s="118" t="s">
        <v>110</v>
      </c>
      <c r="K38" s="118" t="s">
        <v>38</v>
      </c>
      <c r="L38" s="122"/>
      <c r="M38" s="123"/>
      <c r="N38" s="121"/>
      <c r="O38" s="121">
        <f>L38*N38</f>
        <v>0</v>
      </c>
    </row>
    <row r="39" spans="2:15" ht="15.95" customHeight="1">
      <c r="B39" s="124"/>
      <c r="C39" s="125" t="s">
        <v>119</v>
      </c>
      <c r="D39" s="125" t="s">
        <v>38</v>
      </c>
      <c r="E39" s="126" t="s">
        <v>38</v>
      </c>
      <c r="F39" s="127" t="s">
        <v>38</v>
      </c>
      <c r="G39" s="128" t="s">
        <v>38</v>
      </c>
      <c r="H39" s="128">
        <f>H25+H21+H18+H14+H9+H8+H4+H36</f>
        <v>0</v>
      </c>
      <c r="I39" s="124"/>
      <c r="J39" s="125" t="s">
        <v>120</v>
      </c>
      <c r="K39" s="125" t="s">
        <v>38</v>
      </c>
      <c r="L39" s="129"/>
      <c r="M39" s="130"/>
      <c r="N39" s="128" t="s">
        <v>38</v>
      </c>
      <c r="O39" s="128">
        <f>O36+O34+O31+O28+O25+O18+O13+O8+O4</f>
        <v>0</v>
      </c>
    </row>
    <row r="40" spans="2:15" ht="15.95" customHeight="1">
      <c r="B40" s="220"/>
      <c r="C40" s="221"/>
      <c r="D40" s="221"/>
      <c r="E40" s="222"/>
      <c r="F40" s="223"/>
      <c r="G40" s="224"/>
      <c r="H40" s="224"/>
      <c r="I40" s="220"/>
      <c r="J40" s="221"/>
      <c r="K40" s="221"/>
      <c r="L40" s="225"/>
      <c r="M40" s="251" t="s">
        <v>121</v>
      </c>
      <c r="N40" s="251"/>
      <c r="O40" s="131">
        <f>O39+H39+H14</f>
        <v>0</v>
      </c>
    </row>
  </sheetData>
  <mergeCells count="2">
    <mergeCell ref="B1:O1"/>
    <mergeCell ref="M40:N40"/>
  </mergeCells>
  <phoneticPr fontId="2"/>
  <dataValidations count="2">
    <dataValidation imeMode="hiragana" allowBlank="1" showInputMessage="1" showErrorMessage="1" sqref="D1:D40 F1:F40 K1:K40 M1:M40"/>
    <dataValidation imeMode="disabled" allowBlank="1" showInputMessage="1" showErrorMessage="1" sqref="E1:E40 N1:O40 L1:L40 G1:H40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実行予算内訳書</vt:lpstr>
      <vt:lpstr>資材外注単価表</vt:lpstr>
      <vt:lpstr>代価表</vt:lpstr>
      <vt:lpstr>単価表</vt:lpstr>
      <vt:lpstr>現場経費内訳書</vt:lpstr>
      <vt:lpstr>現場経費内訳書!Print_Area</vt:lpstr>
      <vt:lpstr>代価表!Print_Area</vt:lpstr>
      <vt:lpstr>単価表!Print_Area</vt:lpstr>
      <vt:lpstr>資材外注単価表!Print_Titles</vt:lpstr>
      <vt:lpstr>実行予算内訳書!Print_Titles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古川信</dc:creator>
  <cp:lastModifiedBy>古川信</cp:lastModifiedBy>
  <cp:lastPrinted>2024-11-03T00:12:07Z</cp:lastPrinted>
  <dcterms:created xsi:type="dcterms:W3CDTF">2024-11-01T23:39:32Z</dcterms:created>
  <dcterms:modified xsi:type="dcterms:W3CDTF">2024-11-03T00:17:29Z</dcterms:modified>
</cp:coreProperties>
</file>