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C4ACB0C2-9165-4224-94B0-DF4DBDF608B0}" xr6:coauthVersionLast="47" xr6:coauthVersionMax="47" xr10:uidLastSave="{00000000-0000-0000-0000-000000000000}"/>
  <bookViews>
    <workbookView xWindow="14175" yWindow="2565" windowWidth="28800" windowHeight="12405" firstSheet="4" activeTab="7" xr2:uid="{00000000-000D-0000-FFFF-FFFF00000000}"/>
  </bookViews>
  <sheets>
    <sheet name="試験データ1" sheetId="10" r:id="rId1"/>
    <sheet name="試験データ2" sheetId="9" r:id="rId2"/>
    <sheet name="試験データ3" sheetId="8" r:id="rId3"/>
    <sheet name="試験データ4" sheetId="7" r:id="rId4"/>
    <sheet name="試験データ5" sheetId="12" r:id="rId5"/>
    <sheet name="試験データ6" sheetId="13" r:id="rId6"/>
    <sheet name="試験データ7" sheetId="14" r:id="rId7"/>
    <sheet name="試験データ8" sheetId="15" r:id="rId8"/>
  </sheets>
  <definedNames>
    <definedName name="_xlnm.Print_Area" localSheetId="3">試験データ4!$A$1:$H$25</definedName>
    <definedName name="_xlnm.Print_Area" localSheetId="4">試験データ5!$A$1:$G$29</definedName>
    <definedName name="_xlnm.Print_Area" localSheetId="6">試験データ7!$B$2:$F$13</definedName>
    <definedName name="_xlnm.Print_Area" localSheetId="7">試験データ8!$A$2:$H$15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6" i="15" l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6" i="15"/>
  <c r="B7" i="15" s="1"/>
  <c r="B8" i="15" s="1"/>
  <c r="B9" i="15" s="1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6" i="14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4" i="14" l="1"/>
  <c r="B5" i="14" s="1"/>
  <c r="B6" i="14" s="1"/>
  <c r="B7" i="14" s="1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6" i="12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7" i="8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C5" i="9" l="1"/>
  <c r="B6" i="9"/>
  <c r="C6" i="9" s="1"/>
  <c r="B7" i="9" l="1"/>
  <c r="C7" i="9" s="1"/>
  <c r="B8" i="9" l="1"/>
  <c r="C8" i="9" s="1"/>
  <c r="B9" i="9" l="1"/>
  <c r="C9" i="9" s="1"/>
  <c r="B10" i="9" l="1"/>
  <c r="C10" i="9" s="1"/>
  <c r="B11" i="9" l="1"/>
  <c r="C11" i="9" s="1"/>
  <c r="C5" i="7"/>
  <c r="B12" i="9" l="1"/>
  <c r="C12" i="9" s="1"/>
  <c r="B13" i="9" l="1"/>
  <c r="C13" i="9" s="1"/>
  <c r="B6" i="7"/>
  <c r="C6" i="7" s="1"/>
  <c r="B14" i="9" l="1"/>
  <c r="C14" i="9" s="1"/>
  <c r="B7" i="7"/>
  <c r="C7" i="7" s="1"/>
  <c r="B15" i="9" l="1"/>
  <c r="C15" i="9" s="1"/>
  <c r="B8" i="7"/>
  <c r="C8" i="7" s="1"/>
  <c r="B16" i="9" l="1"/>
  <c r="C16" i="9" s="1"/>
  <c r="B9" i="7"/>
  <c r="C9" i="7" s="1"/>
  <c r="B17" i="9" l="1"/>
  <c r="B10" i="7"/>
  <c r="C10" i="7" s="1"/>
  <c r="B18" i="9" l="1"/>
  <c r="C17" i="9"/>
  <c r="B11" i="7"/>
  <c r="C11" i="7" s="1"/>
  <c r="B19" i="9" l="1"/>
  <c r="C18" i="9"/>
  <c r="B12" i="7"/>
  <c r="C12" i="7" s="1"/>
  <c r="B20" i="9" l="1"/>
  <c r="C19" i="9"/>
  <c r="B13" i="7"/>
  <c r="C13" i="7" s="1"/>
  <c r="B21" i="9" l="1"/>
  <c r="C20" i="9"/>
  <c r="B14" i="7"/>
  <c r="C14" i="7" s="1"/>
  <c r="B22" i="9" l="1"/>
  <c r="C21" i="9"/>
  <c r="B15" i="7"/>
  <c r="C15" i="7" s="1"/>
  <c r="B23" i="9" l="1"/>
  <c r="C22" i="9"/>
  <c r="B16" i="7"/>
  <c r="C16" i="7" s="1"/>
  <c r="C23" i="9" l="1"/>
  <c r="B24" i="9"/>
  <c r="B17" i="7"/>
  <c r="C17" i="7" s="1"/>
  <c r="C24" i="9" l="1"/>
  <c r="B25" i="9"/>
  <c r="B18" i="7"/>
  <c r="C18" i="7" s="1"/>
  <c r="B26" i="9" l="1"/>
  <c r="C25" i="9"/>
  <c r="B19" i="7"/>
  <c r="C19" i="7" s="1"/>
  <c r="C26" i="9" l="1"/>
  <c r="B27" i="9"/>
  <c r="B20" i="7"/>
  <c r="C20" i="7" s="1"/>
  <c r="B28" i="9" l="1"/>
  <c r="C27" i="9"/>
  <c r="B21" i="7"/>
  <c r="C21" i="7" s="1"/>
  <c r="B29" i="9" l="1"/>
  <c r="C28" i="9"/>
  <c r="B22" i="7"/>
  <c r="C22" i="7" s="1"/>
  <c r="B30" i="9" l="1"/>
  <c r="C29" i="9"/>
  <c r="B23" i="7"/>
  <c r="B31" i="9" l="1"/>
  <c r="C30" i="9"/>
  <c r="C23" i="7"/>
  <c r="B24" i="7"/>
  <c r="C24" i="7" l="1"/>
  <c r="B25" i="7"/>
  <c r="B32" i="9"/>
  <c r="C31" i="9"/>
  <c r="B26" i="7" l="1"/>
  <c r="C25" i="7"/>
  <c r="B33" i="9"/>
  <c r="C32" i="9"/>
  <c r="B27" i="7" l="1"/>
  <c r="C26" i="7"/>
  <c r="B34" i="9"/>
  <c r="C33" i="9"/>
  <c r="B28" i="7" l="1"/>
  <c r="C27" i="7"/>
  <c r="B35" i="9"/>
  <c r="C34" i="9"/>
  <c r="B29" i="7" l="1"/>
  <c r="C28" i="7"/>
  <c r="B36" i="9"/>
  <c r="C35" i="9"/>
  <c r="B30" i="7" l="1"/>
  <c r="C29" i="7"/>
  <c r="B37" i="9"/>
  <c r="C36" i="9"/>
  <c r="B31" i="7" l="1"/>
  <c r="C30" i="7"/>
  <c r="B38" i="9"/>
  <c r="C37" i="9"/>
  <c r="B32" i="7" l="1"/>
  <c r="C31" i="7"/>
  <c r="B39" i="9"/>
  <c r="C38" i="9"/>
  <c r="B33" i="7" l="1"/>
  <c r="C32" i="7"/>
  <c r="B40" i="9"/>
  <c r="C39" i="9"/>
  <c r="B34" i="7" l="1"/>
  <c r="C33" i="7"/>
  <c r="B41" i="9"/>
  <c r="C40" i="9"/>
  <c r="B35" i="7" l="1"/>
  <c r="C34" i="7"/>
  <c r="B42" i="9"/>
  <c r="C41" i="9"/>
  <c r="B36" i="7" l="1"/>
  <c r="C35" i="7"/>
  <c r="B43" i="9"/>
  <c r="C42" i="9"/>
  <c r="B37" i="7" l="1"/>
  <c r="C36" i="7"/>
  <c r="B44" i="9"/>
  <c r="C44" i="9" s="1"/>
  <c r="C43" i="9"/>
  <c r="B38" i="7" l="1"/>
  <c r="C37" i="7"/>
  <c r="B39" i="7" l="1"/>
  <c r="C38" i="7"/>
  <c r="B40" i="7" l="1"/>
  <c r="C39" i="7"/>
  <c r="C40" i="7" l="1"/>
  <c r="B41" i="7"/>
  <c r="B42" i="7" l="1"/>
  <c r="C41" i="7"/>
  <c r="C42" i="7" l="1"/>
  <c r="B43" i="7"/>
  <c r="B44" i="7" l="1"/>
  <c r="C44" i="7" s="1"/>
  <c r="C43" i="7"/>
</calcChain>
</file>

<file path=xl/sharedStrings.xml><?xml version="1.0" encoding="utf-8"?>
<sst xmlns="http://schemas.openxmlformats.org/spreadsheetml/2006/main" count="869" uniqueCount="279">
  <si>
    <t>No</t>
    <phoneticPr fontId="2"/>
  </si>
  <si>
    <t>ID</t>
    <phoneticPr fontId="2"/>
  </si>
  <si>
    <t>ｘ１</t>
    <phoneticPr fontId="2"/>
  </si>
  <si>
    <t>ｘ２</t>
    <phoneticPr fontId="2"/>
  </si>
  <si>
    <t>不合格</t>
    <rPh sb="0" eb="3">
      <t>フゴウカク</t>
    </rPh>
    <phoneticPr fontId="2"/>
  </si>
  <si>
    <t>合格</t>
    <rPh sb="0" eb="2">
      <t>ゴウカク</t>
    </rPh>
    <phoneticPr fontId="2"/>
  </si>
  <si>
    <t>Ａ教科</t>
    <rPh sb="1" eb="3">
      <t>キョウカ</t>
    </rPh>
    <phoneticPr fontId="2"/>
  </si>
  <si>
    <t>Ｂ教科</t>
    <rPh sb="1" eb="3">
      <t>キョウカ</t>
    </rPh>
    <phoneticPr fontId="2"/>
  </si>
  <si>
    <t>Ｃ教科</t>
    <rPh sb="1" eb="3">
      <t>キョウカ</t>
    </rPh>
    <phoneticPr fontId="2"/>
  </si>
  <si>
    <t>γ-Ｓm値</t>
  </si>
  <si>
    <t>尿酸値</t>
    <rPh sb="0" eb="3">
      <t>ニョウサンチ</t>
    </rPh>
    <phoneticPr fontId="1"/>
  </si>
  <si>
    <t>ＰＡＰ値</t>
  </si>
  <si>
    <t>前立腺癌</t>
    <phoneticPr fontId="2"/>
  </si>
  <si>
    <t>群</t>
  </si>
  <si>
    <t>検査項目1</t>
  </si>
  <si>
    <t>検査項目2</t>
  </si>
  <si>
    <t>検査項目3</t>
  </si>
  <si>
    <t>検査項目4</t>
  </si>
  <si>
    <t>検査項目5</t>
  </si>
  <si>
    <t>N01</t>
  </si>
  <si>
    <t>正常</t>
  </si>
  <si>
    <t>N02</t>
  </si>
  <si>
    <t>N03</t>
  </si>
  <si>
    <t>N04</t>
  </si>
  <si>
    <t>N05</t>
  </si>
  <si>
    <t>N06</t>
  </si>
  <si>
    <t>N07</t>
  </si>
  <si>
    <t>N08</t>
  </si>
  <si>
    <t>N09</t>
  </si>
  <si>
    <t>N10</t>
  </si>
  <si>
    <t>A01</t>
  </si>
  <si>
    <t>疾患A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</si>
  <si>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</si>
  <si>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</si>
  <si>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</si>
  <si>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</si>
  <si>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</si>
  <si>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</si>
  <si>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</si>
  <si>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</si>
  <si>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</si>
  <si>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</si>
  <si>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</si>
  <si>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</si>
  <si>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</si>
  <si>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</si>
  <si>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B01</t>
  </si>
  <si>
    <t>疾患B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</si>
  <si>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</si>
  <si>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</si>
  <si>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</si>
  <si>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</si>
  <si>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</si>
  <si>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</si>
  <si>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</si>
  <si>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</si>
  <si>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</si>
  <si>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</si>
  <si>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</si>
  <si>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ID</t>
    <phoneticPr fontId="2"/>
  </si>
  <si>
    <t>分類</t>
    <rPh sb="0" eb="2">
      <t>ブンルイ</t>
    </rPh>
    <phoneticPr fontId="2"/>
  </si>
  <si>
    <t>癌</t>
    <rPh sb="0" eb="1">
      <t>ガン</t>
    </rPh>
    <phoneticPr fontId="2"/>
  </si>
  <si>
    <t>肥大</t>
    <rPh sb="0" eb="2">
      <t>ヒダイ</t>
    </rPh>
    <phoneticPr fontId="2"/>
  </si>
  <si>
    <t>重判別分析（前立腺(３変量)）</t>
    <rPh sb="0" eb="5">
      <t>ジュウハンベツブンセキ</t>
    </rPh>
    <phoneticPr fontId="2"/>
  </si>
  <si>
    <t>１群</t>
    <rPh sb="1" eb="2">
      <t>グン</t>
    </rPh>
    <phoneticPr fontId="2"/>
  </si>
  <si>
    <t>２群</t>
    <rPh sb="1" eb="2">
      <t>グン</t>
    </rPh>
    <phoneticPr fontId="2"/>
  </si>
  <si>
    <t>Kind</t>
    <phoneticPr fontId="2"/>
  </si>
  <si>
    <t>５変量のデータ</t>
    <rPh sb="1" eb="3">
      <t>ヘンリョウ</t>
    </rPh>
    <phoneticPr fontId="2"/>
  </si>
  <si>
    <t>２変量のデータ</t>
    <rPh sb="1" eb="3">
      <t>ヘンリョウ</t>
    </rPh>
    <phoneticPr fontId="2"/>
  </si>
  <si>
    <t>不合格か合格か</t>
    <rPh sb="0" eb="3">
      <t>フゴウカク</t>
    </rPh>
    <rPh sb="4" eb="6">
      <t>ゴウカク</t>
    </rPh>
    <phoneticPr fontId="2"/>
  </si>
  <si>
    <t>ID</t>
    <phoneticPr fontId="7"/>
  </si>
  <si>
    <t>Group</t>
    <phoneticPr fontId="7"/>
  </si>
  <si>
    <t>X1</t>
    <phoneticPr fontId="7"/>
  </si>
  <si>
    <t>X2</t>
    <phoneticPr fontId="7"/>
  </si>
  <si>
    <t>1-1</t>
  </si>
  <si>
    <t>GRP-1</t>
    <phoneticPr fontId="7"/>
  </si>
  <si>
    <t>1-2</t>
  </si>
  <si>
    <t>GRP-1</t>
  </si>
  <si>
    <t>1-3</t>
  </si>
  <si>
    <t>1-4</t>
  </si>
  <si>
    <t>1-5</t>
  </si>
  <si>
    <t>1-6</t>
  </si>
  <si>
    <t>1-7</t>
  </si>
  <si>
    <t>1-8</t>
  </si>
  <si>
    <t>1-9</t>
  </si>
  <si>
    <t>1-10</t>
  </si>
  <si>
    <t>2-1</t>
  </si>
  <si>
    <t>GRP-2</t>
    <phoneticPr fontId="7"/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</si>
  <si>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</si>
  <si>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</si>
  <si>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</si>
  <si>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</si>
  <si>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</si>
  <si>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</si>
  <si>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</si>
  <si>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</si>
  <si>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</si>
  <si>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</si>
  <si>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</si>
  <si>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</si>
  <si>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</si>
  <si>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</si>
  <si>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あやめの種類</t>
    <rPh sb="4" eb="6">
      <t>シュルイ</t>
    </rPh>
    <phoneticPr fontId="9"/>
  </si>
  <si>
    <t>がくの長さ</t>
    <phoneticPr fontId="9"/>
  </si>
  <si>
    <t>がくの幅</t>
    <phoneticPr fontId="9"/>
  </si>
  <si>
    <t>花弁の長さ</t>
    <rPh sb="0" eb="2">
      <t>カベン</t>
    </rPh>
    <phoneticPr fontId="9"/>
  </si>
  <si>
    <t>花弁の幅</t>
    <rPh sb="0" eb="2">
      <t>カベン</t>
    </rPh>
    <phoneticPr fontId="9"/>
  </si>
  <si>
    <t>セトーサ</t>
    <phoneticPr fontId="9"/>
  </si>
  <si>
    <t>ヴェルシコロール</t>
    <phoneticPr fontId="9"/>
  </si>
  <si>
    <t>ヴィルジニカ</t>
    <phoneticPr fontId="9"/>
  </si>
  <si>
    <t>ID</t>
  </si>
  <si>
    <t>ID</t>
    <phoneticPr fontId="9"/>
  </si>
  <si>
    <t>アヤメのデータ</t>
    <phoneticPr fontId="2"/>
  </si>
  <si>
    <t>No.</t>
  </si>
  <si>
    <t>Z1</t>
  </si>
  <si>
    <t>Z2</t>
  </si>
  <si>
    <t>あやめの種類</t>
  </si>
  <si>
    <t>Count</t>
  </si>
  <si>
    <t>がくの長さ</t>
  </si>
  <si>
    <t>がくの幅</t>
  </si>
  <si>
    <t>花弁の長さ</t>
  </si>
  <si>
    <t>花弁の幅</t>
  </si>
  <si>
    <t>セトーサ</t>
  </si>
  <si>
    <t>ヴェルシコロール</t>
  </si>
  <si>
    <t>ヴィルジニカ</t>
  </si>
  <si>
    <t>全体</t>
  </si>
  <si>
    <t>No.</t>
    <phoneticPr fontId="7"/>
  </si>
  <si>
    <t>都道府県</t>
  </si>
  <si>
    <t>地域</t>
    <phoneticPr fontId="7"/>
  </si>
  <si>
    <t>米</t>
  </si>
  <si>
    <t>食パン</t>
  </si>
  <si>
    <t>他のパン</t>
  </si>
  <si>
    <t>生うどん・そば</t>
  </si>
  <si>
    <t>乾うどん・そば</t>
  </si>
  <si>
    <t>パスタ</t>
  </si>
  <si>
    <t>中華麺</t>
  </si>
  <si>
    <t>カップ麺</t>
  </si>
  <si>
    <t>即席麺</t>
  </si>
  <si>
    <t>他の麺類</t>
  </si>
  <si>
    <t>青森県</t>
  </si>
  <si>
    <t>東北</t>
    <rPh sb="0" eb="2">
      <t>トウホク</t>
    </rPh>
    <phoneticPr fontId="7"/>
  </si>
  <si>
    <t>岩手県</t>
  </si>
  <si>
    <t>宮城県</t>
  </si>
  <si>
    <t>秋田県</t>
  </si>
  <si>
    <t>山形県</t>
  </si>
  <si>
    <t>福島県</t>
  </si>
  <si>
    <t>茨城県</t>
  </si>
  <si>
    <t>関東</t>
    <rPh sb="0" eb="2">
      <t>カントウ</t>
    </rPh>
    <phoneticPr fontId="7"/>
  </si>
  <si>
    <t>栃木県</t>
  </si>
  <si>
    <t>群馬県</t>
  </si>
  <si>
    <t>埼玉県</t>
  </si>
  <si>
    <t>千葉県</t>
  </si>
  <si>
    <t>東京都</t>
  </si>
  <si>
    <t>神奈川県</t>
  </si>
  <si>
    <t>新潟県</t>
  </si>
  <si>
    <t>中部</t>
    <rPh sb="0" eb="2">
      <t>ナカブ</t>
    </rPh>
    <phoneticPr fontId="7"/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</si>
  <si>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</si>
  <si>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</si>
  <si>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</si>
  <si>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</si>
  <si>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</si>
  <si>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</si>
  <si>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</si>
  <si>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</si>
  <si>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</si>
  <si>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近畿</t>
    <rPh sb="0" eb="2">
      <t>キンキ</t>
    </rPh>
    <phoneticPr fontId="7"/>
  </si>
  <si>
    <t>滋賀県</t>
  </si>
  <si>
    <t>京都府</t>
  </si>
  <si>
    <t>大阪府</t>
  </si>
  <si>
    <t>兵庫県</t>
  </si>
  <si>
    <t>奈良県</t>
  </si>
  <si>
    <t>和歌山県</t>
  </si>
  <si>
    <t>鳥取県</t>
  </si>
  <si>
    <t>中国</t>
    <rPh sb="0" eb="2">
      <t>チュウゴク</t>
    </rPh>
    <phoneticPr fontId="7"/>
  </si>
  <si>
    <t>島根県</t>
  </si>
  <si>
    <t>岡山県</t>
  </si>
  <si>
    <t>広島県</t>
  </si>
  <si>
    <t>山口県</t>
  </si>
  <si>
    <t>徳島県</t>
  </si>
  <si>
    <t>四国</t>
    <rPh sb="0" eb="2">
      <t>シコク</t>
    </rPh>
    <phoneticPr fontId="7"/>
  </si>
  <si>
    <t>香川県</t>
  </si>
  <si>
    <t>愛媛県</t>
  </si>
  <si>
    <t>高知県</t>
  </si>
  <si>
    <t>福岡県</t>
  </si>
  <si>
    <t>九州</t>
    <rPh sb="0" eb="2">
      <t>キュウシュウ</t>
    </rPh>
    <phoneticPr fontId="7"/>
  </si>
  <si>
    <t>佐賀県</t>
  </si>
  <si>
    <t>長崎県</t>
  </si>
  <si>
    <t>熊本県</t>
  </si>
  <si>
    <t>大分県</t>
  </si>
  <si>
    <t>宮崎県</t>
  </si>
  <si>
    <t>鹿児島県</t>
  </si>
  <si>
    <t>佐藤</t>
    <rPh sb="0" eb="2">
      <t>サトウ</t>
    </rPh>
    <phoneticPr fontId="3"/>
  </si>
  <si>
    <t>石井</t>
    <rPh sb="0" eb="2">
      <t>イシイ</t>
    </rPh>
    <phoneticPr fontId="3"/>
  </si>
  <si>
    <t>深井</t>
    <rPh sb="0" eb="2">
      <t>フカイ</t>
    </rPh>
    <phoneticPr fontId="3"/>
  </si>
  <si>
    <t>佐山</t>
    <rPh sb="0" eb="2">
      <t>サヤマ</t>
    </rPh>
    <phoneticPr fontId="3"/>
  </si>
  <si>
    <t>尾上</t>
    <rPh sb="0" eb="2">
      <t>オノウエ</t>
    </rPh>
    <phoneticPr fontId="3"/>
  </si>
  <si>
    <t>鬼頭</t>
    <rPh sb="0" eb="2">
      <t>キトウ</t>
    </rPh>
    <phoneticPr fontId="3"/>
  </si>
  <si>
    <t>土居</t>
    <rPh sb="0" eb="2">
      <t>ドイ</t>
    </rPh>
    <phoneticPr fontId="3"/>
  </si>
  <si>
    <t>新井</t>
    <rPh sb="0" eb="2">
      <t>アライ</t>
    </rPh>
    <phoneticPr fontId="3"/>
  </si>
  <si>
    <t>新川</t>
    <rPh sb="0" eb="2">
      <t>シンカワ</t>
    </rPh>
    <phoneticPr fontId="3"/>
  </si>
  <si>
    <t>小室</t>
    <rPh sb="0" eb="2">
      <t>コムロ</t>
    </rPh>
    <phoneticPr fontId="3"/>
  </si>
  <si>
    <t>杉山</t>
    <rPh sb="0" eb="2">
      <t>スギヤマ</t>
    </rPh>
    <phoneticPr fontId="3"/>
  </si>
  <si>
    <t>田中</t>
    <rPh sb="0" eb="2">
      <t>タナカ</t>
    </rPh>
    <phoneticPr fontId="3"/>
  </si>
  <si>
    <t>瀬尾</t>
    <rPh sb="0" eb="2">
      <t>セオ</t>
    </rPh>
    <phoneticPr fontId="3"/>
  </si>
  <si>
    <t>癌</t>
  </si>
  <si>
    <t>肥大</t>
  </si>
  <si>
    <t>佐藤</t>
  </si>
  <si>
    <t>石井</t>
  </si>
  <si>
    <t>深井</t>
  </si>
  <si>
    <t>佐山</t>
  </si>
  <si>
    <t>尾上</t>
  </si>
  <si>
    <t>鬼頭</t>
  </si>
  <si>
    <t>土居</t>
  </si>
  <si>
    <t>新井</t>
  </si>
  <si>
    <t>新川</t>
  </si>
  <si>
    <t>小室</t>
  </si>
  <si>
    <t>杉山</t>
  </si>
  <si>
    <t>田中</t>
  </si>
  <si>
    <t>瀬尾</t>
  </si>
  <si>
    <t>東日本</t>
    <rPh sb="0" eb="3">
      <t>ヒガシニホン</t>
    </rPh>
    <phoneticPr fontId="7"/>
  </si>
  <si>
    <t>中日本</t>
    <rPh sb="0" eb="3">
      <t>ナカニホン</t>
    </rPh>
    <phoneticPr fontId="7"/>
  </si>
  <si>
    <t>西日本</t>
    <rPh sb="0" eb="3">
      <t>ニシニホン</t>
    </rPh>
    <phoneticPr fontId="7"/>
  </si>
  <si>
    <t>８月の気象データ</t>
    <rPh sb="1" eb="2">
      <t>ガツ</t>
    </rPh>
    <rPh sb="3" eb="5">
      <t>キショウ</t>
    </rPh>
    <phoneticPr fontId="7"/>
  </si>
  <si>
    <t>都道府県名</t>
    <rPh sb="0" eb="4">
      <t>トドウフケン</t>
    </rPh>
    <rPh sb="4" eb="5">
      <t>メイ</t>
    </rPh>
    <phoneticPr fontId="7"/>
  </si>
  <si>
    <t>地方</t>
    <rPh sb="0" eb="2">
      <t>チホウ</t>
    </rPh>
    <phoneticPr fontId="7"/>
  </si>
  <si>
    <t>降雨量</t>
    <rPh sb="0" eb="3">
      <t>コウウリョウ</t>
    </rPh>
    <phoneticPr fontId="7"/>
  </si>
  <si>
    <t>平均温度</t>
    <rPh sb="0" eb="2">
      <t>ヘイキン</t>
    </rPh>
    <rPh sb="2" eb="4">
      <t>オンド</t>
    </rPh>
    <phoneticPr fontId="7"/>
  </si>
  <si>
    <t>平均風速</t>
    <rPh sb="0" eb="2">
      <t>ヘイキン</t>
    </rPh>
    <rPh sb="2" eb="4">
      <t>フウソク</t>
    </rPh>
    <phoneticPr fontId="7"/>
  </si>
  <si>
    <t>茨城</t>
    <rPh sb="0" eb="2">
      <t>イバラキ</t>
    </rPh>
    <phoneticPr fontId="7"/>
  </si>
  <si>
    <t>栃木</t>
    <rPh sb="0" eb="2">
      <t>トチギ</t>
    </rPh>
    <phoneticPr fontId="7"/>
  </si>
  <si>
    <t>群馬</t>
    <rPh sb="0" eb="2">
      <t>グンマ</t>
    </rPh>
    <phoneticPr fontId="7"/>
  </si>
  <si>
    <t>東京</t>
    <rPh sb="0" eb="2">
      <t>トウキョウ</t>
    </rPh>
    <phoneticPr fontId="7"/>
  </si>
  <si>
    <t>千葉</t>
    <rPh sb="0" eb="2">
      <t>チバ</t>
    </rPh>
    <phoneticPr fontId="7"/>
  </si>
  <si>
    <t>神奈川</t>
    <rPh sb="0" eb="3">
      <t>カナガワ</t>
    </rPh>
    <phoneticPr fontId="7"/>
  </si>
  <si>
    <t>埼玉</t>
    <rPh sb="0" eb="2">
      <t>サイタマ</t>
    </rPh>
    <phoneticPr fontId="7"/>
  </si>
  <si>
    <t>沖縄</t>
    <rPh sb="0" eb="2">
      <t>オキナワ</t>
    </rPh>
    <phoneticPr fontId="7"/>
  </si>
  <si>
    <t>九州沖縄</t>
    <rPh sb="0" eb="2">
      <t>キュウシュウ</t>
    </rPh>
    <rPh sb="2" eb="4">
      <t>オキナワ</t>
    </rPh>
    <phoneticPr fontId="7"/>
  </si>
  <si>
    <t>福岡</t>
    <rPh sb="0" eb="2">
      <t>フクオカ</t>
    </rPh>
    <phoneticPr fontId="7"/>
  </si>
  <si>
    <t>大分</t>
    <rPh sb="0" eb="2">
      <t>オオイタ</t>
    </rPh>
    <phoneticPr fontId="7"/>
  </si>
  <si>
    <t>長崎</t>
    <rPh sb="0" eb="2">
      <t>ナガサキ</t>
    </rPh>
    <phoneticPr fontId="7"/>
  </si>
  <si>
    <t>佐賀</t>
    <rPh sb="0" eb="2">
      <t>サガ</t>
    </rPh>
    <phoneticPr fontId="7"/>
  </si>
  <si>
    <t>熊本</t>
    <rPh sb="0" eb="2">
      <t>クマモト</t>
    </rPh>
    <phoneticPr fontId="7"/>
  </si>
  <si>
    <t>宮崎</t>
    <rPh sb="0" eb="2">
      <t>ミヤザキ</t>
    </rPh>
    <phoneticPr fontId="7"/>
  </si>
  <si>
    <t>鹿児島</t>
    <rPh sb="0" eb="3">
      <t>カゴシマ</t>
    </rPh>
    <phoneticPr fontId="7"/>
  </si>
  <si>
    <t>三重</t>
    <rPh sb="0" eb="2">
      <t>ミエ</t>
    </rPh>
    <phoneticPr fontId="7"/>
  </si>
  <si>
    <t>滋賀</t>
    <rPh sb="0" eb="2">
      <t>シガ</t>
    </rPh>
    <phoneticPr fontId="7"/>
  </si>
  <si>
    <t>大阪</t>
    <rPh sb="0" eb="2">
      <t>オオサカ</t>
    </rPh>
    <phoneticPr fontId="7"/>
  </si>
  <si>
    <t>兵庫</t>
    <rPh sb="0" eb="2">
      <t>ヒョウゴ</t>
    </rPh>
    <phoneticPr fontId="7"/>
  </si>
  <si>
    <t>和歌山</t>
    <rPh sb="0" eb="3">
      <t>ワカヤマ</t>
    </rPh>
    <phoneticPr fontId="7"/>
  </si>
  <si>
    <t>京都</t>
    <rPh sb="0" eb="2">
      <t>キョウト</t>
    </rPh>
    <phoneticPr fontId="7"/>
  </si>
  <si>
    <t>奈良</t>
    <rPh sb="0" eb="2">
      <t>ナラ</t>
    </rPh>
    <phoneticPr fontId="7"/>
  </si>
  <si>
    <t>徳島</t>
    <rPh sb="0" eb="2">
      <t>トクシマ</t>
    </rPh>
    <phoneticPr fontId="7"/>
  </si>
  <si>
    <t>香川</t>
    <rPh sb="0" eb="2">
      <t>カガワ</t>
    </rPh>
    <phoneticPr fontId="7"/>
  </si>
  <si>
    <t>愛媛</t>
    <rPh sb="0" eb="2">
      <t>エヒメ</t>
    </rPh>
    <phoneticPr fontId="7"/>
  </si>
  <si>
    <t>高知</t>
    <rPh sb="0" eb="2">
      <t>コウチ</t>
    </rPh>
    <phoneticPr fontId="7"/>
  </si>
  <si>
    <t>岡山</t>
    <rPh sb="0" eb="2">
      <t>オカヤマ</t>
    </rPh>
    <phoneticPr fontId="7"/>
  </si>
  <si>
    <t>広島</t>
    <rPh sb="0" eb="2">
      <t>ヒロシマ</t>
    </rPh>
    <phoneticPr fontId="7"/>
  </si>
  <si>
    <t>島根</t>
    <rPh sb="0" eb="2">
      <t>シマネ</t>
    </rPh>
    <phoneticPr fontId="7"/>
  </si>
  <si>
    <t>鳥取</t>
    <rPh sb="0" eb="2">
      <t>トットリ</t>
    </rPh>
    <phoneticPr fontId="7"/>
  </si>
  <si>
    <t>山口</t>
    <rPh sb="0" eb="2">
      <t>ヤマグチ</t>
    </rPh>
    <phoneticPr fontId="7"/>
  </si>
  <si>
    <t>長野</t>
    <rPh sb="0" eb="2">
      <t>ナガノ</t>
    </rPh>
    <phoneticPr fontId="7"/>
  </si>
  <si>
    <t>中部</t>
    <rPh sb="0" eb="2">
      <t>チュウブ</t>
    </rPh>
    <phoneticPr fontId="7"/>
  </si>
  <si>
    <t>山梨</t>
    <rPh sb="0" eb="2">
      <t>ヤマナシ</t>
    </rPh>
    <phoneticPr fontId="7"/>
  </si>
  <si>
    <t>静岡</t>
    <rPh sb="0" eb="2">
      <t>シズオカ</t>
    </rPh>
    <phoneticPr fontId="7"/>
  </si>
  <si>
    <t>愛知</t>
    <rPh sb="0" eb="2">
      <t>アイチ</t>
    </rPh>
    <phoneticPr fontId="7"/>
  </si>
  <si>
    <t>岐阜</t>
    <rPh sb="0" eb="2">
      <t>ギフ</t>
    </rPh>
    <phoneticPr fontId="7"/>
  </si>
  <si>
    <t>新潟</t>
    <rPh sb="0" eb="2">
      <t>ニイガタ</t>
    </rPh>
    <phoneticPr fontId="7"/>
  </si>
  <si>
    <t>富山</t>
    <rPh sb="0" eb="2">
      <t>トヤマ</t>
    </rPh>
    <phoneticPr fontId="7"/>
  </si>
  <si>
    <t>石川</t>
    <rPh sb="0" eb="2">
      <t>イシカワ</t>
    </rPh>
    <phoneticPr fontId="7"/>
  </si>
  <si>
    <t>福井</t>
    <rPh sb="0" eb="2">
      <t>フクイ</t>
    </rPh>
    <phoneticPr fontId="7"/>
  </si>
  <si>
    <t>青森</t>
    <rPh sb="0" eb="2">
      <t>アオモリ</t>
    </rPh>
    <phoneticPr fontId="7"/>
  </si>
  <si>
    <t>北部</t>
    <rPh sb="0" eb="2">
      <t>ホクブ</t>
    </rPh>
    <phoneticPr fontId="7"/>
  </si>
  <si>
    <t>秋田</t>
    <rPh sb="0" eb="2">
      <t>アキタ</t>
    </rPh>
    <phoneticPr fontId="7"/>
  </si>
  <si>
    <t>岩手</t>
    <rPh sb="0" eb="2">
      <t>イワテ</t>
    </rPh>
    <phoneticPr fontId="7"/>
  </si>
  <si>
    <t>宮城</t>
    <rPh sb="0" eb="2">
      <t>ミヤギ</t>
    </rPh>
    <phoneticPr fontId="7"/>
  </si>
  <si>
    <t>山形</t>
    <rPh sb="0" eb="2">
      <t>ヤマガタ</t>
    </rPh>
    <phoneticPr fontId="7"/>
  </si>
  <si>
    <t>福島</t>
    <rPh sb="0" eb="2">
      <t>フクシマ</t>
    </rPh>
    <phoneticPr fontId="7"/>
  </si>
  <si>
    <t>北海道</t>
    <rPh sb="0" eb="3">
      <t>ホッカイドウ</t>
    </rPh>
    <phoneticPr fontId="7"/>
  </si>
  <si>
    <t>北陸</t>
    <rPh sb="0" eb="2">
      <t>ホクリク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</si>
</sst>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0.00_);[Red]\(0.00\)"/>
    <numFmt numFmtId="178" formatCode="#,##0_ "/>
    <numFmt numFmtId="179" formatCode="0.0_ "/>
    <numFmt numFmtId="180" formatCode="0.000_ ;[Red]\-0.000\ "/>
    <numFmt numFmtId="181" formatCode="0.000_ "/>
    <numFmt numFmtId="182" formatCode="0.00000_);[Red]\(0.00000\)"/>
  </numFmts>
  <fonts count="16">
    <font>
      <sz val="10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0"/>
      <color rgb="FF000000"/>
      <name val="Meiryo"/>
      <family val="3"/>
      <charset val="128"/>
    </font>
    <font>
      <sz val="10"/>
      <name val="Meiryo"/>
      <family val="3"/>
      <charset val="128"/>
    </font>
    <font>
      <sz val="12"/>
      <name val="Osaka"/>
      <family val="3"/>
      <charset val="128"/>
    </font>
    <font>
      <sz val="10"/>
      <name val="Osaka"/>
      <family val="3"/>
      <charset val="128"/>
    </font>
    <font>
      <sz val="6"/>
      <name val="Osaka"/>
      <family val="3"/>
      <charset val="128"/>
    </font>
    <font>
      <b/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rgb="FF000000"/>
      <name val="游ゴシック"/>
      <family val="3"/>
      <charset val="128"/>
    </font>
    <font>
      <sz val="10"/>
      <name val="游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rgb="FF00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tted">
        <color auto="1"/>
      </bottom>
      <diagonal/>
    </border>
    <border>
      <left style="thin">
        <color rgb="FFC0C0C0"/>
      </left>
      <right style="thin">
        <color rgb="FFC0C0C0"/>
      </right>
      <top style="dotted">
        <color rgb="FFC0C0C0"/>
      </top>
      <bottom style="dotted">
        <color rgb="FFC0C0C0"/>
      </bottom>
      <diagonal/>
    </border>
    <border>
      <left style="thin">
        <color rgb="FFC0C0C0"/>
      </left>
      <right style="thin">
        <color rgb="FFC0C0C0"/>
      </right>
      <top/>
      <bottom style="dotted">
        <color rgb="FFC0C0C0"/>
      </bottom>
      <diagonal/>
    </border>
    <border>
      <left style="medium">
        <color auto="1"/>
      </left>
      <right style="thin">
        <color rgb="FFC0C0C0"/>
      </right>
      <top/>
      <bottom style="dotted">
        <color rgb="FFC0C0C0"/>
      </bottom>
      <diagonal/>
    </border>
    <border>
      <left style="thin">
        <color rgb="FFC0C0C0"/>
      </left>
      <right style="medium">
        <color auto="1"/>
      </right>
      <top/>
      <bottom style="dotted">
        <color rgb="FFC0C0C0"/>
      </bottom>
      <diagonal/>
    </border>
    <border>
      <left style="medium">
        <color auto="1"/>
      </left>
      <right style="thin">
        <color rgb="FFC0C0C0"/>
      </right>
      <top style="dotted">
        <color rgb="FFC0C0C0"/>
      </top>
      <bottom style="dotted">
        <color rgb="FFC0C0C0"/>
      </bottom>
      <diagonal/>
    </border>
    <border>
      <left style="thin">
        <color rgb="FFC0C0C0"/>
      </left>
      <right style="medium">
        <color auto="1"/>
      </right>
      <top style="dotted">
        <color rgb="FFC0C0C0"/>
      </top>
      <bottom style="dotted">
        <color rgb="FFC0C0C0"/>
      </bottom>
      <diagonal/>
    </border>
    <border>
      <left style="medium">
        <color auto="1"/>
      </left>
      <right style="thin">
        <color rgb="FFC0C0C0"/>
      </right>
      <top style="dotted">
        <color rgb="FFC0C0C0"/>
      </top>
      <bottom style="medium">
        <color auto="1"/>
      </bottom>
      <diagonal/>
    </border>
    <border>
      <left style="thin">
        <color rgb="FFC0C0C0"/>
      </left>
      <right style="thin">
        <color rgb="FFC0C0C0"/>
      </right>
      <top style="dotted">
        <color rgb="FFC0C0C0"/>
      </top>
      <bottom style="medium">
        <color auto="1"/>
      </bottom>
      <diagonal/>
    </border>
    <border>
      <left style="thin">
        <color rgb="FFC0C0C0"/>
      </left>
      <right style="medium">
        <color auto="1"/>
      </right>
      <top style="dotted">
        <color rgb="FFC0C0C0"/>
      </top>
      <bottom style="medium">
        <color auto="1"/>
      </bottom>
      <diagonal/>
    </border>
    <border>
      <left style="medium">
        <color auto="1"/>
      </left>
      <right style="thin">
        <color rgb="FFC0C0C0"/>
      </right>
      <top style="medium">
        <color auto="1"/>
      </top>
      <bottom style="double">
        <color auto="1"/>
      </bottom>
      <diagonal/>
    </border>
    <border>
      <left style="thin">
        <color rgb="FFC0C0C0"/>
      </left>
      <right style="thin">
        <color rgb="FFC0C0C0"/>
      </right>
      <top style="medium">
        <color auto="1"/>
      </top>
      <bottom style="double">
        <color auto="1"/>
      </bottom>
      <diagonal/>
    </border>
    <border>
      <left style="thin">
        <color rgb="FFC0C0C0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10" fillId="0" borderId="0">
      <alignment vertical="center"/>
    </xf>
  </cellStyleXfs>
  <cellXfs count="18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76" fontId="0" fillId="0" borderId="5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>
      <alignment vertical="center"/>
    </xf>
    <xf numFmtId="177" fontId="0" fillId="0" borderId="10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shrinkToFit="1"/>
    </xf>
    <xf numFmtId="176" fontId="0" fillId="2" borderId="5" xfId="0" applyNumberForma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0" fillId="0" borderId="2" xfId="0" applyNumberFormat="1" applyBorder="1" applyAlignment="1">
      <alignment horizontal="right" vertical="center"/>
    </xf>
    <xf numFmtId="177" fontId="0" fillId="0" borderId="3" xfId="0" applyNumberFormat="1" applyBorder="1" applyAlignment="1">
      <alignment horizontal="right" vertical="center"/>
    </xf>
    <xf numFmtId="177" fontId="0" fillId="0" borderId="4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6" fillId="0" borderId="0" xfId="1" applyFont="1" applyAlignment="1">
      <alignment horizontal="left" vertical="center"/>
    </xf>
    <xf numFmtId="178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178" fontId="6" fillId="0" borderId="25" xfId="1" applyNumberFormat="1" applyFont="1" applyBorder="1" applyAlignment="1">
      <alignment horizontal="center" vertical="center" shrinkToFit="1"/>
    </xf>
    <xf numFmtId="0" fontId="6" fillId="0" borderId="26" xfId="1" applyFont="1" applyBorder="1" applyAlignment="1">
      <alignment horizontal="center" vertical="center" shrinkToFit="1"/>
    </xf>
    <xf numFmtId="0" fontId="6" fillId="0" borderId="0" xfId="1" applyFont="1" applyAlignment="1">
      <alignment horizontal="center" vertical="center" shrinkToFit="1"/>
    </xf>
    <xf numFmtId="0" fontId="6" fillId="0" borderId="27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178" fontId="6" fillId="0" borderId="6" xfId="1" applyNumberFormat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178" fontId="6" fillId="0" borderId="3" xfId="1" applyNumberFormat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Alignment="1">
      <alignment shrinkToFit="1"/>
    </xf>
    <xf numFmtId="0" fontId="6" fillId="0" borderId="33" xfId="1" applyFont="1" applyBorder="1" applyAlignment="1">
      <alignment horizontal="center" vertical="center"/>
    </xf>
    <xf numFmtId="0" fontId="6" fillId="0" borderId="34" xfId="1" applyFont="1" applyBorder="1" applyAlignment="1">
      <alignment horizontal="center" vertical="center"/>
    </xf>
    <xf numFmtId="0" fontId="6" fillId="0" borderId="35" xfId="1" applyFont="1" applyBorder="1" applyAlignment="1">
      <alignment horizontal="center" vertical="center"/>
    </xf>
    <xf numFmtId="0" fontId="6" fillId="0" borderId="36" xfId="1" applyFont="1" applyBorder="1" applyAlignment="1">
      <alignment horizontal="center" vertical="center"/>
    </xf>
    <xf numFmtId="0" fontId="6" fillId="0" borderId="0" xfId="1" applyFont="1" applyAlignment="1">
      <alignment horizontal="center"/>
    </xf>
    <xf numFmtId="178" fontId="6" fillId="0" borderId="0" xfId="1" applyNumberFormat="1" applyFont="1" applyAlignment="1">
      <alignment horizontal="center"/>
    </xf>
    <xf numFmtId="178" fontId="6" fillId="0" borderId="35" xfId="1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3" xfId="2" applyFont="1" applyBorder="1">
      <alignment vertical="center"/>
    </xf>
    <xf numFmtId="179" fontId="0" fillId="0" borderId="3" xfId="2" applyNumberFormat="1" applyFont="1" applyBorder="1">
      <alignment vertical="center"/>
    </xf>
    <xf numFmtId="179" fontId="0" fillId="0" borderId="32" xfId="2" applyNumberFormat="1" applyFont="1" applyBorder="1">
      <alignment vertical="center"/>
    </xf>
    <xf numFmtId="0" fontId="0" fillId="0" borderId="35" xfId="2" applyFont="1" applyBorder="1">
      <alignment vertical="center"/>
    </xf>
    <xf numFmtId="179" fontId="0" fillId="0" borderId="35" xfId="2" applyNumberFormat="1" applyFont="1" applyBorder="1">
      <alignment vertical="center"/>
    </xf>
    <xf numFmtId="179" fontId="0" fillId="0" borderId="36" xfId="2" applyNumberFormat="1" applyFont="1" applyBorder="1">
      <alignment vertical="center"/>
    </xf>
    <xf numFmtId="0" fontId="0" fillId="0" borderId="6" xfId="2" applyFont="1" applyBorder="1">
      <alignment vertical="center"/>
    </xf>
    <xf numFmtId="179" fontId="0" fillId="0" borderId="6" xfId="2" applyNumberFormat="1" applyFont="1" applyBorder="1">
      <alignment vertical="center"/>
    </xf>
    <xf numFmtId="179" fontId="0" fillId="0" borderId="29" xfId="2" applyNumberFormat="1" applyFont="1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0" fillId="0" borderId="30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0" fillId="0" borderId="33" xfId="0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0" fontId="0" fillId="0" borderId="3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8" fillId="0" borderId="24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 shrinkToFit="1"/>
    </xf>
    <xf numFmtId="0" fontId="0" fillId="0" borderId="2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shrinkToFit="1"/>
    </xf>
    <xf numFmtId="0" fontId="0" fillId="0" borderId="25" xfId="2" applyFont="1" applyBorder="1" applyAlignment="1">
      <alignment horizontal="center" vertical="center" shrinkToFit="1"/>
    </xf>
    <xf numFmtId="0" fontId="0" fillId="0" borderId="26" xfId="2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180" fontId="0" fillId="0" borderId="0" xfId="0" applyNumberFormat="1">
      <alignment vertical="center"/>
    </xf>
    <xf numFmtId="180" fontId="8" fillId="0" borderId="25" xfId="0" applyNumberFormat="1" applyFont="1" applyBorder="1" applyAlignment="1">
      <alignment horizontal="center" vertical="center" shrinkToFit="1"/>
    </xf>
    <xf numFmtId="180" fontId="8" fillId="0" borderId="26" xfId="0" applyNumberFormat="1" applyFont="1" applyBorder="1" applyAlignment="1">
      <alignment horizontal="center" vertical="center" shrinkToFit="1"/>
    </xf>
    <xf numFmtId="180" fontId="0" fillId="0" borderId="6" xfId="0" applyNumberFormat="1" applyBorder="1" applyAlignment="1">
      <alignment vertical="center" wrapText="1"/>
    </xf>
    <xf numFmtId="180" fontId="0" fillId="0" borderId="29" xfId="0" applyNumberFormat="1" applyBorder="1" applyAlignment="1">
      <alignment vertical="center" wrapText="1"/>
    </xf>
    <xf numFmtId="180" fontId="0" fillId="0" borderId="3" xfId="0" applyNumberFormat="1" applyBorder="1" applyAlignment="1">
      <alignment vertical="center" wrapText="1"/>
    </xf>
    <xf numFmtId="180" fontId="0" fillId="0" borderId="32" xfId="0" applyNumberFormat="1" applyBorder="1" applyAlignment="1">
      <alignment vertical="center" wrapText="1"/>
    </xf>
    <xf numFmtId="180" fontId="0" fillId="0" borderId="35" xfId="0" applyNumberFormat="1" applyBorder="1" applyAlignment="1">
      <alignment vertical="center" wrapText="1"/>
    </xf>
    <xf numFmtId="180" fontId="0" fillId="0" borderId="36" xfId="0" applyNumberFormat="1" applyBorder="1" applyAlignment="1">
      <alignment vertical="center" wrapText="1"/>
    </xf>
    <xf numFmtId="181" fontId="0" fillId="0" borderId="0" xfId="0" applyNumberFormat="1">
      <alignment vertical="center"/>
    </xf>
    <xf numFmtId="181" fontId="8" fillId="0" borderId="25" xfId="0" applyNumberFormat="1" applyFont="1" applyBorder="1" applyAlignment="1">
      <alignment horizontal="center" vertical="center" shrinkToFit="1"/>
    </xf>
    <xf numFmtId="181" fontId="8" fillId="0" borderId="26" xfId="0" applyNumberFormat="1" applyFont="1" applyBorder="1" applyAlignment="1">
      <alignment horizontal="center" vertical="center" shrinkToFit="1"/>
    </xf>
    <xf numFmtId="181" fontId="0" fillId="0" borderId="6" xfId="0" applyNumberFormat="1" applyBorder="1" applyAlignment="1">
      <alignment vertical="center" wrapText="1"/>
    </xf>
    <xf numFmtId="181" fontId="0" fillId="0" borderId="29" xfId="0" applyNumberFormat="1" applyBorder="1" applyAlignment="1">
      <alignment vertical="center" wrapText="1"/>
    </xf>
    <xf numFmtId="181" fontId="0" fillId="0" borderId="3" xfId="0" applyNumberFormat="1" applyBorder="1" applyAlignment="1">
      <alignment vertical="center" wrapText="1"/>
    </xf>
    <xf numFmtId="181" fontId="0" fillId="0" borderId="32" xfId="0" applyNumberFormat="1" applyBorder="1" applyAlignment="1">
      <alignment vertical="center" wrapText="1"/>
    </xf>
    <xf numFmtId="181" fontId="0" fillId="0" borderId="35" xfId="0" applyNumberForma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81" fontId="0" fillId="0" borderId="4" xfId="0" applyNumberFormat="1" applyBorder="1" applyAlignment="1">
      <alignment vertical="center" wrapText="1"/>
    </xf>
    <xf numFmtId="181" fontId="0" fillId="0" borderId="38" xfId="0" applyNumberFormat="1" applyBorder="1" applyAlignment="1">
      <alignment vertical="center" wrapText="1"/>
    </xf>
    <xf numFmtId="181" fontId="0" fillId="3" borderId="32" xfId="0" applyNumberFormat="1" applyFill="1" applyBorder="1" applyAlignment="1">
      <alignment vertical="center" wrapText="1"/>
    </xf>
    <xf numFmtId="181" fontId="0" fillId="3" borderId="6" xfId="0" applyNumberFormat="1" applyFill="1" applyBorder="1" applyAlignment="1">
      <alignment vertical="center" wrapText="1"/>
    </xf>
    <xf numFmtId="181" fontId="0" fillId="3" borderId="3" xfId="0" applyNumberFormat="1" applyFill="1" applyBorder="1" applyAlignment="1">
      <alignment vertical="center" wrapText="1"/>
    </xf>
    <xf numFmtId="181" fontId="0" fillId="3" borderId="4" xfId="0" applyNumberFormat="1" applyFill="1" applyBorder="1" applyAlignment="1">
      <alignment vertical="center" wrapText="1"/>
    </xf>
    <xf numFmtId="181" fontId="0" fillId="3" borderId="29" xfId="0" applyNumberFormat="1" applyFill="1" applyBorder="1" applyAlignment="1">
      <alignment vertical="center" wrapText="1"/>
    </xf>
    <xf numFmtId="181" fontId="0" fillId="3" borderId="36" xfId="0" applyNumberFormat="1" applyFill="1" applyBorder="1" applyAlignment="1">
      <alignment vertical="center" wrapText="1"/>
    </xf>
    <xf numFmtId="0" fontId="11" fillId="0" borderId="5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5" fillId="0" borderId="0" xfId="1"/>
    <xf numFmtId="0" fontId="11" fillId="0" borderId="3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5" fillId="0" borderId="0" xfId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82" fontId="0" fillId="0" borderId="0" xfId="0" applyNumberFormat="1" applyAlignment="1">
      <alignment horizontal="center" vertical="center"/>
    </xf>
    <xf numFmtId="182" fontId="8" fillId="0" borderId="0" xfId="0" applyNumberFormat="1" applyFont="1" applyAlignment="1">
      <alignment horizontal="center" vertical="center" wrapText="1"/>
    </xf>
    <xf numFmtId="182" fontId="14" fillId="0" borderId="1" xfId="0" applyNumberFormat="1" applyFont="1" applyBorder="1" applyAlignment="1">
      <alignment horizontal="center" vertical="center" wrapText="1"/>
    </xf>
    <xf numFmtId="182" fontId="0" fillId="0" borderId="6" xfId="0" applyNumberFormat="1" applyBorder="1" applyAlignment="1">
      <alignment horizontal="center" vertical="center" wrapText="1"/>
    </xf>
    <xf numFmtId="182" fontId="0" fillId="0" borderId="3" xfId="0" applyNumberFormat="1" applyBorder="1" applyAlignment="1">
      <alignment horizontal="center" vertical="center" wrapText="1"/>
    </xf>
    <xf numFmtId="182" fontId="0" fillId="0" borderId="4" xfId="0" applyNumberFormat="1" applyBorder="1" applyAlignment="1">
      <alignment horizontal="center" vertical="center" wrapText="1"/>
    </xf>
    <xf numFmtId="182" fontId="0" fillId="3" borderId="6" xfId="0" applyNumberFormat="1" applyFill="1" applyBorder="1" applyAlignment="1">
      <alignment horizontal="center" vertical="center" wrapText="1"/>
    </xf>
    <xf numFmtId="182" fontId="0" fillId="3" borderId="3" xfId="0" applyNumberFormat="1" applyFill="1" applyBorder="1" applyAlignment="1">
      <alignment horizontal="center" vertical="center" wrapText="1"/>
    </xf>
    <xf numFmtId="182" fontId="0" fillId="3" borderId="4" xfId="0" applyNumberFormat="1" applyFill="1" applyBorder="1" applyAlignment="1">
      <alignment horizontal="center" vertical="center" wrapText="1"/>
    </xf>
    <xf numFmtId="0" fontId="13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 shrinkToFit="1"/>
    </xf>
    <xf numFmtId="0" fontId="13" fillId="0" borderId="25" xfId="1" applyFont="1" applyBorder="1" applyAlignment="1">
      <alignment horizontal="center" vertical="center" wrapText="1"/>
    </xf>
    <xf numFmtId="0" fontId="13" fillId="0" borderId="26" xfId="1" applyFont="1" applyBorder="1" applyAlignment="1">
      <alignment horizontal="center" vertical="center" wrapText="1"/>
    </xf>
    <xf numFmtId="0" fontId="13" fillId="0" borderId="30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 wrapText="1"/>
    </xf>
    <xf numFmtId="0" fontId="13" fillId="0" borderId="3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/>
    </xf>
    <xf numFmtId="177" fontId="13" fillId="0" borderId="32" xfId="1" applyNumberFormat="1" applyFont="1" applyBorder="1" applyAlignment="1">
      <alignment horizontal="center" vertical="center"/>
    </xf>
    <xf numFmtId="0" fontId="13" fillId="0" borderId="32" xfId="1" applyFont="1" applyBorder="1" applyAlignment="1">
      <alignment horizontal="center" vertical="center"/>
    </xf>
    <xf numFmtId="0" fontId="13" fillId="0" borderId="33" xfId="1" applyFont="1" applyBorder="1" applyAlignment="1">
      <alignment horizontal="center" vertical="center"/>
    </xf>
    <xf numFmtId="0" fontId="13" fillId="0" borderId="35" xfId="1" applyFont="1" applyBorder="1" applyAlignment="1">
      <alignment horizontal="center" vertical="center"/>
    </xf>
    <xf numFmtId="0" fontId="13" fillId="0" borderId="36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3">
    <cellStyle name="標準" xfId="0" builtinId="0"/>
    <cellStyle name="標準 2" xfId="1" xr:uid="{D21C0F18-B544-452A-BDE0-B51BD8D40282}"/>
    <cellStyle name="標準_あやめ" xfId="2" xr:uid="{FB3FCFB9-478E-49DA-A9B5-9D4586FB2F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O41"/>
  <sheetViews>
    <sheetView workbookViewId="0">
      <selection activeCell="J4" sqref="J4:O41"/>
    </sheetView>
  </sheetViews>
  <sheetFormatPr defaultRowHeight="12"/>
  <cols>
    <col min="1" max="1" width="5.140625" customWidth="1"/>
    <col min="2" max="8" width="10.7109375" customWidth="1"/>
  </cols>
  <sheetData>
    <row r="2" spans="2:15">
      <c r="B2" t="s">
        <v>67</v>
      </c>
    </row>
    <row r="3" spans="2:15" ht="12.75" thickBot="1"/>
    <row r="4" spans="2:15" ht="17.25" thickBot="1">
      <c r="B4" s="30" t="s">
        <v>1</v>
      </c>
      <c r="C4" s="31" t="s">
        <v>13</v>
      </c>
      <c r="D4" s="31" t="s">
        <v>14</v>
      </c>
      <c r="E4" s="31" t="s">
        <v>15</v>
      </c>
      <c r="F4" s="31" t="s">
        <v>16</v>
      </c>
      <c r="G4" s="31" t="s">
        <v>17</v>
      </c>
      <c r="H4" s="32" t="s">
        <v>18</v>
      </c>
      <c r="J4" s="74"/>
      <c r="K4" s="74"/>
      <c r="L4" s="74"/>
      <c r="M4" s="74"/>
      <c r="N4" s="74"/>
      <c r="O4" s="74"/>
    </row>
    <row r="5" spans="2:15" ht="17.25" thickTop="1">
      <c r="B5" s="23" t="s">
        <v>19</v>
      </c>
      <c r="C5" s="21" t="s">
        <v>20</v>
      </c>
      <c r="D5" s="21">
        <v>0</v>
      </c>
      <c r="E5" s="21">
        <v>2</v>
      </c>
      <c r="F5" s="21">
        <v>2</v>
      </c>
      <c r="G5" s="21">
        <v>4</v>
      </c>
      <c r="H5" s="24">
        <v>3</v>
      </c>
      <c r="J5" s="75"/>
      <c r="K5" s="76"/>
      <c r="L5" s="76"/>
      <c r="M5" s="76"/>
      <c r="N5" s="76"/>
      <c r="O5" s="76"/>
    </row>
    <row r="6" spans="2:15" ht="16.5">
      <c r="B6" s="25" t="s">
        <v>21</v>
      </c>
      <c r="C6" s="22" t="s">
        <v>20</v>
      </c>
      <c r="D6" s="22">
        <v>0</v>
      </c>
      <c r="E6" s="22">
        <v>3</v>
      </c>
      <c r="F6" s="22">
        <v>3</v>
      </c>
      <c r="G6" s="22">
        <v>5</v>
      </c>
      <c r="H6" s="26">
        <v>5</v>
      </c>
      <c r="J6" s="75"/>
      <c r="K6" s="76"/>
      <c r="L6" s="76"/>
      <c r="M6" s="76"/>
      <c r="N6" s="76"/>
      <c r="O6" s="76"/>
    </row>
    <row r="7" spans="2:15" ht="16.5">
      <c r="B7" s="25" t="s">
        <v>22</v>
      </c>
      <c r="C7" s="22" t="s">
        <v>20</v>
      </c>
      <c r="D7" s="22">
        <v>1</v>
      </c>
      <c r="E7" s="22">
        <v>4</v>
      </c>
      <c r="F7" s="22">
        <v>3</v>
      </c>
      <c r="G7" s="22">
        <v>3</v>
      </c>
      <c r="H7" s="26">
        <v>2</v>
      </c>
      <c r="J7" s="75"/>
      <c r="K7" s="76"/>
      <c r="L7" s="76"/>
      <c r="M7" s="76"/>
      <c r="N7" s="76"/>
      <c r="O7" s="76"/>
    </row>
    <row r="8" spans="2:15" ht="16.5">
      <c r="B8" s="25" t="s">
        <v>23</v>
      </c>
      <c r="C8" s="22" t="s">
        <v>20</v>
      </c>
      <c r="D8" s="22">
        <v>2</v>
      </c>
      <c r="E8" s="22">
        <v>4</v>
      </c>
      <c r="F8" s="22">
        <v>5</v>
      </c>
      <c r="G8" s="22">
        <v>4</v>
      </c>
      <c r="H8" s="26">
        <v>2</v>
      </c>
      <c r="J8" s="75"/>
      <c r="K8" s="76"/>
      <c r="L8" s="76"/>
      <c r="M8" s="76"/>
      <c r="N8" s="76"/>
      <c r="O8" s="76"/>
    </row>
    <row r="9" spans="2:15" ht="16.5">
      <c r="B9" s="25" t="s">
        <v>24</v>
      </c>
      <c r="C9" s="22" t="s">
        <v>20</v>
      </c>
      <c r="D9" s="22">
        <v>0</v>
      </c>
      <c r="E9" s="22">
        <v>5</v>
      </c>
      <c r="F9" s="22">
        <v>4</v>
      </c>
      <c r="G9" s="22">
        <v>3</v>
      </c>
      <c r="H9" s="26">
        <v>3</v>
      </c>
      <c r="J9" s="75"/>
      <c r="K9" s="76"/>
      <c r="L9" s="76"/>
      <c r="M9" s="76"/>
      <c r="N9" s="76"/>
      <c r="O9" s="76"/>
    </row>
    <row r="10" spans="2:15" ht="16.5">
      <c r="B10" s="25" t="s">
        <v>25</v>
      </c>
      <c r="C10" s="22" t="s">
        <v>20</v>
      </c>
      <c r="D10" s="22">
        <v>1</v>
      </c>
      <c r="E10" s="22">
        <v>6</v>
      </c>
      <c r="F10" s="22">
        <v>3</v>
      </c>
      <c r="G10" s="22">
        <v>3</v>
      </c>
      <c r="H10" s="26">
        <v>6</v>
      </c>
      <c r="J10" s="75"/>
      <c r="K10" s="76"/>
      <c r="L10" s="76"/>
      <c r="M10" s="76"/>
      <c r="N10" s="76"/>
      <c r="O10" s="76"/>
    </row>
    <row r="11" spans="2:15" ht="16.5">
      <c r="B11" s="25" t="s">
        <v>26</v>
      </c>
      <c r="C11" s="22" t="s">
        <v>20</v>
      </c>
      <c r="D11" s="22">
        <v>0</v>
      </c>
      <c r="E11" s="22">
        <v>6</v>
      </c>
      <c r="F11" s="22">
        <v>5</v>
      </c>
      <c r="G11" s="22">
        <v>6</v>
      </c>
      <c r="H11" s="26">
        <v>6</v>
      </c>
      <c r="J11" s="75"/>
      <c r="K11" s="76"/>
      <c r="L11" s="76"/>
      <c r="M11" s="76"/>
      <c r="N11" s="76"/>
      <c r="O11" s="76"/>
    </row>
    <row r="12" spans="2:15" ht="16.5">
      <c r="B12" s="25" t="s">
        <v>27</v>
      </c>
      <c r="C12" s="22" t="s">
        <v>20</v>
      </c>
      <c r="D12" s="22">
        <v>2</v>
      </c>
      <c r="E12" s="22">
        <v>6</v>
      </c>
      <c r="F12" s="22">
        <v>6</v>
      </c>
      <c r="G12" s="22">
        <v>4</v>
      </c>
      <c r="H12" s="26">
        <v>4</v>
      </c>
      <c r="J12" s="75"/>
      <c r="K12" s="76"/>
      <c r="L12" s="76"/>
      <c r="M12" s="76"/>
      <c r="N12" s="76"/>
      <c r="O12" s="76"/>
    </row>
    <row r="13" spans="2:15" ht="16.5">
      <c r="B13" s="25" t="s">
        <v>28</v>
      </c>
      <c r="C13" s="22" t="s">
        <v>20</v>
      </c>
      <c r="D13" s="22">
        <v>0</v>
      </c>
      <c r="E13" s="22">
        <v>7</v>
      </c>
      <c r="F13" s="22">
        <v>5</v>
      </c>
      <c r="G13" s="22">
        <v>7</v>
      </c>
      <c r="H13" s="26">
        <v>4</v>
      </c>
      <c r="J13" s="75"/>
      <c r="K13" s="76"/>
      <c r="L13" s="76"/>
      <c r="M13" s="76"/>
      <c r="N13" s="76"/>
      <c r="O13" s="76"/>
    </row>
    <row r="14" spans="2:15" ht="16.5">
      <c r="B14" s="25" t="s">
        <v>29</v>
      </c>
      <c r="C14" s="22" t="s">
        <v>20</v>
      </c>
      <c r="D14" s="22">
        <v>0</v>
      </c>
      <c r="E14" s="22">
        <v>8</v>
      </c>
      <c r="F14" s="22">
        <v>6</v>
      </c>
      <c r="G14" s="22">
        <v>2</v>
      </c>
      <c r="H14" s="26">
        <v>5</v>
      </c>
      <c r="J14" s="75"/>
      <c r="K14" s="76"/>
      <c r="L14" s="76"/>
      <c r="M14" s="76"/>
      <c r="N14" s="76"/>
      <c r="O14" s="76"/>
    </row>
    <row r="15" spans="2:15" ht="16.5">
      <c r="B15" s="25" t="s">
        <v>30</v>
      </c>
      <c r="C15" s="22" t="s">
        <v>31</v>
      </c>
      <c r="D15" s="22">
        <v>0</v>
      </c>
      <c r="E15" s="22">
        <v>1</v>
      </c>
      <c r="F15" s="22">
        <v>3</v>
      </c>
      <c r="G15" s="22">
        <v>6</v>
      </c>
      <c r="H15" s="26">
        <v>5</v>
      </c>
      <c r="J15" s="75"/>
      <c r="K15" s="76"/>
      <c r="L15" s="76"/>
      <c r="M15" s="76"/>
      <c r="N15" s="76"/>
      <c r="O15" s="76"/>
    </row>
    <row r="16" spans="2:15" ht="16.5">
      <c r="B16" s="25" t="s">
        <v>32</v>
      </c>
      <c r="C16" s="22" t="s">
        <v>31</v>
      </c>
      <c r="D16" s="22">
        <v>1</v>
      </c>
      <c r="E16" s="22">
        <v>1</v>
      </c>
      <c r="F16" s="22">
        <v>4</v>
      </c>
      <c r="G16" s="22">
        <v>4</v>
      </c>
      <c r="H16" s="26">
        <v>4</v>
      </c>
      <c r="J16" s="75"/>
      <c r="K16" s="76"/>
      <c r="L16" s="76"/>
      <c r="M16" s="76"/>
      <c r="N16" s="76"/>
      <c r="O16" s="76"/>
    </row>
    <row r="17" spans="2:15" ht="16.5">
      <c r="B17" s="25" t="s">
        <v>33</v>
      </c>
      <c r="C17" s="22" t="s">
        <v>31</v>
      </c>
      <c r="D17" s="22">
        <v>0</v>
      </c>
      <c r="E17" s="22">
        <v>2</v>
      </c>
      <c r="F17" s="22">
        <v>3</v>
      </c>
      <c r="G17" s="22">
        <v>1</v>
      </c>
      <c r="H17" s="26">
        <v>3</v>
      </c>
      <c r="J17" s="75"/>
      <c r="K17" s="76"/>
      <c r="L17" s="76"/>
      <c r="M17" s="76"/>
      <c r="N17" s="76"/>
      <c r="O17" s="76"/>
    </row>
    <row r="18" spans="2:15" ht="16.5">
      <c r="B18" s="25" t="s">
        <v>34</v>
      </c>
      <c r="C18" s="22" t="s">
        <v>31</v>
      </c>
      <c r="D18" s="22">
        <v>0</v>
      </c>
      <c r="E18" s="22">
        <v>2</v>
      </c>
      <c r="F18" s="22">
        <v>5</v>
      </c>
      <c r="G18" s="22">
        <v>2</v>
      </c>
      <c r="H18" s="26">
        <v>5</v>
      </c>
      <c r="J18" s="75"/>
      <c r="K18" s="76"/>
      <c r="L18" s="76"/>
      <c r="M18" s="76"/>
      <c r="N18" s="76"/>
      <c r="O18" s="76"/>
    </row>
    <row r="19" spans="2:15" ht="16.5">
      <c r="B19" s="25" t="s">
        <v>35</v>
      </c>
      <c r="C19" s="22" t="s">
        <v>31</v>
      </c>
      <c r="D19" s="22">
        <v>2</v>
      </c>
      <c r="E19" s="22">
        <v>3</v>
      </c>
      <c r="F19" s="22">
        <v>4</v>
      </c>
      <c r="G19" s="22">
        <v>5</v>
      </c>
      <c r="H19" s="26">
        <v>8</v>
      </c>
      <c r="J19" s="75"/>
      <c r="K19" s="76"/>
      <c r="L19" s="76"/>
      <c r="M19" s="76"/>
      <c r="N19" s="76"/>
      <c r="O19" s="76"/>
    </row>
    <row r="20" spans="2:15" ht="16.5">
      <c r="B20" s="25" t="s">
        <v>36</v>
      </c>
      <c r="C20" s="22" t="s">
        <v>31</v>
      </c>
      <c r="D20" s="22">
        <v>0</v>
      </c>
      <c r="E20" s="22">
        <v>3</v>
      </c>
      <c r="F20" s="22">
        <v>5</v>
      </c>
      <c r="G20" s="22">
        <v>3</v>
      </c>
      <c r="H20" s="26">
        <v>1</v>
      </c>
      <c r="J20" s="75"/>
      <c r="K20" s="76"/>
      <c r="L20" s="76"/>
      <c r="M20" s="76"/>
      <c r="N20" s="76"/>
      <c r="O20" s="76"/>
    </row>
    <row r="21" spans="2:15" ht="16.5">
      <c r="B21" s="33" t="s">
        <v>37</v>
      </c>
      <c r="C21" s="34" t="s">
        <v>31</v>
      </c>
      <c r="D21" s="34">
        <v>2</v>
      </c>
      <c r="E21" s="34">
        <v>3</v>
      </c>
      <c r="F21" s="34">
        <v>6</v>
      </c>
      <c r="G21" s="34">
        <v>2</v>
      </c>
      <c r="H21" s="35">
        <v>3</v>
      </c>
      <c r="J21" s="75"/>
      <c r="K21" s="76"/>
      <c r="L21" s="76"/>
      <c r="M21" s="76"/>
      <c r="N21" s="76"/>
      <c r="O21" s="76"/>
    </row>
    <row r="22" spans="2:15" ht="16.5">
      <c r="B22" s="25" t="s">
        <v>38</v>
      </c>
      <c r="C22" s="22" t="s">
        <v>31</v>
      </c>
      <c r="D22" s="22">
        <v>0</v>
      </c>
      <c r="E22" s="22">
        <v>4</v>
      </c>
      <c r="F22" s="22">
        <v>4</v>
      </c>
      <c r="G22" s="22">
        <v>2</v>
      </c>
      <c r="H22" s="26">
        <v>3</v>
      </c>
      <c r="J22" s="75"/>
      <c r="K22" s="76"/>
      <c r="L22" s="76"/>
      <c r="M22" s="76"/>
      <c r="N22" s="76"/>
      <c r="O22" s="76"/>
    </row>
    <row r="23" spans="2:15" ht="16.5">
      <c r="B23" s="25" t="s">
        <v>39</v>
      </c>
      <c r="C23" s="22" t="s">
        <v>31</v>
      </c>
      <c r="D23" s="22">
        <v>0</v>
      </c>
      <c r="E23" s="22">
        <v>4</v>
      </c>
      <c r="F23" s="22">
        <v>5</v>
      </c>
      <c r="G23" s="22">
        <v>4</v>
      </c>
      <c r="H23" s="26">
        <v>6</v>
      </c>
      <c r="J23" s="75"/>
      <c r="K23" s="76"/>
      <c r="L23" s="76"/>
      <c r="M23" s="76"/>
      <c r="N23" s="76"/>
      <c r="O23" s="76"/>
    </row>
    <row r="24" spans="2:15" ht="16.5">
      <c r="B24" s="25" t="s">
        <v>40</v>
      </c>
      <c r="C24" s="22" t="s">
        <v>31</v>
      </c>
      <c r="D24" s="22">
        <v>1</v>
      </c>
      <c r="E24" s="22">
        <v>4</v>
      </c>
      <c r="F24" s="22">
        <v>6</v>
      </c>
      <c r="G24" s="22">
        <v>3</v>
      </c>
      <c r="H24" s="26">
        <v>2</v>
      </c>
      <c r="J24" s="75"/>
      <c r="K24" s="76"/>
      <c r="L24" s="76"/>
      <c r="M24" s="76"/>
      <c r="N24" s="76"/>
      <c r="O24" s="76"/>
    </row>
    <row r="25" spans="2:15" ht="16.5">
      <c r="B25" s="25" t="s">
        <v>41</v>
      </c>
      <c r="C25" s="22" t="s">
        <v>31</v>
      </c>
      <c r="D25" s="22">
        <v>0</v>
      </c>
      <c r="E25" s="22">
        <v>5</v>
      </c>
      <c r="F25" s="22">
        <v>5</v>
      </c>
      <c r="G25" s="22">
        <v>6</v>
      </c>
      <c r="H25" s="26">
        <v>4</v>
      </c>
      <c r="J25" s="75"/>
      <c r="K25" s="76"/>
      <c r="L25" s="76"/>
      <c r="M25" s="76"/>
      <c r="N25" s="76"/>
      <c r="O25" s="76"/>
    </row>
    <row r="26" spans="2:15" ht="16.5">
      <c r="B26" s="25" t="s">
        <v>42</v>
      </c>
      <c r="C26" s="22" t="s">
        <v>31</v>
      </c>
      <c r="D26" s="22">
        <v>0</v>
      </c>
      <c r="E26" s="22">
        <v>5</v>
      </c>
      <c r="F26" s="22">
        <v>6</v>
      </c>
      <c r="G26" s="22">
        <v>4</v>
      </c>
      <c r="H26" s="26">
        <v>7</v>
      </c>
      <c r="J26" s="75"/>
      <c r="K26" s="76"/>
      <c r="L26" s="76"/>
      <c r="M26" s="76"/>
      <c r="N26" s="76"/>
      <c r="O26" s="76"/>
    </row>
    <row r="27" spans="2:15" ht="16.5">
      <c r="B27" s="25" t="s">
        <v>43</v>
      </c>
      <c r="C27" s="22" t="s">
        <v>31</v>
      </c>
      <c r="D27" s="22">
        <v>1</v>
      </c>
      <c r="E27" s="22">
        <v>5</v>
      </c>
      <c r="F27" s="22">
        <v>7</v>
      </c>
      <c r="G27" s="22">
        <v>3</v>
      </c>
      <c r="H27" s="26">
        <v>1</v>
      </c>
      <c r="J27" s="75"/>
      <c r="K27" s="76"/>
      <c r="L27" s="76"/>
      <c r="M27" s="76"/>
      <c r="N27" s="76"/>
      <c r="O27" s="76"/>
    </row>
    <row r="28" spans="2:15" ht="16.5">
      <c r="B28" s="25" t="s">
        <v>44</v>
      </c>
      <c r="C28" s="22" t="s">
        <v>31</v>
      </c>
      <c r="D28" s="22">
        <v>0</v>
      </c>
      <c r="E28" s="22">
        <v>6</v>
      </c>
      <c r="F28" s="22">
        <v>7</v>
      </c>
      <c r="G28" s="22">
        <v>3</v>
      </c>
      <c r="H28" s="26">
        <v>6</v>
      </c>
      <c r="J28" s="75"/>
      <c r="K28" s="76"/>
      <c r="L28" s="76"/>
      <c r="M28" s="76"/>
      <c r="N28" s="76"/>
      <c r="O28" s="76"/>
    </row>
    <row r="29" spans="2:15" ht="16.5">
      <c r="B29" s="25" t="s">
        <v>45</v>
      </c>
      <c r="C29" s="22" t="s">
        <v>31</v>
      </c>
      <c r="D29" s="22">
        <v>0</v>
      </c>
      <c r="E29" s="22">
        <v>7</v>
      </c>
      <c r="F29" s="22">
        <v>8</v>
      </c>
      <c r="G29" s="22">
        <v>5</v>
      </c>
      <c r="H29" s="26">
        <v>5</v>
      </c>
      <c r="J29" s="75"/>
      <c r="K29" s="76"/>
      <c r="L29" s="76"/>
      <c r="M29" s="76"/>
      <c r="N29" s="76"/>
      <c r="O29" s="76"/>
    </row>
    <row r="30" spans="2:15" ht="16.5">
      <c r="B30" s="25" t="s">
        <v>46</v>
      </c>
      <c r="C30" s="22" t="s">
        <v>47</v>
      </c>
      <c r="D30" s="22">
        <v>0</v>
      </c>
      <c r="E30" s="22">
        <v>2</v>
      </c>
      <c r="F30" s="22">
        <v>2</v>
      </c>
      <c r="G30" s="22">
        <v>3</v>
      </c>
      <c r="H30" s="26">
        <v>4</v>
      </c>
      <c r="J30" s="75"/>
      <c r="K30" s="76"/>
      <c r="L30" s="76"/>
      <c r="M30" s="76"/>
      <c r="N30" s="76"/>
      <c r="O30" s="76"/>
    </row>
    <row r="31" spans="2:15" ht="16.5">
      <c r="B31" s="25" t="s">
        <v>48</v>
      </c>
      <c r="C31" s="22" t="s">
        <v>47</v>
      </c>
      <c r="D31" s="22">
        <v>1</v>
      </c>
      <c r="E31" s="22">
        <v>2</v>
      </c>
      <c r="F31" s="22">
        <v>4</v>
      </c>
      <c r="G31" s="22">
        <v>6</v>
      </c>
      <c r="H31" s="26">
        <v>7</v>
      </c>
      <c r="J31" s="75"/>
      <c r="K31" s="76"/>
      <c r="L31" s="76"/>
      <c r="M31" s="76"/>
      <c r="N31" s="76"/>
      <c r="O31" s="76"/>
    </row>
    <row r="32" spans="2:15" ht="16.5">
      <c r="B32" s="25" t="s">
        <v>49</v>
      </c>
      <c r="C32" s="22" t="s">
        <v>47</v>
      </c>
      <c r="D32" s="22">
        <v>0</v>
      </c>
      <c r="E32" s="22">
        <v>3</v>
      </c>
      <c r="F32" s="22">
        <v>3</v>
      </c>
      <c r="G32" s="22">
        <v>4</v>
      </c>
      <c r="H32" s="26">
        <v>3</v>
      </c>
      <c r="J32" s="75"/>
      <c r="K32" s="76"/>
      <c r="L32" s="76"/>
      <c r="M32" s="76"/>
      <c r="N32" s="76"/>
      <c r="O32" s="76"/>
    </row>
    <row r="33" spans="2:15" ht="16.5">
      <c r="B33" s="25" t="s">
        <v>50</v>
      </c>
      <c r="C33" s="22" t="s">
        <v>47</v>
      </c>
      <c r="D33" s="22">
        <v>0</v>
      </c>
      <c r="E33" s="22">
        <v>3</v>
      </c>
      <c r="F33" s="22">
        <v>4</v>
      </c>
      <c r="G33" s="22">
        <v>6</v>
      </c>
      <c r="H33" s="26">
        <v>5</v>
      </c>
      <c r="J33" s="75"/>
      <c r="K33" s="76"/>
      <c r="L33" s="76"/>
      <c r="M33" s="76"/>
      <c r="N33" s="76"/>
      <c r="O33" s="76"/>
    </row>
    <row r="34" spans="2:15" ht="16.5">
      <c r="B34" s="25" t="s">
        <v>51</v>
      </c>
      <c r="C34" s="22" t="s">
        <v>47</v>
      </c>
      <c r="D34" s="22">
        <v>0</v>
      </c>
      <c r="E34" s="22">
        <v>4</v>
      </c>
      <c r="F34" s="22">
        <v>4</v>
      </c>
      <c r="G34" s="22">
        <v>7</v>
      </c>
      <c r="H34" s="26">
        <v>6</v>
      </c>
      <c r="J34" s="75"/>
      <c r="K34" s="76"/>
      <c r="L34" s="76"/>
      <c r="M34" s="76"/>
      <c r="N34" s="76"/>
      <c r="O34" s="76"/>
    </row>
    <row r="35" spans="2:15" ht="16.5">
      <c r="B35" s="25" t="s">
        <v>52</v>
      </c>
      <c r="C35" s="22" t="s">
        <v>47</v>
      </c>
      <c r="D35" s="22">
        <v>2</v>
      </c>
      <c r="E35" s="22">
        <v>4</v>
      </c>
      <c r="F35" s="22">
        <v>4</v>
      </c>
      <c r="G35" s="22">
        <v>3</v>
      </c>
      <c r="H35" s="26">
        <v>2</v>
      </c>
      <c r="J35" s="75"/>
      <c r="K35" s="76"/>
      <c r="L35" s="76"/>
      <c r="M35" s="76"/>
      <c r="N35" s="76"/>
      <c r="O35" s="76"/>
    </row>
    <row r="36" spans="2:15" ht="16.5">
      <c r="B36" s="25" t="s">
        <v>53</v>
      </c>
      <c r="C36" s="22" t="s">
        <v>47</v>
      </c>
      <c r="D36" s="22">
        <v>0</v>
      </c>
      <c r="E36" s="22">
        <v>4</v>
      </c>
      <c r="F36" s="22">
        <v>5</v>
      </c>
      <c r="G36" s="22">
        <v>8</v>
      </c>
      <c r="H36" s="26">
        <v>6</v>
      </c>
      <c r="J36" s="75"/>
      <c r="K36" s="76"/>
      <c r="L36" s="76"/>
      <c r="M36" s="76"/>
      <c r="N36" s="76"/>
      <c r="O36" s="76"/>
    </row>
    <row r="37" spans="2:15" ht="16.5">
      <c r="B37" s="25" t="s">
        <v>54</v>
      </c>
      <c r="C37" s="22" t="s">
        <v>47</v>
      </c>
      <c r="D37" s="22">
        <v>0</v>
      </c>
      <c r="E37" s="22">
        <v>5</v>
      </c>
      <c r="F37" s="22">
        <v>3</v>
      </c>
      <c r="G37" s="22">
        <v>6</v>
      </c>
      <c r="H37" s="26">
        <v>7</v>
      </c>
      <c r="J37" s="75"/>
      <c r="K37" s="76"/>
      <c r="L37" s="76"/>
      <c r="M37" s="76"/>
      <c r="N37" s="76"/>
      <c r="O37" s="76"/>
    </row>
    <row r="38" spans="2:15" ht="16.5">
      <c r="B38" s="25" t="s">
        <v>55</v>
      </c>
      <c r="C38" s="22" t="s">
        <v>47</v>
      </c>
      <c r="D38" s="22">
        <v>0</v>
      </c>
      <c r="E38" s="22">
        <v>5</v>
      </c>
      <c r="F38" s="22">
        <v>4</v>
      </c>
      <c r="G38" s="22">
        <v>4</v>
      </c>
      <c r="H38" s="26">
        <v>3</v>
      </c>
      <c r="J38" s="75"/>
      <c r="K38" s="76"/>
      <c r="L38" s="76"/>
      <c r="M38" s="76"/>
      <c r="N38" s="76"/>
      <c r="O38" s="76"/>
    </row>
    <row r="39" spans="2:15" ht="16.5">
      <c r="B39" s="25" t="s">
        <v>56</v>
      </c>
      <c r="C39" s="22" t="s">
        <v>47</v>
      </c>
      <c r="D39" s="22">
        <v>0</v>
      </c>
      <c r="E39" s="22">
        <v>6</v>
      </c>
      <c r="F39" s="22">
        <v>5</v>
      </c>
      <c r="G39" s="22">
        <v>6</v>
      </c>
      <c r="H39" s="26">
        <v>5</v>
      </c>
      <c r="J39" s="75"/>
      <c r="K39" s="76"/>
      <c r="L39" s="76"/>
      <c r="M39" s="76"/>
      <c r="N39" s="76"/>
      <c r="O39" s="76"/>
    </row>
    <row r="40" spans="2:15" ht="16.5">
      <c r="B40" s="25" t="s">
        <v>57</v>
      </c>
      <c r="C40" s="22" t="s">
        <v>47</v>
      </c>
      <c r="D40" s="22">
        <v>1</v>
      </c>
      <c r="E40" s="22">
        <v>7</v>
      </c>
      <c r="F40" s="22">
        <v>6</v>
      </c>
      <c r="G40" s="22">
        <v>5</v>
      </c>
      <c r="H40" s="26">
        <v>8</v>
      </c>
      <c r="J40" s="75"/>
      <c r="K40" s="76"/>
      <c r="L40" s="76"/>
      <c r="M40" s="76"/>
      <c r="N40" s="76"/>
      <c r="O40" s="76"/>
    </row>
    <row r="41" spans="2:15" ht="17.25" thickBot="1">
      <c r="B41" s="27" t="s">
        <v>58</v>
      </c>
      <c r="C41" s="28" t="s">
        <v>47</v>
      </c>
      <c r="D41" s="28">
        <v>0</v>
      </c>
      <c r="E41" s="28">
        <v>7</v>
      </c>
      <c r="F41" s="28">
        <v>7</v>
      </c>
      <c r="G41" s="28">
        <v>5</v>
      </c>
      <c r="H41" s="29">
        <v>4</v>
      </c>
      <c r="J41" s="75"/>
      <c r="K41" s="76"/>
      <c r="L41" s="76"/>
      <c r="M41" s="76"/>
      <c r="N41" s="76"/>
      <c r="O41" s="76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44"/>
  <sheetViews>
    <sheetView zoomScale="75" zoomScaleNormal="75" workbookViewId="0">
      <selection activeCell="G7" sqref="G7"/>
    </sheetView>
  </sheetViews>
  <sheetFormatPr defaultRowHeight="12"/>
  <cols>
    <col min="1" max="1" width="6.42578125" customWidth="1"/>
    <col min="2" max="2" width="9.140625" style="1"/>
    <col min="3" max="4" width="9.140625" style="5"/>
    <col min="5" max="6" width="9.140625" style="11"/>
  </cols>
  <sheetData>
    <row r="2" spans="2:7">
      <c r="B2" s="10" t="s">
        <v>68</v>
      </c>
    </row>
    <row r="4" spans="2:7" ht="12.75" thickBot="1">
      <c r="B4" s="3" t="s">
        <v>0</v>
      </c>
      <c r="C4" s="6" t="s">
        <v>1</v>
      </c>
      <c r="D4" s="6" t="s">
        <v>66</v>
      </c>
      <c r="E4" s="12" t="s">
        <v>2</v>
      </c>
      <c r="F4" s="12" t="s">
        <v>3</v>
      </c>
      <c r="G4" s="1"/>
    </row>
    <row r="5" spans="2:7" ht="12.75" thickTop="1">
      <c r="B5" s="43">
        <v>1</v>
      </c>
      <c r="C5" s="44" t="str">
        <f>"Ｇ１_"&amp;TEXT(B5,"00")</f>
        <v>Ｇ１_01</v>
      </c>
      <c r="D5" s="44" t="s">
        <v>64</v>
      </c>
      <c r="E5" s="13">
        <v>7</v>
      </c>
      <c r="F5" s="13">
        <v>4.7</v>
      </c>
    </row>
    <row r="6" spans="2:7">
      <c r="B6" s="2">
        <f>B5+1</f>
        <v>2</v>
      </c>
      <c r="C6" s="8" t="str">
        <f t="shared" ref="C6:C24" si="0">"Ｇ１_"&amp;TEXT(B6,"00")</f>
        <v>Ｇ１_02</v>
      </c>
      <c r="D6" s="8" t="s">
        <v>64</v>
      </c>
      <c r="E6" s="14">
        <v>6.4</v>
      </c>
      <c r="F6" s="14">
        <v>4.5</v>
      </c>
    </row>
    <row r="7" spans="2:7">
      <c r="B7" s="2">
        <f t="shared" ref="B7:B44" si="1">B6+1</f>
        <v>3</v>
      </c>
      <c r="C7" s="8" t="str">
        <f t="shared" si="0"/>
        <v>Ｇ１_03</v>
      </c>
      <c r="D7" s="8" t="s">
        <v>64</v>
      </c>
      <c r="E7" s="14">
        <v>6.9</v>
      </c>
      <c r="F7" s="14">
        <v>4.9000000000000004</v>
      </c>
    </row>
    <row r="8" spans="2:7">
      <c r="B8" s="2">
        <f t="shared" si="1"/>
        <v>4</v>
      </c>
      <c r="C8" s="8" t="str">
        <f t="shared" si="0"/>
        <v>Ｇ１_04</v>
      </c>
      <c r="D8" s="8" t="s">
        <v>64</v>
      </c>
      <c r="E8" s="14">
        <v>5.5</v>
      </c>
      <c r="F8" s="14">
        <v>4</v>
      </c>
    </row>
    <row r="9" spans="2:7">
      <c r="B9" s="2">
        <f t="shared" si="1"/>
        <v>5</v>
      </c>
      <c r="C9" s="8" t="str">
        <f t="shared" si="0"/>
        <v>Ｇ１_05</v>
      </c>
      <c r="D9" s="8" t="s">
        <v>64</v>
      </c>
      <c r="E9" s="14">
        <v>6.5</v>
      </c>
      <c r="F9" s="14">
        <v>4.5999999999999996</v>
      </c>
    </row>
    <row r="10" spans="2:7">
      <c r="B10" s="2">
        <f t="shared" si="1"/>
        <v>6</v>
      </c>
      <c r="C10" s="8" t="str">
        <f t="shared" si="0"/>
        <v>Ｇ１_06</v>
      </c>
      <c r="D10" s="8" t="s">
        <v>64</v>
      </c>
      <c r="E10" s="14">
        <v>5.7</v>
      </c>
      <c r="F10" s="14">
        <v>4.5</v>
      </c>
    </row>
    <row r="11" spans="2:7">
      <c r="B11" s="2">
        <f t="shared" si="1"/>
        <v>7</v>
      </c>
      <c r="C11" s="8" t="str">
        <f t="shared" si="0"/>
        <v>Ｇ１_07</v>
      </c>
      <c r="D11" s="8" t="s">
        <v>64</v>
      </c>
      <c r="E11" s="14">
        <v>6.3</v>
      </c>
      <c r="F11" s="14">
        <v>4.7</v>
      </c>
    </row>
    <row r="12" spans="2:7">
      <c r="B12" s="2">
        <f t="shared" si="1"/>
        <v>8</v>
      </c>
      <c r="C12" s="8" t="str">
        <f t="shared" si="0"/>
        <v>Ｇ１_08</v>
      </c>
      <c r="D12" s="8" t="s">
        <v>64</v>
      </c>
      <c r="E12" s="14">
        <v>4.9000000000000004</v>
      </c>
      <c r="F12" s="14">
        <v>3.3</v>
      </c>
    </row>
    <row r="13" spans="2:7">
      <c r="B13" s="2">
        <f t="shared" si="1"/>
        <v>9</v>
      </c>
      <c r="C13" s="8" t="str">
        <f t="shared" si="0"/>
        <v>Ｇ１_09</v>
      </c>
      <c r="D13" s="8" t="s">
        <v>64</v>
      </c>
      <c r="E13" s="14">
        <v>6.6</v>
      </c>
      <c r="F13" s="14">
        <v>4.5999999999999996</v>
      </c>
    </row>
    <row r="14" spans="2:7">
      <c r="B14" s="2">
        <f t="shared" si="1"/>
        <v>10</v>
      </c>
      <c r="C14" s="8" t="str">
        <f t="shared" si="0"/>
        <v>Ｇ１_10</v>
      </c>
      <c r="D14" s="8" t="s">
        <v>64</v>
      </c>
      <c r="E14" s="14">
        <v>5.2</v>
      </c>
      <c r="F14" s="14">
        <v>3.9</v>
      </c>
    </row>
    <row r="15" spans="2:7">
      <c r="B15" s="2">
        <f t="shared" si="1"/>
        <v>11</v>
      </c>
      <c r="C15" s="8" t="str">
        <f t="shared" si="0"/>
        <v>Ｇ１_11</v>
      </c>
      <c r="D15" s="8" t="s">
        <v>64</v>
      </c>
      <c r="E15" s="14">
        <v>5</v>
      </c>
      <c r="F15" s="14">
        <v>3.5</v>
      </c>
    </row>
    <row r="16" spans="2:7">
      <c r="B16" s="2">
        <f t="shared" si="1"/>
        <v>12</v>
      </c>
      <c r="C16" s="8" t="str">
        <f t="shared" si="0"/>
        <v>Ｇ１_12</v>
      </c>
      <c r="D16" s="8" t="s">
        <v>64</v>
      </c>
      <c r="E16" s="14">
        <v>5.9</v>
      </c>
      <c r="F16" s="14">
        <v>4.2</v>
      </c>
    </row>
    <row r="17" spans="2:6">
      <c r="B17" s="2">
        <f t="shared" si="1"/>
        <v>13</v>
      </c>
      <c r="C17" s="8" t="str">
        <f t="shared" si="0"/>
        <v>Ｇ１_13</v>
      </c>
      <c r="D17" s="8" t="s">
        <v>64</v>
      </c>
      <c r="E17" s="14">
        <v>6</v>
      </c>
      <c r="F17" s="14">
        <v>4</v>
      </c>
    </row>
    <row r="18" spans="2:6">
      <c r="B18" s="2">
        <f t="shared" si="1"/>
        <v>14</v>
      </c>
      <c r="C18" s="8" t="str">
        <f t="shared" si="0"/>
        <v>Ｇ１_14</v>
      </c>
      <c r="D18" s="8" t="s">
        <v>64</v>
      </c>
      <c r="E18" s="14">
        <v>6.1</v>
      </c>
      <c r="F18" s="14">
        <v>4.7</v>
      </c>
    </row>
    <row r="19" spans="2:6">
      <c r="B19" s="2">
        <f t="shared" si="1"/>
        <v>15</v>
      </c>
      <c r="C19" s="8" t="str">
        <f t="shared" si="0"/>
        <v>Ｇ１_15</v>
      </c>
      <c r="D19" s="8" t="s">
        <v>64</v>
      </c>
      <c r="E19" s="14">
        <v>5.6</v>
      </c>
      <c r="F19" s="14">
        <v>3.6</v>
      </c>
    </row>
    <row r="20" spans="2:6">
      <c r="B20" s="2">
        <f t="shared" si="1"/>
        <v>16</v>
      </c>
      <c r="C20" s="8" t="str">
        <f t="shared" si="0"/>
        <v>Ｇ１_16</v>
      </c>
      <c r="D20" s="8" t="s">
        <v>64</v>
      </c>
      <c r="E20" s="14">
        <v>6.7</v>
      </c>
      <c r="F20" s="14">
        <v>4.4000000000000004</v>
      </c>
    </row>
    <row r="21" spans="2:6">
      <c r="B21" s="2">
        <f t="shared" si="1"/>
        <v>17</v>
      </c>
      <c r="C21" s="8" t="str">
        <f t="shared" si="0"/>
        <v>Ｇ１_17</v>
      </c>
      <c r="D21" s="8" t="s">
        <v>64</v>
      </c>
      <c r="E21" s="14">
        <v>5.6</v>
      </c>
      <c r="F21" s="14">
        <v>4.5</v>
      </c>
    </row>
    <row r="22" spans="2:6">
      <c r="B22" s="2">
        <f t="shared" si="1"/>
        <v>18</v>
      </c>
      <c r="C22" s="8" t="str">
        <f t="shared" si="0"/>
        <v>Ｇ１_18</v>
      </c>
      <c r="D22" s="8" t="s">
        <v>64</v>
      </c>
      <c r="E22" s="14">
        <v>5.8</v>
      </c>
      <c r="F22" s="14">
        <v>4.0999999999999996</v>
      </c>
    </row>
    <row r="23" spans="2:6">
      <c r="B23" s="2">
        <f t="shared" si="1"/>
        <v>19</v>
      </c>
      <c r="C23" s="8" t="str">
        <f t="shared" si="0"/>
        <v>Ｇ１_19</v>
      </c>
      <c r="D23" s="8" t="s">
        <v>64</v>
      </c>
      <c r="E23" s="14">
        <v>6.2</v>
      </c>
      <c r="F23" s="14">
        <v>4.5</v>
      </c>
    </row>
    <row r="24" spans="2:6">
      <c r="B24" s="2">
        <f t="shared" si="1"/>
        <v>20</v>
      </c>
      <c r="C24" s="8" t="str">
        <f t="shared" si="0"/>
        <v>Ｇ１_20</v>
      </c>
      <c r="D24" s="8" t="s">
        <v>64</v>
      </c>
      <c r="E24" s="14">
        <v>5.6</v>
      </c>
      <c r="F24" s="14">
        <v>3.9</v>
      </c>
    </row>
    <row r="25" spans="2:6">
      <c r="B25" s="2">
        <f t="shared" si="1"/>
        <v>21</v>
      </c>
      <c r="C25" s="8" t="str">
        <f>"Ｇ２_"&amp;TEXT(B25,"00")</f>
        <v>Ｇ２_21</v>
      </c>
      <c r="D25" s="8" t="s">
        <v>65</v>
      </c>
      <c r="E25" s="14">
        <v>6.3</v>
      </c>
      <c r="F25" s="14">
        <v>6</v>
      </c>
    </row>
    <row r="26" spans="2:6">
      <c r="B26" s="2">
        <f t="shared" si="1"/>
        <v>22</v>
      </c>
      <c r="C26" s="8" t="str">
        <f t="shared" ref="C26:C44" si="2">"Ｇ２_"&amp;TEXT(B26,"00")</f>
        <v>Ｇ２_22</v>
      </c>
      <c r="D26" s="8" t="s">
        <v>65</v>
      </c>
      <c r="E26" s="14">
        <v>5.8</v>
      </c>
      <c r="F26" s="14">
        <v>5.0999999999999996</v>
      </c>
    </row>
    <row r="27" spans="2:6">
      <c r="B27" s="2">
        <f t="shared" si="1"/>
        <v>23</v>
      </c>
      <c r="C27" s="8" t="str">
        <f t="shared" si="2"/>
        <v>Ｇ２_23</v>
      </c>
      <c r="D27" s="8" t="s">
        <v>65</v>
      </c>
      <c r="E27" s="14">
        <v>7.1</v>
      </c>
      <c r="F27" s="14">
        <v>5.9</v>
      </c>
    </row>
    <row r="28" spans="2:6">
      <c r="B28" s="2">
        <f t="shared" si="1"/>
        <v>24</v>
      </c>
      <c r="C28" s="8" t="str">
        <f t="shared" si="2"/>
        <v>Ｇ２_24</v>
      </c>
      <c r="D28" s="8" t="s">
        <v>65</v>
      </c>
      <c r="E28" s="14">
        <v>6.3</v>
      </c>
      <c r="F28" s="14">
        <v>5.6</v>
      </c>
    </row>
    <row r="29" spans="2:6">
      <c r="B29" s="2">
        <f t="shared" si="1"/>
        <v>25</v>
      </c>
      <c r="C29" s="8" t="str">
        <f t="shared" si="2"/>
        <v>Ｇ２_25</v>
      </c>
      <c r="D29" s="8" t="s">
        <v>65</v>
      </c>
      <c r="E29" s="14">
        <v>6.5</v>
      </c>
      <c r="F29" s="14">
        <v>5.8</v>
      </c>
    </row>
    <row r="30" spans="2:6">
      <c r="B30" s="2">
        <f t="shared" si="1"/>
        <v>26</v>
      </c>
      <c r="C30" s="8" t="str">
        <f t="shared" si="2"/>
        <v>Ｇ２_26</v>
      </c>
      <c r="D30" s="8" t="s">
        <v>65</v>
      </c>
      <c r="E30" s="14">
        <v>7.6</v>
      </c>
      <c r="F30" s="14">
        <v>6.6</v>
      </c>
    </row>
    <row r="31" spans="2:6">
      <c r="B31" s="2">
        <f t="shared" si="1"/>
        <v>27</v>
      </c>
      <c r="C31" s="8" t="str">
        <f t="shared" si="2"/>
        <v>Ｇ２_27</v>
      </c>
      <c r="D31" s="8" t="s">
        <v>65</v>
      </c>
      <c r="E31" s="14">
        <v>4.9000000000000004</v>
      </c>
      <c r="F31" s="14">
        <v>4.5</v>
      </c>
    </row>
    <row r="32" spans="2:6">
      <c r="B32" s="2">
        <f t="shared" si="1"/>
        <v>28</v>
      </c>
      <c r="C32" s="8" t="str">
        <f t="shared" si="2"/>
        <v>Ｇ２_28</v>
      </c>
      <c r="D32" s="8" t="s">
        <v>65</v>
      </c>
      <c r="E32" s="14">
        <v>7.3</v>
      </c>
      <c r="F32" s="14">
        <v>6.3</v>
      </c>
    </row>
    <row r="33" spans="2:6">
      <c r="B33" s="2">
        <f t="shared" si="1"/>
        <v>29</v>
      </c>
      <c r="C33" s="8" t="str">
        <f t="shared" si="2"/>
        <v>Ｇ２_29</v>
      </c>
      <c r="D33" s="8" t="s">
        <v>65</v>
      </c>
      <c r="E33" s="14">
        <v>6.7</v>
      </c>
      <c r="F33" s="14">
        <v>5.8</v>
      </c>
    </row>
    <row r="34" spans="2:6">
      <c r="B34" s="2">
        <f t="shared" si="1"/>
        <v>30</v>
      </c>
      <c r="C34" s="8" t="str">
        <f t="shared" si="2"/>
        <v>Ｇ２_30</v>
      </c>
      <c r="D34" s="8" t="s">
        <v>65</v>
      </c>
      <c r="E34" s="14">
        <v>7.2</v>
      </c>
      <c r="F34" s="14">
        <v>6.1</v>
      </c>
    </row>
    <row r="35" spans="2:6">
      <c r="B35" s="2">
        <f t="shared" si="1"/>
        <v>31</v>
      </c>
      <c r="C35" s="8" t="str">
        <f t="shared" si="2"/>
        <v>Ｇ２_31</v>
      </c>
      <c r="D35" s="8" t="s">
        <v>65</v>
      </c>
      <c r="E35" s="14">
        <v>6.5</v>
      </c>
      <c r="F35" s="14">
        <v>5.7</v>
      </c>
    </row>
    <row r="36" spans="2:6">
      <c r="B36" s="2">
        <f t="shared" si="1"/>
        <v>32</v>
      </c>
      <c r="C36" s="8" t="str">
        <f t="shared" si="2"/>
        <v>Ｇ２_32</v>
      </c>
      <c r="D36" s="8" t="s">
        <v>65</v>
      </c>
      <c r="E36" s="14">
        <v>6.4</v>
      </c>
      <c r="F36" s="14">
        <v>5.7</v>
      </c>
    </row>
    <row r="37" spans="2:6">
      <c r="B37" s="2">
        <f t="shared" si="1"/>
        <v>33</v>
      </c>
      <c r="C37" s="8" t="str">
        <f t="shared" si="2"/>
        <v>Ｇ２_33</v>
      </c>
      <c r="D37" s="8" t="s">
        <v>65</v>
      </c>
      <c r="E37" s="14">
        <v>6.8</v>
      </c>
      <c r="F37" s="14">
        <v>5.5</v>
      </c>
    </row>
    <row r="38" spans="2:6">
      <c r="B38" s="2">
        <f t="shared" si="1"/>
        <v>34</v>
      </c>
      <c r="C38" s="8" t="str">
        <f t="shared" si="2"/>
        <v>Ｇ２_34</v>
      </c>
      <c r="D38" s="8" t="s">
        <v>65</v>
      </c>
      <c r="E38" s="14">
        <v>5.7</v>
      </c>
      <c r="F38" s="14">
        <v>5</v>
      </c>
    </row>
    <row r="39" spans="2:6">
      <c r="B39" s="2">
        <f t="shared" si="1"/>
        <v>35</v>
      </c>
      <c r="C39" s="8" t="str">
        <f t="shared" si="2"/>
        <v>Ｇ２_35</v>
      </c>
      <c r="D39" s="8" t="s">
        <v>65</v>
      </c>
      <c r="E39" s="14">
        <v>5.8</v>
      </c>
      <c r="F39" s="14">
        <v>5.0999999999999996</v>
      </c>
    </row>
    <row r="40" spans="2:6">
      <c r="B40" s="2">
        <f t="shared" si="1"/>
        <v>36</v>
      </c>
      <c r="C40" s="8" t="str">
        <f t="shared" si="2"/>
        <v>Ｇ２_36</v>
      </c>
      <c r="D40" s="8" t="s">
        <v>65</v>
      </c>
      <c r="E40" s="14">
        <v>6.4</v>
      </c>
      <c r="F40" s="14">
        <v>5.3</v>
      </c>
    </row>
    <row r="41" spans="2:6">
      <c r="B41" s="2">
        <f t="shared" si="1"/>
        <v>37</v>
      </c>
      <c r="C41" s="8" t="str">
        <f t="shared" si="2"/>
        <v>Ｇ２_37</v>
      </c>
      <c r="D41" s="8" t="s">
        <v>65</v>
      </c>
      <c r="E41" s="14">
        <v>6.5</v>
      </c>
      <c r="F41" s="14">
        <v>5.5</v>
      </c>
    </row>
    <row r="42" spans="2:6">
      <c r="B42" s="2">
        <f t="shared" si="1"/>
        <v>38</v>
      </c>
      <c r="C42" s="8" t="str">
        <f t="shared" si="2"/>
        <v>Ｇ２_38</v>
      </c>
      <c r="D42" s="8" t="s">
        <v>65</v>
      </c>
      <c r="E42" s="14">
        <v>7.7</v>
      </c>
      <c r="F42" s="14">
        <v>6.7</v>
      </c>
    </row>
    <row r="43" spans="2:6">
      <c r="B43" s="2">
        <f t="shared" si="1"/>
        <v>39</v>
      </c>
      <c r="C43" s="8" t="str">
        <f t="shared" si="2"/>
        <v>Ｇ２_39</v>
      </c>
      <c r="D43" s="8" t="s">
        <v>65</v>
      </c>
      <c r="E43" s="14">
        <v>7.7</v>
      </c>
      <c r="F43" s="14">
        <v>6.9</v>
      </c>
    </row>
    <row r="44" spans="2:6">
      <c r="B44" s="4">
        <f t="shared" si="1"/>
        <v>40</v>
      </c>
      <c r="C44" s="9" t="str">
        <f t="shared" si="2"/>
        <v>Ｇ２_40</v>
      </c>
      <c r="D44" s="9" t="s">
        <v>65</v>
      </c>
      <c r="E44" s="15">
        <v>6</v>
      </c>
      <c r="F44" s="15">
        <v>5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L18"/>
  <sheetViews>
    <sheetView workbookViewId="0">
      <selection activeCell="O7" sqref="O7"/>
    </sheetView>
  </sheetViews>
  <sheetFormatPr defaultRowHeight="12"/>
  <cols>
    <col min="1" max="1" width="4.85546875" customWidth="1"/>
    <col min="2" max="2" width="5.85546875" style="1" customWidth="1"/>
    <col min="3" max="4" width="9.140625" style="1"/>
    <col min="9" max="10" width="9.140625" style="1"/>
    <col min="11" max="11" width="10.7109375" style="159" bestFit="1" customWidth="1"/>
    <col min="12" max="12" width="9.7109375" style="159" bestFit="1" customWidth="1"/>
  </cols>
  <sheetData>
    <row r="2" spans="2:12">
      <c r="C2" s="10" t="s">
        <v>63</v>
      </c>
    </row>
    <row r="4" spans="2:12">
      <c r="C4" s="183" t="s">
        <v>12</v>
      </c>
      <c r="D4" s="184"/>
      <c r="E4" s="184"/>
      <c r="F4" s="184"/>
      <c r="G4" s="185"/>
      <c r="H4" s="74"/>
      <c r="I4" s="74"/>
      <c r="J4" s="74"/>
      <c r="K4" s="160"/>
      <c r="L4" s="160"/>
    </row>
    <row r="5" spans="2:12">
      <c r="C5" s="20" t="s">
        <v>59</v>
      </c>
      <c r="D5" s="20" t="s">
        <v>60</v>
      </c>
      <c r="E5" s="20" t="s">
        <v>9</v>
      </c>
      <c r="F5" s="20" t="s">
        <v>10</v>
      </c>
      <c r="G5" s="20" t="s">
        <v>11</v>
      </c>
      <c r="H5" s="75"/>
      <c r="I5" s="158" t="s">
        <v>113</v>
      </c>
      <c r="J5" s="158" t="s">
        <v>110</v>
      </c>
      <c r="K5" s="161" t="s">
        <v>204</v>
      </c>
      <c r="L5" s="161" t="s">
        <v>205</v>
      </c>
    </row>
    <row r="6" spans="2:12">
      <c r="B6" s="39">
        <v>1</v>
      </c>
      <c r="C6" s="39" t="s">
        <v>191</v>
      </c>
      <c r="D6" s="39" t="s">
        <v>61</v>
      </c>
      <c r="E6" s="40">
        <v>4.12</v>
      </c>
      <c r="F6" s="40">
        <v>6</v>
      </c>
      <c r="G6" s="40">
        <v>4.5199999999999996</v>
      </c>
      <c r="H6" s="75"/>
      <c r="I6" s="114">
        <v>1</v>
      </c>
      <c r="J6" s="114" t="s">
        <v>206</v>
      </c>
      <c r="K6" s="165">
        <v>2.1223710000000001E-3</v>
      </c>
      <c r="L6" s="162">
        <v>2.2008070000000002</v>
      </c>
    </row>
    <row r="7" spans="2:12">
      <c r="B7" s="2">
        <f>B6+1</f>
        <v>2</v>
      </c>
      <c r="C7" s="2" t="s">
        <v>192</v>
      </c>
      <c r="D7" s="2" t="s">
        <v>61</v>
      </c>
      <c r="E7" s="41">
        <v>3.82</v>
      </c>
      <c r="F7" s="41">
        <v>5.58</v>
      </c>
      <c r="G7" s="41">
        <v>2.13</v>
      </c>
      <c r="H7" s="75"/>
      <c r="I7" s="116">
        <v>2</v>
      </c>
      <c r="J7" s="116" t="s">
        <v>207</v>
      </c>
      <c r="K7" s="166">
        <v>0.78040019999999999</v>
      </c>
      <c r="L7" s="163">
        <v>4.8134220000000001</v>
      </c>
    </row>
    <row r="8" spans="2:12">
      <c r="B8" s="2">
        <f t="shared" ref="B8:B18" si="0">B7+1</f>
        <v>3</v>
      </c>
      <c r="C8" s="2" t="s">
        <v>193</v>
      </c>
      <c r="D8" s="2" t="s">
        <v>61</v>
      </c>
      <c r="E8" s="41">
        <v>2.67</v>
      </c>
      <c r="F8" s="41">
        <v>4.3</v>
      </c>
      <c r="G8" s="41">
        <v>2.64</v>
      </c>
      <c r="H8" s="75"/>
      <c r="I8" s="116">
        <v>3</v>
      </c>
      <c r="J8" s="116" t="s">
        <v>208</v>
      </c>
      <c r="K8" s="163">
        <v>1.125656</v>
      </c>
      <c r="L8" s="166">
        <v>0.500946</v>
      </c>
    </row>
    <row r="9" spans="2:12">
      <c r="B9" s="2">
        <f t="shared" si="0"/>
        <v>4</v>
      </c>
      <c r="C9" s="2" t="s">
        <v>194</v>
      </c>
      <c r="D9" s="2" t="s">
        <v>61</v>
      </c>
      <c r="E9" s="41">
        <v>3.55</v>
      </c>
      <c r="F9" s="41">
        <v>3.55</v>
      </c>
      <c r="G9" s="41">
        <v>2.29</v>
      </c>
      <c r="H9" s="75"/>
      <c r="I9" s="116">
        <v>4</v>
      </c>
      <c r="J9" s="116" t="s">
        <v>209</v>
      </c>
      <c r="K9" s="166">
        <v>0.35978860000000001</v>
      </c>
      <c r="L9" s="163">
        <v>3.9093140000000002</v>
      </c>
    </row>
    <row r="10" spans="2:12">
      <c r="B10" s="2">
        <f t="shared" si="0"/>
        <v>5</v>
      </c>
      <c r="C10" s="2" t="s">
        <v>195</v>
      </c>
      <c r="D10" s="2" t="s">
        <v>61</v>
      </c>
      <c r="E10" s="41">
        <v>2.4900000000000002</v>
      </c>
      <c r="F10" s="41">
        <v>2.4900000000000002</v>
      </c>
      <c r="G10" s="41">
        <v>3</v>
      </c>
      <c r="H10" s="75"/>
      <c r="I10" s="116">
        <v>5</v>
      </c>
      <c r="J10" s="116" t="s">
        <v>210</v>
      </c>
      <c r="K10" s="163">
        <v>1.7999609999999999</v>
      </c>
      <c r="L10" s="166">
        <v>0.2433015</v>
      </c>
    </row>
    <row r="11" spans="2:12">
      <c r="B11" s="2">
        <f t="shared" si="0"/>
        <v>6</v>
      </c>
      <c r="C11" s="2" t="s">
        <v>196</v>
      </c>
      <c r="D11" s="2" t="s">
        <v>61</v>
      </c>
      <c r="E11" s="41">
        <v>4.8099999999999996</v>
      </c>
      <c r="F11" s="41">
        <v>4.8099999999999996</v>
      </c>
      <c r="G11" s="41">
        <v>4.88</v>
      </c>
      <c r="H11" s="75"/>
      <c r="I11" s="116">
        <v>6</v>
      </c>
      <c r="J11" s="116" t="s">
        <v>211</v>
      </c>
      <c r="K11" s="166">
        <v>0.9320716</v>
      </c>
      <c r="L11" s="163">
        <v>5.092492</v>
      </c>
    </row>
    <row r="12" spans="2:12">
      <c r="B12" s="2">
        <f t="shared" si="0"/>
        <v>7</v>
      </c>
      <c r="C12" s="2" t="s">
        <v>197</v>
      </c>
      <c r="D12" s="2" t="s">
        <v>62</v>
      </c>
      <c r="E12" s="41">
        <v>3.21</v>
      </c>
      <c r="F12" s="41">
        <v>3.21</v>
      </c>
      <c r="G12" s="41">
        <v>2.83</v>
      </c>
      <c r="H12" s="75"/>
      <c r="I12" s="116">
        <v>7</v>
      </c>
      <c r="J12" s="116" t="s">
        <v>212</v>
      </c>
      <c r="K12" s="166">
        <v>3.9805350000000003E-2</v>
      </c>
      <c r="L12" s="163">
        <v>1.8665780000000001</v>
      </c>
    </row>
    <row r="13" spans="2:12">
      <c r="B13" s="2">
        <f t="shared" si="0"/>
        <v>8</v>
      </c>
      <c r="C13" s="2" t="s">
        <v>198</v>
      </c>
      <c r="D13" s="2" t="s">
        <v>62</v>
      </c>
      <c r="E13" s="41">
        <v>0.95</v>
      </c>
      <c r="F13" s="41">
        <v>7.5</v>
      </c>
      <c r="G13" s="41">
        <v>2.25</v>
      </c>
      <c r="H13" s="75"/>
      <c r="I13" s="116">
        <v>8</v>
      </c>
      <c r="J13" s="116" t="s">
        <v>213</v>
      </c>
      <c r="K13" s="163">
        <v>15.17733</v>
      </c>
      <c r="L13" s="166">
        <v>2.1287609999999999</v>
      </c>
    </row>
    <row r="14" spans="2:12">
      <c r="B14" s="2">
        <f t="shared" si="0"/>
        <v>9</v>
      </c>
      <c r="C14" s="2" t="s">
        <v>199</v>
      </c>
      <c r="D14" s="2" t="s">
        <v>62</v>
      </c>
      <c r="E14" s="41">
        <v>3.47</v>
      </c>
      <c r="F14" s="41">
        <v>3.47</v>
      </c>
      <c r="G14" s="41">
        <v>4.1500000000000004</v>
      </c>
      <c r="H14" s="75"/>
      <c r="I14" s="116">
        <v>9</v>
      </c>
      <c r="J14" s="116" t="s">
        <v>214</v>
      </c>
      <c r="K14" s="166">
        <v>0.32302769999999997</v>
      </c>
      <c r="L14" s="163">
        <v>1.1757150000000001</v>
      </c>
    </row>
    <row r="15" spans="2:12">
      <c r="B15" s="2">
        <f t="shared" si="0"/>
        <v>10</v>
      </c>
      <c r="C15" s="2" t="s">
        <v>200</v>
      </c>
      <c r="D15" s="2" t="s">
        <v>62</v>
      </c>
      <c r="E15" s="41">
        <v>2.16</v>
      </c>
      <c r="F15" s="41">
        <v>9.3000000000000007</v>
      </c>
      <c r="G15" s="41">
        <v>1.76</v>
      </c>
      <c r="H15" s="75"/>
      <c r="I15" s="116">
        <v>10</v>
      </c>
      <c r="J15" s="116" t="s">
        <v>215</v>
      </c>
      <c r="K15" s="163">
        <v>3.7157800000000001</v>
      </c>
      <c r="L15" s="166">
        <v>2.0558249999999998E-3</v>
      </c>
    </row>
    <row r="16" spans="2:12">
      <c r="B16" s="2">
        <f t="shared" si="0"/>
        <v>11</v>
      </c>
      <c r="C16" s="2" t="s">
        <v>201</v>
      </c>
      <c r="D16" s="2" t="s">
        <v>62</v>
      </c>
      <c r="E16" s="41">
        <v>2.1800000000000002</v>
      </c>
      <c r="F16" s="41">
        <v>3.75</v>
      </c>
      <c r="G16" s="41">
        <v>2.59</v>
      </c>
      <c r="H16" s="75"/>
      <c r="I16" s="116">
        <v>11</v>
      </c>
      <c r="J16" s="116" t="s">
        <v>216</v>
      </c>
      <c r="K16" s="163">
        <v>3.0197409999999998</v>
      </c>
      <c r="L16" s="166">
        <v>3.628547E-2</v>
      </c>
    </row>
    <row r="17" spans="2:12">
      <c r="B17" s="2">
        <f t="shared" si="0"/>
        <v>12</v>
      </c>
      <c r="C17" s="2" t="s">
        <v>202</v>
      </c>
      <c r="D17" s="2" t="s">
        <v>62</v>
      </c>
      <c r="E17" s="41">
        <v>1.43</v>
      </c>
      <c r="F17" s="41">
        <v>6.15</v>
      </c>
      <c r="G17" s="41">
        <v>2.21</v>
      </c>
      <c r="H17" s="75"/>
      <c r="I17" s="116">
        <v>12</v>
      </c>
      <c r="J17" s="116" t="s">
        <v>217</v>
      </c>
      <c r="K17" s="163">
        <v>8.8138039999999993</v>
      </c>
      <c r="L17" s="166">
        <v>0.56321109999999996</v>
      </c>
    </row>
    <row r="18" spans="2:12">
      <c r="B18" s="4">
        <f t="shared" si="0"/>
        <v>13</v>
      </c>
      <c r="C18" s="4" t="s">
        <v>203</v>
      </c>
      <c r="D18" s="4" t="s">
        <v>62</v>
      </c>
      <c r="E18" s="42">
        <v>1.85</v>
      </c>
      <c r="F18" s="42">
        <v>4.8</v>
      </c>
      <c r="G18" s="42">
        <v>3.01</v>
      </c>
      <c r="I18" s="157">
        <v>13</v>
      </c>
      <c r="J18" s="157" t="s">
        <v>218</v>
      </c>
      <c r="K18" s="164">
        <v>6.8164470000000001</v>
      </c>
      <c r="L18" s="167">
        <v>0.22739409999999999</v>
      </c>
    </row>
  </sheetData>
  <mergeCells count="1">
    <mergeCell ref="C4:G4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H44"/>
  <sheetViews>
    <sheetView topLeftCell="A16" workbookViewId="0">
      <selection activeCell="B2" sqref="B2"/>
    </sheetView>
  </sheetViews>
  <sheetFormatPr defaultRowHeight="12"/>
  <cols>
    <col min="1" max="1" width="4.140625" customWidth="1"/>
    <col min="2" max="2" width="4.7109375" style="1" customWidth="1"/>
    <col min="3" max="4" width="9.140625" style="5"/>
    <col min="5" max="5" width="9.140625" style="11"/>
    <col min="6" max="6" width="9.140625" style="17"/>
    <col min="7" max="8" width="9.140625" style="11"/>
  </cols>
  <sheetData>
    <row r="2" spans="2:8">
      <c r="B2" s="10" t="s">
        <v>69</v>
      </c>
    </row>
    <row r="4" spans="2:8" ht="12.75" thickBot="1">
      <c r="B4" s="38"/>
      <c r="C4" s="36" t="s">
        <v>1</v>
      </c>
      <c r="D4" s="36" t="s">
        <v>60</v>
      </c>
      <c r="E4" s="37" t="s">
        <v>6</v>
      </c>
      <c r="F4" s="37" t="s">
        <v>7</v>
      </c>
      <c r="G4" s="37" t="s">
        <v>8</v>
      </c>
      <c r="H4" s="16"/>
    </row>
    <row r="5" spans="2:8" ht="12.75" thickTop="1">
      <c r="B5" s="39">
        <v>1</v>
      </c>
      <c r="C5" s="7" t="str">
        <f>"不合格_"&amp;TEXT(B5,"00")</f>
        <v>不合格_01</v>
      </c>
      <c r="D5" s="7" t="s">
        <v>4</v>
      </c>
      <c r="E5" s="13">
        <v>49</v>
      </c>
      <c r="F5" s="18">
        <v>52</v>
      </c>
      <c r="G5" s="13">
        <v>49</v>
      </c>
    </row>
    <row r="6" spans="2:8">
      <c r="B6" s="2">
        <f>B5+1</f>
        <v>2</v>
      </c>
      <c r="C6" s="8" t="str">
        <f t="shared" ref="C6:C24" si="0">"不合格_"&amp;TEXT(B6,"00")</f>
        <v>不合格_02</v>
      </c>
      <c r="D6" s="8" t="s">
        <v>4</v>
      </c>
      <c r="E6" s="14">
        <v>40</v>
      </c>
      <c r="F6" s="19">
        <v>44</v>
      </c>
      <c r="G6" s="14">
        <v>43</v>
      </c>
    </row>
    <row r="7" spans="2:8">
      <c r="B7" s="2">
        <f t="shared" ref="B7:B25" si="1">B6+1</f>
        <v>3</v>
      </c>
      <c r="C7" s="8" t="str">
        <f t="shared" si="0"/>
        <v>不合格_03</v>
      </c>
      <c r="D7" s="8" t="s">
        <v>4</v>
      </c>
      <c r="E7" s="14">
        <v>58</v>
      </c>
      <c r="F7" s="19">
        <v>59</v>
      </c>
      <c r="G7" s="14">
        <v>43</v>
      </c>
    </row>
    <row r="8" spans="2:8">
      <c r="B8" s="2">
        <f t="shared" si="1"/>
        <v>4</v>
      </c>
      <c r="C8" s="8" t="str">
        <f t="shared" si="0"/>
        <v>不合格_04</v>
      </c>
      <c r="D8" s="8" t="s">
        <v>4</v>
      </c>
      <c r="E8" s="14">
        <v>50</v>
      </c>
      <c r="F8" s="19">
        <v>60</v>
      </c>
      <c r="G8" s="14">
        <v>52</v>
      </c>
    </row>
    <row r="9" spans="2:8">
      <c r="B9" s="2">
        <f t="shared" si="1"/>
        <v>5</v>
      </c>
      <c r="C9" s="8" t="str">
        <f t="shared" si="0"/>
        <v>不合格_05</v>
      </c>
      <c r="D9" s="8" t="s">
        <v>4</v>
      </c>
      <c r="E9" s="14">
        <v>46</v>
      </c>
      <c r="F9" s="19">
        <v>48</v>
      </c>
      <c r="G9" s="14">
        <v>35</v>
      </c>
    </row>
    <row r="10" spans="2:8">
      <c r="B10" s="2">
        <f t="shared" si="1"/>
        <v>6</v>
      </c>
      <c r="C10" s="8" t="str">
        <f t="shared" si="0"/>
        <v>不合格_06</v>
      </c>
      <c r="D10" s="8" t="s">
        <v>4</v>
      </c>
      <c r="E10" s="14">
        <v>63</v>
      </c>
      <c r="F10" s="19">
        <v>57</v>
      </c>
      <c r="G10" s="14">
        <v>55</v>
      </c>
    </row>
    <row r="11" spans="2:8">
      <c r="B11" s="2">
        <f t="shared" si="1"/>
        <v>7</v>
      </c>
      <c r="C11" s="8" t="str">
        <f t="shared" si="0"/>
        <v>不合格_07</v>
      </c>
      <c r="D11" s="8" t="s">
        <v>4</v>
      </c>
      <c r="E11" s="14">
        <v>41</v>
      </c>
      <c r="F11" s="19">
        <v>50</v>
      </c>
      <c r="G11" s="14">
        <v>45</v>
      </c>
    </row>
    <row r="12" spans="2:8">
      <c r="B12" s="2">
        <f t="shared" si="1"/>
        <v>8</v>
      </c>
      <c r="C12" s="8" t="str">
        <f t="shared" si="0"/>
        <v>不合格_08</v>
      </c>
      <c r="D12" s="8" t="s">
        <v>4</v>
      </c>
      <c r="E12" s="14">
        <v>63</v>
      </c>
      <c r="F12" s="19">
        <v>70</v>
      </c>
      <c r="G12" s="14">
        <v>65</v>
      </c>
    </row>
    <row r="13" spans="2:8">
      <c r="B13" s="2">
        <f t="shared" si="1"/>
        <v>9</v>
      </c>
      <c r="C13" s="8" t="str">
        <f t="shared" si="0"/>
        <v>不合格_09</v>
      </c>
      <c r="D13" s="8" t="s">
        <v>4</v>
      </c>
      <c r="E13" s="14">
        <v>37</v>
      </c>
      <c r="F13" s="19">
        <v>55</v>
      </c>
      <c r="G13" s="14">
        <v>48</v>
      </c>
    </row>
    <row r="14" spans="2:8">
      <c r="B14" s="2">
        <f t="shared" si="1"/>
        <v>10</v>
      </c>
      <c r="C14" s="8" t="str">
        <f t="shared" si="0"/>
        <v>不合格_10</v>
      </c>
      <c r="D14" s="8" t="s">
        <v>4</v>
      </c>
      <c r="E14" s="14">
        <v>44</v>
      </c>
      <c r="F14" s="19">
        <v>55</v>
      </c>
      <c r="G14" s="14">
        <v>48</v>
      </c>
    </row>
    <row r="15" spans="2:8">
      <c r="B15" s="2">
        <f t="shared" si="1"/>
        <v>11</v>
      </c>
      <c r="C15" s="8" t="str">
        <f t="shared" si="0"/>
        <v>不合格_11</v>
      </c>
      <c r="D15" s="8" t="s">
        <v>4</v>
      </c>
      <c r="E15" s="14">
        <v>48</v>
      </c>
      <c r="F15" s="19">
        <v>44</v>
      </c>
      <c r="G15" s="14">
        <v>34</v>
      </c>
    </row>
    <row r="16" spans="2:8">
      <c r="B16" s="2">
        <f t="shared" si="1"/>
        <v>12</v>
      </c>
      <c r="C16" s="8" t="str">
        <f t="shared" si="0"/>
        <v>不合格_12</v>
      </c>
      <c r="D16" s="8" t="s">
        <v>4</v>
      </c>
      <c r="E16" s="14">
        <v>45</v>
      </c>
      <c r="F16" s="19">
        <v>31</v>
      </c>
      <c r="G16" s="14">
        <v>47</v>
      </c>
    </row>
    <row r="17" spans="2:7">
      <c r="B17" s="2">
        <f t="shared" si="1"/>
        <v>13</v>
      </c>
      <c r="C17" s="8" t="str">
        <f t="shared" si="0"/>
        <v>不合格_13</v>
      </c>
      <c r="D17" s="8" t="s">
        <v>4</v>
      </c>
      <c r="E17" s="14">
        <v>42</v>
      </c>
      <c r="F17" s="19">
        <v>37</v>
      </c>
      <c r="G17" s="14">
        <v>52</v>
      </c>
    </row>
    <row r="18" spans="2:7">
      <c r="B18" s="2">
        <f t="shared" si="1"/>
        <v>14</v>
      </c>
      <c r="C18" s="8" t="str">
        <f t="shared" si="0"/>
        <v>不合格_14</v>
      </c>
      <c r="D18" s="8" t="s">
        <v>4</v>
      </c>
      <c r="E18" s="14">
        <v>45</v>
      </c>
      <c r="F18" s="19">
        <v>46</v>
      </c>
      <c r="G18" s="14">
        <v>37</v>
      </c>
    </row>
    <row r="19" spans="2:7">
      <c r="B19" s="2">
        <f t="shared" si="1"/>
        <v>15</v>
      </c>
      <c r="C19" s="8" t="str">
        <f t="shared" si="0"/>
        <v>不合格_15</v>
      </c>
      <c r="D19" s="8" t="s">
        <v>4</v>
      </c>
      <c r="E19" s="14">
        <v>39</v>
      </c>
      <c r="F19" s="19">
        <v>40</v>
      </c>
      <c r="G19" s="14">
        <v>35</v>
      </c>
    </row>
    <row r="20" spans="2:7">
      <c r="B20" s="2">
        <f t="shared" si="1"/>
        <v>16</v>
      </c>
      <c r="C20" s="8" t="str">
        <f t="shared" si="0"/>
        <v>不合格_16</v>
      </c>
      <c r="D20" s="8" t="s">
        <v>4</v>
      </c>
      <c r="E20" s="14">
        <v>55</v>
      </c>
      <c r="F20" s="19">
        <v>51</v>
      </c>
      <c r="G20" s="14">
        <v>40</v>
      </c>
    </row>
    <row r="21" spans="2:7">
      <c r="B21" s="2">
        <f t="shared" si="1"/>
        <v>17</v>
      </c>
      <c r="C21" s="8" t="str">
        <f t="shared" si="0"/>
        <v>不合格_17</v>
      </c>
      <c r="D21" s="8" t="s">
        <v>4</v>
      </c>
      <c r="E21" s="14">
        <v>56</v>
      </c>
      <c r="F21" s="19">
        <v>73</v>
      </c>
      <c r="G21" s="14">
        <v>51</v>
      </c>
    </row>
    <row r="22" spans="2:7">
      <c r="B22" s="2">
        <f t="shared" si="1"/>
        <v>18</v>
      </c>
      <c r="C22" s="8" t="str">
        <f t="shared" si="0"/>
        <v>不合格_18</v>
      </c>
      <c r="D22" s="8" t="s">
        <v>4</v>
      </c>
      <c r="E22" s="14">
        <v>27</v>
      </c>
      <c r="F22" s="19">
        <v>52</v>
      </c>
      <c r="G22" s="14">
        <v>43</v>
      </c>
    </row>
    <row r="23" spans="2:7">
      <c r="B23" s="2">
        <f t="shared" si="1"/>
        <v>19</v>
      </c>
      <c r="C23" s="8" t="str">
        <f t="shared" si="0"/>
        <v>不合格_19</v>
      </c>
      <c r="D23" s="8" t="s">
        <v>4</v>
      </c>
      <c r="E23" s="14">
        <v>49</v>
      </c>
      <c r="F23" s="19">
        <v>54</v>
      </c>
      <c r="G23" s="14">
        <v>50</v>
      </c>
    </row>
    <row r="24" spans="2:7">
      <c r="B24" s="2">
        <f t="shared" si="1"/>
        <v>20</v>
      </c>
      <c r="C24" s="8" t="str">
        <f t="shared" si="0"/>
        <v>不合格_20</v>
      </c>
      <c r="D24" s="8" t="s">
        <v>4</v>
      </c>
      <c r="E24" s="14">
        <v>52</v>
      </c>
      <c r="F24" s="19">
        <v>69</v>
      </c>
      <c r="G24" s="14">
        <v>56</v>
      </c>
    </row>
    <row r="25" spans="2:7">
      <c r="B25" s="2">
        <f t="shared" si="1"/>
        <v>21</v>
      </c>
      <c r="C25" s="8" t="str">
        <f>"合格_"&amp;TEXT(B25,"00")</f>
        <v>合格_21</v>
      </c>
      <c r="D25" s="8" t="s">
        <v>5</v>
      </c>
      <c r="E25" s="14">
        <v>66</v>
      </c>
      <c r="F25" s="14">
        <v>60</v>
      </c>
      <c r="G25" s="14">
        <v>64</v>
      </c>
    </row>
    <row r="26" spans="2:7">
      <c r="B26" s="2">
        <f>B25+1</f>
        <v>22</v>
      </c>
      <c r="C26" s="8" t="str">
        <f t="shared" ref="C26:C44" si="2">"合格_"&amp;TEXT(B26,"00")</f>
        <v>合格_22</v>
      </c>
      <c r="D26" s="8" t="s">
        <v>5</v>
      </c>
      <c r="E26" s="14">
        <v>57</v>
      </c>
      <c r="F26" s="14">
        <v>52</v>
      </c>
      <c r="G26" s="14">
        <v>59</v>
      </c>
    </row>
    <row r="27" spans="2:7">
      <c r="B27" s="2">
        <f t="shared" ref="B27:B44" si="3">B26+1</f>
        <v>23</v>
      </c>
      <c r="C27" s="8" t="str">
        <f t="shared" si="2"/>
        <v>合格_23</v>
      </c>
      <c r="D27" s="8" t="s">
        <v>5</v>
      </c>
      <c r="E27" s="14">
        <v>83</v>
      </c>
      <c r="F27" s="14">
        <v>65</v>
      </c>
      <c r="G27" s="14">
        <v>67</v>
      </c>
    </row>
    <row r="28" spans="2:7">
      <c r="B28" s="2">
        <f t="shared" si="3"/>
        <v>24</v>
      </c>
      <c r="C28" s="8" t="str">
        <f t="shared" si="2"/>
        <v>合格_24</v>
      </c>
      <c r="D28" s="8" t="s">
        <v>5</v>
      </c>
      <c r="E28" s="14">
        <v>77</v>
      </c>
      <c r="F28" s="14">
        <v>68</v>
      </c>
      <c r="G28" s="14">
        <v>59</v>
      </c>
    </row>
    <row r="29" spans="2:7">
      <c r="B29" s="2">
        <f t="shared" si="3"/>
        <v>25</v>
      </c>
      <c r="C29" s="8" t="str">
        <f t="shared" si="2"/>
        <v>合格_25</v>
      </c>
      <c r="D29" s="8" t="s">
        <v>5</v>
      </c>
      <c r="E29" s="14">
        <v>63</v>
      </c>
      <c r="F29" s="14">
        <v>57</v>
      </c>
      <c r="G29" s="14">
        <v>51</v>
      </c>
    </row>
    <row r="30" spans="2:7">
      <c r="B30" s="2">
        <f t="shared" si="3"/>
        <v>26</v>
      </c>
      <c r="C30" s="8" t="str">
        <f t="shared" si="2"/>
        <v>合格_26</v>
      </c>
      <c r="D30" s="8" t="s">
        <v>5</v>
      </c>
      <c r="E30" s="14">
        <v>82</v>
      </c>
      <c r="F30" s="14">
        <v>67</v>
      </c>
      <c r="G30" s="14">
        <v>77</v>
      </c>
    </row>
    <row r="31" spans="2:7">
      <c r="B31" s="2">
        <f t="shared" si="3"/>
        <v>27</v>
      </c>
      <c r="C31" s="8" t="str">
        <f t="shared" si="2"/>
        <v>合格_27</v>
      </c>
      <c r="D31" s="8" t="s">
        <v>5</v>
      </c>
      <c r="E31" s="14">
        <v>58</v>
      </c>
      <c r="F31" s="14">
        <v>40</v>
      </c>
      <c r="G31" s="14">
        <v>52</v>
      </c>
    </row>
    <row r="32" spans="2:7">
      <c r="B32" s="2">
        <f t="shared" si="3"/>
        <v>28</v>
      </c>
      <c r="C32" s="8" t="str">
        <f t="shared" si="2"/>
        <v>合格_28</v>
      </c>
      <c r="D32" s="8" t="s">
        <v>5</v>
      </c>
      <c r="E32" s="14">
        <v>93</v>
      </c>
      <c r="F32" s="14">
        <v>76</v>
      </c>
      <c r="G32" s="14">
        <v>76</v>
      </c>
    </row>
    <row r="33" spans="2:7">
      <c r="B33" s="2">
        <f t="shared" si="3"/>
        <v>29</v>
      </c>
      <c r="C33" s="8" t="str">
        <f t="shared" si="2"/>
        <v>合格_29</v>
      </c>
      <c r="D33" s="8" t="s">
        <v>5</v>
      </c>
      <c r="E33" s="14">
        <v>53</v>
      </c>
      <c r="F33" s="14">
        <v>62</v>
      </c>
      <c r="G33" s="14">
        <v>63</v>
      </c>
    </row>
    <row r="34" spans="2:7">
      <c r="B34" s="2">
        <f t="shared" si="3"/>
        <v>30</v>
      </c>
      <c r="C34" s="8" t="str">
        <f t="shared" si="2"/>
        <v>合格_30</v>
      </c>
      <c r="D34" s="8" t="s">
        <v>5</v>
      </c>
      <c r="E34" s="14">
        <v>67</v>
      </c>
      <c r="F34" s="14">
        <v>74</v>
      </c>
      <c r="G34" s="14">
        <v>62</v>
      </c>
    </row>
    <row r="35" spans="2:7">
      <c r="B35" s="2">
        <f t="shared" si="3"/>
        <v>31</v>
      </c>
      <c r="C35" s="8" t="str">
        <f t="shared" si="2"/>
        <v>合格_31</v>
      </c>
      <c r="D35" s="8" t="s">
        <v>5</v>
      </c>
      <c r="E35" s="14">
        <v>42</v>
      </c>
      <c r="F35" s="14">
        <v>50</v>
      </c>
      <c r="G35" s="14">
        <v>65</v>
      </c>
    </row>
    <row r="36" spans="2:7">
      <c r="B36" s="2">
        <f t="shared" si="3"/>
        <v>32</v>
      </c>
      <c r="C36" s="8" t="str">
        <f t="shared" si="2"/>
        <v>合格_32</v>
      </c>
      <c r="D36" s="8" t="s">
        <v>5</v>
      </c>
      <c r="E36" s="14">
        <v>75</v>
      </c>
      <c r="F36" s="14">
        <v>67</v>
      </c>
      <c r="G36" s="14">
        <v>63</v>
      </c>
    </row>
    <row r="37" spans="2:7">
      <c r="B37" s="2">
        <f t="shared" si="3"/>
        <v>33</v>
      </c>
      <c r="C37" s="8" t="str">
        <f t="shared" si="2"/>
        <v>合格_33</v>
      </c>
      <c r="D37" s="8" t="s">
        <v>5</v>
      </c>
      <c r="E37" s="14">
        <v>66</v>
      </c>
      <c r="F37" s="14">
        <v>53</v>
      </c>
      <c r="G37" s="14">
        <v>49</v>
      </c>
    </row>
    <row r="38" spans="2:7">
      <c r="B38" s="2">
        <f t="shared" si="3"/>
        <v>34</v>
      </c>
      <c r="C38" s="8" t="str">
        <f t="shared" si="2"/>
        <v>合格_34</v>
      </c>
      <c r="D38" s="8" t="s">
        <v>5</v>
      </c>
      <c r="E38" s="14">
        <v>50</v>
      </c>
      <c r="F38" s="14">
        <v>40</v>
      </c>
      <c r="G38" s="14">
        <v>62</v>
      </c>
    </row>
    <row r="39" spans="2:7">
      <c r="B39" s="2">
        <f t="shared" si="3"/>
        <v>35</v>
      </c>
      <c r="C39" s="8" t="str">
        <f t="shared" si="2"/>
        <v>合格_35</v>
      </c>
      <c r="D39" s="8" t="s">
        <v>5</v>
      </c>
      <c r="E39" s="14">
        <v>47</v>
      </c>
      <c r="F39" s="14">
        <v>60</v>
      </c>
      <c r="G39" s="14">
        <v>58</v>
      </c>
    </row>
    <row r="40" spans="2:7">
      <c r="B40" s="2">
        <f t="shared" si="3"/>
        <v>36</v>
      </c>
      <c r="C40" s="8" t="str">
        <f t="shared" si="2"/>
        <v>合格_36</v>
      </c>
      <c r="D40" s="8" t="s">
        <v>5</v>
      </c>
      <c r="E40" s="14">
        <v>55</v>
      </c>
      <c r="F40" s="14">
        <v>48</v>
      </c>
      <c r="G40" s="14">
        <v>56</v>
      </c>
    </row>
    <row r="41" spans="2:7">
      <c r="B41" s="2">
        <f t="shared" si="3"/>
        <v>37</v>
      </c>
      <c r="C41" s="8" t="str">
        <f t="shared" si="2"/>
        <v>合格_37</v>
      </c>
      <c r="D41" s="8" t="s">
        <v>5</v>
      </c>
      <c r="E41" s="14">
        <v>74</v>
      </c>
      <c r="F41" s="14">
        <v>61</v>
      </c>
      <c r="G41" s="14">
        <v>47</v>
      </c>
    </row>
    <row r="42" spans="2:7">
      <c r="B42" s="2">
        <f t="shared" si="3"/>
        <v>38</v>
      </c>
      <c r="C42" s="8" t="str">
        <f t="shared" si="2"/>
        <v>合格_38</v>
      </c>
      <c r="D42" s="8" t="s">
        <v>5</v>
      </c>
      <c r="E42" s="14">
        <v>73</v>
      </c>
      <c r="F42" s="14">
        <v>60</v>
      </c>
      <c r="G42" s="14">
        <v>66</v>
      </c>
    </row>
    <row r="43" spans="2:7">
      <c r="B43" s="2">
        <f t="shared" si="3"/>
        <v>39</v>
      </c>
      <c r="C43" s="8" t="str">
        <f t="shared" si="2"/>
        <v>合格_39</v>
      </c>
      <c r="D43" s="8" t="s">
        <v>5</v>
      </c>
      <c r="E43" s="14">
        <v>46</v>
      </c>
      <c r="F43" s="14">
        <v>58</v>
      </c>
      <c r="G43" s="14">
        <v>47</v>
      </c>
    </row>
    <row r="44" spans="2:7">
      <c r="B44" s="4">
        <f t="shared" si="3"/>
        <v>40</v>
      </c>
      <c r="C44" s="9" t="str">
        <f t="shared" si="2"/>
        <v>合格_40</v>
      </c>
      <c r="D44" s="9" t="s">
        <v>5</v>
      </c>
      <c r="E44" s="15">
        <v>67</v>
      </c>
      <c r="F44" s="15">
        <v>52</v>
      </c>
      <c r="G44" s="15">
        <v>60</v>
      </c>
    </row>
  </sheetData>
  <phoneticPr fontId="2"/>
  <pageMargins left="0.7" right="0.7" top="0.75" bottom="0.75" header="0.3" footer="0.3"/>
  <pageSetup paperSize="9" fitToHeight="0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227FA-ADF8-4BD7-92FC-05A80244A9ED}">
  <dimension ref="B1:H30"/>
  <sheetViews>
    <sheetView zoomScaleNormal="100" workbookViewId="0">
      <selection activeCell="C4" sqref="C4:F29"/>
    </sheetView>
  </sheetViews>
  <sheetFormatPr defaultRowHeight="12"/>
  <cols>
    <col min="1" max="1" width="4.5703125" style="65" customWidth="1"/>
    <col min="2" max="2" width="5.42578125" style="47" customWidth="1"/>
    <col min="3" max="3" width="8.5703125" style="47" customWidth="1"/>
    <col min="4" max="4" width="8.85546875" style="47" customWidth="1"/>
    <col min="5" max="5" width="8.7109375" style="72" customWidth="1"/>
    <col min="6" max="6" width="8.7109375" style="71" customWidth="1"/>
    <col min="7" max="7" width="4.42578125" style="65" customWidth="1"/>
    <col min="8" max="8" width="9.85546875" style="66" customWidth="1"/>
    <col min="9" max="16384" width="9.140625" style="65"/>
  </cols>
  <sheetData>
    <row r="1" spans="2:8" s="48" customFormat="1">
      <c r="B1" s="45"/>
      <c r="C1" s="45"/>
      <c r="D1" s="45"/>
      <c r="E1" s="46"/>
      <c r="F1" s="47"/>
      <c r="H1" s="49"/>
    </row>
    <row r="2" spans="2:8" s="48" customFormat="1">
      <c r="B2" s="45"/>
      <c r="C2" s="45"/>
      <c r="D2" s="45"/>
      <c r="E2" s="46"/>
      <c r="F2" s="47"/>
      <c r="H2" s="49"/>
    </row>
    <row r="3" spans="2:8" s="48" customFormat="1" ht="12.75" thickBot="1">
      <c r="B3" s="47"/>
      <c r="C3" s="47"/>
      <c r="D3" s="47"/>
      <c r="E3" s="46"/>
      <c r="F3" s="47"/>
      <c r="H3" s="49"/>
    </row>
    <row r="4" spans="2:8" s="47" customFormat="1" ht="12.75" thickBot="1">
      <c r="B4" s="50"/>
      <c r="C4" s="51" t="s">
        <v>70</v>
      </c>
      <c r="D4" s="51" t="s">
        <v>71</v>
      </c>
      <c r="E4" s="52" t="s">
        <v>72</v>
      </c>
      <c r="F4" s="53" t="s">
        <v>73</v>
      </c>
      <c r="H4" s="54"/>
    </row>
    <row r="5" spans="2:8" s="48" customFormat="1" ht="12.75" thickTop="1">
      <c r="B5" s="55">
        <v>1</v>
      </c>
      <c r="C5" s="56" t="s">
        <v>74</v>
      </c>
      <c r="D5" s="57" t="s">
        <v>75</v>
      </c>
      <c r="E5" s="58">
        <v>220</v>
      </c>
      <c r="F5" s="59">
        <v>110</v>
      </c>
      <c r="H5" s="49"/>
    </row>
    <row r="6" spans="2:8" s="48" customFormat="1">
      <c r="B6" s="60">
        <f>B5+1</f>
        <v>2</v>
      </c>
      <c r="C6" s="61" t="s">
        <v>76</v>
      </c>
      <c r="D6" s="62" t="s">
        <v>77</v>
      </c>
      <c r="E6" s="63">
        <v>230</v>
      </c>
      <c r="F6" s="64">
        <v>150</v>
      </c>
      <c r="H6" s="49"/>
    </row>
    <row r="7" spans="2:8" s="48" customFormat="1">
      <c r="B7" s="60">
        <f t="shared" ref="B7:B29" si="0">B6+1</f>
        <v>3</v>
      </c>
      <c r="C7" s="61" t="s">
        <v>78</v>
      </c>
      <c r="D7" s="62" t="s">
        <v>77</v>
      </c>
      <c r="E7" s="63">
        <v>240</v>
      </c>
      <c r="F7" s="64">
        <v>150</v>
      </c>
      <c r="H7" s="49"/>
    </row>
    <row r="8" spans="2:8" s="48" customFormat="1">
      <c r="B8" s="60">
        <f t="shared" si="0"/>
        <v>4</v>
      </c>
      <c r="C8" s="61" t="s">
        <v>79</v>
      </c>
      <c r="D8" s="62" t="s">
        <v>77</v>
      </c>
      <c r="E8" s="63">
        <v>240</v>
      </c>
      <c r="F8" s="64">
        <v>250</v>
      </c>
      <c r="H8" s="49"/>
    </row>
    <row r="9" spans="2:8" s="48" customFormat="1">
      <c r="B9" s="60">
        <f t="shared" si="0"/>
        <v>5</v>
      </c>
      <c r="C9" s="61" t="s">
        <v>80</v>
      </c>
      <c r="D9" s="62" t="s">
        <v>77</v>
      </c>
      <c r="E9" s="63">
        <v>250</v>
      </c>
      <c r="F9" s="64">
        <v>200</v>
      </c>
      <c r="H9" s="49"/>
    </row>
    <row r="10" spans="2:8" s="48" customFormat="1">
      <c r="B10" s="60">
        <f t="shared" si="0"/>
        <v>6</v>
      </c>
      <c r="C10" s="61" t="s">
        <v>81</v>
      </c>
      <c r="D10" s="62" t="s">
        <v>77</v>
      </c>
      <c r="E10" s="63">
        <v>260</v>
      </c>
      <c r="F10" s="64">
        <v>150</v>
      </c>
      <c r="H10" s="49"/>
    </row>
    <row r="11" spans="2:8" s="48" customFormat="1">
      <c r="B11" s="60">
        <f t="shared" si="0"/>
        <v>7</v>
      </c>
      <c r="C11" s="61" t="s">
        <v>82</v>
      </c>
      <c r="D11" s="62" t="s">
        <v>77</v>
      </c>
      <c r="E11" s="63">
        <v>260</v>
      </c>
      <c r="F11" s="64">
        <v>250</v>
      </c>
      <c r="H11" s="49"/>
    </row>
    <row r="12" spans="2:8" s="48" customFormat="1">
      <c r="B12" s="60">
        <f t="shared" si="0"/>
        <v>8</v>
      </c>
      <c r="C12" s="61" t="s">
        <v>83</v>
      </c>
      <c r="D12" s="62" t="s">
        <v>77</v>
      </c>
      <c r="E12" s="63">
        <v>260</v>
      </c>
      <c r="F12" s="64">
        <v>290</v>
      </c>
      <c r="H12" s="49"/>
    </row>
    <row r="13" spans="2:8" s="48" customFormat="1">
      <c r="B13" s="60">
        <f t="shared" si="0"/>
        <v>9</v>
      </c>
      <c r="C13" s="61" t="s">
        <v>84</v>
      </c>
      <c r="D13" s="62" t="s">
        <v>77</v>
      </c>
      <c r="E13" s="63">
        <v>270</v>
      </c>
      <c r="F13" s="64">
        <v>250</v>
      </c>
      <c r="H13" s="49"/>
    </row>
    <row r="14" spans="2:8" s="48" customFormat="1">
      <c r="B14" s="60">
        <f t="shared" si="0"/>
        <v>10</v>
      </c>
      <c r="C14" s="61" t="s">
        <v>85</v>
      </c>
      <c r="D14" s="62" t="s">
        <v>77</v>
      </c>
      <c r="E14" s="63">
        <v>280</v>
      </c>
      <c r="F14" s="64">
        <v>290</v>
      </c>
      <c r="H14" s="49"/>
    </row>
    <row r="15" spans="2:8" s="48" customFormat="1">
      <c r="B15" s="60">
        <f t="shared" si="0"/>
        <v>11</v>
      </c>
      <c r="C15" s="61" t="s">
        <v>86</v>
      </c>
      <c r="D15" s="62" t="s">
        <v>87</v>
      </c>
      <c r="E15" s="63">
        <v>180</v>
      </c>
      <c r="F15" s="64">
        <v>130</v>
      </c>
      <c r="H15" s="49"/>
    </row>
    <row r="16" spans="2:8" s="48" customFormat="1">
      <c r="B16" s="60">
        <f t="shared" si="0"/>
        <v>12</v>
      </c>
      <c r="C16" s="61" t="s">
        <v>88</v>
      </c>
      <c r="D16" s="62" t="s">
        <v>87</v>
      </c>
      <c r="E16" s="63">
        <v>180</v>
      </c>
      <c r="F16" s="64">
        <v>150</v>
      </c>
      <c r="H16" s="49"/>
    </row>
    <row r="17" spans="2:8" s="48" customFormat="1">
      <c r="B17" s="60">
        <f t="shared" si="0"/>
        <v>13</v>
      </c>
      <c r="C17" s="61" t="s">
        <v>89</v>
      </c>
      <c r="D17" s="62" t="s">
        <v>87</v>
      </c>
      <c r="E17" s="63">
        <v>190</v>
      </c>
      <c r="F17" s="64">
        <v>160</v>
      </c>
      <c r="H17" s="49"/>
    </row>
    <row r="18" spans="2:8" s="48" customFormat="1">
      <c r="B18" s="60">
        <f t="shared" si="0"/>
        <v>14</v>
      </c>
      <c r="C18" s="61" t="s">
        <v>90</v>
      </c>
      <c r="D18" s="62" t="s">
        <v>87</v>
      </c>
      <c r="E18" s="63">
        <v>190</v>
      </c>
      <c r="F18" s="64">
        <v>180</v>
      </c>
      <c r="H18" s="49"/>
    </row>
    <row r="19" spans="2:8" s="48" customFormat="1">
      <c r="B19" s="60">
        <f t="shared" si="0"/>
        <v>15</v>
      </c>
      <c r="C19" s="61" t="s">
        <v>91</v>
      </c>
      <c r="D19" s="62" t="s">
        <v>87</v>
      </c>
      <c r="E19" s="63">
        <v>200</v>
      </c>
      <c r="F19" s="64">
        <v>160</v>
      </c>
      <c r="H19" s="49"/>
    </row>
    <row r="20" spans="2:8" s="48" customFormat="1">
      <c r="B20" s="60">
        <f t="shared" si="0"/>
        <v>16</v>
      </c>
      <c r="C20" s="61" t="s">
        <v>92</v>
      </c>
      <c r="D20" s="62" t="s">
        <v>87</v>
      </c>
      <c r="E20" s="63">
        <v>200</v>
      </c>
      <c r="F20" s="64">
        <v>170</v>
      </c>
      <c r="H20" s="49"/>
    </row>
    <row r="21" spans="2:8" s="48" customFormat="1">
      <c r="B21" s="60">
        <f t="shared" si="0"/>
        <v>17</v>
      </c>
      <c r="C21" s="61" t="s">
        <v>93</v>
      </c>
      <c r="D21" s="62" t="s">
        <v>87</v>
      </c>
      <c r="E21" s="63">
        <v>200</v>
      </c>
      <c r="F21" s="64">
        <v>240</v>
      </c>
      <c r="H21" s="49"/>
    </row>
    <row r="22" spans="2:8" s="48" customFormat="1">
      <c r="B22" s="60">
        <f t="shared" si="0"/>
        <v>18</v>
      </c>
      <c r="C22" s="61" t="s">
        <v>94</v>
      </c>
      <c r="D22" s="62" t="s">
        <v>87</v>
      </c>
      <c r="E22" s="63">
        <v>210</v>
      </c>
      <c r="F22" s="64">
        <v>160</v>
      </c>
      <c r="H22" s="49"/>
    </row>
    <row r="23" spans="2:8" s="48" customFormat="1">
      <c r="B23" s="60">
        <f t="shared" si="0"/>
        <v>19</v>
      </c>
      <c r="C23" s="61" t="s">
        <v>95</v>
      </c>
      <c r="D23" s="62" t="s">
        <v>87</v>
      </c>
      <c r="E23" s="63">
        <v>210</v>
      </c>
      <c r="F23" s="64">
        <v>180</v>
      </c>
      <c r="H23" s="49"/>
    </row>
    <row r="24" spans="2:8" s="48" customFormat="1">
      <c r="B24" s="60">
        <f t="shared" si="0"/>
        <v>20</v>
      </c>
      <c r="C24" s="61" t="s">
        <v>96</v>
      </c>
      <c r="D24" s="62" t="s">
        <v>87</v>
      </c>
      <c r="E24" s="63">
        <v>210</v>
      </c>
      <c r="F24" s="64">
        <v>250</v>
      </c>
      <c r="H24" s="49"/>
    </row>
    <row r="25" spans="2:8" s="48" customFormat="1">
      <c r="B25" s="60">
        <f t="shared" si="0"/>
        <v>21</v>
      </c>
      <c r="C25" s="61" t="s">
        <v>97</v>
      </c>
      <c r="D25" s="62" t="s">
        <v>87</v>
      </c>
      <c r="E25" s="63">
        <v>220</v>
      </c>
      <c r="F25" s="64">
        <v>180</v>
      </c>
      <c r="H25" s="49"/>
    </row>
    <row r="26" spans="2:8" s="48" customFormat="1">
      <c r="B26" s="60">
        <f t="shared" si="0"/>
        <v>22</v>
      </c>
      <c r="C26" s="61" t="s">
        <v>98</v>
      </c>
      <c r="D26" s="62" t="s">
        <v>87</v>
      </c>
      <c r="E26" s="63">
        <v>220</v>
      </c>
      <c r="F26" s="64">
        <v>260</v>
      </c>
      <c r="H26" s="49"/>
    </row>
    <row r="27" spans="2:8" s="48" customFormat="1">
      <c r="B27" s="60">
        <f t="shared" si="0"/>
        <v>23</v>
      </c>
      <c r="C27" s="61" t="s">
        <v>99</v>
      </c>
      <c r="D27" s="62" t="s">
        <v>87</v>
      </c>
      <c r="E27" s="63">
        <v>220</v>
      </c>
      <c r="F27" s="64">
        <v>300</v>
      </c>
      <c r="H27" s="49"/>
    </row>
    <row r="28" spans="2:8" s="48" customFormat="1">
      <c r="B28" s="60">
        <f t="shared" si="0"/>
        <v>24</v>
      </c>
      <c r="C28" s="61" t="s">
        <v>100</v>
      </c>
      <c r="D28" s="62" t="s">
        <v>87</v>
      </c>
      <c r="E28" s="63">
        <v>230</v>
      </c>
      <c r="F28" s="64">
        <v>250</v>
      </c>
      <c r="H28" s="49"/>
    </row>
    <row r="29" spans="2:8" s="48" customFormat="1" ht="12.75" thickBot="1">
      <c r="B29" s="67">
        <f t="shared" si="0"/>
        <v>25</v>
      </c>
      <c r="C29" s="68" t="s">
        <v>101</v>
      </c>
      <c r="D29" s="69" t="s">
        <v>87</v>
      </c>
      <c r="E29" s="73">
        <v>240</v>
      </c>
      <c r="F29" s="70">
        <v>320</v>
      </c>
      <c r="H29" s="49"/>
    </row>
    <row r="30" spans="2:8">
      <c r="E30" s="47"/>
      <c r="F30" s="47"/>
    </row>
  </sheetData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027C1-15E1-4494-8630-B349DF7C0A8E}">
  <dimension ref="A2:S167"/>
  <sheetViews>
    <sheetView workbookViewId="0">
      <selection activeCell="B4" sqref="B4:G154"/>
    </sheetView>
  </sheetViews>
  <sheetFormatPr defaultRowHeight="12"/>
  <cols>
    <col min="2" max="2" width="9.140625" style="1"/>
    <col min="3" max="3" width="17.42578125" customWidth="1"/>
    <col min="4" max="4" width="12.28515625" customWidth="1"/>
    <col min="5" max="6" width="11.140625" customWidth="1"/>
    <col min="7" max="7" width="13.42578125" customWidth="1"/>
    <col min="10" max="11" width="9.140625" style="1"/>
    <col min="12" max="13" width="9.140625" style="123"/>
    <col min="17" max="19" width="9.7109375" style="132" bestFit="1" customWidth="1"/>
  </cols>
  <sheetData>
    <row r="2" spans="2:19">
      <c r="B2" s="10" t="s">
        <v>112</v>
      </c>
    </row>
    <row r="3" spans="2:19" ht="12.75" thickBot="1"/>
    <row r="4" spans="2:19" s="5" customFormat="1" ht="12.75" thickBot="1">
      <c r="B4" s="119" t="s">
        <v>111</v>
      </c>
      <c r="C4" s="120" t="s">
        <v>102</v>
      </c>
      <c r="D4" s="120" t="s">
        <v>103</v>
      </c>
      <c r="E4" s="120" t="s">
        <v>104</v>
      </c>
      <c r="F4" s="120" t="s">
        <v>105</v>
      </c>
      <c r="G4" s="121" t="s">
        <v>106</v>
      </c>
      <c r="I4" s="122"/>
      <c r="J4" s="110" t="s">
        <v>113</v>
      </c>
      <c r="K4" s="111" t="s">
        <v>110</v>
      </c>
      <c r="L4" s="124" t="s">
        <v>114</v>
      </c>
      <c r="M4" s="125" t="s">
        <v>115</v>
      </c>
      <c r="N4" s="122"/>
      <c r="O4" s="110" t="s">
        <v>113</v>
      </c>
      <c r="P4" s="111" t="s">
        <v>110</v>
      </c>
      <c r="Q4" s="133" t="s">
        <v>122</v>
      </c>
      <c r="R4" s="133" t="s">
        <v>123</v>
      </c>
      <c r="S4" s="134" t="s">
        <v>124</v>
      </c>
    </row>
    <row r="5" spans="2:19" ht="12.75" thickTop="1">
      <c r="B5" s="86">
        <v>1</v>
      </c>
      <c r="C5" s="83" t="s">
        <v>107</v>
      </c>
      <c r="D5" s="84">
        <v>5.0999999999999996</v>
      </c>
      <c r="E5" s="84">
        <v>3.5</v>
      </c>
      <c r="F5" s="84">
        <v>1.4</v>
      </c>
      <c r="G5" s="85">
        <v>0.2</v>
      </c>
      <c r="I5" s="75"/>
      <c r="J5" s="113">
        <v>1</v>
      </c>
      <c r="K5" s="114">
        <v>1</v>
      </c>
      <c r="L5" s="126">
        <v>8.0617999999999999</v>
      </c>
      <c r="M5" s="127">
        <v>-0.30042059999999998</v>
      </c>
      <c r="N5" s="75"/>
      <c r="O5" s="95">
        <v>1</v>
      </c>
      <c r="P5" s="96">
        <v>1</v>
      </c>
      <c r="Q5" s="145">
        <v>0.43314279999999999</v>
      </c>
      <c r="R5" s="135">
        <v>106.07940000000001</v>
      </c>
      <c r="S5" s="136">
        <v>165.99930000000001</v>
      </c>
    </row>
    <row r="6" spans="2:19">
      <c r="B6" s="87">
        <v>2</v>
      </c>
      <c r="C6" s="77" t="s">
        <v>107</v>
      </c>
      <c r="D6" s="78">
        <v>4.9000000000000004</v>
      </c>
      <c r="E6" s="78">
        <v>3</v>
      </c>
      <c r="F6" s="78">
        <v>1.4</v>
      </c>
      <c r="G6" s="79">
        <v>0.2</v>
      </c>
      <c r="I6" s="75"/>
      <c r="J6" s="115">
        <v>2</v>
      </c>
      <c r="K6" s="116">
        <v>2</v>
      </c>
      <c r="L6" s="128">
        <v>7.1286880000000004</v>
      </c>
      <c r="M6" s="129">
        <v>0.78666040000000004</v>
      </c>
      <c r="N6" s="75"/>
      <c r="O6" s="89">
        <v>2</v>
      </c>
      <c r="P6" s="90">
        <v>2</v>
      </c>
      <c r="Q6" s="146">
        <v>1.271782</v>
      </c>
      <c r="R6" s="137">
        <v>80.122410000000002</v>
      </c>
      <c r="S6" s="138">
        <v>140.45910000000001</v>
      </c>
    </row>
    <row r="7" spans="2:19">
      <c r="B7" s="87">
        <v>3</v>
      </c>
      <c r="C7" s="77" t="s">
        <v>107</v>
      </c>
      <c r="D7" s="78">
        <v>4.7</v>
      </c>
      <c r="E7" s="78">
        <v>3.2</v>
      </c>
      <c r="F7" s="78">
        <v>1.3</v>
      </c>
      <c r="G7" s="79">
        <v>0.2</v>
      </c>
      <c r="I7" s="75"/>
      <c r="J7" s="115">
        <v>3</v>
      </c>
      <c r="K7" s="116">
        <v>3</v>
      </c>
      <c r="L7" s="128">
        <v>7.4898280000000002</v>
      </c>
      <c r="M7" s="129">
        <v>0.26538450000000002</v>
      </c>
      <c r="N7" s="75"/>
      <c r="O7" s="89">
        <v>3</v>
      </c>
      <c r="P7" s="90">
        <v>3</v>
      </c>
      <c r="Q7" s="146">
        <v>0.37218210000000002</v>
      </c>
      <c r="R7" s="137">
        <v>90.126589999999993</v>
      </c>
      <c r="S7" s="138">
        <v>150.22479999999999</v>
      </c>
    </row>
    <row r="8" spans="2:19">
      <c r="B8" s="87">
        <v>4</v>
      </c>
      <c r="C8" s="77" t="s">
        <v>107</v>
      </c>
      <c r="D8" s="78">
        <v>4.5999999999999996</v>
      </c>
      <c r="E8" s="78">
        <v>3.1</v>
      </c>
      <c r="F8" s="78">
        <v>1.5</v>
      </c>
      <c r="G8" s="79">
        <v>0.2</v>
      </c>
      <c r="I8" s="75"/>
      <c r="J8" s="115">
        <v>4</v>
      </c>
      <c r="K8" s="116">
        <v>4</v>
      </c>
      <c r="L8" s="128">
        <v>6.8132000000000001</v>
      </c>
      <c r="M8" s="129">
        <v>0.67063110000000004</v>
      </c>
      <c r="N8" s="75"/>
      <c r="O8" s="89">
        <v>4</v>
      </c>
      <c r="P8" s="90">
        <v>4</v>
      </c>
      <c r="Q8" s="146">
        <v>1.0772710000000001</v>
      </c>
      <c r="R8" s="137">
        <v>75.20411</v>
      </c>
      <c r="S8" s="138">
        <v>133.9084</v>
      </c>
    </row>
    <row r="9" spans="2:19">
      <c r="B9" s="87">
        <v>5</v>
      </c>
      <c r="C9" s="77" t="s">
        <v>107</v>
      </c>
      <c r="D9" s="78">
        <v>5</v>
      </c>
      <c r="E9" s="78">
        <v>3.6</v>
      </c>
      <c r="F9" s="78">
        <v>1.4</v>
      </c>
      <c r="G9" s="79">
        <v>0.2</v>
      </c>
      <c r="I9" s="75"/>
      <c r="J9" s="115">
        <v>5</v>
      </c>
      <c r="K9" s="116">
        <v>5</v>
      </c>
      <c r="L9" s="128">
        <v>8.1323089999999993</v>
      </c>
      <c r="M9" s="129">
        <v>-0.51446250000000004</v>
      </c>
      <c r="N9" s="75"/>
      <c r="O9" s="89">
        <v>5</v>
      </c>
      <c r="P9" s="90">
        <v>5</v>
      </c>
      <c r="Q9" s="146">
        <v>0.40230359999999998</v>
      </c>
      <c r="R9" s="137">
        <v>109.5767</v>
      </c>
      <c r="S9" s="138">
        <v>168.7457</v>
      </c>
    </row>
    <row r="10" spans="2:19">
      <c r="B10" s="87">
        <v>6</v>
      </c>
      <c r="C10" s="77" t="s">
        <v>107</v>
      </c>
      <c r="D10" s="78">
        <v>5.4</v>
      </c>
      <c r="E10" s="78">
        <v>3.9</v>
      </c>
      <c r="F10" s="78">
        <v>1.7</v>
      </c>
      <c r="G10" s="79">
        <v>0.4</v>
      </c>
      <c r="I10" s="75"/>
      <c r="J10" s="115">
        <v>6</v>
      </c>
      <c r="K10" s="116">
        <v>6</v>
      </c>
      <c r="L10" s="128">
        <v>7.7019469999999997</v>
      </c>
      <c r="M10" s="129">
        <v>-1.461721</v>
      </c>
      <c r="N10" s="75"/>
      <c r="O10" s="89">
        <v>6</v>
      </c>
      <c r="P10" s="90">
        <v>6</v>
      </c>
      <c r="Q10" s="146">
        <v>3.1758730000000002</v>
      </c>
      <c r="R10" s="137">
        <v>111.17230000000001</v>
      </c>
      <c r="S10" s="138">
        <v>163.77699999999999</v>
      </c>
    </row>
    <row r="11" spans="2:19">
      <c r="B11" s="87">
        <v>7</v>
      </c>
      <c r="C11" s="77" t="s">
        <v>107</v>
      </c>
      <c r="D11" s="78">
        <v>4.5999999999999996</v>
      </c>
      <c r="E11" s="78">
        <v>3.4</v>
      </c>
      <c r="F11" s="78">
        <v>1.4</v>
      </c>
      <c r="G11" s="79">
        <v>0.3</v>
      </c>
      <c r="I11" s="75"/>
      <c r="J11" s="115">
        <v>7</v>
      </c>
      <c r="K11" s="116">
        <v>7</v>
      </c>
      <c r="L11" s="128">
        <v>7.2126169999999998</v>
      </c>
      <c r="M11" s="129">
        <v>-0.35583619999999999</v>
      </c>
      <c r="N11" s="75"/>
      <c r="O11" s="89">
        <v>7</v>
      </c>
      <c r="P11" s="90">
        <v>7</v>
      </c>
      <c r="Q11" s="146">
        <v>0.6489201</v>
      </c>
      <c r="R11" s="137">
        <v>89.879689999999997</v>
      </c>
      <c r="S11" s="138">
        <v>146.44820000000001</v>
      </c>
    </row>
    <row r="12" spans="2:19">
      <c r="B12" s="87">
        <v>8</v>
      </c>
      <c r="C12" s="77" t="s">
        <v>107</v>
      </c>
      <c r="D12" s="78">
        <v>5</v>
      </c>
      <c r="E12" s="78">
        <v>3.4</v>
      </c>
      <c r="F12" s="78">
        <v>1.5</v>
      </c>
      <c r="G12" s="79">
        <v>0.2</v>
      </c>
      <c r="I12" s="75"/>
      <c r="J12" s="115">
        <v>8</v>
      </c>
      <c r="K12" s="116">
        <v>8</v>
      </c>
      <c r="L12" s="128">
        <v>7.6052939999999998</v>
      </c>
      <c r="M12" s="129">
        <v>1.1633839999999999E-2</v>
      </c>
      <c r="N12" s="75"/>
      <c r="O12" s="89">
        <v>8</v>
      </c>
      <c r="P12" s="90">
        <v>8</v>
      </c>
      <c r="Q12" s="146">
        <v>0.115784</v>
      </c>
      <c r="R12" s="137">
        <v>94.282749999999993</v>
      </c>
      <c r="S12" s="138">
        <v>153.85849999999999</v>
      </c>
    </row>
    <row r="13" spans="2:19">
      <c r="B13" s="87">
        <v>9</v>
      </c>
      <c r="C13" s="77" t="s">
        <v>107</v>
      </c>
      <c r="D13" s="78">
        <v>4.4000000000000004</v>
      </c>
      <c r="E13" s="78">
        <v>2.9</v>
      </c>
      <c r="F13" s="78">
        <v>1.4</v>
      </c>
      <c r="G13" s="79">
        <v>0.2</v>
      </c>
      <c r="I13" s="75"/>
      <c r="J13" s="115">
        <v>9</v>
      </c>
      <c r="K13" s="116">
        <v>9</v>
      </c>
      <c r="L13" s="128">
        <v>6.5605520000000004</v>
      </c>
      <c r="M13" s="129">
        <v>1.015164</v>
      </c>
      <c r="N13" s="75"/>
      <c r="O13" s="89">
        <v>9</v>
      </c>
      <c r="P13" s="90">
        <v>9</v>
      </c>
      <c r="Q13" s="146">
        <v>1.9920629999999999</v>
      </c>
      <c r="R13" s="137">
        <v>69.146199999999993</v>
      </c>
      <c r="S13" s="138">
        <v>127.6855</v>
      </c>
    </row>
    <row r="14" spans="2:19">
      <c r="B14" s="87">
        <v>10</v>
      </c>
      <c r="C14" s="77" t="s">
        <v>107</v>
      </c>
      <c r="D14" s="78">
        <v>4.9000000000000004</v>
      </c>
      <c r="E14" s="78">
        <v>3.1</v>
      </c>
      <c r="F14" s="78">
        <v>1.5</v>
      </c>
      <c r="G14" s="79">
        <v>0.1</v>
      </c>
      <c r="I14" s="75"/>
      <c r="J14" s="115">
        <v>10</v>
      </c>
      <c r="K14" s="116">
        <v>10</v>
      </c>
      <c r="L14" s="128">
        <v>7.3430600000000004</v>
      </c>
      <c r="M14" s="129">
        <v>0.94731920000000003</v>
      </c>
      <c r="N14" s="75"/>
      <c r="O14" s="89">
        <v>10</v>
      </c>
      <c r="P14" s="90">
        <v>10</v>
      </c>
      <c r="Q14" s="146">
        <v>2.2289439999999998</v>
      </c>
      <c r="R14" s="137">
        <v>83.135800000000003</v>
      </c>
      <c r="S14" s="138">
        <v>144.79060000000001</v>
      </c>
    </row>
    <row r="15" spans="2:19">
      <c r="B15" s="87">
        <v>11</v>
      </c>
      <c r="C15" s="77" t="s">
        <v>107</v>
      </c>
      <c r="D15" s="78">
        <v>5.4</v>
      </c>
      <c r="E15" s="78">
        <v>3.7</v>
      </c>
      <c r="F15" s="78">
        <v>1.5</v>
      </c>
      <c r="G15" s="79">
        <v>0.2</v>
      </c>
      <c r="I15" s="75"/>
      <c r="J15" s="115">
        <v>11</v>
      </c>
      <c r="K15" s="116">
        <v>11</v>
      </c>
      <c r="L15" s="128">
        <v>8.3973870000000002</v>
      </c>
      <c r="M15" s="129">
        <v>-0.64736340000000003</v>
      </c>
      <c r="N15" s="75"/>
      <c r="O15" s="89">
        <v>11</v>
      </c>
      <c r="P15" s="90">
        <v>11</v>
      </c>
      <c r="Q15" s="146">
        <v>0.92369979999999996</v>
      </c>
      <c r="R15" s="137">
        <v>116.5136</v>
      </c>
      <c r="S15" s="138">
        <v>175.93279999999999</v>
      </c>
    </row>
    <row r="16" spans="2:19">
      <c r="B16" s="87">
        <v>12</v>
      </c>
      <c r="C16" s="77" t="s">
        <v>107</v>
      </c>
      <c r="D16" s="78">
        <v>4.8</v>
      </c>
      <c r="E16" s="78">
        <v>3.4</v>
      </c>
      <c r="F16" s="78">
        <v>1.6</v>
      </c>
      <c r="G16" s="79">
        <v>0.2</v>
      </c>
      <c r="I16" s="75"/>
      <c r="J16" s="115">
        <v>12</v>
      </c>
      <c r="K16" s="116">
        <v>12</v>
      </c>
      <c r="L16" s="128">
        <v>7.2192970000000001</v>
      </c>
      <c r="M16" s="129">
        <v>0.1096464</v>
      </c>
      <c r="N16" s="75"/>
      <c r="O16" s="89">
        <v>12</v>
      </c>
      <c r="P16" s="90">
        <v>12</v>
      </c>
      <c r="Q16" s="146">
        <v>0.21288699999999999</v>
      </c>
      <c r="R16" s="137">
        <v>86.19923</v>
      </c>
      <c r="S16" s="138">
        <v>144.6771</v>
      </c>
    </row>
    <row r="17" spans="2:19">
      <c r="B17" s="87">
        <v>13</v>
      </c>
      <c r="C17" s="77" t="s">
        <v>107</v>
      </c>
      <c r="D17" s="78">
        <v>4.8</v>
      </c>
      <c r="E17" s="78">
        <v>3</v>
      </c>
      <c r="F17" s="78">
        <v>1.4</v>
      </c>
      <c r="G17" s="79">
        <v>0.1</v>
      </c>
      <c r="I17" s="75"/>
      <c r="J17" s="115">
        <v>13</v>
      </c>
      <c r="K17" s="116">
        <v>13</v>
      </c>
      <c r="L17" s="128">
        <v>7.3267959999999999</v>
      </c>
      <c r="M17" s="129">
        <v>1.072989</v>
      </c>
      <c r="N17" s="75"/>
      <c r="O17" s="89">
        <v>13</v>
      </c>
      <c r="P17" s="90">
        <v>13</v>
      </c>
      <c r="Q17" s="146">
        <v>2.7721559999999998</v>
      </c>
      <c r="R17" s="137">
        <v>82.205070000000006</v>
      </c>
      <c r="S17" s="138">
        <v>144.1174</v>
      </c>
    </row>
    <row r="18" spans="2:19">
      <c r="B18" s="87">
        <v>14</v>
      </c>
      <c r="C18" s="77" t="s">
        <v>107</v>
      </c>
      <c r="D18" s="78">
        <v>4.3</v>
      </c>
      <c r="E18" s="78">
        <v>3</v>
      </c>
      <c r="F18" s="78">
        <v>1.1000000000000001</v>
      </c>
      <c r="G18" s="79">
        <v>0.1</v>
      </c>
      <c r="I18" s="75"/>
      <c r="J18" s="115">
        <v>14</v>
      </c>
      <c r="K18" s="116">
        <v>14</v>
      </c>
      <c r="L18" s="128">
        <v>7.5724710000000002</v>
      </c>
      <c r="M18" s="129">
        <v>0.80546410000000002</v>
      </c>
      <c r="N18" s="75"/>
      <c r="O18" s="89">
        <v>14</v>
      </c>
      <c r="P18" s="90">
        <v>14</v>
      </c>
      <c r="Q18" s="146">
        <v>2.262375</v>
      </c>
      <c r="R18" s="137">
        <v>88.169399999999996</v>
      </c>
      <c r="S18" s="138">
        <v>150.35419999999999</v>
      </c>
    </row>
    <row r="19" spans="2:19">
      <c r="B19" s="87">
        <v>15</v>
      </c>
      <c r="C19" s="77" t="s">
        <v>107</v>
      </c>
      <c r="D19" s="78">
        <v>5.8</v>
      </c>
      <c r="E19" s="78">
        <v>4</v>
      </c>
      <c r="F19" s="78">
        <v>1.2</v>
      </c>
      <c r="G19" s="79">
        <v>0.2</v>
      </c>
      <c r="I19" s="75"/>
      <c r="J19" s="115">
        <v>15</v>
      </c>
      <c r="K19" s="116">
        <v>15</v>
      </c>
      <c r="L19" s="128">
        <v>9.8498429999999999</v>
      </c>
      <c r="M19" s="129">
        <v>-1.5859369999999999</v>
      </c>
      <c r="N19" s="75"/>
      <c r="O19" s="89">
        <v>15</v>
      </c>
      <c r="P19" s="90">
        <v>15</v>
      </c>
      <c r="Q19" s="146">
        <v>7.2026510000000004</v>
      </c>
      <c r="R19" s="137">
        <v>161.59100000000001</v>
      </c>
      <c r="S19" s="138">
        <v>219.91059999999999</v>
      </c>
    </row>
    <row r="20" spans="2:19">
      <c r="B20" s="87">
        <v>16</v>
      </c>
      <c r="C20" s="77" t="s">
        <v>107</v>
      </c>
      <c r="D20" s="78">
        <v>5.7</v>
      </c>
      <c r="E20" s="78">
        <v>4.4000000000000004</v>
      </c>
      <c r="F20" s="78">
        <v>1.5</v>
      </c>
      <c r="G20" s="79">
        <v>0.4</v>
      </c>
      <c r="I20" s="75"/>
      <c r="J20" s="115">
        <v>16</v>
      </c>
      <c r="K20" s="116">
        <v>16</v>
      </c>
      <c r="L20" s="128">
        <v>9.158239</v>
      </c>
      <c r="M20" s="129">
        <v>-2.7375970000000001</v>
      </c>
      <c r="N20" s="75"/>
      <c r="O20" s="89">
        <v>16</v>
      </c>
      <c r="P20" s="90">
        <v>16</v>
      </c>
      <c r="Q20" s="146">
        <v>7.6308660000000001</v>
      </c>
      <c r="R20" s="137">
        <v>162.31739999999999</v>
      </c>
      <c r="S20" s="138">
        <v>210.3058</v>
      </c>
    </row>
    <row r="21" spans="2:19">
      <c r="B21" s="87">
        <v>17</v>
      </c>
      <c r="C21" s="77" t="s">
        <v>107</v>
      </c>
      <c r="D21" s="78">
        <v>5.4</v>
      </c>
      <c r="E21" s="78">
        <v>3.9</v>
      </c>
      <c r="F21" s="78">
        <v>1.3</v>
      </c>
      <c r="G21" s="79">
        <v>0.4</v>
      </c>
      <c r="I21" s="75"/>
      <c r="J21" s="115">
        <v>17</v>
      </c>
      <c r="K21" s="116">
        <v>17</v>
      </c>
      <c r="L21" s="128">
        <v>8.5824320000000007</v>
      </c>
      <c r="M21" s="129">
        <v>-1.834489</v>
      </c>
      <c r="N21" s="75"/>
      <c r="O21" s="89">
        <v>17</v>
      </c>
      <c r="P21" s="90">
        <v>17</v>
      </c>
      <c r="Q21" s="146">
        <v>3.1505209999999999</v>
      </c>
      <c r="R21" s="137">
        <v>134.99529999999999</v>
      </c>
      <c r="S21" s="138">
        <v>188.0266</v>
      </c>
    </row>
    <row r="22" spans="2:19">
      <c r="B22" s="87">
        <v>18</v>
      </c>
      <c r="C22" s="77" t="s">
        <v>107</v>
      </c>
      <c r="D22" s="78">
        <v>5.0999999999999996</v>
      </c>
      <c r="E22" s="78">
        <v>3.5</v>
      </c>
      <c r="F22" s="78">
        <v>1.4</v>
      </c>
      <c r="G22" s="79">
        <v>0.3</v>
      </c>
      <c r="I22" s="75"/>
      <c r="J22" s="115">
        <v>18</v>
      </c>
      <c r="K22" s="116">
        <v>18</v>
      </c>
      <c r="L22" s="128">
        <v>7.7807539999999999</v>
      </c>
      <c r="M22" s="129">
        <v>-0.58433939999999995</v>
      </c>
      <c r="N22" s="75"/>
      <c r="O22" s="89">
        <v>18</v>
      </c>
      <c r="P22" s="90">
        <v>18</v>
      </c>
      <c r="Q22" s="146">
        <v>0.17383370000000001</v>
      </c>
      <c r="R22" s="137">
        <v>103.0766</v>
      </c>
      <c r="S22" s="138">
        <v>160.67439999999999</v>
      </c>
    </row>
    <row r="23" spans="2:19">
      <c r="B23" s="87">
        <v>19</v>
      </c>
      <c r="C23" s="77" t="s">
        <v>107</v>
      </c>
      <c r="D23" s="78">
        <v>5.7</v>
      </c>
      <c r="E23" s="78">
        <v>3.8</v>
      </c>
      <c r="F23" s="78">
        <v>1.7</v>
      </c>
      <c r="G23" s="79">
        <v>0.3</v>
      </c>
      <c r="I23" s="75"/>
      <c r="J23" s="115">
        <v>19</v>
      </c>
      <c r="K23" s="116">
        <v>19</v>
      </c>
      <c r="L23" s="128">
        <v>8.0783590000000007</v>
      </c>
      <c r="M23" s="129">
        <v>-0.96858069999999996</v>
      </c>
      <c r="N23" s="75"/>
      <c r="O23" s="89">
        <v>19</v>
      </c>
      <c r="P23" s="90">
        <v>19</v>
      </c>
      <c r="Q23" s="146">
        <v>0.68020440000000004</v>
      </c>
      <c r="R23" s="137">
        <v>113.21420000000001</v>
      </c>
      <c r="S23" s="138">
        <v>169.87799999999999</v>
      </c>
    </row>
    <row r="24" spans="2:19">
      <c r="B24" s="87">
        <v>20</v>
      </c>
      <c r="C24" s="77" t="s">
        <v>107</v>
      </c>
      <c r="D24" s="78">
        <v>5.0999999999999996</v>
      </c>
      <c r="E24" s="78">
        <v>3.8</v>
      </c>
      <c r="F24" s="78">
        <v>1.5</v>
      </c>
      <c r="G24" s="79">
        <v>0.3</v>
      </c>
      <c r="I24" s="75"/>
      <c r="J24" s="115">
        <v>20</v>
      </c>
      <c r="K24" s="116">
        <v>20</v>
      </c>
      <c r="L24" s="128">
        <v>8.0209740000000007</v>
      </c>
      <c r="M24" s="129">
        <v>-1.140504</v>
      </c>
      <c r="N24" s="75"/>
      <c r="O24" s="89">
        <v>20</v>
      </c>
      <c r="P24" s="90">
        <v>20</v>
      </c>
      <c r="Q24" s="146">
        <v>1.110471</v>
      </c>
      <c r="R24" s="137">
        <v>113.9609</v>
      </c>
      <c r="S24" s="138">
        <v>169.4855</v>
      </c>
    </row>
    <row r="25" spans="2:19">
      <c r="B25" s="87">
        <v>21</v>
      </c>
      <c r="C25" s="77" t="s">
        <v>107</v>
      </c>
      <c r="D25" s="78">
        <v>5.4</v>
      </c>
      <c r="E25" s="78">
        <v>3.4</v>
      </c>
      <c r="F25" s="78">
        <v>1.7</v>
      </c>
      <c r="G25" s="79">
        <v>0.2</v>
      </c>
      <c r="I25" s="75"/>
      <c r="J25" s="115">
        <v>21</v>
      </c>
      <c r="K25" s="116">
        <v>21</v>
      </c>
      <c r="L25" s="128">
        <v>7.4968019999999997</v>
      </c>
      <c r="M25" s="129">
        <v>0.18837719999999999</v>
      </c>
      <c r="N25" s="75"/>
      <c r="O25" s="89">
        <v>21</v>
      </c>
      <c r="P25" s="90">
        <v>21</v>
      </c>
      <c r="Q25" s="146">
        <v>0.2527491</v>
      </c>
      <c r="R25" s="137">
        <v>90.826300000000003</v>
      </c>
      <c r="S25" s="138">
        <v>150.6694</v>
      </c>
    </row>
    <row r="26" spans="2:19">
      <c r="B26" s="87">
        <v>22</v>
      </c>
      <c r="C26" s="77" t="s">
        <v>107</v>
      </c>
      <c r="D26" s="78">
        <v>5.0999999999999996</v>
      </c>
      <c r="E26" s="78">
        <v>3.7</v>
      </c>
      <c r="F26" s="78">
        <v>1.5</v>
      </c>
      <c r="G26" s="79">
        <v>0.4</v>
      </c>
      <c r="I26" s="75"/>
      <c r="J26" s="115">
        <v>22</v>
      </c>
      <c r="K26" s="116">
        <v>22</v>
      </c>
      <c r="L26" s="128">
        <v>7.586481</v>
      </c>
      <c r="M26" s="129">
        <v>-1.20797</v>
      </c>
      <c r="N26" s="75"/>
      <c r="O26" s="89">
        <v>22</v>
      </c>
      <c r="P26" s="90">
        <v>22</v>
      </c>
      <c r="Q26" s="146">
        <v>2.3257840000000001</v>
      </c>
      <c r="R26" s="137">
        <v>105.8135</v>
      </c>
      <c r="S26" s="138">
        <v>159.49180000000001</v>
      </c>
    </row>
    <row r="27" spans="2:19">
      <c r="B27" s="87">
        <v>23</v>
      </c>
      <c r="C27" s="77" t="s">
        <v>107</v>
      </c>
      <c r="D27" s="78">
        <v>4.5999999999999996</v>
      </c>
      <c r="E27" s="78">
        <v>3.6</v>
      </c>
      <c r="F27" s="78">
        <v>1</v>
      </c>
      <c r="G27" s="79">
        <v>0.2</v>
      </c>
      <c r="I27" s="75"/>
      <c r="J27" s="115">
        <v>23</v>
      </c>
      <c r="K27" s="116">
        <v>23</v>
      </c>
      <c r="L27" s="128">
        <v>8.6810430000000007</v>
      </c>
      <c r="M27" s="129">
        <v>-0.87759019999999999</v>
      </c>
      <c r="N27" s="75"/>
      <c r="O27" s="89">
        <v>23</v>
      </c>
      <c r="P27" s="90">
        <v>23</v>
      </c>
      <c r="Q27" s="146">
        <v>1.646814</v>
      </c>
      <c r="R27" s="137">
        <v>125.1764</v>
      </c>
      <c r="S27" s="138">
        <v>184.321</v>
      </c>
    </row>
    <row r="28" spans="2:19">
      <c r="B28" s="87">
        <v>24</v>
      </c>
      <c r="C28" s="77" t="s">
        <v>107</v>
      </c>
      <c r="D28" s="78">
        <v>5.0999999999999996</v>
      </c>
      <c r="E28" s="78">
        <v>3.3</v>
      </c>
      <c r="F28" s="78">
        <v>1.7</v>
      </c>
      <c r="G28" s="79">
        <v>0.5</v>
      </c>
      <c r="I28" s="75"/>
      <c r="J28" s="115">
        <v>24</v>
      </c>
      <c r="K28" s="116">
        <v>24</v>
      </c>
      <c r="L28" s="128">
        <v>6.251404</v>
      </c>
      <c r="M28" s="129">
        <v>-0.43969639999999999</v>
      </c>
      <c r="N28" s="75"/>
      <c r="O28" s="89">
        <v>24</v>
      </c>
      <c r="P28" s="90">
        <v>24</v>
      </c>
      <c r="Q28" s="146">
        <v>6.0394110000000003</v>
      </c>
      <c r="R28" s="137">
        <v>73.405079999999998</v>
      </c>
      <c r="S28" s="138">
        <v>125.8882</v>
      </c>
    </row>
    <row r="29" spans="2:19">
      <c r="B29" s="87">
        <v>25</v>
      </c>
      <c r="C29" s="77" t="s">
        <v>107</v>
      </c>
      <c r="D29" s="78">
        <v>4.8</v>
      </c>
      <c r="E29" s="78">
        <v>3.4</v>
      </c>
      <c r="F29" s="78">
        <v>1.9</v>
      </c>
      <c r="G29" s="79">
        <v>0.2</v>
      </c>
      <c r="I29" s="75"/>
      <c r="J29" s="115">
        <v>25</v>
      </c>
      <c r="K29" s="116">
        <v>25</v>
      </c>
      <c r="L29" s="128">
        <v>6.5589329999999997</v>
      </c>
      <c r="M29" s="129">
        <v>0.38922269999999998</v>
      </c>
      <c r="N29" s="75"/>
      <c r="O29" s="89">
        <v>25</v>
      </c>
      <c r="P29" s="90">
        <v>25</v>
      </c>
      <c r="Q29" s="146">
        <v>1.601898</v>
      </c>
      <c r="R29" s="137">
        <v>72.514719999999997</v>
      </c>
      <c r="S29" s="138">
        <v>129.31039999999999</v>
      </c>
    </row>
    <row r="30" spans="2:19">
      <c r="B30" s="87">
        <v>26</v>
      </c>
      <c r="C30" s="77" t="s">
        <v>107</v>
      </c>
      <c r="D30" s="78">
        <v>5</v>
      </c>
      <c r="E30" s="78">
        <v>3</v>
      </c>
      <c r="F30" s="78">
        <v>1.6</v>
      </c>
      <c r="G30" s="79">
        <v>0.2</v>
      </c>
      <c r="I30" s="75"/>
      <c r="J30" s="115">
        <v>26</v>
      </c>
      <c r="K30" s="116">
        <v>26</v>
      </c>
      <c r="L30" s="128">
        <v>6.7713830000000002</v>
      </c>
      <c r="M30" s="129">
        <v>0.97063449999999996</v>
      </c>
      <c r="N30" s="75"/>
      <c r="O30" s="89">
        <v>26</v>
      </c>
      <c r="P30" s="90">
        <v>26</v>
      </c>
      <c r="Q30" s="146">
        <v>1.6998169999999999</v>
      </c>
      <c r="R30" s="137">
        <v>72.911600000000007</v>
      </c>
      <c r="S30" s="138">
        <v>132.24510000000001</v>
      </c>
    </row>
    <row r="31" spans="2:19">
      <c r="B31" s="87">
        <v>27</v>
      </c>
      <c r="C31" s="77" t="s">
        <v>107</v>
      </c>
      <c r="D31" s="78">
        <v>5</v>
      </c>
      <c r="E31" s="78">
        <v>3.4</v>
      </c>
      <c r="F31" s="78">
        <v>1.6</v>
      </c>
      <c r="G31" s="79">
        <v>0.4</v>
      </c>
      <c r="I31" s="75"/>
      <c r="J31" s="115">
        <v>27</v>
      </c>
      <c r="K31" s="116">
        <v>27</v>
      </c>
      <c r="L31" s="128">
        <v>6.8230810000000002</v>
      </c>
      <c r="M31" s="129">
        <v>-0.46301160000000002</v>
      </c>
      <c r="N31" s="75"/>
      <c r="O31" s="89">
        <v>27</v>
      </c>
      <c r="P31" s="90">
        <v>27</v>
      </c>
      <c r="Q31" s="146">
        <v>2.4376509999999998</v>
      </c>
      <c r="R31" s="137">
        <v>83.632469999999998</v>
      </c>
      <c r="S31" s="138">
        <v>138.25290000000001</v>
      </c>
    </row>
    <row r="32" spans="2:19">
      <c r="B32" s="87">
        <v>28</v>
      </c>
      <c r="C32" s="77" t="s">
        <v>107</v>
      </c>
      <c r="D32" s="78">
        <v>5.2</v>
      </c>
      <c r="E32" s="78">
        <v>3.5</v>
      </c>
      <c r="F32" s="78">
        <v>1.5</v>
      </c>
      <c r="G32" s="79">
        <v>0.2</v>
      </c>
      <c r="I32" s="75"/>
      <c r="J32" s="115">
        <v>28</v>
      </c>
      <c r="K32" s="116">
        <v>28</v>
      </c>
      <c r="L32" s="128">
        <v>7.9246160000000003</v>
      </c>
      <c r="M32" s="129">
        <v>-0.20963870000000001</v>
      </c>
      <c r="N32" s="75"/>
      <c r="O32" s="89">
        <v>28</v>
      </c>
      <c r="P32" s="90">
        <v>28</v>
      </c>
      <c r="Q32" s="146">
        <v>0.27309119999999998</v>
      </c>
      <c r="R32" s="137">
        <v>102.46899999999999</v>
      </c>
      <c r="S32" s="138">
        <v>162.30000000000001</v>
      </c>
    </row>
    <row r="33" spans="2:19">
      <c r="B33" s="87">
        <v>29</v>
      </c>
      <c r="C33" s="77" t="s">
        <v>107</v>
      </c>
      <c r="D33" s="78">
        <v>5.2</v>
      </c>
      <c r="E33" s="78">
        <v>3.4</v>
      </c>
      <c r="F33" s="78">
        <v>1.4</v>
      </c>
      <c r="G33" s="79">
        <v>0.2</v>
      </c>
      <c r="I33" s="75"/>
      <c r="J33" s="115">
        <v>29</v>
      </c>
      <c r="K33" s="116">
        <v>29</v>
      </c>
      <c r="L33" s="128">
        <v>7.9912900000000002</v>
      </c>
      <c r="M33" s="129">
        <v>-8.6378720000000006E-2</v>
      </c>
      <c r="N33" s="75"/>
      <c r="O33" s="89">
        <v>29</v>
      </c>
      <c r="P33" s="90">
        <v>29</v>
      </c>
      <c r="Q33" s="146">
        <v>0.59719310000000003</v>
      </c>
      <c r="R33" s="137">
        <v>102.7407</v>
      </c>
      <c r="S33" s="138">
        <v>163.34139999999999</v>
      </c>
    </row>
    <row r="34" spans="2:19">
      <c r="B34" s="87">
        <v>30</v>
      </c>
      <c r="C34" s="77" t="s">
        <v>107</v>
      </c>
      <c r="D34" s="78">
        <v>4.7</v>
      </c>
      <c r="E34" s="78">
        <v>3.2</v>
      </c>
      <c r="F34" s="78">
        <v>1.6</v>
      </c>
      <c r="G34" s="79">
        <v>0.2</v>
      </c>
      <c r="I34" s="75"/>
      <c r="J34" s="115">
        <v>30</v>
      </c>
      <c r="K34" s="116">
        <v>30</v>
      </c>
      <c r="L34" s="128">
        <v>6.8294639999999998</v>
      </c>
      <c r="M34" s="129">
        <v>0.54496089999999997</v>
      </c>
      <c r="N34" s="75"/>
      <c r="O34" s="89">
        <v>30</v>
      </c>
      <c r="P34" s="90">
        <v>30</v>
      </c>
      <c r="Q34" s="146">
        <v>0.91811039999999999</v>
      </c>
      <c r="R34" s="137">
        <v>76.223860000000002</v>
      </c>
      <c r="S34" s="138">
        <v>134.62190000000001</v>
      </c>
    </row>
    <row r="35" spans="2:19">
      <c r="B35" s="87">
        <v>31</v>
      </c>
      <c r="C35" s="77" t="s">
        <v>107</v>
      </c>
      <c r="D35" s="78">
        <v>4.8</v>
      </c>
      <c r="E35" s="78">
        <v>3.1</v>
      </c>
      <c r="F35" s="78">
        <v>1.6</v>
      </c>
      <c r="G35" s="79">
        <v>0.2</v>
      </c>
      <c r="I35" s="75"/>
      <c r="J35" s="115">
        <v>31</v>
      </c>
      <c r="K35" s="116">
        <v>31</v>
      </c>
      <c r="L35" s="128">
        <v>6.7589550000000003</v>
      </c>
      <c r="M35" s="129">
        <v>0.75900270000000003</v>
      </c>
      <c r="N35" s="75"/>
      <c r="O35" s="89">
        <v>31</v>
      </c>
      <c r="P35" s="90">
        <v>31</v>
      </c>
      <c r="Q35" s="146">
        <v>1.2713380000000001</v>
      </c>
      <c r="R35" s="137">
        <v>73.777069999999995</v>
      </c>
      <c r="S35" s="138">
        <v>132.50450000000001</v>
      </c>
    </row>
    <row r="36" spans="2:19">
      <c r="B36" s="87">
        <v>32</v>
      </c>
      <c r="C36" s="77" t="s">
        <v>107</v>
      </c>
      <c r="D36" s="78">
        <v>5.4</v>
      </c>
      <c r="E36" s="78">
        <v>3.4</v>
      </c>
      <c r="F36" s="78">
        <v>1.5</v>
      </c>
      <c r="G36" s="79">
        <v>0.4</v>
      </c>
      <c r="I36" s="75"/>
      <c r="J36" s="115">
        <v>32</v>
      </c>
      <c r="K36" s="116">
        <v>32</v>
      </c>
      <c r="L36" s="128">
        <v>7.3749520000000004</v>
      </c>
      <c r="M36" s="129">
        <v>-0.56584460000000003</v>
      </c>
      <c r="N36" s="75"/>
      <c r="O36" s="89">
        <v>32</v>
      </c>
      <c r="P36" s="90">
        <v>32</v>
      </c>
      <c r="Q36" s="146">
        <v>0.70253940000000004</v>
      </c>
      <c r="R36" s="137">
        <v>94.901539999999997</v>
      </c>
      <c r="S36" s="138">
        <v>151.12430000000001</v>
      </c>
    </row>
    <row r="37" spans="2:19">
      <c r="B37" s="87">
        <v>33</v>
      </c>
      <c r="C37" s="77" t="s">
        <v>107</v>
      </c>
      <c r="D37" s="78">
        <v>5.2</v>
      </c>
      <c r="E37" s="78">
        <v>4.0999999999999996</v>
      </c>
      <c r="F37" s="78">
        <v>1.5</v>
      </c>
      <c r="G37" s="79">
        <v>0.1</v>
      </c>
      <c r="I37" s="75"/>
      <c r="J37" s="115">
        <v>33</v>
      </c>
      <c r="K37" s="116">
        <v>33</v>
      </c>
      <c r="L37" s="128">
        <v>9.1263470000000009</v>
      </c>
      <c r="M37" s="129">
        <v>-1.2244330000000001</v>
      </c>
      <c r="N37" s="75"/>
      <c r="O37" s="89">
        <v>33</v>
      </c>
      <c r="P37" s="90">
        <v>33</v>
      </c>
      <c r="Q37" s="146">
        <v>3.2449409999999999</v>
      </c>
      <c r="R37" s="137">
        <v>139.38919999999999</v>
      </c>
      <c r="S37" s="138">
        <v>197.93379999999999</v>
      </c>
    </row>
    <row r="38" spans="2:19">
      <c r="B38" s="87">
        <v>34</v>
      </c>
      <c r="C38" s="77" t="s">
        <v>107</v>
      </c>
      <c r="D38" s="78">
        <v>5.5</v>
      </c>
      <c r="E38" s="78">
        <v>4.2</v>
      </c>
      <c r="F38" s="78">
        <v>1.4</v>
      </c>
      <c r="G38" s="79">
        <v>0.2</v>
      </c>
      <c r="I38" s="75"/>
      <c r="J38" s="115">
        <v>34</v>
      </c>
      <c r="K38" s="116">
        <v>34</v>
      </c>
      <c r="L38" s="128">
        <v>9.4676819999999999</v>
      </c>
      <c r="M38" s="129">
        <v>-1.825226</v>
      </c>
      <c r="N38" s="75"/>
      <c r="O38" s="89">
        <v>34</v>
      </c>
      <c r="P38" s="90">
        <v>34</v>
      </c>
      <c r="Q38" s="146">
        <v>4.934501</v>
      </c>
      <c r="R38" s="137">
        <v>155.58779999999999</v>
      </c>
      <c r="S38" s="138">
        <v>211.2285</v>
      </c>
    </row>
    <row r="39" spans="2:19">
      <c r="B39" s="87">
        <v>35</v>
      </c>
      <c r="C39" s="77" t="s">
        <v>107</v>
      </c>
      <c r="D39" s="78">
        <v>4.9000000000000004</v>
      </c>
      <c r="E39" s="78">
        <v>3.1</v>
      </c>
      <c r="F39" s="78">
        <v>1.5</v>
      </c>
      <c r="G39" s="79">
        <v>0.2</v>
      </c>
      <c r="I39" s="75"/>
      <c r="J39" s="115">
        <v>35</v>
      </c>
      <c r="K39" s="116">
        <v>35</v>
      </c>
      <c r="L39" s="128">
        <v>7.0620139999999996</v>
      </c>
      <c r="M39" s="129">
        <v>0.6634004</v>
      </c>
      <c r="N39" s="75"/>
      <c r="O39" s="89">
        <v>35</v>
      </c>
      <c r="P39" s="90">
        <v>35</v>
      </c>
      <c r="Q39" s="146">
        <v>0.92506840000000001</v>
      </c>
      <c r="R39" s="137">
        <v>79.631439999999998</v>
      </c>
      <c r="S39" s="138">
        <v>139.3389</v>
      </c>
    </row>
    <row r="40" spans="2:19">
      <c r="B40" s="87">
        <v>36</v>
      </c>
      <c r="C40" s="77" t="s">
        <v>107</v>
      </c>
      <c r="D40" s="78">
        <v>5</v>
      </c>
      <c r="E40" s="78">
        <v>3.2</v>
      </c>
      <c r="F40" s="78">
        <v>1.2</v>
      </c>
      <c r="G40" s="79">
        <v>0.2</v>
      </c>
      <c r="I40" s="75"/>
      <c r="J40" s="115">
        <v>36</v>
      </c>
      <c r="K40" s="116">
        <v>36</v>
      </c>
      <c r="L40" s="128">
        <v>7.9587630000000003</v>
      </c>
      <c r="M40" s="129">
        <v>0.16496169999999999</v>
      </c>
      <c r="N40" s="75"/>
      <c r="O40" s="89">
        <v>36</v>
      </c>
      <c r="P40" s="90">
        <v>36</v>
      </c>
      <c r="Q40" s="146">
        <v>1.111988</v>
      </c>
      <c r="R40" s="137">
        <v>100.0254</v>
      </c>
      <c r="S40" s="138">
        <v>161.52250000000001</v>
      </c>
    </row>
    <row r="41" spans="2:19">
      <c r="B41" s="87">
        <v>37</v>
      </c>
      <c r="C41" s="77" t="s">
        <v>107</v>
      </c>
      <c r="D41" s="78">
        <v>5.5</v>
      </c>
      <c r="E41" s="78">
        <v>3.5</v>
      </c>
      <c r="F41" s="78">
        <v>1.3</v>
      </c>
      <c r="G41" s="79">
        <v>0.2</v>
      </c>
      <c r="I41" s="75"/>
      <c r="J41" s="115">
        <v>37</v>
      </c>
      <c r="K41" s="116">
        <v>37</v>
      </c>
      <c r="L41" s="128">
        <v>8.6136719999999993</v>
      </c>
      <c r="M41" s="129">
        <v>-0.40325359999999999</v>
      </c>
      <c r="N41" s="75"/>
      <c r="O41" s="89">
        <v>37</v>
      </c>
      <c r="P41" s="90">
        <v>37</v>
      </c>
      <c r="Q41" s="146">
        <v>2.1272139999999999</v>
      </c>
      <c r="R41" s="137">
        <v>118.6974</v>
      </c>
      <c r="S41" s="138">
        <v>180.05080000000001</v>
      </c>
    </row>
    <row r="42" spans="2:19">
      <c r="B42" s="87">
        <v>38</v>
      </c>
      <c r="C42" s="77" t="s">
        <v>107</v>
      </c>
      <c r="D42" s="78">
        <v>4.9000000000000004</v>
      </c>
      <c r="E42" s="78">
        <v>3.6</v>
      </c>
      <c r="F42" s="78">
        <v>1.4</v>
      </c>
      <c r="G42" s="79">
        <v>0.1</v>
      </c>
      <c r="I42" s="75"/>
      <c r="J42" s="115">
        <v>38</v>
      </c>
      <c r="K42" s="116">
        <v>38</v>
      </c>
      <c r="L42" s="128">
        <v>8.3304179999999999</v>
      </c>
      <c r="M42" s="129">
        <v>-0.22813349999999999</v>
      </c>
      <c r="N42" s="75"/>
      <c r="O42" s="89">
        <v>38</v>
      </c>
      <c r="P42" s="90">
        <v>38</v>
      </c>
      <c r="Q42" s="146">
        <v>1.356981</v>
      </c>
      <c r="R42" s="137">
        <v>110.9873</v>
      </c>
      <c r="S42" s="138">
        <v>172.18029999999999</v>
      </c>
    </row>
    <row r="43" spans="2:19">
      <c r="B43" s="87">
        <v>39</v>
      </c>
      <c r="C43" s="77" t="s">
        <v>107</v>
      </c>
      <c r="D43" s="78">
        <v>4.4000000000000004</v>
      </c>
      <c r="E43" s="78">
        <v>3</v>
      </c>
      <c r="F43" s="78">
        <v>1.3</v>
      </c>
      <c r="G43" s="79">
        <v>0.2</v>
      </c>
      <c r="I43" s="75"/>
      <c r="J43" s="115">
        <v>39</v>
      </c>
      <c r="K43" s="116">
        <v>39</v>
      </c>
      <c r="L43" s="128">
        <v>6.9341200000000001</v>
      </c>
      <c r="M43" s="129">
        <v>0.70551940000000002</v>
      </c>
      <c r="N43" s="75"/>
      <c r="O43" s="89">
        <v>39</v>
      </c>
      <c r="P43" s="90">
        <v>39</v>
      </c>
      <c r="Q43" s="146">
        <v>1.0339959999999999</v>
      </c>
      <c r="R43" s="137">
        <v>77.120670000000004</v>
      </c>
      <c r="S43" s="138">
        <v>136.42599999999999</v>
      </c>
    </row>
    <row r="44" spans="2:19">
      <c r="B44" s="87">
        <v>40</v>
      </c>
      <c r="C44" s="77" t="s">
        <v>107</v>
      </c>
      <c r="D44" s="78">
        <v>5.0999999999999996</v>
      </c>
      <c r="E44" s="78">
        <v>3.4</v>
      </c>
      <c r="F44" s="78">
        <v>1.5</v>
      </c>
      <c r="G44" s="79">
        <v>0.2</v>
      </c>
      <c r="I44" s="75"/>
      <c r="J44" s="115">
        <v>40</v>
      </c>
      <c r="K44" s="116">
        <v>40</v>
      </c>
      <c r="L44" s="128">
        <v>7.688231</v>
      </c>
      <c r="M44" s="129">
        <v>9.2236230000000002E-3</v>
      </c>
      <c r="N44" s="75"/>
      <c r="O44" s="89">
        <v>40</v>
      </c>
      <c r="P44" s="90">
        <v>40</v>
      </c>
      <c r="Q44" s="146">
        <v>0.1938742</v>
      </c>
      <c r="R44" s="137">
        <v>95.916889999999995</v>
      </c>
      <c r="S44" s="138">
        <v>155.79390000000001</v>
      </c>
    </row>
    <row r="45" spans="2:19">
      <c r="B45" s="87">
        <v>41</v>
      </c>
      <c r="C45" s="77" t="s">
        <v>107</v>
      </c>
      <c r="D45" s="78">
        <v>5</v>
      </c>
      <c r="E45" s="78">
        <v>3.5</v>
      </c>
      <c r="F45" s="78">
        <v>1.3</v>
      </c>
      <c r="G45" s="79">
        <v>0.3</v>
      </c>
      <c r="I45" s="75"/>
      <c r="J45" s="115">
        <v>41</v>
      </c>
      <c r="K45" s="116">
        <v>41</v>
      </c>
      <c r="L45" s="128">
        <v>7.9179370000000002</v>
      </c>
      <c r="M45" s="129">
        <v>-0.67512130000000004</v>
      </c>
      <c r="N45" s="75"/>
      <c r="O45" s="89">
        <v>41</v>
      </c>
      <c r="P45" s="90">
        <v>41</v>
      </c>
      <c r="Q45" s="146">
        <v>0.25407920000000001</v>
      </c>
      <c r="R45" s="137">
        <v>106.768</v>
      </c>
      <c r="S45" s="138">
        <v>164.40430000000001</v>
      </c>
    </row>
    <row r="46" spans="2:19">
      <c r="B46" s="87">
        <v>42</v>
      </c>
      <c r="C46" s="77" t="s">
        <v>107</v>
      </c>
      <c r="D46" s="78">
        <v>4.5</v>
      </c>
      <c r="E46" s="78">
        <v>2.2999999999999998</v>
      </c>
      <c r="F46" s="78">
        <v>1.3</v>
      </c>
      <c r="G46" s="79">
        <v>0.3</v>
      </c>
      <c r="I46" s="75"/>
      <c r="J46" s="115">
        <v>42</v>
      </c>
      <c r="K46" s="116">
        <v>42</v>
      </c>
      <c r="L46" s="128">
        <v>5.66188</v>
      </c>
      <c r="M46" s="129">
        <v>1.934355</v>
      </c>
      <c r="N46" s="75"/>
      <c r="O46" s="89">
        <v>42</v>
      </c>
      <c r="P46" s="90">
        <v>42</v>
      </c>
      <c r="Q46" s="146">
        <v>6.397475</v>
      </c>
      <c r="R46" s="137">
        <v>52.542149999999999</v>
      </c>
      <c r="S46" s="138">
        <v>108.4834</v>
      </c>
    </row>
    <row r="47" spans="2:19">
      <c r="B47" s="87">
        <v>43</v>
      </c>
      <c r="C47" s="77" t="s">
        <v>107</v>
      </c>
      <c r="D47" s="78">
        <v>4.4000000000000004</v>
      </c>
      <c r="E47" s="78">
        <v>3.2</v>
      </c>
      <c r="F47" s="78">
        <v>1.3</v>
      </c>
      <c r="G47" s="79">
        <v>0.2</v>
      </c>
      <c r="I47" s="75"/>
      <c r="J47" s="115">
        <v>43</v>
      </c>
      <c r="K47" s="116">
        <v>43</v>
      </c>
      <c r="L47" s="128">
        <v>7.2410139999999998</v>
      </c>
      <c r="M47" s="129">
        <v>0.2726151</v>
      </c>
      <c r="N47" s="75"/>
      <c r="O47" s="89">
        <v>43</v>
      </c>
      <c r="P47" s="90">
        <v>43</v>
      </c>
      <c r="Q47" s="146">
        <v>0.29279270000000002</v>
      </c>
      <c r="R47" s="137">
        <v>85.412289999999999</v>
      </c>
      <c r="S47" s="138">
        <v>144.5675</v>
      </c>
    </row>
    <row r="48" spans="2:19">
      <c r="B48" s="87">
        <v>44</v>
      </c>
      <c r="C48" s="77" t="s">
        <v>107</v>
      </c>
      <c r="D48" s="78">
        <v>5</v>
      </c>
      <c r="E48" s="78">
        <v>3.5</v>
      </c>
      <c r="F48" s="78">
        <v>1.6</v>
      </c>
      <c r="G48" s="79">
        <v>0.6</v>
      </c>
      <c r="I48" s="75"/>
      <c r="J48" s="115">
        <v>44</v>
      </c>
      <c r="K48" s="116">
        <v>44</v>
      </c>
      <c r="L48" s="128">
        <v>6.4144350000000001</v>
      </c>
      <c r="M48" s="129">
        <v>-1.247301</v>
      </c>
      <c r="N48" s="75"/>
      <c r="O48" s="89">
        <v>44</v>
      </c>
      <c r="P48" s="90">
        <v>44</v>
      </c>
      <c r="Q48" s="146">
        <v>10.40795</v>
      </c>
      <c r="R48" s="137">
        <v>84.028170000000003</v>
      </c>
      <c r="S48" s="138">
        <v>133.29929999999999</v>
      </c>
    </row>
    <row r="49" spans="2:19">
      <c r="B49" s="87">
        <v>45</v>
      </c>
      <c r="C49" s="77" t="s">
        <v>107</v>
      </c>
      <c r="D49" s="78">
        <v>5.0999999999999996</v>
      </c>
      <c r="E49" s="78">
        <v>3.8</v>
      </c>
      <c r="F49" s="78">
        <v>1.9</v>
      </c>
      <c r="G49" s="79">
        <v>0.4</v>
      </c>
      <c r="I49" s="75"/>
      <c r="J49" s="115">
        <v>45</v>
      </c>
      <c r="K49" s="116">
        <v>45</v>
      </c>
      <c r="L49" s="128">
        <v>6.8594439999999999</v>
      </c>
      <c r="M49" s="129">
        <v>-1.0516540000000001</v>
      </c>
      <c r="N49" s="75"/>
      <c r="O49" s="89">
        <v>45</v>
      </c>
      <c r="P49" s="90">
        <v>45</v>
      </c>
      <c r="Q49" s="146">
        <v>5.2159849999999999</v>
      </c>
      <c r="R49" s="137">
        <v>90.025220000000004</v>
      </c>
      <c r="S49" s="138">
        <v>141.96680000000001</v>
      </c>
    </row>
    <row r="50" spans="2:19">
      <c r="B50" s="87">
        <v>46</v>
      </c>
      <c r="C50" s="77" t="s">
        <v>107</v>
      </c>
      <c r="D50" s="78">
        <v>4.8</v>
      </c>
      <c r="E50" s="78">
        <v>3</v>
      </c>
      <c r="F50" s="78">
        <v>1.4</v>
      </c>
      <c r="G50" s="79">
        <v>0.3</v>
      </c>
      <c r="I50" s="75"/>
      <c r="J50" s="115">
        <v>46</v>
      </c>
      <c r="K50" s="116">
        <v>46</v>
      </c>
      <c r="L50" s="128">
        <v>6.7647040000000001</v>
      </c>
      <c r="M50" s="129">
        <v>0.50515189999999999</v>
      </c>
      <c r="N50" s="75"/>
      <c r="O50" s="89">
        <v>46</v>
      </c>
      <c r="P50" s="90">
        <v>46</v>
      </c>
      <c r="Q50" s="146">
        <v>1.0091019999999999</v>
      </c>
      <c r="R50" s="137">
        <v>75.336690000000004</v>
      </c>
      <c r="S50" s="138">
        <v>133.3459</v>
      </c>
    </row>
    <row r="51" spans="2:19">
      <c r="B51" s="87">
        <v>47</v>
      </c>
      <c r="C51" s="77" t="s">
        <v>107</v>
      </c>
      <c r="D51" s="78">
        <v>5.0999999999999996</v>
      </c>
      <c r="E51" s="78">
        <v>3.8</v>
      </c>
      <c r="F51" s="78">
        <v>1.6</v>
      </c>
      <c r="G51" s="79">
        <v>0.2</v>
      </c>
      <c r="I51" s="75"/>
      <c r="J51" s="115">
        <v>47</v>
      </c>
      <c r="K51" s="116">
        <v>47</v>
      </c>
      <c r="L51" s="128">
        <v>8.0818999999999992</v>
      </c>
      <c r="M51" s="129">
        <v>-0.76339270000000004</v>
      </c>
      <c r="N51" s="75"/>
      <c r="O51" s="89">
        <v>47</v>
      </c>
      <c r="P51" s="90">
        <v>47</v>
      </c>
      <c r="Q51" s="146">
        <v>0.40049600000000002</v>
      </c>
      <c r="R51" s="137">
        <v>111.0671</v>
      </c>
      <c r="S51" s="138">
        <v>168.82380000000001</v>
      </c>
    </row>
    <row r="52" spans="2:19">
      <c r="B52" s="87">
        <v>48</v>
      </c>
      <c r="C52" s="77" t="s">
        <v>107</v>
      </c>
      <c r="D52" s="78">
        <v>4.5999999999999996</v>
      </c>
      <c r="E52" s="78">
        <v>3.2</v>
      </c>
      <c r="F52" s="78">
        <v>1.4</v>
      </c>
      <c r="G52" s="79">
        <v>0.2</v>
      </c>
      <c r="I52" s="75"/>
      <c r="J52" s="115">
        <v>48</v>
      </c>
      <c r="K52" s="116">
        <v>48</v>
      </c>
      <c r="L52" s="128">
        <v>7.186769</v>
      </c>
      <c r="M52" s="129">
        <v>0.3609868</v>
      </c>
      <c r="N52" s="75"/>
      <c r="O52" s="89">
        <v>48</v>
      </c>
      <c r="P52" s="90">
        <v>48</v>
      </c>
      <c r="Q52" s="146">
        <v>0.40473330000000002</v>
      </c>
      <c r="R52" s="137">
        <v>83.801410000000004</v>
      </c>
      <c r="S52" s="138">
        <v>143.0487</v>
      </c>
    </row>
    <row r="53" spans="2:19">
      <c r="B53" s="87">
        <v>49</v>
      </c>
      <c r="C53" s="77" t="s">
        <v>107</v>
      </c>
      <c r="D53" s="78">
        <v>5.3</v>
      </c>
      <c r="E53" s="78">
        <v>3.7</v>
      </c>
      <c r="F53" s="78">
        <v>1.5</v>
      </c>
      <c r="G53" s="79">
        <v>0.2</v>
      </c>
      <c r="I53" s="75"/>
      <c r="J53" s="115">
        <v>49</v>
      </c>
      <c r="K53" s="116">
        <v>49</v>
      </c>
      <c r="L53" s="128">
        <v>8.3144480000000005</v>
      </c>
      <c r="M53" s="129">
        <v>-0.6449532</v>
      </c>
      <c r="N53" s="75"/>
      <c r="O53" s="89">
        <v>49</v>
      </c>
      <c r="P53" s="90">
        <v>49</v>
      </c>
      <c r="Q53" s="146">
        <v>0.71678520000000001</v>
      </c>
      <c r="R53" s="137">
        <v>114.72110000000001</v>
      </c>
      <c r="S53" s="138">
        <v>173.87219999999999</v>
      </c>
    </row>
    <row r="54" spans="2:19">
      <c r="B54" s="87">
        <v>50</v>
      </c>
      <c r="C54" s="77" t="s">
        <v>107</v>
      </c>
      <c r="D54" s="78">
        <v>5</v>
      </c>
      <c r="E54" s="78">
        <v>3.3</v>
      </c>
      <c r="F54" s="78">
        <v>1.4</v>
      </c>
      <c r="G54" s="79">
        <v>0.2</v>
      </c>
      <c r="I54" s="75"/>
      <c r="J54" s="115">
        <v>50</v>
      </c>
      <c r="K54" s="116">
        <v>50</v>
      </c>
      <c r="L54" s="128">
        <v>7.6719679999999997</v>
      </c>
      <c r="M54" s="129">
        <v>0.13489380000000001</v>
      </c>
      <c r="N54" s="75"/>
      <c r="O54" s="140">
        <v>50</v>
      </c>
      <c r="P54" s="141">
        <v>50</v>
      </c>
      <c r="Q54" s="147">
        <v>0.36771310000000001</v>
      </c>
      <c r="R54" s="142">
        <v>94.604500000000002</v>
      </c>
      <c r="S54" s="143">
        <v>154.9126</v>
      </c>
    </row>
    <row r="55" spans="2:19">
      <c r="B55" s="87">
        <v>51</v>
      </c>
      <c r="C55" s="77" t="s">
        <v>108</v>
      </c>
      <c r="D55" s="78">
        <v>7</v>
      </c>
      <c r="E55" s="78">
        <v>3.2</v>
      </c>
      <c r="F55" s="78">
        <v>4.7</v>
      </c>
      <c r="G55" s="79">
        <v>1.4</v>
      </c>
      <c r="I55" s="75"/>
      <c r="J55" s="115">
        <v>51</v>
      </c>
      <c r="K55" s="116">
        <v>51</v>
      </c>
      <c r="L55" s="128">
        <v>-1.4592750000000001</v>
      </c>
      <c r="M55" s="129">
        <v>-2.8543760000000001E-2</v>
      </c>
      <c r="N55" s="75"/>
      <c r="O55" s="95">
        <v>51</v>
      </c>
      <c r="P55" s="96">
        <v>51</v>
      </c>
      <c r="Q55" s="135">
        <v>212.81020000000001</v>
      </c>
      <c r="R55" s="145">
        <v>1.118959</v>
      </c>
      <c r="S55" s="136">
        <v>15.705439999999999</v>
      </c>
    </row>
    <row r="56" spans="2:19">
      <c r="B56" s="87">
        <v>52</v>
      </c>
      <c r="C56" s="77" t="s">
        <v>108</v>
      </c>
      <c r="D56" s="78">
        <v>6.4</v>
      </c>
      <c r="E56" s="78">
        <v>3.2</v>
      </c>
      <c r="F56" s="78">
        <v>4.5</v>
      </c>
      <c r="G56" s="79">
        <v>1.5</v>
      </c>
      <c r="I56" s="75"/>
      <c r="J56" s="115">
        <v>52</v>
      </c>
      <c r="K56" s="116">
        <v>52</v>
      </c>
      <c r="L56" s="128">
        <v>-1.797706</v>
      </c>
      <c r="M56" s="129">
        <v>-0.48438550000000002</v>
      </c>
      <c r="N56" s="75"/>
      <c r="O56" s="89">
        <v>52</v>
      </c>
      <c r="P56" s="90">
        <v>52</v>
      </c>
      <c r="Q56" s="137">
        <v>243.8793</v>
      </c>
      <c r="R56" s="146">
        <v>2.0973290000000002</v>
      </c>
      <c r="S56" s="138">
        <v>13.79767</v>
      </c>
    </row>
    <row r="57" spans="2:19">
      <c r="B57" s="87">
        <v>53</v>
      </c>
      <c r="C57" s="77" t="s">
        <v>108</v>
      </c>
      <c r="D57" s="78">
        <v>6.9</v>
      </c>
      <c r="E57" s="78">
        <v>3.1</v>
      </c>
      <c r="F57" s="78">
        <v>4.9000000000000004</v>
      </c>
      <c r="G57" s="79">
        <v>1.5</v>
      </c>
      <c r="I57" s="75"/>
      <c r="J57" s="115">
        <v>53</v>
      </c>
      <c r="K57" s="116">
        <v>53</v>
      </c>
      <c r="L57" s="128">
        <v>-2.4169489999999998</v>
      </c>
      <c r="M57" s="129">
        <v>9.2784030000000003E-2</v>
      </c>
      <c r="N57" s="75"/>
      <c r="O57" s="89">
        <v>53</v>
      </c>
      <c r="P57" s="90">
        <v>53</v>
      </c>
      <c r="Q57" s="137">
        <v>256.79430000000002</v>
      </c>
      <c r="R57" s="146">
        <v>0.68125420000000003</v>
      </c>
      <c r="S57" s="138">
        <v>9.4077920000000006</v>
      </c>
    </row>
    <row r="58" spans="2:19">
      <c r="B58" s="87">
        <v>54</v>
      </c>
      <c r="C58" s="77" t="s">
        <v>108</v>
      </c>
      <c r="D58" s="78">
        <v>5.5</v>
      </c>
      <c r="E58" s="78">
        <v>2.2999999999999998</v>
      </c>
      <c r="F58" s="78">
        <v>4</v>
      </c>
      <c r="G58" s="79">
        <v>1.3</v>
      </c>
      <c r="I58" s="75"/>
      <c r="J58" s="115">
        <v>54</v>
      </c>
      <c r="K58" s="116">
        <v>54</v>
      </c>
      <c r="L58" s="128">
        <v>-2.2624740000000001</v>
      </c>
      <c r="M58" s="129">
        <v>1.5872520000000001</v>
      </c>
      <c r="N58" s="75"/>
      <c r="O58" s="89">
        <v>54</v>
      </c>
      <c r="P58" s="90">
        <v>54</v>
      </c>
      <c r="Q58" s="137">
        <v>205.82509999999999</v>
      </c>
      <c r="R58" s="146">
        <v>1.4748680000000001</v>
      </c>
      <c r="S58" s="138">
        <v>11.429819999999999</v>
      </c>
    </row>
    <row r="59" spans="2:19">
      <c r="B59" s="87">
        <v>55</v>
      </c>
      <c r="C59" s="77" t="s">
        <v>108</v>
      </c>
      <c r="D59" s="78">
        <v>6.5</v>
      </c>
      <c r="E59" s="78">
        <v>2.8</v>
      </c>
      <c r="F59" s="78">
        <v>4.5999999999999996</v>
      </c>
      <c r="G59" s="79">
        <v>1.5</v>
      </c>
      <c r="I59" s="75"/>
      <c r="J59" s="115">
        <v>55</v>
      </c>
      <c r="K59" s="116">
        <v>55</v>
      </c>
      <c r="L59" s="128">
        <v>-2.5486780000000002</v>
      </c>
      <c r="M59" s="129">
        <v>0.47220489999999998</v>
      </c>
      <c r="N59" s="75"/>
      <c r="O59" s="89">
        <v>55</v>
      </c>
      <c r="P59" s="90">
        <v>55</v>
      </c>
      <c r="Q59" s="137">
        <v>251.47749999999999</v>
      </c>
      <c r="R59" s="146">
        <v>0.49970930000000002</v>
      </c>
      <c r="S59" s="138">
        <v>8.6874000000000002</v>
      </c>
    </row>
    <row r="60" spans="2:19">
      <c r="B60" s="87">
        <v>56</v>
      </c>
      <c r="C60" s="77" t="s">
        <v>108</v>
      </c>
      <c r="D60" s="78">
        <v>5.7</v>
      </c>
      <c r="E60" s="78">
        <v>2.8</v>
      </c>
      <c r="F60" s="78">
        <v>4.5</v>
      </c>
      <c r="G60" s="79">
        <v>1.3</v>
      </c>
      <c r="I60" s="75"/>
      <c r="J60" s="115">
        <v>56</v>
      </c>
      <c r="K60" s="116">
        <v>56</v>
      </c>
      <c r="L60" s="128">
        <v>-2.429967</v>
      </c>
      <c r="M60" s="129">
        <v>0.96613199999999999</v>
      </c>
      <c r="N60" s="75"/>
      <c r="O60" s="89">
        <v>56</v>
      </c>
      <c r="P60" s="90">
        <v>56</v>
      </c>
      <c r="Q60" s="137">
        <v>230.6301</v>
      </c>
      <c r="R60" s="146">
        <v>0.53936459999999997</v>
      </c>
      <c r="S60" s="138">
        <v>9.6398740000000007</v>
      </c>
    </row>
    <row r="61" spans="2:19">
      <c r="B61" s="87">
        <v>57</v>
      </c>
      <c r="C61" s="77" t="s">
        <v>108</v>
      </c>
      <c r="D61" s="78">
        <v>6.3</v>
      </c>
      <c r="E61" s="78">
        <v>3.3</v>
      </c>
      <c r="F61" s="78">
        <v>4.7</v>
      </c>
      <c r="G61" s="79">
        <v>1.6</v>
      </c>
      <c r="I61" s="75"/>
      <c r="J61" s="115">
        <v>57</v>
      </c>
      <c r="K61" s="116">
        <v>57</v>
      </c>
      <c r="L61" s="128">
        <v>-2.4484849999999998</v>
      </c>
      <c r="M61" s="129">
        <v>-0.79596199999999995</v>
      </c>
      <c r="N61" s="75"/>
      <c r="O61" s="89">
        <v>57</v>
      </c>
      <c r="P61" s="90">
        <v>57</v>
      </c>
      <c r="Q61" s="137">
        <v>289.3981</v>
      </c>
      <c r="R61" s="146">
        <v>3.0629379999999999</v>
      </c>
      <c r="S61" s="138">
        <v>10.08985</v>
      </c>
    </row>
    <row r="62" spans="2:19">
      <c r="B62" s="87">
        <v>58</v>
      </c>
      <c r="C62" s="77" t="s">
        <v>108</v>
      </c>
      <c r="D62" s="78">
        <v>4.9000000000000004</v>
      </c>
      <c r="E62" s="78">
        <v>2.4</v>
      </c>
      <c r="F62" s="78">
        <v>3.3</v>
      </c>
      <c r="G62" s="79">
        <v>1</v>
      </c>
      <c r="I62" s="75"/>
      <c r="J62" s="115">
        <v>58</v>
      </c>
      <c r="K62" s="116">
        <v>58</v>
      </c>
      <c r="L62" s="128">
        <v>-0.22266649999999999</v>
      </c>
      <c r="M62" s="129">
        <v>1.584673</v>
      </c>
      <c r="N62" s="75"/>
      <c r="O62" s="89">
        <v>58</v>
      </c>
      <c r="P62" s="90">
        <v>58</v>
      </c>
      <c r="Q62" s="137">
        <v>122.4208</v>
      </c>
      <c r="R62" s="146">
        <v>2.7369829999999999</v>
      </c>
      <c r="S62" s="138">
        <v>26.014530000000001</v>
      </c>
    </row>
    <row r="63" spans="2:19">
      <c r="B63" s="87">
        <v>59</v>
      </c>
      <c r="C63" s="77" t="s">
        <v>108</v>
      </c>
      <c r="D63" s="78">
        <v>6.6</v>
      </c>
      <c r="E63" s="78">
        <v>2.9</v>
      </c>
      <c r="F63" s="78">
        <v>4.5999999999999996</v>
      </c>
      <c r="G63" s="79">
        <v>1.3</v>
      </c>
      <c r="I63" s="75"/>
      <c r="J63" s="115">
        <v>59</v>
      </c>
      <c r="K63" s="116">
        <v>59</v>
      </c>
      <c r="L63" s="128">
        <v>-1.7502009999999999</v>
      </c>
      <c r="M63" s="129">
        <v>0.82118009999999997</v>
      </c>
      <c r="N63" s="75"/>
      <c r="O63" s="89">
        <v>59</v>
      </c>
      <c r="P63" s="90">
        <v>59</v>
      </c>
      <c r="Q63" s="137">
        <v>202.2003</v>
      </c>
      <c r="R63" s="146">
        <v>1.3453089999999999E-2</v>
      </c>
      <c r="S63" s="138">
        <v>13.555910000000001</v>
      </c>
    </row>
    <row r="64" spans="2:19">
      <c r="B64" s="87">
        <v>60</v>
      </c>
      <c r="C64" s="77" t="s">
        <v>108</v>
      </c>
      <c r="D64" s="78">
        <v>5.2</v>
      </c>
      <c r="E64" s="78">
        <v>2.7</v>
      </c>
      <c r="F64" s="78">
        <v>3.9</v>
      </c>
      <c r="G64" s="79">
        <v>1.4</v>
      </c>
      <c r="I64" s="75"/>
      <c r="J64" s="115">
        <v>60</v>
      </c>
      <c r="K64" s="116">
        <v>60</v>
      </c>
      <c r="L64" s="128">
        <v>-1.9584220000000001</v>
      </c>
      <c r="M64" s="129">
        <v>0.35156379999999998</v>
      </c>
      <c r="N64" s="75"/>
      <c r="O64" s="89">
        <v>60</v>
      </c>
      <c r="P64" s="90">
        <v>60</v>
      </c>
      <c r="Q64" s="137">
        <v>225.4982</v>
      </c>
      <c r="R64" s="146">
        <v>0.18581839999999999</v>
      </c>
      <c r="S64" s="138">
        <v>12.106909999999999</v>
      </c>
    </row>
    <row r="65" spans="2:19">
      <c r="B65" s="87">
        <v>61</v>
      </c>
      <c r="C65" s="77" t="s">
        <v>108</v>
      </c>
      <c r="D65" s="78">
        <v>5</v>
      </c>
      <c r="E65" s="78">
        <v>2</v>
      </c>
      <c r="F65" s="78">
        <v>3.5</v>
      </c>
      <c r="G65" s="79">
        <v>1</v>
      </c>
      <c r="I65" s="75"/>
      <c r="J65" s="115">
        <v>61</v>
      </c>
      <c r="K65" s="116">
        <v>61</v>
      </c>
      <c r="L65" s="128">
        <v>-1.1937599999999999</v>
      </c>
      <c r="M65" s="129">
        <v>2.6344560000000001</v>
      </c>
      <c r="N65" s="75"/>
      <c r="O65" s="89">
        <v>61</v>
      </c>
      <c r="P65" s="90">
        <v>61</v>
      </c>
      <c r="Q65" s="137">
        <v>139.12989999999999</v>
      </c>
      <c r="R65" s="146">
        <v>4.7649049999999997</v>
      </c>
      <c r="S65" s="138">
        <v>20.55237</v>
      </c>
    </row>
    <row r="66" spans="2:19">
      <c r="B66" s="87">
        <v>62</v>
      </c>
      <c r="C66" s="77" t="s">
        <v>108</v>
      </c>
      <c r="D66" s="78">
        <v>5.9</v>
      </c>
      <c r="E66" s="78">
        <v>3</v>
      </c>
      <c r="F66" s="78">
        <v>4.2</v>
      </c>
      <c r="G66" s="79">
        <v>1.5</v>
      </c>
      <c r="I66" s="75"/>
      <c r="J66" s="115">
        <v>62</v>
      </c>
      <c r="K66" s="116">
        <v>62</v>
      </c>
      <c r="L66" s="128">
        <v>-1.8589260000000001</v>
      </c>
      <c r="M66" s="129">
        <v>-0.31900650000000003</v>
      </c>
      <c r="N66" s="75"/>
      <c r="O66" s="89">
        <v>62</v>
      </c>
      <c r="P66" s="90">
        <v>62</v>
      </c>
      <c r="Q66" s="137">
        <v>241.53970000000001</v>
      </c>
      <c r="R66" s="146">
        <v>1.5263009999999999</v>
      </c>
      <c r="S66" s="138">
        <v>13.16869</v>
      </c>
    </row>
    <row r="67" spans="2:19">
      <c r="B67" s="87">
        <v>63</v>
      </c>
      <c r="C67" s="77" t="s">
        <v>108</v>
      </c>
      <c r="D67" s="78">
        <v>6</v>
      </c>
      <c r="E67" s="78">
        <v>2.2000000000000002</v>
      </c>
      <c r="F67" s="78">
        <v>4</v>
      </c>
      <c r="G67" s="79">
        <v>1</v>
      </c>
      <c r="I67" s="75"/>
      <c r="J67" s="115">
        <v>63</v>
      </c>
      <c r="K67" s="116">
        <v>63</v>
      </c>
      <c r="L67" s="128">
        <v>-1.158094</v>
      </c>
      <c r="M67" s="129">
        <v>2.6434099999999998</v>
      </c>
      <c r="N67" s="75"/>
      <c r="O67" s="89">
        <v>63</v>
      </c>
      <c r="P67" s="90">
        <v>63</v>
      </c>
      <c r="Q67" s="137">
        <v>137.66030000000001</v>
      </c>
      <c r="R67" s="146">
        <v>4.8124830000000003</v>
      </c>
      <c r="S67" s="138">
        <v>20.825410000000002</v>
      </c>
    </row>
    <row r="68" spans="2:19">
      <c r="B68" s="87">
        <v>64</v>
      </c>
      <c r="C68" s="77" t="s">
        <v>108</v>
      </c>
      <c r="D68" s="78">
        <v>6.1</v>
      </c>
      <c r="E68" s="78">
        <v>2.9</v>
      </c>
      <c r="F68" s="78">
        <v>4.7</v>
      </c>
      <c r="G68" s="79">
        <v>1.4</v>
      </c>
      <c r="I68" s="75"/>
      <c r="J68" s="115">
        <v>64</v>
      </c>
      <c r="K68" s="116">
        <v>64</v>
      </c>
      <c r="L68" s="128">
        <v>-2.6660569999999999</v>
      </c>
      <c r="M68" s="129">
        <v>0.64250450000000003</v>
      </c>
      <c r="N68" s="75"/>
      <c r="O68" s="89">
        <v>64</v>
      </c>
      <c r="P68" s="90">
        <v>64</v>
      </c>
      <c r="Q68" s="137">
        <v>252.22669999999999</v>
      </c>
      <c r="R68" s="146">
        <v>0.67425230000000003</v>
      </c>
      <c r="S68" s="138">
        <v>8.1610010000000006</v>
      </c>
    </row>
    <row r="69" spans="2:19">
      <c r="B69" s="87">
        <v>65</v>
      </c>
      <c r="C69" s="77" t="s">
        <v>108</v>
      </c>
      <c r="D69" s="78">
        <v>5.6</v>
      </c>
      <c r="E69" s="78">
        <v>2.9</v>
      </c>
      <c r="F69" s="78">
        <v>3.6</v>
      </c>
      <c r="G69" s="79">
        <v>1.3</v>
      </c>
      <c r="I69" s="75"/>
      <c r="J69" s="115">
        <v>65</v>
      </c>
      <c r="K69" s="116">
        <v>65</v>
      </c>
      <c r="L69" s="128">
        <v>-0.37836720000000001</v>
      </c>
      <c r="M69" s="129">
        <v>-8.6638930000000003E-2</v>
      </c>
      <c r="N69" s="75"/>
      <c r="O69" s="89">
        <v>65</v>
      </c>
      <c r="P69" s="90">
        <v>65</v>
      </c>
      <c r="Q69" s="137">
        <v>166.04419999999999</v>
      </c>
      <c r="R69" s="146">
        <v>3.7894830000000002</v>
      </c>
      <c r="S69" s="138">
        <v>24.752849999999999</v>
      </c>
    </row>
    <row r="70" spans="2:19">
      <c r="B70" s="87">
        <v>66</v>
      </c>
      <c r="C70" s="77" t="s">
        <v>108</v>
      </c>
      <c r="D70" s="78">
        <v>6.7</v>
      </c>
      <c r="E70" s="78">
        <v>3.1</v>
      </c>
      <c r="F70" s="78">
        <v>4.4000000000000004</v>
      </c>
      <c r="G70" s="79">
        <v>1.4</v>
      </c>
      <c r="I70" s="75"/>
      <c r="J70" s="115">
        <v>66</v>
      </c>
      <c r="K70" s="116">
        <v>66</v>
      </c>
      <c r="L70" s="128">
        <v>-1.201173</v>
      </c>
      <c r="M70" s="129">
        <v>-8.4437360000000003E-2</v>
      </c>
      <c r="N70" s="75"/>
      <c r="O70" s="89">
        <v>66</v>
      </c>
      <c r="P70" s="90">
        <v>66</v>
      </c>
      <c r="Q70" s="137">
        <v>202.34620000000001</v>
      </c>
      <c r="R70" s="146">
        <v>1.6460170000000001</v>
      </c>
      <c r="S70" s="138">
        <v>17.717580000000002</v>
      </c>
    </row>
    <row r="71" spans="2:19">
      <c r="B71" s="87">
        <v>67</v>
      </c>
      <c r="C71" s="77" t="s">
        <v>108</v>
      </c>
      <c r="D71" s="78">
        <v>5.6</v>
      </c>
      <c r="E71" s="78">
        <v>3</v>
      </c>
      <c r="F71" s="78">
        <v>4.5</v>
      </c>
      <c r="G71" s="79">
        <v>1.5</v>
      </c>
      <c r="I71" s="75"/>
      <c r="J71" s="115">
        <v>67</v>
      </c>
      <c r="K71" s="116">
        <v>67</v>
      </c>
      <c r="L71" s="128">
        <v>-2.7681019999999998</v>
      </c>
      <c r="M71" s="129">
        <v>-3.2199539999999999E-2</v>
      </c>
      <c r="N71" s="75"/>
      <c r="O71" s="89">
        <v>67</v>
      </c>
      <c r="P71" s="90">
        <v>67</v>
      </c>
      <c r="Q71" s="137">
        <v>279.73599999999999</v>
      </c>
      <c r="R71" s="146">
        <v>1.2508170000000001</v>
      </c>
      <c r="S71" s="138">
        <v>7.5671359999999996</v>
      </c>
    </row>
    <row r="72" spans="2:19">
      <c r="B72" s="87">
        <v>68</v>
      </c>
      <c r="C72" s="77" t="s">
        <v>108</v>
      </c>
      <c r="D72" s="78">
        <v>5.8</v>
      </c>
      <c r="E72" s="78">
        <v>2.7</v>
      </c>
      <c r="F72" s="78">
        <v>4.0999999999999996</v>
      </c>
      <c r="G72" s="79">
        <v>1</v>
      </c>
      <c r="I72" s="75"/>
      <c r="J72" s="115">
        <v>68</v>
      </c>
      <c r="K72" s="116">
        <v>68</v>
      </c>
      <c r="L72" s="128">
        <v>-0.77685400000000004</v>
      </c>
      <c r="M72" s="129">
        <v>1.659162</v>
      </c>
      <c r="N72" s="75"/>
      <c r="O72" s="89">
        <v>68</v>
      </c>
      <c r="P72" s="90">
        <v>68</v>
      </c>
      <c r="Q72" s="137">
        <v>141.41149999999999</v>
      </c>
      <c r="R72" s="146">
        <v>1.7042079999999999</v>
      </c>
      <c r="S72" s="138">
        <v>21.436879999999999</v>
      </c>
    </row>
    <row r="73" spans="2:19">
      <c r="B73" s="87">
        <v>69</v>
      </c>
      <c r="C73" s="77" t="s">
        <v>108</v>
      </c>
      <c r="D73" s="78">
        <v>6.2</v>
      </c>
      <c r="E73" s="78">
        <v>2.2000000000000002</v>
      </c>
      <c r="F73" s="78">
        <v>4.5</v>
      </c>
      <c r="G73" s="79">
        <v>1.5</v>
      </c>
      <c r="I73" s="75"/>
      <c r="J73" s="115">
        <v>69</v>
      </c>
      <c r="K73" s="116">
        <v>69</v>
      </c>
      <c r="L73" s="128">
        <v>-3.4980540000000002</v>
      </c>
      <c r="M73" s="129">
        <v>1.6849559999999999</v>
      </c>
      <c r="N73" s="75"/>
      <c r="O73" s="89">
        <v>69</v>
      </c>
      <c r="P73" s="90">
        <v>69</v>
      </c>
      <c r="Q73" s="137">
        <v>264.26659999999998</v>
      </c>
      <c r="R73" s="146">
        <v>5.1244829999999997</v>
      </c>
      <c r="S73" s="138">
        <v>6.354832</v>
      </c>
    </row>
    <row r="74" spans="2:19">
      <c r="B74" s="87">
        <v>70</v>
      </c>
      <c r="C74" s="77" t="s">
        <v>108</v>
      </c>
      <c r="D74" s="78">
        <v>5.6</v>
      </c>
      <c r="E74" s="78">
        <v>2.5</v>
      </c>
      <c r="F74" s="78">
        <v>3.9</v>
      </c>
      <c r="G74" s="79">
        <v>1.1000000000000001</v>
      </c>
      <c r="I74" s="75"/>
      <c r="J74" s="115">
        <v>70</v>
      </c>
      <c r="K74" s="116">
        <v>70</v>
      </c>
      <c r="L74" s="128">
        <v>-1.090428</v>
      </c>
      <c r="M74" s="129">
        <v>1.6265829999999999</v>
      </c>
      <c r="N74" s="75"/>
      <c r="O74" s="89">
        <v>70</v>
      </c>
      <c r="P74" s="90">
        <v>70</v>
      </c>
      <c r="Q74" s="137">
        <v>154.33580000000001</v>
      </c>
      <c r="R74" s="146">
        <v>1.2606820000000001</v>
      </c>
      <c r="S74" s="138">
        <v>18.983640000000001</v>
      </c>
    </row>
    <row r="75" spans="2:19">
      <c r="B75" s="87">
        <v>71</v>
      </c>
      <c r="C75" s="77" t="s">
        <v>108</v>
      </c>
      <c r="D75" s="78">
        <v>5.9</v>
      </c>
      <c r="E75" s="78">
        <v>3.2</v>
      </c>
      <c r="F75" s="78">
        <v>4.8</v>
      </c>
      <c r="G75" s="79">
        <v>1.8</v>
      </c>
      <c r="I75" s="75"/>
      <c r="J75" s="115">
        <v>71</v>
      </c>
      <c r="K75" s="116">
        <v>71</v>
      </c>
      <c r="L75" s="128">
        <v>-3.7158959999999999</v>
      </c>
      <c r="M75" s="129">
        <v>-1.0445139999999999</v>
      </c>
      <c r="N75" s="75"/>
      <c r="O75" s="89">
        <v>71</v>
      </c>
      <c r="P75" s="90">
        <v>71</v>
      </c>
      <c r="Q75" s="137">
        <v>374.29160000000002</v>
      </c>
      <c r="R75" s="137">
        <v>5.8849640000000001</v>
      </c>
      <c r="S75" s="144">
        <v>4.3329050000000002</v>
      </c>
    </row>
    <row r="76" spans="2:19">
      <c r="B76" s="87">
        <v>72</v>
      </c>
      <c r="C76" s="77" t="s">
        <v>108</v>
      </c>
      <c r="D76" s="78">
        <v>6.1</v>
      </c>
      <c r="E76" s="78">
        <v>2.8</v>
      </c>
      <c r="F76" s="78">
        <v>4</v>
      </c>
      <c r="G76" s="79">
        <v>1.3</v>
      </c>
      <c r="I76" s="75"/>
      <c r="J76" s="115">
        <v>72</v>
      </c>
      <c r="K76" s="116">
        <v>72</v>
      </c>
      <c r="L76" s="128">
        <v>-0.99761040000000001</v>
      </c>
      <c r="M76" s="129">
        <v>0.49053059999999998</v>
      </c>
      <c r="N76" s="75"/>
      <c r="O76" s="89">
        <v>72</v>
      </c>
      <c r="P76" s="90">
        <v>72</v>
      </c>
      <c r="Q76" s="137">
        <v>177.28559999999999</v>
      </c>
      <c r="R76" s="146">
        <v>0.89202800000000004</v>
      </c>
      <c r="S76" s="138">
        <v>18.968139999999998</v>
      </c>
    </row>
    <row r="77" spans="2:19">
      <c r="B77" s="87">
        <v>73</v>
      </c>
      <c r="C77" s="77" t="s">
        <v>108</v>
      </c>
      <c r="D77" s="78">
        <v>6.3</v>
      </c>
      <c r="E77" s="78">
        <v>2.5</v>
      </c>
      <c r="F77" s="78">
        <v>4.9000000000000004</v>
      </c>
      <c r="G77" s="79">
        <v>1.5</v>
      </c>
      <c r="I77" s="75"/>
      <c r="J77" s="115">
        <v>73</v>
      </c>
      <c r="K77" s="116">
        <v>73</v>
      </c>
      <c r="L77" s="128">
        <v>-3.8352590000000002</v>
      </c>
      <c r="M77" s="129">
        <v>1.405958</v>
      </c>
      <c r="N77" s="75"/>
      <c r="O77" s="89">
        <v>73</v>
      </c>
      <c r="P77" s="90">
        <v>73</v>
      </c>
      <c r="Q77" s="137">
        <v>290.9085</v>
      </c>
      <c r="R77" s="137">
        <v>5.5746380000000002</v>
      </c>
      <c r="S77" s="144">
        <v>4.7144940000000002</v>
      </c>
    </row>
    <row r="78" spans="2:19">
      <c r="B78" s="87">
        <v>74</v>
      </c>
      <c r="C78" s="77" t="s">
        <v>108</v>
      </c>
      <c r="D78" s="78">
        <v>6.1</v>
      </c>
      <c r="E78" s="78">
        <v>2.8</v>
      </c>
      <c r="F78" s="78">
        <v>4.7</v>
      </c>
      <c r="G78" s="79">
        <v>1.2</v>
      </c>
      <c r="I78" s="75"/>
      <c r="J78" s="115">
        <v>74</v>
      </c>
      <c r="K78" s="116">
        <v>74</v>
      </c>
      <c r="L78" s="128">
        <v>-2.257412</v>
      </c>
      <c r="M78" s="129">
        <v>1.4267939999999999</v>
      </c>
      <c r="N78" s="75"/>
      <c r="O78" s="89">
        <v>74</v>
      </c>
      <c r="P78" s="90">
        <v>74</v>
      </c>
      <c r="Q78" s="137">
        <v>209.7115</v>
      </c>
      <c r="R78" s="146">
        <v>1.07029</v>
      </c>
      <c r="S78" s="138">
        <v>11.175369999999999</v>
      </c>
    </row>
    <row r="79" spans="2:19">
      <c r="B79" s="87">
        <v>75</v>
      </c>
      <c r="C79" s="77" t="s">
        <v>108</v>
      </c>
      <c r="D79" s="78">
        <v>6.4</v>
      </c>
      <c r="E79" s="78">
        <v>2.9</v>
      </c>
      <c r="F79" s="78">
        <v>4.3</v>
      </c>
      <c r="G79" s="79">
        <v>1.3</v>
      </c>
      <c r="I79" s="75"/>
      <c r="J79" s="115">
        <v>75</v>
      </c>
      <c r="K79" s="116">
        <v>75</v>
      </c>
      <c r="L79" s="128">
        <v>-1.2557130000000001</v>
      </c>
      <c r="M79" s="129">
        <v>0.54642420000000003</v>
      </c>
      <c r="N79" s="75"/>
      <c r="O79" s="89">
        <v>75</v>
      </c>
      <c r="P79" s="90">
        <v>75</v>
      </c>
      <c r="Q79" s="137">
        <v>187.15119999999999</v>
      </c>
      <c r="R79" s="146">
        <v>0.43775560000000002</v>
      </c>
      <c r="S79" s="138">
        <v>16.96237</v>
      </c>
    </row>
    <row r="80" spans="2:19">
      <c r="B80" s="87">
        <v>76</v>
      </c>
      <c r="C80" s="77" t="s">
        <v>108</v>
      </c>
      <c r="D80" s="78">
        <v>6.6</v>
      </c>
      <c r="E80" s="78">
        <v>3</v>
      </c>
      <c r="F80" s="78">
        <v>4.4000000000000004</v>
      </c>
      <c r="G80" s="79">
        <v>1.4</v>
      </c>
      <c r="I80" s="75"/>
      <c r="J80" s="115">
        <v>76</v>
      </c>
      <c r="K80" s="116">
        <v>76</v>
      </c>
      <c r="L80" s="128">
        <v>-1.4375579999999999</v>
      </c>
      <c r="M80" s="129">
        <v>0.13442499999999999</v>
      </c>
      <c r="N80" s="75"/>
      <c r="O80" s="89">
        <v>76</v>
      </c>
      <c r="P80" s="90">
        <v>76</v>
      </c>
      <c r="Q80" s="137">
        <v>206.96440000000001</v>
      </c>
      <c r="R80" s="146">
        <v>0.79487609999999997</v>
      </c>
      <c r="S80" s="138">
        <v>15.747400000000001</v>
      </c>
    </row>
    <row r="81" spans="2:19">
      <c r="B81" s="87">
        <v>77</v>
      </c>
      <c r="C81" s="77" t="s">
        <v>108</v>
      </c>
      <c r="D81" s="78">
        <v>6.8</v>
      </c>
      <c r="E81" s="78">
        <v>2.8</v>
      </c>
      <c r="F81" s="78">
        <v>4.8</v>
      </c>
      <c r="G81" s="79">
        <v>1.4</v>
      </c>
      <c r="I81" s="75"/>
      <c r="J81" s="115">
        <v>77</v>
      </c>
      <c r="K81" s="116">
        <v>77</v>
      </c>
      <c r="L81" s="128">
        <v>-2.4590610000000002</v>
      </c>
      <c r="M81" s="129">
        <v>0.93527729999999998</v>
      </c>
      <c r="N81" s="75"/>
      <c r="O81" s="89">
        <v>77</v>
      </c>
      <c r="P81" s="90">
        <v>77</v>
      </c>
      <c r="Q81" s="137">
        <v>232.9597</v>
      </c>
      <c r="R81" s="146">
        <v>0.54805820000000005</v>
      </c>
      <c r="S81" s="138">
        <v>9.4555670000000003</v>
      </c>
    </row>
    <row r="82" spans="2:19">
      <c r="B82" s="87">
        <v>78</v>
      </c>
      <c r="C82" s="77" t="s">
        <v>108</v>
      </c>
      <c r="D82" s="78">
        <v>6.7</v>
      </c>
      <c r="E82" s="78">
        <v>3</v>
      </c>
      <c r="F82" s="78">
        <v>5</v>
      </c>
      <c r="G82" s="79">
        <v>1.7</v>
      </c>
      <c r="I82" s="75"/>
      <c r="J82" s="115">
        <v>78</v>
      </c>
      <c r="K82" s="116">
        <v>78</v>
      </c>
      <c r="L82" s="128">
        <v>-3.5184850000000001</v>
      </c>
      <c r="M82" s="129">
        <v>-0.16058890000000001</v>
      </c>
      <c r="N82" s="75"/>
      <c r="O82" s="89">
        <v>78</v>
      </c>
      <c r="P82" s="90">
        <v>78</v>
      </c>
      <c r="Q82" s="137">
        <v>326.9391</v>
      </c>
      <c r="R82" s="146">
        <v>3.0322209999999998</v>
      </c>
      <c r="S82" s="138">
        <v>4.2711839999999999</v>
      </c>
    </row>
    <row r="83" spans="2:19">
      <c r="B83" s="87">
        <v>79</v>
      </c>
      <c r="C83" s="77" t="s">
        <v>108</v>
      </c>
      <c r="D83" s="78">
        <v>6</v>
      </c>
      <c r="E83" s="78">
        <v>2.9</v>
      </c>
      <c r="F83" s="78">
        <v>4.5</v>
      </c>
      <c r="G83" s="79">
        <v>1.5</v>
      </c>
      <c r="I83" s="75"/>
      <c r="J83" s="115">
        <v>79</v>
      </c>
      <c r="K83" s="116">
        <v>79</v>
      </c>
      <c r="L83" s="128">
        <v>-2.5897990000000002</v>
      </c>
      <c r="M83" s="129">
        <v>0.17461170000000001</v>
      </c>
      <c r="N83" s="75"/>
      <c r="O83" s="89">
        <v>79</v>
      </c>
      <c r="P83" s="90">
        <v>79</v>
      </c>
      <c r="Q83" s="137">
        <v>263.1952</v>
      </c>
      <c r="R83" s="146">
        <v>0.74912129999999999</v>
      </c>
      <c r="S83" s="138">
        <v>8.4425570000000008</v>
      </c>
    </row>
    <row r="84" spans="2:19">
      <c r="B84" s="87">
        <v>80</v>
      </c>
      <c r="C84" s="77" t="s">
        <v>108</v>
      </c>
      <c r="D84" s="78">
        <v>5.7</v>
      </c>
      <c r="E84" s="78">
        <v>2.6</v>
      </c>
      <c r="F84" s="78">
        <v>3.5</v>
      </c>
      <c r="G84" s="79">
        <v>1</v>
      </c>
      <c r="I84" s="75"/>
      <c r="J84" s="115">
        <v>80</v>
      </c>
      <c r="K84" s="116">
        <v>80</v>
      </c>
      <c r="L84" s="128">
        <v>0.30748789999999998</v>
      </c>
      <c r="M84" s="129">
        <v>1.3188709999999999</v>
      </c>
      <c r="N84" s="75"/>
      <c r="O84" s="89">
        <v>80</v>
      </c>
      <c r="P84" s="90">
        <v>80</v>
      </c>
      <c r="Q84" s="137">
        <v>108.9222</v>
      </c>
      <c r="R84" s="146">
        <v>4.2525329999999997</v>
      </c>
      <c r="S84" s="138">
        <v>30.796430000000001</v>
      </c>
    </row>
    <row r="85" spans="2:19">
      <c r="B85" s="87">
        <v>81</v>
      </c>
      <c r="C85" s="77" t="s">
        <v>108</v>
      </c>
      <c r="D85" s="78">
        <v>5.5</v>
      </c>
      <c r="E85" s="78">
        <v>2.4</v>
      </c>
      <c r="F85" s="78">
        <v>3.8</v>
      </c>
      <c r="G85" s="79">
        <v>1.1000000000000001</v>
      </c>
      <c r="I85" s="75"/>
      <c r="J85" s="115">
        <v>81</v>
      </c>
      <c r="K85" s="116">
        <v>81</v>
      </c>
      <c r="L85" s="128">
        <v>-1.106692</v>
      </c>
      <c r="M85" s="129">
        <v>1.752254</v>
      </c>
      <c r="N85" s="75"/>
      <c r="O85" s="89">
        <v>81</v>
      </c>
      <c r="P85" s="90">
        <v>81</v>
      </c>
      <c r="Q85" s="137">
        <v>152.35589999999999</v>
      </c>
      <c r="R85" s="146">
        <v>1.529954</v>
      </c>
      <c r="S85" s="138">
        <v>19.06607</v>
      </c>
    </row>
    <row r="86" spans="2:19">
      <c r="B86" s="87">
        <v>82</v>
      </c>
      <c r="C86" s="77" t="s">
        <v>108</v>
      </c>
      <c r="D86" s="78">
        <v>5.5</v>
      </c>
      <c r="E86" s="78">
        <v>2.4</v>
      </c>
      <c r="F86" s="78">
        <v>3.7</v>
      </c>
      <c r="G86" s="79">
        <v>1</v>
      </c>
      <c r="I86" s="75"/>
      <c r="J86" s="115">
        <v>82</v>
      </c>
      <c r="K86" s="116">
        <v>82</v>
      </c>
      <c r="L86" s="128">
        <v>-0.60552459999999997</v>
      </c>
      <c r="M86" s="129">
        <v>1.9429799999999999</v>
      </c>
      <c r="N86" s="75"/>
      <c r="O86" s="89">
        <v>82</v>
      </c>
      <c r="P86" s="90">
        <v>82</v>
      </c>
      <c r="Q86" s="137">
        <v>129.6335</v>
      </c>
      <c r="R86" s="146">
        <v>2.631583</v>
      </c>
      <c r="S86" s="138">
        <v>23.27589</v>
      </c>
    </row>
    <row r="87" spans="2:19">
      <c r="B87" s="87">
        <v>83</v>
      </c>
      <c r="C87" s="77" t="s">
        <v>108</v>
      </c>
      <c r="D87" s="78">
        <v>5.8</v>
      </c>
      <c r="E87" s="78">
        <v>2.7</v>
      </c>
      <c r="F87" s="78">
        <v>3.9</v>
      </c>
      <c r="G87" s="79">
        <v>1.2</v>
      </c>
      <c r="I87" s="75"/>
      <c r="J87" s="115">
        <v>83</v>
      </c>
      <c r="K87" s="116">
        <v>83</v>
      </c>
      <c r="L87" s="128">
        <v>-0.89870380000000005</v>
      </c>
      <c r="M87" s="129">
        <v>0.90493999999999997</v>
      </c>
      <c r="N87" s="75"/>
      <c r="O87" s="89">
        <v>83</v>
      </c>
      <c r="P87" s="90">
        <v>83</v>
      </c>
      <c r="Q87" s="137">
        <v>162.76429999999999</v>
      </c>
      <c r="R87" s="146">
        <v>0.80072840000000001</v>
      </c>
      <c r="S87" s="138">
        <v>19.785129999999999</v>
      </c>
    </row>
    <row r="88" spans="2:19">
      <c r="B88" s="87">
        <v>84</v>
      </c>
      <c r="C88" s="77" t="s">
        <v>108</v>
      </c>
      <c r="D88" s="78">
        <v>6</v>
      </c>
      <c r="E88" s="78">
        <v>2.7</v>
      </c>
      <c r="F88" s="78">
        <v>5.0999999999999996</v>
      </c>
      <c r="G88" s="79">
        <v>1.6</v>
      </c>
      <c r="I88" s="75"/>
      <c r="J88" s="115">
        <v>84</v>
      </c>
      <c r="K88" s="116">
        <v>84</v>
      </c>
      <c r="L88" s="128">
        <v>-4.4984659999999996</v>
      </c>
      <c r="M88" s="129">
        <v>0.88274989999999998</v>
      </c>
      <c r="N88" s="75"/>
      <c r="O88" s="89">
        <v>84</v>
      </c>
      <c r="P88" s="90">
        <v>84</v>
      </c>
      <c r="Q88" s="137">
        <v>347.05169999999998</v>
      </c>
      <c r="R88" s="137">
        <v>7.4706029999999997</v>
      </c>
      <c r="S88" s="144">
        <v>2.249673</v>
      </c>
    </row>
    <row r="89" spans="2:19">
      <c r="B89" s="87">
        <v>85</v>
      </c>
      <c r="C89" s="77" t="s">
        <v>108</v>
      </c>
      <c r="D89" s="78">
        <v>5.4</v>
      </c>
      <c r="E89" s="78">
        <v>3</v>
      </c>
      <c r="F89" s="78">
        <v>4.5</v>
      </c>
      <c r="G89" s="79">
        <v>1.5</v>
      </c>
      <c r="I89" s="75"/>
      <c r="J89" s="115">
        <v>85</v>
      </c>
      <c r="K89" s="116">
        <v>85</v>
      </c>
      <c r="L89" s="128">
        <v>-2.9339780000000002</v>
      </c>
      <c r="M89" s="129">
        <v>-2.7379110000000002E-2</v>
      </c>
      <c r="N89" s="75"/>
      <c r="O89" s="89">
        <v>85</v>
      </c>
      <c r="P89" s="90">
        <v>85</v>
      </c>
      <c r="Q89" s="137">
        <v>288.68540000000002</v>
      </c>
      <c r="R89" s="146">
        <v>1.5050079999999999</v>
      </c>
      <c r="S89" s="138">
        <v>6.7470249999999998</v>
      </c>
    </row>
    <row r="90" spans="2:19">
      <c r="B90" s="87">
        <v>86</v>
      </c>
      <c r="C90" s="77" t="s">
        <v>108</v>
      </c>
      <c r="D90" s="78">
        <v>6</v>
      </c>
      <c r="E90" s="78">
        <v>3.4</v>
      </c>
      <c r="F90" s="78">
        <v>4.5</v>
      </c>
      <c r="G90" s="79">
        <v>1.6</v>
      </c>
      <c r="I90" s="75"/>
      <c r="J90" s="115">
        <v>86</v>
      </c>
      <c r="K90" s="116">
        <v>86</v>
      </c>
      <c r="L90" s="128">
        <v>-2.1036079999999999</v>
      </c>
      <c r="M90" s="129">
        <v>-1.191568</v>
      </c>
      <c r="N90" s="75"/>
      <c r="O90" s="89">
        <v>86</v>
      </c>
      <c r="P90" s="90">
        <v>86</v>
      </c>
      <c r="Q90" s="137">
        <v>285.07429999999999</v>
      </c>
      <c r="R90" s="146">
        <v>4.939597</v>
      </c>
      <c r="S90" s="138">
        <v>13.046530000000001</v>
      </c>
    </row>
    <row r="91" spans="2:19">
      <c r="B91" s="87">
        <v>87</v>
      </c>
      <c r="C91" s="77" t="s">
        <v>108</v>
      </c>
      <c r="D91" s="78">
        <v>6.7</v>
      </c>
      <c r="E91" s="78">
        <v>3.1</v>
      </c>
      <c r="F91" s="78">
        <v>4.7</v>
      </c>
      <c r="G91" s="79">
        <v>1.5</v>
      </c>
      <c r="I91" s="75"/>
      <c r="J91" s="115">
        <v>87</v>
      </c>
      <c r="K91" s="116">
        <v>87</v>
      </c>
      <c r="L91" s="128">
        <v>-2.142582</v>
      </c>
      <c r="M91" s="129">
        <v>-8.8779780000000003E-2</v>
      </c>
      <c r="N91" s="75"/>
      <c r="O91" s="89">
        <v>87</v>
      </c>
      <c r="P91" s="90">
        <v>87</v>
      </c>
      <c r="Q91" s="137">
        <v>248.5034</v>
      </c>
      <c r="R91" s="146">
        <v>0.8775326</v>
      </c>
      <c r="S91" s="138">
        <v>11.12186</v>
      </c>
    </row>
    <row r="92" spans="2:19">
      <c r="B92" s="87">
        <v>88</v>
      </c>
      <c r="C92" s="77" t="s">
        <v>108</v>
      </c>
      <c r="D92" s="78">
        <v>6.3</v>
      </c>
      <c r="E92" s="78">
        <v>2.2999999999999998</v>
      </c>
      <c r="F92" s="78">
        <v>4.4000000000000004</v>
      </c>
      <c r="G92" s="79">
        <v>1.3</v>
      </c>
      <c r="I92" s="75"/>
      <c r="J92" s="115">
        <v>88</v>
      </c>
      <c r="K92" s="116">
        <v>88</v>
      </c>
      <c r="L92" s="128">
        <v>-2.4794559999999999</v>
      </c>
      <c r="M92" s="129">
        <v>1.940739</v>
      </c>
      <c r="N92" s="75"/>
      <c r="O92" s="89">
        <v>88</v>
      </c>
      <c r="P92" s="90">
        <v>88</v>
      </c>
      <c r="Q92" s="137">
        <v>207.07390000000001</v>
      </c>
      <c r="R92" s="146">
        <v>3.0137390000000002</v>
      </c>
      <c r="S92" s="138">
        <v>11.090210000000001</v>
      </c>
    </row>
    <row r="93" spans="2:19">
      <c r="B93" s="87">
        <v>89</v>
      </c>
      <c r="C93" s="77" t="s">
        <v>108</v>
      </c>
      <c r="D93" s="78">
        <v>5.6</v>
      </c>
      <c r="E93" s="78">
        <v>3</v>
      </c>
      <c r="F93" s="78">
        <v>4.0999999999999996</v>
      </c>
      <c r="G93" s="79">
        <v>1.3</v>
      </c>
      <c r="I93" s="75"/>
      <c r="J93" s="115">
        <v>89</v>
      </c>
      <c r="K93" s="116">
        <v>89</v>
      </c>
      <c r="L93" s="128">
        <v>-1.325526</v>
      </c>
      <c r="M93" s="129">
        <v>0.1628696</v>
      </c>
      <c r="N93" s="75"/>
      <c r="O93" s="89">
        <v>89</v>
      </c>
      <c r="P93" s="90">
        <v>89</v>
      </c>
      <c r="Q93" s="137">
        <v>200.92760000000001</v>
      </c>
      <c r="R93" s="146">
        <v>0.88143839999999996</v>
      </c>
      <c r="S93" s="138">
        <v>16.562760000000001</v>
      </c>
    </row>
    <row r="94" spans="2:19">
      <c r="B94" s="87">
        <v>90</v>
      </c>
      <c r="C94" s="77" t="s">
        <v>108</v>
      </c>
      <c r="D94" s="78">
        <v>5.5</v>
      </c>
      <c r="E94" s="78">
        <v>2.5</v>
      </c>
      <c r="F94" s="78">
        <v>4</v>
      </c>
      <c r="G94" s="79">
        <v>1.3</v>
      </c>
      <c r="I94" s="75"/>
      <c r="J94" s="115">
        <v>90</v>
      </c>
      <c r="K94" s="116">
        <v>90</v>
      </c>
      <c r="L94" s="128">
        <v>-1.955579</v>
      </c>
      <c r="M94" s="129">
        <v>1.1543479999999999</v>
      </c>
      <c r="N94" s="75"/>
      <c r="O94" s="89">
        <v>90</v>
      </c>
      <c r="P94" s="90">
        <v>90</v>
      </c>
      <c r="Q94" s="137">
        <v>202.79900000000001</v>
      </c>
      <c r="R94" s="146">
        <v>0.30945220000000001</v>
      </c>
      <c r="S94" s="138">
        <v>12.537129999999999</v>
      </c>
    </row>
    <row r="95" spans="2:19">
      <c r="B95" s="87">
        <v>91</v>
      </c>
      <c r="C95" s="77" t="s">
        <v>108</v>
      </c>
      <c r="D95" s="78">
        <v>5.5</v>
      </c>
      <c r="E95" s="78">
        <v>2.6</v>
      </c>
      <c r="F95" s="78">
        <v>4.4000000000000004</v>
      </c>
      <c r="G95" s="79">
        <v>1.2</v>
      </c>
      <c r="I95" s="75"/>
      <c r="J95" s="115">
        <v>91</v>
      </c>
      <c r="K95" s="116">
        <v>91</v>
      </c>
      <c r="L95" s="128">
        <v>-2.40157</v>
      </c>
      <c r="M95" s="129">
        <v>1.5945830000000001</v>
      </c>
      <c r="N95" s="75"/>
      <c r="O95" s="89">
        <v>91</v>
      </c>
      <c r="P95" s="90">
        <v>91</v>
      </c>
      <c r="Q95" s="137">
        <v>212.13220000000001</v>
      </c>
      <c r="R95" s="146">
        <v>1.713276</v>
      </c>
      <c r="S95" s="138">
        <v>10.713369999999999</v>
      </c>
    </row>
    <row r="96" spans="2:19">
      <c r="B96" s="87">
        <v>92</v>
      </c>
      <c r="C96" s="77" t="s">
        <v>108</v>
      </c>
      <c r="D96" s="78">
        <v>6.1</v>
      </c>
      <c r="E96" s="78">
        <v>3</v>
      </c>
      <c r="F96" s="78">
        <v>4.5999999999999996</v>
      </c>
      <c r="G96" s="79">
        <v>1.4</v>
      </c>
      <c r="I96" s="75"/>
      <c r="J96" s="115">
        <v>92</v>
      </c>
      <c r="K96" s="116">
        <v>92</v>
      </c>
      <c r="L96" s="128">
        <v>-2.2924890000000002</v>
      </c>
      <c r="M96" s="129">
        <v>0.3328603</v>
      </c>
      <c r="N96" s="75"/>
      <c r="O96" s="89">
        <v>92</v>
      </c>
      <c r="P96" s="90">
        <v>92</v>
      </c>
      <c r="Q96" s="137">
        <v>242.71940000000001</v>
      </c>
      <c r="R96" s="146">
        <v>0.32177919999999999</v>
      </c>
      <c r="S96" s="138">
        <v>10.08188</v>
      </c>
    </row>
    <row r="97" spans="2:19">
      <c r="B97" s="87">
        <v>93</v>
      </c>
      <c r="C97" s="77" t="s">
        <v>108</v>
      </c>
      <c r="D97" s="78">
        <v>5.8</v>
      </c>
      <c r="E97" s="78">
        <v>2.6</v>
      </c>
      <c r="F97" s="78">
        <v>4</v>
      </c>
      <c r="G97" s="79">
        <v>1.2</v>
      </c>
      <c r="I97" s="75"/>
      <c r="J97" s="115">
        <v>93</v>
      </c>
      <c r="K97" s="116">
        <v>93</v>
      </c>
      <c r="L97" s="128">
        <v>-1.2722720000000001</v>
      </c>
      <c r="M97" s="129">
        <v>1.2145840000000001</v>
      </c>
      <c r="N97" s="75"/>
      <c r="O97" s="89">
        <v>93</v>
      </c>
      <c r="P97" s="90">
        <v>93</v>
      </c>
      <c r="Q97" s="137">
        <v>171.0549</v>
      </c>
      <c r="R97" s="146">
        <v>0.46940599999999999</v>
      </c>
      <c r="S97" s="138">
        <v>17.143809999999998</v>
      </c>
    </row>
    <row r="98" spans="2:19">
      <c r="B98" s="87">
        <v>94</v>
      </c>
      <c r="C98" s="77" t="s">
        <v>108</v>
      </c>
      <c r="D98" s="78">
        <v>5</v>
      </c>
      <c r="E98" s="78">
        <v>2.2999999999999998</v>
      </c>
      <c r="F98" s="78">
        <v>3.3</v>
      </c>
      <c r="G98" s="79">
        <v>1</v>
      </c>
      <c r="I98" s="75"/>
      <c r="J98" s="115">
        <v>94</v>
      </c>
      <c r="K98" s="116">
        <v>94</v>
      </c>
      <c r="L98" s="128">
        <v>-0.2931761</v>
      </c>
      <c r="M98" s="129">
        <v>1.7987150000000001</v>
      </c>
      <c r="N98" s="75"/>
      <c r="O98" s="89">
        <v>94</v>
      </c>
      <c r="P98" s="90">
        <v>94</v>
      </c>
      <c r="Q98" s="137">
        <v>121.0509</v>
      </c>
      <c r="R98" s="146">
        <v>2.927114</v>
      </c>
      <c r="S98" s="138">
        <v>25.671859999999999</v>
      </c>
    </row>
    <row r="99" spans="2:19">
      <c r="B99" s="87">
        <v>95</v>
      </c>
      <c r="C99" s="77" t="s">
        <v>108</v>
      </c>
      <c r="D99" s="78">
        <v>5.6</v>
      </c>
      <c r="E99" s="78">
        <v>2.7</v>
      </c>
      <c r="F99" s="78">
        <v>4.2</v>
      </c>
      <c r="G99" s="79">
        <v>1.3</v>
      </c>
      <c r="I99" s="75"/>
      <c r="J99" s="115">
        <v>95</v>
      </c>
      <c r="K99" s="116">
        <v>95</v>
      </c>
      <c r="L99" s="128">
        <v>-2.005989</v>
      </c>
      <c r="M99" s="129">
        <v>0.90541799999999995</v>
      </c>
      <c r="N99" s="75"/>
      <c r="O99" s="89">
        <v>95</v>
      </c>
      <c r="P99" s="90">
        <v>95</v>
      </c>
      <c r="Q99" s="137">
        <v>211.85640000000001</v>
      </c>
      <c r="R99" s="146">
        <v>9.7861370000000003E-2</v>
      </c>
      <c r="S99" s="138">
        <v>11.997680000000001</v>
      </c>
    </row>
    <row r="100" spans="2:19">
      <c r="B100" s="87">
        <v>96</v>
      </c>
      <c r="C100" s="77" t="s">
        <v>108</v>
      </c>
      <c r="D100" s="78">
        <v>5.7</v>
      </c>
      <c r="E100" s="78">
        <v>3</v>
      </c>
      <c r="F100" s="78">
        <v>4.2</v>
      </c>
      <c r="G100" s="79">
        <v>1.2</v>
      </c>
      <c r="I100" s="75"/>
      <c r="J100" s="115">
        <v>96</v>
      </c>
      <c r="K100" s="116">
        <v>96</v>
      </c>
      <c r="L100" s="128">
        <v>-1.1816629999999999</v>
      </c>
      <c r="M100" s="129">
        <v>0.5375702</v>
      </c>
      <c r="N100" s="75"/>
      <c r="O100" s="89">
        <v>96</v>
      </c>
      <c r="P100" s="90">
        <v>96</v>
      </c>
      <c r="Q100" s="137">
        <v>184.10300000000001</v>
      </c>
      <c r="R100" s="146">
        <v>0.54473959999999999</v>
      </c>
      <c r="S100" s="138">
        <v>17.523710000000001</v>
      </c>
    </row>
    <row r="101" spans="2:19">
      <c r="B101" s="87">
        <v>97</v>
      </c>
      <c r="C101" s="77" t="s">
        <v>108</v>
      </c>
      <c r="D101" s="78">
        <v>5.7</v>
      </c>
      <c r="E101" s="78">
        <v>2.9</v>
      </c>
      <c r="F101" s="78">
        <v>4.2</v>
      </c>
      <c r="G101" s="79">
        <v>1.3</v>
      </c>
      <c r="I101" s="75"/>
      <c r="J101" s="115">
        <v>97</v>
      </c>
      <c r="K101" s="116">
        <v>97</v>
      </c>
      <c r="L101" s="128">
        <v>-1.6161559999999999</v>
      </c>
      <c r="M101" s="129">
        <v>0.47010360000000001</v>
      </c>
      <c r="N101" s="75"/>
      <c r="O101" s="89">
        <v>97</v>
      </c>
      <c r="P101" s="90">
        <v>97</v>
      </c>
      <c r="Q101" s="137">
        <v>205.68610000000001</v>
      </c>
      <c r="R101" s="146">
        <v>0.17202049999999999</v>
      </c>
      <c r="S101" s="138">
        <v>14.368370000000001</v>
      </c>
    </row>
    <row r="102" spans="2:19">
      <c r="B102" s="87">
        <v>98</v>
      </c>
      <c r="C102" s="77" t="s">
        <v>108</v>
      </c>
      <c r="D102" s="78">
        <v>6.2</v>
      </c>
      <c r="E102" s="78">
        <v>2.9</v>
      </c>
      <c r="F102" s="78">
        <v>4.3</v>
      </c>
      <c r="G102" s="79">
        <v>1.3</v>
      </c>
      <c r="I102" s="75"/>
      <c r="J102" s="115">
        <v>98</v>
      </c>
      <c r="K102" s="116">
        <v>98</v>
      </c>
      <c r="L102" s="128">
        <v>-1.421589</v>
      </c>
      <c r="M102" s="129">
        <v>0.55124459999999997</v>
      </c>
      <c r="N102" s="75"/>
      <c r="O102" s="89">
        <v>98</v>
      </c>
      <c r="P102" s="90">
        <v>98</v>
      </c>
      <c r="Q102" s="137">
        <v>194.47819999999999</v>
      </c>
      <c r="R102" s="146">
        <v>0.25292530000000002</v>
      </c>
      <c r="S102" s="138">
        <v>15.741350000000001</v>
      </c>
    </row>
    <row r="103" spans="2:19">
      <c r="B103" s="87">
        <v>99</v>
      </c>
      <c r="C103" s="77" t="s">
        <v>108</v>
      </c>
      <c r="D103" s="78">
        <v>5.0999999999999996</v>
      </c>
      <c r="E103" s="78">
        <v>2.5</v>
      </c>
      <c r="F103" s="78">
        <v>3</v>
      </c>
      <c r="G103" s="79">
        <v>1.1000000000000001</v>
      </c>
      <c r="I103" s="75"/>
      <c r="J103" s="115">
        <v>99</v>
      </c>
      <c r="K103" s="116">
        <v>99</v>
      </c>
      <c r="L103" s="128">
        <v>0.4759738</v>
      </c>
      <c r="M103" s="129">
        <v>0.79990550000000005</v>
      </c>
      <c r="N103" s="75"/>
      <c r="O103" s="89">
        <v>99</v>
      </c>
      <c r="P103" s="90">
        <v>99</v>
      </c>
      <c r="Q103" s="137">
        <v>112.9038</v>
      </c>
      <c r="R103" s="146">
        <v>5.2150179999999997</v>
      </c>
      <c r="S103" s="138">
        <v>32.449939999999998</v>
      </c>
    </row>
    <row r="104" spans="2:19">
      <c r="B104" s="87">
        <v>100</v>
      </c>
      <c r="C104" s="77" t="s">
        <v>108</v>
      </c>
      <c r="D104" s="78">
        <v>5.7</v>
      </c>
      <c r="E104" s="78">
        <v>2.8</v>
      </c>
      <c r="F104" s="78">
        <v>4.0999999999999996</v>
      </c>
      <c r="G104" s="79">
        <v>1.3</v>
      </c>
      <c r="I104" s="75"/>
      <c r="J104" s="115">
        <v>100</v>
      </c>
      <c r="K104" s="116">
        <v>100</v>
      </c>
      <c r="L104" s="128">
        <v>-1.5494829999999999</v>
      </c>
      <c r="M104" s="129">
        <v>0.59336359999999999</v>
      </c>
      <c r="N104" s="75"/>
      <c r="O104" s="140">
        <v>100</v>
      </c>
      <c r="P104" s="141">
        <v>100</v>
      </c>
      <c r="Q104" s="142">
        <v>199.1662</v>
      </c>
      <c r="R104" s="147">
        <v>0.12543299999999999</v>
      </c>
      <c r="S104" s="143">
        <v>14.83684</v>
      </c>
    </row>
    <row r="105" spans="2:19">
      <c r="B105" s="87">
        <v>101</v>
      </c>
      <c r="C105" s="77" t="s">
        <v>109</v>
      </c>
      <c r="D105" s="78">
        <v>6.3</v>
      </c>
      <c r="E105" s="78">
        <v>3.3</v>
      </c>
      <c r="F105" s="78">
        <v>6</v>
      </c>
      <c r="G105" s="79">
        <v>2.5</v>
      </c>
      <c r="I105" s="75"/>
      <c r="J105" s="115">
        <v>101</v>
      </c>
      <c r="K105" s="116">
        <v>101</v>
      </c>
      <c r="L105" s="128">
        <v>-7.8394740000000001</v>
      </c>
      <c r="M105" s="129">
        <v>-2.1397339999999998</v>
      </c>
      <c r="N105" s="75"/>
      <c r="O105" s="95">
        <v>101</v>
      </c>
      <c r="P105" s="96">
        <v>101</v>
      </c>
      <c r="Q105" s="135">
        <v>743.74929999999995</v>
      </c>
      <c r="R105" s="135">
        <v>36.904589999999999</v>
      </c>
      <c r="S105" s="148">
        <v>4.4615309999999999</v>
      </c>
    </row>
    <row r="106" spans="2:19">
      <c r="B106" s="87">
        <v>102</v>
      </c>
      <c r="C106" s="77" t="s">
        <v>109</v>
      </c>
      <c r="D106" s="78">
        <v>5.8</v>
      </c>
      <c r="E106" s="78">
        <v>2.7</v>
      </c>
      <c r="F106" s="78">
        <v>5.0999999999999996</v>
      </c>
      <c r="G106" s="79">
        <v>1.9</v>
      </c>
      <c r="I106" s="75"/>
      <c r="J106" s="115">
        <v>102</v>
      </c>
      <c r="K106" s="116">
        <v>102</v>
      </c>
      <c r="L106" s="128">
        <v>-5.5074800000000002</v>
      </c>
      <c r="M106" s="129">
        <v>3.5813989999999997E-2</v>
      </c>
      <c r="N106" s="75"/>
      <c r="O106" s="89">
        <v>102</v>
      </c>
      <c r="P106" s="90">
        <v>102</v>
      </c>
      <c r="Q106" s="137">
        <v>446.08839999999998</v>
      </c>
      <c r="R106" s="137">
        <v>12.657859999999999</v>
      </c>
      <c r="S106" s="144">
        <v>0.23721970000000001</v>
      </c>
    </row>
    <row r="107" spans="2:19">
      <c r="B107" s="87">
        <v>103</v>
      </c>
      <c r="C107" s="77" t="s">
        <v>109</v>
      </c>
      <c r="D107" s="78">
        <v>7.1</v>
      </c>
      <c r="E107" s="78">
        <v>3</v>
      </c>
      <c r="F107" s="78">
        <v>5.9</v>
      </c>
      <c r="G107" s="79">
        <v>2.1</v>
      </c>
      <c r="I107" s="75"/>
      <c r="J107" s="115">
        <v>103</v>
      </c>
      <c r="K107" s="116">
        <v>103</v>
      </c>
      <c r="L107" s="128">
        <v>-6.292008</v>
      </c>
      <c r="M107" s="129">
        <v>-0.46717579999999997</v>
      </c>
      <c r="N107" s="75"/>
      <c r="O107" s="89">
        <v>103</v>
      </c>
      <c r="P107" s="90">
        <v>103</v>
      </c>
      <c r="Q107" s="137">
        <v>525.52729999999997</v>
      </c>
      <c r="R107" s="137">
        <v>18.63355</v>
      </c>
      <c r="S107" s="144">
        <v>0.23617070000000001</v>
      </c>
    </row>
    <row r="108" spans="2:19">
      <c r="B108" s="87">
        <v>104</v>
      </c>
      <c r="C108" s="77" t="s">
        <v>109</v>
      </c>
      <c r="D108" s="78">
        <v>6.3</v>
      </c>
      <c r="E108" s="78">
        <v>2.9</v>
      </c>
      <c r="F108" s="78">
        <v>5.6</v>
      </c>
      <c r="G108" s="79">
        <v>1.8</v>
      </c>
      <c r="I108" s="75"/>
      <c r="J108" s="115">
        <v>104</v>
      </c>
      <c r="K108" s="116">
        <v>104</v>
      </c>
      <c r="L108" s="128">
        <v>-5.6054560000000002</v>
      </c>
      <c r="M108" s="129">
        <v>0.34073809999999999</v>
      </c>
      <c r="N108" s="75"/>
      <c r="O108" s="89">
        <v>104</v>
      </c>
      <c r="P108" s="90">
        <v>104</v>
      </c>
      <c r="Q108" s="137">
        <v>439.71859999999998</v>
      </c>
      <c r="R108" s="137">
        <v>13.61946</v>
      </c>
      <c r="S108" s="144">
        <v>0.51957900000000001</v>
      </c>
    </row>
    <row r="109" spans="2:19">
      <c r="B109" s="87">
        <v>105</v>
      </c>
      <c r="C109" s="77" t="s">
        <v>109</v>
      </c>
      <c r="D109" s="78">
        <v>6.5</v>
      </c>
      <c r="E109" s="78">
        <v>3</v>
      </c>
      <c r="F109" s="78">
        <v>5.8</v>
      </c>
      <c r="G109" s="79">
        <v>2.2000000000000002</v>
      </c>
      <c r="I109" s="75"/>
      <c r="J109" s="115">
        <v>105</v>
      </c>
      <c r="K109" s="116">
        <v>105</v>
      </c>
      <c r="L109" s="128">
        <v>-6.8505599999999998</v>
      </c>
      <c r="M109" s="129">
        <v>-0.82982540000000005</v>
      </c>
      <c r="N109" s="75"/>
      <c r="O109" s="89">
        <v>105</v>
      </c>
      <c r="P109" s="90">
        <v>105</v>
      </c>
      <c r="Q109" s="137">
        <v>586.65509999999995</v>
      </c>
      <c r="R109" s="137">
        <v>23.774650000000001</v>
      </c>
      <c r="S109" s="144">
        <v>0.94674970000000003</v>
      </c>
    </row>
    <row r="110" spans="2:19">
      <c r="B110" s="87">
        <v>106</v>
      </c>
      <c r="C110" s="77" t="s">
        <v>109</v>
      </c>
      <c r="D110" s="78">
        <v>7.6</v>
      </c>
      <c r="E110" s="78">
        <v>3</v>
      </c>
      <c r="F110" s="78">
        <v>6.6</v>
      </c>
      <c r="G110" s="79">
        <v>2.1</v>
      </c>
      <c r="I110" s="75"/>
      <c r="J110" s="115">
        <v>106</v>
      </c>
      <c r="K110" s="116">
        <v>106</v>
      </c>
      <c r="L110" s="128">
        <v>-7.4181679999999997</v>
      </c>
      <c r="M110" s="129">
        <v>0.17311799999999999</v>
      </c>
      <c r="N110" s="75"/>
      <c r="O110" s="89">
        <v>106</v>
      </c>
      <c r="P110" s="90">
        <v>106</v>
      </c>
      <c r="Q110" s="137">
        <v>580.54100000000005</v>
      </c>
      <c r="R110" s="137">
        <v>29.847639999999998</v>
      </c>
      <c r="S110" s="144">
        <v>3.0914450000000002</v>
      </c>
    </row>
    <row r="111" spans="2:19">
      <c r="B111" s="87">
        <v>107</v>
      </c>
      <c r="C111" s="77" t="s">
        <v>109</v>
      </c>
      <c r="D111" s="78">
        <v>4.9000000000000004</v>
      </c>
      <c r="E111" s="78">
        <v>2.5</v>
      </c>
      <c r="F111" s="78">
        <v>4.5</v>
      </c>
      <c r="G111" s="79">
        <v>1.7</v>
      </c>
      <c r="I111" s="75"/>
      <c r="J111" s="115">
        <v>107</v>
      </c>
      <c r="K111" s="116">
        <v>107</v>
      </c>
      <c r="L111" s="128">
        <v>-4.6779950000000001</v>
      </c>
      <c r="M111" s="129">
        <v>0.49909500000000001</v>
      </c>
      <c r="N111" s="75"/>
      <c r="O111" s="89">
        <v>107</v>
      </c>
      <c r="P111" s="90">
        <v>107</v>
      </c>
      <c r="Q111" s="137">
        <v>372.4624</v>
      </c>
      <c r="R111" s="137">
        <v>7.8253649999999997</v>
      </c>
      <c r="S111" s="144">
        <v>1.426865</v>
      </c>
    </row>
    <row r="112" spans="2:19">
      <c r="B112" s="87">
        <v>108</v>
      </c>
      <c r="C112" s="77" t="s">
        <v>109</v>
      </c>
      <c r="D112" s="78">
        <v>7.3</v>
      </c>
      <c r="E112" s="78">
        <v>2.9</v>
      </c>
      <c r="F112" s="78">
        <v>6.3</v>
      </c>
      <c r="G112" s="79">
        <v>1.8</v>
      </c>
      <c r="I112" s="75"/>
      <c r="J112" s="115">
        <v>108</v>
      </c>
      <c r="K112" s="116">
        <v>108</v>
      </c>
      <c r="L112" s="128">
        <v>-6.3169269999999997</v>
      </c>
      <c r="M112" s="129">
        <v>0.96898070000000003</v>
      </c>
      <c r="N112" s="75"/>
      <c r="O112" s="89">
        <v>108</v>
      </c>
      <c r="P112" s="90">
        <v>108</v>
      </c>
      <c r="Q112" s="137">
        <v>462.43049999999999</v>
      </c>
      <c r="R112" s="137">
        <v>21.021789999999999</v>
      </c>
      <c r="S112" s="144">
        <v>2.1847490000000001</v>
      </c>
    </row>
    <row r="113" spans="2:19">
      <c r="B113" s="87">
        <v>109</v>
      </c>
      <c r="C113" s="77" t="s">
        <v>109</v>
      </c>
      <c r="D113" s="78">
        <v>6.7</v>
      </c>
      <c r="E113" s="78">
        <v>2.5</v>
      </c>
      <c r="F113" s="78">
        <v>5.8</v>
      </c>
      <c r="G113" s="79">
        <v>1.8</v>
      </c>
      <c r="I113" s="75"/>
      <c r="J113" s="115">
        <v>109</v>
      </c>
      <c r="K113" s="116">
        <v>109</v>
      </c>
      <c r="L113" s="128">
        <v>-6.3277369999999999</v>
      </c>
      <c r="M113" s="129">
        <v>1.3832899999999999</v>
      </c>
      <c r="N113" s="75"/>
      <c r="O113" s="89">
        <v>109</v>
      </c>
      <c r="P113" s="90">
        <v>109</v>
      </c>
      <c r="Q113" s="137">
        <v>446.18450000000001</v>
      </c>
      <c r="R113" s="137">
        <v>22.836400000000001</v>
      </c>
      <c r="S113" s="144">
        <v>3.3335629999999998</v>
      </c>
    </row>
    <row r="114" spans="2:19">
      <c r="B114" s="87">
        <v>110</v>
      </c>
      <c r="C114" s="77" t="s">
        <v>109</v>
      </c>
      <c r="D114" s="78">
        <v>7.2</v>
      </c>
      <c r="E114" s="78">
        <v>3.6</v>
      </c>
      <c r="F114" s="78">
        <v>6.1</v>
      </c>
      <c r="G114" s="79">
        <v>2.5</v>
      </c>
      <c r="I114" s="75"/>
      <c r="J114" s="115">
        <v>110</v>
      </c>
      <c r="K114" s="116">
        <v>110</v>
      </c>
      <c r="L114" s="128">
        <v>-6.8528130000000003</v>
      </c>
      <c r="M114" s="129">
        <v>-2.71759</v>
      </c>
      <c r="N114" s="75"/>
      <c r="O114" s="89">
        <v>110</v>
      </c>
      <c r="P114" s="90">
        <v>110</v>
      </c>
      <c r="Q114" s="137">
        <v>693.1354</v>
      </c>
      <c r="R114" s="137">
        <v>31.074439999999999</v>
      </c>
      <c r="S114" s="144">
        <v>3.7932320000000002</v>
      </c>
    </row>
    <row r="115" spans="2:19">
      <c r="B115" s="87">
        <v>111</v>
      </c>
      <c r="C115" s="77" t="s">
        <v>109</v>
      </c>
      <c r="D115" s="78">
        <v>6.5</v>
      </c>
      <c r="E115" s="78">
        <v>3.2</v>
      </c>
      <c r="F115" s="78">
        <v>5.0999999999999996</v>
      </c>
      <c r="G115" s="79">
        <v>2</v>
      </c>
      <c r="I115" s="75"/>
      <c r="J115" s="115">
        <v>111</v>
      </c>
      <c r="K115" s="116">
        <v>111</v>
      </c>
      <c r="L115" s="128">
        <v>-4.4407249999999996</v>
      </c>
      <c r="M115" s="129">
        <v>-1.347237</v>
      </c>
      <c r="N115" s="75"/>
      <c r="O115" s="89">
        <v>111</v>
      </c>
      <c r="P115" s="90">
        <v>111</v>
      </c>
      <c r="Q115" s="137">
        <v>435.12270000000001</v>
      </c>
      <c r="R115" s="137">
        <v>9.4822799999999994</v>
      </c>
      <c r="S115" s="144">
        <v>2.4979979999999999</v>
      </c>
    </row>
    <row r="116" spans="2:19">
      <c r="B116" s="87">
        <v>112</v>
      </c>
      <c r="C116" s="77" t="s">
        <v>109</v>
      </c>
      <c r="D116" s="78">
        <v>6.4</v>
      </c>
      <c r="E116" s="78">
        <v>2.7</v>
      </c>
      <c r="F116" s="78">
        <v>5.3</v>
      </c>
      <c r="G116" s="79">
        <v>1.9</v>
      </c>
      <c r="I116" s="75"/>
      <c r="J116" s="115">
        <v>112</v>
      </c>
      <c r="K116" s="116">
        <v>112</v>
      </c>
      <c r="L116" s="128">
        <v>-5.4500960000000003</v>
      </c>
      <c r="M116" s="129">
        <v>0.2077369</v>
      </c>
      <c r="N116" s="75"/>
      <c r="O116" s="89">
        <v>112</v>
      </c>
      <c r="P116" s="90">
        <v>112</v>
      </c>
      <c r="Q116" s="137">
        <v>434.7747</v>
      </c>
      <c r="R116" s="137">
        <v>12.365919999999999</v>
      </c>
      <c r="S116" s="144">
        <v>0.39931109999999997</v>
      </c>
    </row>
    <row r="117" spans="2:19">
      <c r="B117" s="87">
        <v>113</v>
      </c>
      <c r="C117" s="77" t="s">
        <v>109</v>
      </c>
      <c r="D117" s="78">
        <v>6.8</v>
      </c>
      <c r="E117" s="78">
        <v>3</v>
      </c>
      <c r="F117" s="78">
        <v>5.5</v>
      </c>
      <c r="G117" s="79">
        <v>2.1</v>
      </c>
      <c r="I117" s="75"/>
      <c r="J117" s="115">
        <v>113</v>
      </c>
      <c r="K117" s="116">
        <v>113</v>
      </c>
      <c r="L117" s="128">
        <v>-5.6603370000000002</v>
      </c>
      <c r="M117" s="129">
        <v>-0.83271360000000005</v>
      </c>
      <c r="N117" s="75"/>
      <c r="O117" s="89">
        <v>113</v>
      </c>
      <c r="P117" s="90">
        <v>113</v>
      </c>
      <c r="Q117" s="137">
        <v>496.60019999999997</v>
      </c>
      <c r="R117" s="137">
        <v>14.38016</v>
      </c>
      <c r="S117" s="144">
        <v>0.1040672</v>
      </c>
    </row>
    <row r="118" spans="2:19">
      <c r="B118" s="87">
        <v>114</v>
      </c>
      <c r="C118" s="77" t="s">
        <v>109</v>
      </c>
      <c r="D118" s="78">
        <v>5.7</v>
      </c>
      <c r="E118" s="78">
        <v>2.5</v>
      </c>
      <c r="F118" s="78">
        <v>5</v>
      </c>
      <c r="G118" s="79">
        <v>2</v>
      </c>
      <c r="I118" s="75"/>
      <c r="J118" s="115">
        <v>114</v>
      </c>
      <c r="K118" s="116">
        <v>114</v>
      </c>
      <c r="L118" s="128">
        <v>-5.9582369999999996</v>
      </c>
      <c r="M118" s="129">
        <v>9.4017539999999997E-2</v>
      </c>
      <c r="N118" s="75"/>
      <c r="O118" s="89">
        <v>114</v>
      </c>
      <c r="P118" s="90">
        <v>114</v>
      </c>
      <c r="Q118" s="137">
        <v>475.05560000000003</v>
      </c>
      <c r="R118" s="137">
        <v>16.038720000000001</v>
      </c>
      <c r="S118" s="144">
        <v>0.34204620000000002</v>
      </c>
    </row>
    <row r="119" spans="2:19">
      <c r="B119" s="87">
        <v>115</v>
      </c>
      <c r="C119" s="77" t="s">
        <v>109</v>
      </c>
      <c r="D119" s="78">
        <v>5.8</v>
      </c>
      <c r="E119" s="78">
        <v>2.8</v>
      </c>
      <c r="F119" s="78">
        <v>5.0999999999999996</v>
      </c>
      <c r="G119" s="79">
        <v>2.4</v>
      </c>
      <c r="I119" s="75"/>
      <c r="J119" s="115">
        <v>115</v>
      </c>
      <c r="K119" s="116">
        <v>115</v>
      </c>
      <c r="L119" s="128">
        <v>-6.7592629999999998</v>
      </c>
      <c r="M119" s="129">
        <v>-1.6002320000000001</v>
      </c>
      <c r="N119" s="75"/>
      <c r="O119" s="89">
        <v>115</v>
      </c>
      <c r="P119" s="90">
        <v>115</v>
      </c>
      <c r="Q119" s="137">
        <v>620.63980000000004</v>
      </c>
      <c r="R119" s="137">
        <v>24.754000000000001</v>
      </c>
      <c r="S119" s="144">
        <v>1.334308</v>
      </c>
    </row>
    <row r="120" spans="2:19">
      <c r="B120" s="87">
        <v>116</v>
      </c>
      <c r="C120" s="77" t="s">
        <v>109</v>
      </c>
      <c r="D120" s="78">
        <v>6.4</v>
      </c>
      <c r="E120" s="78">
        <v>3.2</v>
      </c>
      <c r="F120" s="78">
        <v>5.3</v>
      </c>
      <c r="G120" s="79">
        <v>2.2999999999999998</v>
      </c>
      <c r="I120" s="75"/>
      <c r="J120" s="115">
        <v>116</v>
      </c>
      <c r="K120" s="116">
        <v>116</v>
      </c>
      <c r="L120" s="128">
        <v>-5.8070430000000002</v>
      </c>
      <c r="M120" s="129">
        <v>-2.0101990000000001</v>
      </c>
      <c r="N120" s="75"/>
      <c r="O120" s="89">
        <v>116</v>
      </c>
      <c r="P120" s="90">
        <v>116</v>
      </c>
      <c r="Q120" s="137">
        <v>567.53300000000002</v>
      </c>
      <c r="R120" s="137">
        <v>19.539919999999999</v>
      </c>
      <c r="S120" s="144">
        <v>1.671108</v>
      </c>
    </row>
    <row r="121" spans="2:19">
      <c r="B121" s="87">
        <v>117</v>
      </c>
      <c r="C121" s="77" t="s">
        <v>109</v>
      </c>
      <c r="D121" s="78">
        <v>6.5</v>
      </c>
      <c r="E121" s="78">
        <v>3</v>
      </c>
      <c r="F121" s="78">
        <v>5.5</v>
      </c>
      <c r="G121" s="79">
        <v>1.8</v>
      </c>
      <c r="I121" s="75"/>
      <c r="J121" s="115">
        <v>117</v>
      </c>
      <c r="K121" s="116">
        <v>117</v>
      </c>
      <c r="L121" s="128">
        <v>-5.0660119999999997</v>
      </c>
      <c r="M121" s="129">
        <v>2.6273379999999999E-2</v>
      </c>
      <c r="N121" s="75"/>
      <c r="O121" s="89">
        <v>117</v>
      </c>
      <c r="P121" s="90">
        <v>117</v>
      </c>
      <c r="Q121" s="137">
        <v>416.60809999999998</v>
      </c>
      <c r="R121" s="137">
        <v>9.7846589999999996</v>
      </c>
      <c r="S121" s="144">
        <v>0.52559219999999995</v>
      </c>
    </row>
    <row r="122" spans="2:19">
      <c r="B122" s="87">
        <v>118</v>
      </c>
      <c r="C122" s="77" t="s">
        <v>109</v>
      </c>
      <c r="D122" s="78">
        <v>7.7</v>
      </c>
      <c r="E122" s="78">
        <v>3.8</v>
      </c>
      <c r="F122" s="78">
        <v>6.7</v>
      </c>
      <c r="G122" s="79">
        <v>2.2000000000000002</v>
      </c>
      <c r="I122" s="75"/>
      <c r="J122" s="115">
        <v>118</v>
      </c>
      <c r="K122" s="116">
        <v>118</v>
      </c>
      <c r="L122" s="128">
        <v>-6.6088190000000004</v>
      </c>
      <c r="M122" s="129">
        <v>-1.751636</v>
      </c>
      <c r="N122" s="75"/>
      <c r="O122" s="89">
        <v>118</v>
      </c>
      <c r="P122" s="90">
        <v>118</v>
      </c>
      <c r="Q122" s="137">
        <v>616.83479999999997</v>
      </c>
      <c r="R122" s="137">
        <v>24.075990000000001</v>
      </c>
      <c r="S122" s="144">
        <v>1.376385</v>
      </c>
    </row>
    <row r="123" spans="2:19">
      <c r="B123" s="87">
        <v>119</v>
      </c>
      <c r="C123" s="77" t="s">
        <v>109</v>
      </c>
      <c r="D123" s="78">
        <v>7.7</v>
      </c>
      <c r="E123" s="78">
        <v>2.6</v>
      </c>
      <c r="F123" s="78">
        <v>6.9</v>
      </c>
      <c r="G123" s="79">
        <v>2.2999999999999998</v>
      </c>
      <c r="I123" s="75"/>
      <c r="J123" s="115">
        <v>119</v>
      </c>
      <c r="K123" s="116">
        <v>119</v>
      </c>
      <c r="L123" s="128">
        <v>-9.1714739999999999</v>
      </c>
      <c r="M123" s="129">
        <v>0.74825509999999995</v>
      </c>
      <c r="N123" s="75"/>
      <c r="O123" s="89">
        <v>119</v>
      </c>
      <c r="P123" s="90">
        <v>119</v>
      </c>
      <c r="Q123" s="137">
        <v>695.38139999999999</v>
      </c>
      <c r="R123" s="137">
        <v>54.257179999999998</v>
      </c>
      <c r="S123" s="144">
        <v>12.752359999999999</v>
      </c>
    </row>
    <row r="124" spans="2:19">
      <c r="B124" s="87">
        <v>120</v>
      </c>
      <c r="C124" s="77" t="s">
        <v>109</v>
      </c>
      <c r="D124" s="78">
        <v>6</v>
      </c>
      <c r="E124" s="78">
        <v>2.2000000000000002</v>
      </c>
      <c r="F124" s="78">
        <v>5</v>
      </c>
      <c r="G124" s="79">
        <v>1.5</v>
      </c>
      <c r="I124" s="75"/>
      <c r="J124" s="115">
        <v>120</v>
      </c>
      <c r="K124" s="116">
        <v>120</v>
      </c>
      <c r="L124" s="128">
        <v>-4.7645359999999997</v>
      </c>
      <c r="M124" s="129">
        <v>2.1557369999999998</v>
      </c>
      <c r="N124" s="75"/>
      <c r="O124" s="89">
        <v>120</v>
      </c>
      <c r="P124" s="90">
        <v>120</v>
      </c>
      <c r="Q124" s="137">
        <v>319.89060000000001</v>
      </c>
      <c r="R124" s="137">
        <v>14.229509999999999</v>
      </c>
      <c r="S124" s="144">
        <v>5.2656859999999996</v>
      </c>
    </row>
    <row r="125" spans="2:19">
      <c r="B125" s="87">
        <v>121</v>
      </c>
      <c r="C125" s="77" t="s">
        <v>109</v>
      </c>
      <c r="D125" s="78">
        <v>6.9</v>
      </c>
      <c r="E125" s="78">
        <v>3.2</v>
      </c>
      <c r="F125" s="78">
        <v>5.7</v>
      </c>
      <c r="G125" s="79">
        <v>2.2999999999999998</v>
      </c>
      <c r="I125" s="75"/>
      <c r="J125" s="115">
        <v>121</v>
      </c>
      <c r="K125" s="116">
        <v>121</v>
      </c>
      <c r="L125" s="128">
        <v>-6.2728390000000003</v>
      </c>
      <c r="M125" s="129">
        <v>-1.649481</v>
      </c>
      <c r="N125" s="75"/>
      <c r="O125" s="89">
        <v>121</v>
      </c>
      <c r="P125" s="90">
        <v>121</v>
      </c>
      <c r="Q125" s="137">
        <v>584.47339999999997</v>
      </c>
      <c r="R125" s="137">
        <v>21.08455</v>
      </c>
      <c r="S125" s="144">
        <v>0.97774269999999996</v>
      </c>
    </row>
    <row r="126" spans="2:19">
      <c r="B126" s="87">
        <v>122</v>
      </c>
      <c r="C126" s="77" t="s">
        <v>109</v>
      </c>
      <c r="D126" s="78">
        <v>5.6</v>
      </c>
      <c r="E126" s="78">
        <v>2.8</v>
      </c>
      <c r="F126" s="78">
        <v>4.9000000000000004</v>
      </c>
      <c r="G126" s="79">
        <v>2</v>
      </c>
      <c r="I126" s="75"/>
      <c r="J126" s="115">
        <v>122</v>
      </c>
      <c r="K126" s="116">
        <v>122</v>
      </c>
      <c r="L126" s="128">
        <v>-5.3607120000000004</v>
      </c>
      <c r="M126" s="129">
        <v>-0.64612069999999999</v>
      </c>
      <c r="N126" s="75"/>
      <c r="O126" s="89">
        <v>122</v>
      </c>
      <c r="P126" s="90">
        <v>122</v>
      </c>
      <c r="Q126" s="137">
        <v>466.40050000000002</v>
      </c>
      <c r="R126" s="137">
        <v>12.110150000000001</v>
      </c>
      <c r="S126" s="144">
        <v>0.18882789999999999</v>
      </c>
    </row>
    <row r="127" spans="2:19">
      <c r="B127" s="87">
        <v>123</v>
      </c>
      <c r="C127" s="77" t="s">
        <v>109</v>
      </c>
      <c r="D127" s="78">
        <v>7.7</v>
      </c>
      <c r="E127" s="78">
        <v>2.8</v>
      </c>
      <c r="F127" s="78">
        <v>6.7</v>
      </c>
      <c r="G127" s="79">
        <v>2</v>
      </c>
      <c r="I127" s="75"/>
      <c r="J127" s="115">
        <v>123</v>
      </c>
      <c r="K127" s="116">
        <v>123</v>
      </c>
      <c r="L127" s="128">
        <v>-7.5811999999999999</v>
      </c>
      <c r="M127" s="129">
        <v>0.98072289999999995</v>
      </c>
      <c r="N127" s="75"/>
      <c r="O127" s="89">
        <v>123</v>
      </c>
      <c r="P127" s="90">
        <v>123</v>
      </c>
      <c r="Q127" s="137">
        <v>554.61829999999998</v>
      </c>
      <c r="R127" s="137">
        <v>34.269889999999997</v>
      </c>
      <c r="S127" s="144">
        <v>5.4683640000000002</v>
      </c>
    </row>
    <row r="128" spans="2:19">
      <c r="B128" s="87">
        <v>124</v>
      </c>
      <c r="C128" s="77" t="s">
        <v>109</v>
      </c>
      <c r="D128" s="78">
        <v>6.3</v>
      </c>
      <c r="E128" s="78">
        <v>2.7</v>
      </c>
      <c r="F128" s="78">
        <v>4.9000000000000004</v>
      </c>
      <c r="G128" s="79">
        <v>1.8</v>
      </c>
      <c r="I128" s="75"/>
      <c r="J128" s="115">
        <v>124</v>
      </c>
      <c r="K128" s="116">
        <v>124</v>
      </c>
      <c r="L128" s="128">
        <v>-4.3715029999999997</v>
      </c>
      <c r="M128" s="129">
        <v>0.1212975</v>
      </c>
      <c r="N128" s="75"/>
      <c r="O128" s="89">
        <v>124</v>
      </c>
      <c r="P128" s="90">
        <v>124</v>
      </c>
      <c r="Q128" s="137">
        <v>367.92809999999997</v>
      </c>
      <c r="R128" s="137">
        <v>6.040978</v>
      </c>
      <c r="S128" s="144">
        <v>1.712656</v>
      </c>
    </row>
    <row r="129" spans="2:19">
      <c r="B129" s="87">
        <v>125</v>
      </c>
      <c r="C129" s="77" t="s">
        <v>109</v>
      </c>
      <c r="D129" s="78">
        <v>6.7</v>
      </c>
      <c r="E129" s="78">
        <v>3.3</v>
      </c>
      <c r="F129" s="78">
        <v>5.7</v>
      </c>
      <c r="G129" s="79">
        <v>2.1</v>
      </c>
      <c r="I129" s="75"/>
      <c r="J129" s="115">
        <v>125</v>
      </c>
      <c r="K129" s="116">
        <v>125</v>
      </c>
      <c r="L129" s="128">
        <v>-5.7231759999999996</v>
      </c>
      <c r="M129" s="129">
        <v>-1.293275</v>
      </c>
      <c r="N129" s="75"/>
      <c r="O129" s="89">
        <v>125</v>
      </c>
      <c r="P129" s="90">
        <v>125</v>
      </c>
      <c r="Q129" s="137">
        <v>523.84310000000005</v>
      </c>
      <c r="R129" s="137">
        <v>15.98879</v>
      </c>
      <c r="S129" s="144">
        <v>0.47735689999999997</v>
      </c>
    </row>
    <row r="130" spans="2:19">
      <c r="B130" s="87">
        <v>126</v>
      </c>
      <c r="C130" s="77" t="s">
        <v>109</v>
      </c>
      <c r="D130" s="78">
        <v>7.2</v>
      </c>
      <c r="E130" s="78">
        <v>3.2</v>
      </c>
      <c r="F130" s="78">
        <v>6</v>
      </c>
      <c r="G130" s="79">
        <v>1.8</v>
      </c>
      <c r="I130" s="75"/>
      <c r="J130" s="115">
        <v>126</v>
      </c>
      <c r="K130" s="116">
        <v>126</v>
      </c>
      <c r="L130" s="128">
        <v>-5.2791589999999999</v>
      </c>
      <c r="M130" s="129">
        <v>4.2458240000000001E-2</v>
      </c>
      <c r="N130" s="75"/>
      <c r="O130" s="89">
        <v>126</v>
      </c>
      <c r="P130" s="90">
        <v>126</v>
      </c>
      <c r="Q130" s="137">
        <v>430.22160000000002</v>
      </c>
      <c r="R130" s="137">
        <v>11.12527</v>
      </c>
      <c r="S130" s="144">
        <v>0.35099390000000003</v>
      </c>
    </row>
    <row r="131" spans="2:19">
      <c r="B131" s="87">
        <v>127</v>
      </c>
      <c r="C131" s="77" t="s">
        <v>109</v>
      </c>
      <c r="D131" s="78">
        <v>6.2</v>
      </c>
      <c r="E131" s="78">
        <v>2.8</v>
      </c>
      <c r="F131" s="78">
        <v>4.8</v>
      </c>
      <c r="G131" s="79">
        <v>1.8</v>
      </c>
      <c r="I131" s="75"/>
      <c r="J131" s="115">
        <v>127</v>
      </c>
      <c r="K131" s="116">
        <v>127</v>
      </c>
      <c r="L131" s="128">
        <v>-4.0808720000000003</v>
      </c>
      <c r="M131" s="129">
        <v>-0.18593660000000001</v>
      </c>
      <c r="N131" s="75"/>
      <c r="O131" s="89">
        <v>127</v>
      </c>
      <c r="P131" s="90">
        <v>127</v>
      </c>
      <c r="Q131" s="137">
        <v>361.93759999999997</v>
      </c>
      <c r="R131" s="137">
        <v>4.9701459999999997</v>
      </c>
      <c r="S131" s="144">
        <v>2.4020860000000002</v>
      </c>
    </row>
    <row r="132" spans="2:19">
      <c r="B132" s="87">
        <v>128</v>
      </c>
      <c r="C132" s="77" t="s">
        <v>109</v>
      </c>
      <c r="D132" s="78">
        <v>6.1</v>
      </c>
      <c r="E132" s="78">
        <v>3</v>
      </c>
      <c r="F132" s="78">
        <v>4.9000000000000004</v>
      </c>
      <c r="G132" s="79">
        <v>1.8</v>
      </c>
      <c r="I132" s="75"/>
      <c r="J132" s="115">
        <v>128</v>
      </c>
      <c r="K132" s="116">
        <v>128</v>
      </c>
      <c r="L132" s="128">
        <v>-4.0770359999999997</v>
      </c>
      <c r="M132" s="129">
        <v>-0.52323850000000005</v>
      </c>
      <c r="N132" s="75"/>
      <c r="O132" s="89">
        <v>128</v>
      </c>
      <c r="P132" s="90">
        <v>128</v>
      </c>
      <c r="Q132" s="137">
        <v>375.32060000000001</v>
      </c>
      <c r="R132" s="137">
        <v>5.5013959999999997</v>
      </c>
      <c r="S132" s="144">
        <v>2.541474</v>
      </c>
    </row>
    <row r="133" spans="2:19">
      <c r="B133" s="87">
        <v>129</v>
      </c>
      <c r="C133" s="77" t="s">
        <v>109</v>
      </c>
      <c r="D133" s="78">
        <v>6.4</v>
      </c>
      <c r="E133" s="78">
        <v>2.8</v>
      </c>
      <c r="F133" s="78">
        <v>5.6</v>
      </c>
      <c r="G133" s="79">
        <v>2.1</v>
      </c>
      <c r="I133" s="75"/>
      <c r="J133" s="115">
        <v>129</v>
      </c>
      <c r="K133" s="116">
        <v>129</v>
      </c>
      <c r="L133" s="128">
        <v>-6.5191039999999996</v>
      </c>
      <c r="M133" s="129">
        <v>-0.29697639999999997</v>
      </c>
      <c r="N133" s="75"/>
      <c r="O133" s="89">
        <v>129</v>
      </c>
      <c r="P133" s="90">
        <v>129</v>
      </c>
      <c r="Q133" s="137">
        <v>534.32920000000001</v>
      </c>
      <c r="R133" s="137">
        <v>20.524519999999999</v>
      </c>
      <c r="S133" s="144">
        <v>0.56538149999999998</v>
      </c>
    </row>
    <row r="134" spans="2:19">
      <c r="B134" s="87">
        <v>130</v>
      </c>
      <c r="C134" s="77" t="s">
        <v>109</v>
      </c>
      <c r="D134" s="78">
        <v>7.2</v>
      </c>
      <c r="E134" s="78">
        <v>3</v>
      </c>
      <c r="F134" s="78">
        <v>5.8</v>
      </c>
      <c r="G134" s="79">
        <v>1.6</v>
      </c>
      <c r="I134" s="75"/>
      <c r="J134" s="115">
        <v>130</v>
      </c>
      <c r="K134" s="116">
        <v>130</v>
      </c>
      <c r="L134" s="128">
        <v>-4.5837190000000003</v>
      </c>
      <c r="M134" s="129">
        <v>0.85681580000000002</v>
      </c>
      <c r="N134" s="75"/>
      <c r="O134" s="89">
        <v>130</v>
      </c>
      <c r="P134" s="90">
        <v>130</v>
      </c>
      <c r="Q134" s="137">
        <v>353.18529999999998</v>
      </c>
      <c r="R134" s="137">
        <v>7.8877100000000002</v>
      </c>
      <c r="S134" s="144">
        <v>2.065763</v>
      </c>
    </row>
    <row r="135" spans="2:19">
      <c r="B135" s="87">
        <v>131</v>
      </c>
      <c r="C135" s="77" t="s">
        <v>109</v>
      </c>
      <c r="D135" s="78">
        <v>7.4</v>
      </c>
      <c r="E135" s="78">
        <v>2.8</v>
      </c>
      <c r="F135" s="78">
        <v>6.1</v>
      </c>
      <c r="G135" s="79">
        <v>1.9</v>
      </c>
      <c r="I135" s="75"/>
      <c r="J135" s="115">
        <v>131</v>
      </c>
      <c r="K135" s="116">
        <v>131</v>
      </c>
      <c r="L135" s="128">
        <v>-6.2282400000000004</v>
      </c>
      <c r="M135" s="129">
        <v>0.71271960000000001</v>
      </c>
      <c r="N135" s="75"/>
      <c r="O135" s="89">
        <v>131</v>
      </c>
      <c r="P135" s="90">
        <v>131</v>
      </c>
      <c r="Q135" s="137">
        <v>467.06740000000002</v>
      </c>
      <c r="R135" s="137">
        <v>19.41442</v>
      </c>
      <c r="S135" s="144">
        <v>1.498955</v>
      </c>
    </row>
    <row r="136" spans="2:19">
      <c r="B136" s="87">
        <v>132</v>
      </c>
      <c r="C136" s="77" t="s">
        <v>109</v>
      </c>
      <c r="D136" s="78">
        <v>7.9</v>
      </c>
      <c r="E136" s="78">
        <v>3.8</v>
      </c>
      <c r="F136" s="78">
        <v>6.4</v>
      </c>
      <c r="G136" s="79">
        <v>2</v>
      </c>
      <c r="I136" s="75"/>
      <c r="J136" s="115">
        <v>132</v>
      </c>
      <c r="K136" s="116">
        <v>132</v>
      </c>
      <c r="L136" s="128">
        <v>-5.2204879999999996</v>
      </c>
      <c r="M136" s="129">
        <v>-1.4681949999999999</v>
      </c>
      <c r="N136" s="75"/>
      <c r="O136" s="89">
        <v>132</v>
      </c>
      <c r="P136" s="90">
        <v>132</v>
      </c>
      <c r="Q136" s="137">
        <v>495.61599999999999</v>
      </c>
      <c r="R136" s="137">
        <v>13.620620000000001</v>
      </c>
      <c r="S136" s="144">
        <v>1.1555340000000001</v>
      </c>
    </row>
    <row r="137" spans="2:19">
      <c r="B137" s="87">
        <v>133</v>
      </c>
      <c r="C137" s="77" t="s">
        <v>109</v>
      </c>
      <c r="D137" s="78">
        <v>6.4</v>
      </c>
      <c r="E137" s="78">
        <v>2.8</v>
      </c>
      <c r="F137" s="78">
        <v>5.6</v>
      </c>
      <c r="G137" s="79">
        <v>2.2000000000000002</v>
      </c>
      <c r="I137" s="75"/>
      <c r="J137" s="115">
        <v>133</v>
      </c>
      <c r="K137" s="116">
        <v>133</v>
      </c>
      <c r="L137" s="128">
        <v>-6.8001500000000004</v>
      </c>
      <c r="M137" s="129">
        <v>-0.58089519999999994</v>
      </c>
      <c r="N137" s="75"/>
      <c r="O137" s="89">
        <v>133</v>
      </c>
      <c r="P137" s="90">
        <v>133</v>
      </c>
      <c r="Q137" s="137">
        <v>569.92529999999999</v>
      </c>
      <c r="R137" s="137">
        <v>23.101739999999999</v>
      </c>
      <c r="S137" s="144">
        <v>0.88076410000000005</v>
      </c>
    </row>
    <row r="138" spans="2:19">
      <c r="B138" s="87">
        <v>134</v>
      </c>
      <c r="C138" s="77" t="s">
        <v>109</v>
      </c>
      <c r="D138" s="78">
        <v>6.3</v>
      </c>
      <c r="E138" s="78">
        <v>2.8</v>
      </c>
      <c r="F138" s="78">
        <v>5.0999999999999996</v>
      </c>
      <c r="G138" s="79">
        <v>1.5</v>
      </c>
      <c r="I138" s="75"/>
      <c r="J138" s="115">
        <v>134</v>
      </c>
      <c r="K138" s="116">
        <v>134</v>
      </c>
      <c r="L138" s="128">
        <v>-3.8151600000000001</v>
      </c>
      <c r="M138" s="129">
        <v>0.94298599999999999</v>
      </c>
      <c r="N138" s="75"/>
      <c r="O138" s="89">
        <v>134</v>
      </c>
      <c r="P138" s="90">
        <v>134</v>
      </c>
      <c r="Q138" s="137">
        <v>304.84469999999999</v>
      </c>
      <c r="R138" s="137">
        <v>4.3131440000000003</v>
      </c>
      <c r="S138" s="144">
        <v>3.9261240000000002</v>
      </c>
    </row>
    <row r="139" spans="2:19">
      <c r="B139" s="87">
        <v>135</v>
      </c>
      <c r="C139" s="77" t="s">
        <v>109</v>
      </c>
      <c r="D139" s="78">
        <v>6.1</v>
      </c>
      <c r="E139" s="78">
        <v>2.6</v>
      </c>
      <c r="F139" s="78">
        <v>5.6</v>
      </c>
      <c r="G139" s="79">
        <v>1.4</v>
      </c>
      <c r="I139" s="75"/>
      <c r="J139" s="115">
        <v>135</v>
      </c>
      <c r="K139" s="116">
        <v>135</v>
      </c>
      <c r="L139" s="128">
        <v>-5.1074900000000003</v>
      </c>
      <c r="M139" s="129">
        <v>2.1305900000000002</v>
      </c>
      <c r="N139" s="75"/>
      <c r="O139" s="89">
        <v>135</v>
      </c>
      <c r="P139" s="90">
        <v>135</v>
      </c>
      <c r="Q139" s="137">
        <v>340.80759999999998</v>
      </c>
      <c r="R139" s="137">
        <v>16.530280000000001</v>
      </c>
      <c r="S139" s="144">
        <v>4.9973429999999999</v>
      </c>
    </row>
    <row r="140" spans="2:19">
      <c r="B140" s="87">
        <v>136</v>
      </c>
      <c r="C140" s="77" t="s">
        <v>109</v>
      </c>
      <c r="D140" s="78">
        <v>7.7</v>
      </c>
      <c r="E140" s="78">
        <v>3</v>
      </c>
      <c r="F140" s="78">
        <v>6.1</v>
      </c>
      <c r="G140" s="79">
        <v>2.2999999999999998</v>
      </c>
      <c r="I140" s="75"/>
      <c r="J140" s="115">
        <v>136</v>
      </c>
      <c r="K140" s="116">
        <v>136</v>
      </c>
      <c r="L140" s="128">
        <v>-6.796716</v>
      </c>
      <c r="M140" s="129">
        <v>-0.86309040000000004</v>
      </c>
      <c r="N140" s="75"/>
      <c r="O140" s="89">
        <v>136</v>
      </c>
      <c r="P140" s="90">
        <v>136</v>
      </c>
      <c r="Q140" s="137">
        <v>584.13810000000001</v>
      </c>
      <c r="R140" s="137">
        <v>23.330349999999999</v>
      </c>
      <c r="S140" s="144">
        <v>0.85967669999999996</v>
      </c>
    </row>
    <row r="141" spans="2:19">
      <c r="B141" s="87">
        <v>137</v>
      </c>
      <c r="C141" s="77" t="s">
        <v>109</v>
      </c>
      <c r="D141" s="78">
        <v>6.3</v>
      </c>
      <c r="E141" s="78">
        <v>3.4</v>
      </c>
      <c r="F141" s="78">
        <v>5.6</v>
      </c>
      <c r="G141" s="79">
        <v>2.4</v>
      </c>
      <c r="I141" s="75"/>
      <c r="J141" s="115">
        <v>137</v>
      </c>
      <c r="K141" s="116">
        <v>137</v>
      </c>
      <c r="L141" s="128">
        <v>-6.5244960000000001</v>
      </c>
      <c r="M141" s="129">
        <v>-2.4450349999999998</v>
      </c>
      <c r="N141" s="75"/>
      <c r="O141" s="89">
        <v>137</v>
      </c>
      <c r="P141" s="90">
        <v>137</v>
      </c>
      <c r="Q141" s="137">
        <v>649.34199999999998</v>
      </c>
      <c r="R141" s="137">
        <v>26.861840000000001</v>
      </c>
      <c r="S141" s="144">
        <v>2.763747</v>
      </c>
    </row>
    <row r="142" spans="2:19">
      <c r="B142" s="87">
        <v>138</v>
      </c>
      <c r="C142" s="77" t="s">
        <v>109</v>
      </c>
      <c r="D142" s="78">
        <v>6.4</v>
      </c>
      <c r="E142" s="78">
        <v>3.1</v>
      </c>
      <c r="F142" s="78">
        <v>5.5</v>
      </c>
      <c r="G142" s="79">
        <v>1.8</v>
      </c>
      <c r="I142" s="75"/>
      <c r="J142" s="115">
        <v>138</v>
      </c>
      <c r="K142" s="116">
        <v>138</v>
      </c>
      <c r="L142" s="128">
        <v>-4.9955030000000002</v>
      </c>
      <c r="M142" s="129">
        <v>-0.1877685</v>
      </c>
      <c r="N142" s="75"/>
      <c r="O142" s="89">
        <v>138</v>
      </c>
      <c r="P142" s="90">
        <v>138</v>
      </c>
      <c r="Q142" s="137">
        <v>420.97340000000003</v>
      </c>
      <c r="R142" s="137">
        <v>9.4182389999999998</v>
      </c>
      <c r="S142" s="144">
        <v>0.52640089999999995</v>
      </c>
    </row>
    <row r="143" spans="2:19">
      <c r="B143" s="87">
        <v>139</v>
      </c>
      <c r="C143" s="77" t="s">
        <v>109</v>
      </c>
      <c r="D143" s="78">
        <v>6</v>
      </c>
      <c r="E143" s="78">
        <v>3</v>
      </c>
      <c r="F143" s="78">
        <v>4.8</v>
      </c>
      <c r="G143" s="79">
        <v>1.8</v>
      </c>
      <c r="I143" s="75"/>
      <c r="J143" s="115">
        <v>139</v>
      </c>
      <c r="K143" s="116">
        <v>139</v>
      </c>
      <c r="L143" s="128">
        <v>-3.9398529999999998</v>
      </c>
      <c r="M143" s="129">
        <v>-0.61402040000000002</v>
      </c>
      <c r="N143" s="75"/>
      <c r="O143" s="89">
        <v>139</v>
      </c>
      <c r="P143" s="90">
        <v>139</v>
      </c>
      <c r="Q143" s="137">
        <v>370.41890000000001</v>
      </c>
      <c r="R143" s="137">
        <v>5.2196680000000004</v>
      </c>
      <c r="S143" s="144">
        <v>3.0344600000000002</v>
      </c>
    </row>
    <row r="144" spans="2:19">
      <c r="B144" s="87">
        <v>140</v>
      </c>
      <c r="C144" s="77" t="s">
        <v>109</v>
      </c>
      <c r="D144" s="78">
        <v>6.9</v>
      </c>
      <c r="E144" s="78">
        <v>3.1</v>
      </c>
      <c r="F144" s="78">
        <v>5.4</v>
      </c>
      <c r="G144" s="79">
        <v>2.1</v>
      </c>
      <c r="I144" s="75"/>
      <c r="J144" s="115">
        <v>140</v>
      </c>
      <c r="K144" s="116">
        <v>140</v>
      </c>
      <c r="L144" s="128">
        <v>-5.2038310000000001</v>
      </c>
      <c r="M144" s="129">
        <v>-1.144768</v>
      </c>
      <c r="N144" s="75"/>
      <c r="O144" s="89">
        <v>140</v>
      </c>
      <c r="P144" s="90">
        <v>140</v>
      </c>
      <c r="Q144" s="137">
        <v>478.70229999999998</v>
      </c>
      <c r="R144" s="137">
        <v>12.36994</v>
      </c>
      <c r="S144" s="144">
        <v>0.72444019999999998</v>
      </c>
    </row>
    <row r="145" spans="1:19">
      <c r="B145" s="87">
        <v>141</v>
      </c>
      <c r="C145" s="77" t="s">
        <v>109</v>
      </c>
      <c r="D145" s="78">
        <v>6.7</v>
      </c>
      <c r="E145" s="78">
        <v>3.1</v>
      </c>
      <c r="F145" s="78">
        <v>5.6</v>
      </c>
      <c r="G145" s="79">
        <v>2.4</v>
      </c>
      <c r="I145" s="75"/>
      <c r="J145" s="115">
        <v>141</v>
      </c>
      <c r="K145" s="116">
        <v>141</v>
      </c>
      <c r="L145" s="128">
        <v>-6.6530870000000002</v>
      </c>
      <c r="M145" s="129">
        <v>-1.80532</v>
      </c>
      <c r="N145" s="75"/>
      <c r="O145" s="89">
        <v>141</v>
      </c>
      <c r="P145" s="90">
        <v>141</v>
      </c>
      <c r="Q145" s="137">
        <v>623.40419999999995</v>
      </c>
      <c r="R145" s="137">
        <v>24.647500000000001</v>
      </c>
      <c r="S145" s="144">
        <v>1.5070680000000001</v>
      </c>
    </row>
    <row r="146" spans="1:19">
      <c r="B146" s="87">
        <v>142</v>
      </c>
      <c r="C146" s="77" t="s">
        <v>109</v>
      </c>
      <c r="D146" s="78">
        <v>6.9</v>
      </c>
      <c r="E146" s="78">
        <v>3.1</v>
      </c>
      <c r="F146" s="78">
        <v>5.0999999999999996</v>
      </c>
      <c r="G146" s="79">
        <v>2.2999999999999998</v>
      </c>
      <c r="I146" s="75"/>
      <c r="J146" s="115">
        <v>142</v>
      </c>
      <c r="K146" s="116">
        <v>142</v>
      </c>
      <c r="L146" s="128">
        <v>-5.1055590000000004</v>
      </c>
      <c r="M146" s="129">
        <v>-1.9921819999999999</v>
      </c>
      <c r="N146" s="75"/>
      <c r="O146" s="89">
        <v>142</v>
      </c>
      <c r="P146" s="90">
        <v>142</v>
      </c>
      <c r="Q146" s="137">
        <v>513.61270000000002</v>
      </c>
      <c r="R146" s="137">
        <v>15.55231</v>
      </c>
      <c r="S146" s="144">
        <v>2.4061659999999998</v>
      </c>
    </row>
    <row r="147" spans="1:19">
      <c r="B147" s="87">
        <v>143</v>
      </c>
      <c r="C147" s="77" t="s">
        <v>109</v>
      </c>
      <c r="D147" s="78">
        <v>5.8</v>
      </c>
      <c r="E147" s="78">
        <v>2.7</v>
      </c>
      <c r="F147" s="78">
        <v>5.0999999999999996</v>
      </c>
      <c r="G147" s="79">
        <v>1.9</v>
      </c>
      <c r="I147" s="75"/>
      <c r="J147" s="115">
        <v>143</v>
      </c>
      <c r="K147" s="116">
        <v>143</v>
      </c>
      <c r="L147" s="128">
        <v>-5.5074800000000002</v>
      </c>
      <c r="M147" s="129">
        <v>3.5813989999999997E-2</v>
      </c>
      <c r="N147" s="75"/>
      <c r="O147" s="89">
        <v>143</v>
      </c>
      <c r="P147" s="90">
        <v>143</v>
      </c>
      <c r="Q147" s="137">
        <v>446.08839999999998</v>
      </c>
      <c r="R147" s="137">
        <v>12.657859999999999</v>
      </c>
      <c r="S147" s="144">
        <v>0.23721970000000001</v>
      </c>
    </row>
    <row r="148" spans="1:19">
      <c r="B148" s="87">
        <v>144</v>
      </c>
      <c r="C148" s="77" t="s">
        <v>109</v>
      </c>
      <c r="D148" s="78">
        <v>6.8</v>
      </c>
      <c r="E148" s="78">
        <v>3.2</v>
      </c>
      <c r="F148" s="78">
        <v>5.9</v>
      </c>
      <c r="G148" s="79">
        <v>2.2999999999999998</v>
      </c>
      <c r="I148" s="75"/>
      <c r="J148" s="115">
        <v>144</v>
      </c>
      <c r="K148" s="116">
        <v>144</v>
      </c>
      <c r="L148" s="128">
        <v>-6.7960190000000003</v>
      </c>
      <c r="M148" s="129">
        <v>-1.4606870000000001</v>
      </c>
      <c r="N148" s="75"/>
      <c r="O148" s="89">
        <v>144</v>
      </c>
      <c r="P148" s="90">
        <v>144</v>
      </c>
      <c r="Q148" s="137">
        <v>615.94759999999997</v>
      </c>
      <c r="R148" s="137">
        <v>24.617460000000001</v>
      </c>
      <c r="S148" s="144">
        <v>1.2215499999999999</v>
      </c>
    </row>
    <row r="149" spans="1:19">
      <c r="B149" s="87">
        <v>145</v>
      </c>
      <c r="C149" s="77" t="s">
        <v>109</v>
      </c>
      <c r="D149" s="78">
        <v>6.7</v>
      </c>
      <c r="E149" s="78">
        <v>3.3</v>
      </c>
      <c r="F149" s="78">
        <v>5.7</v>
      </c>
      <c r="G149" s="79">
        <v>2.5</v>
      </c>
      <c r="I149" s="75"/>
      <c r="J149" s="115">
        <v>145</v>
      </c>
      <c r="K149" s="116">
        <v>145</v>
      </c>
      <c r="L149" s="128">
        <v>-6.8473600000000001</v>
      </c>
      <c r="M149" s="129">
        <v>-2.4289510000000001</v>
      </c>
      <c r="N149" s="75"/>
      <c r="O149" s="89">
        <v>145</v>
      </c>
      <c r="P149" s="90">
        <v>145</v>
      </c>
      <c r="Q149" s="137">
        <v>675.36649999999997</v>
      </c>
      <c r="R149" s="137">
        <v>29.26559</v>
      </c>
      <c r="S149" s="144">
        <v>3.0056280000000002</v>
      </c>
    </row>
    <row r="150" spans="1:19">
      <c r="B150" s="87">
        <v>146</v>
      </c>
      <c r="C150" s="77" t="s">
        <v>109</v>
      </c>
      <c r="D150" s="78">
        <v>6.7</v>
      </c>
      <c r="E150" s="78">
        <v>3</v>
      </c>
      <c r="F150" s="78">
        <v>5.2</v>
      </c>
      <c r="G150" s="79">
        <v>2.2999999999999998</v>
      </c>
      <c r="I150" s="75"/>
      <c r="J150" s="115">
        <v>146</v>
      </c>
      <c r="K150" s="116">
        <v>146</v>
      </c>
      <c r="L150" s="128">
        <v>-5.645003</v>
      </c>
      <c r="M150" s="129">
        <v>-1.6777169999999999</v>
      </c>
      <c r="N150" s="75"/>
      <c r="O150" s="89">
        <v>146</v>
      </c>
      <c r="P150" s="90">
        <v>146</v>
      </c>
      <c r="Q150" s="137">
        <v>537.59590000000003</v>
      </c>
      <c r="R150" s="137">
        <v>16.950060000000001</v>
      </c>
      <c r="S150" s="144">
        <v>1.0937239999999999</v>
      </c>
    </row>
    <row r="151" spans="1:19">
      <c r="B151" s="87">
        <v>147</v>
      </c>
      <c r="C151" s="77" t="s">
        <v>109</v>
      </c>
      <c r="D151" s="78">
        <v>6.3</v>
      </c>
      <c r="E151" s="78">
        <v>2.5</v>
      </c>
      <c r="F151" s="78">
        <v>5</v>
      </c>
      <c r="G151" s="79">
        <v>1.9</v>
      </c>
      <c r="I151" s="75"/>
      <c r="J151" s="115">
        <v>147</v>
      </c>
      <c r="K151" s="116">
        <v>147</v>
      </c>
      <c r="L151" s="128">
        <v>-5.1795640000000001</v>
      </c>
      <c r="M151" s="129">
        <v>0.3634751</v>
      </c>
      <c r="N151" s="75"/>
      <c r="O151" s="89">
        <v>147</v>
      </c>
      <c r="P151" s="90">
        <v>147</v>
      </c>
      <c r="Q151" s="137">
        <v>410.1644</v>
      </c>
      <c r="R151" s="137">
        <v>10.699809999999999</v>
      </c>
      <c r="S151" s="144">
        <v>0.70187029999999995</v>
      </c>
    </row>
    <row r="152" spans="1:19">
      <c r="B152" s="87">
        <v>148</v>
      </c>
      <c r="C152" s="77" t="s">
        <v>109</v>
      </c>
      <c r="D152" s="78">
        <v>6.5</v>
      </c>
      <c r="E152" s="78">
        <v>3</v>
      </c>
      <c r="F152" s="78">
        <v>5.2</v>
      </c>
      <c r="G152" s="79">
        <v>2</v>
      </c>
      <c r="I152" s="75"/>
      <c r="J152" s="115">
        <v>148</v>
      </c>
      <c r="K152" s="116">
        <v>148</v>
      </c>
      <c r="L152" s="128">
        <v>-4.9677410000000002</v>
      </c>
      <c r="M152" s="129">
        <v>-0.82114050000000005</v>
      </c>
      <c r="N152" s="75"/>
      <c r="O152" s="89">
        <v>148</v>
      </c>
      <c r="P152" s="90">
        <v>148</v>
      </c>
      <c r="Q152" s="137">
        <v>447.0478</v>
      </c>
      <c r="R152" s="137">
        <v>10.192489999999999</v>
      </c>
      <c r="S152" s="144">
        <v>0.74110050000000005</v>
      </c>
    </row>
    <row r="153" spans="1:19">
      <c r="B153" s="87">
        <v>149</v>
      </c>
      <c r="C153" s="77" t="s">
        <v>109</v>
      </c>
      <c r="D153" s="78">
        <v>6.2</v>
      </c>
      <c r="E153" s="78">
        <v>3.4</v>
      </c>
      <c r="F153" s="78">
        <v>5.4</v>
      </c>
      <c r="G153" s="79">
        <v>2.2999999999999998</v>
      </c>
      <c r="I153" s="75"/>
      <c r="J153" s="115">
        <v>149</v>
      </c>
      <c r="K153" s="116">
        <v>149</v>
      </c>
      <c r="L153" s="128">
        <v>-5.8861460000000001</v>
      </c>
      <c r="M153" s="129">
        <v>-2.345091</v>
      </c>
      <c r="N153" s="75"/>
      <c r="O153" s="89">
        <v>149</v>
      </c>
      <c r="P153" s="90">
        <v>149</v>
      </c>
      <c r="Q153" s="137">
        <v>592.04840000000002</v>
      </c>
      <c r="R153" s="137">
        <v>21.92022</v>
      </c>
      <c r="S153" s="144">
        <v>2.4618120000000001</v>
      </c>
    </row>
    <row r="154" spans="1:19" ht="12.75" thickBot="1">
      <c r="B154" s="88">
        <v>150</v>
      </c>
      <c r="C154" s="80" t="s">
        <v>109</v>
      </c>
      <c r="D154" s="81">
        <v>5.9</v>
      </c>
      <c r="E154" s="81">
        <v>3</v>
      </c>
      <c r="F154" s="81">
        <v>5.0999999999999996</v>
      </c>
      <c r="G154" s="82">
        <v>1.8</v>
      </c>
      <c r="I154" s="75"/>
      <c r="J154" s="117">
        <v>150</v>
      </c>
      <c r="K154" s="118">
        <v>150</v>
      </c>
      <c r="L154" s="130">
        <v>-4.683154</v>
      </c>
      <c r="M154" s="131">
        <v>-0.33203379999999999</v>
      </c>
      <c r="N154" s="75"/>
      <c r="O154" s="92">
        <v>150</v>
      </c>
      <c r="P154" s="93">
        <v>150</v>
      </c>
      <c r="Q154" s="139">
        <v>406.39800000000002</v>
      </c>
      <c r="R154" s="139">
        <v>7.8504139999999998</v>
      </c>
      <c r="S154" s="149">
        <v>1.0058069999999999</v>
      </c>
    </row>
    <row r="156" spans="1:19" ht="12.75" thickBot="1"/>
    <row r="157" spans="1:19" ht="12.75" thickBot="1">
      <c r="A157" s="74"/>
      <c r="B157" s="110" t="s">
        <v>113</v>
      </c>
      <c r="C157" s="111" t="s">
        <v>116</v>
      </c>
      <c r="D157" s="111" t="s">
        <v>117</v>
      </c>
      <c r="E157" s="111" t="s">
        <v>118</v>
      </c>
      <c r="F157" s="111" t="s">
        <v>119</v>
      </c>
      <c r="G157" s="111" t="s">
        <v>120</v>
      </c>
      <c r="H157" s="112" t="s">
        <v>121</v>
      </c>
    </row>
    <row r="158" spans="1:19" ht="12.75" thickTop="1">
      <c r="A158" s="75"/>
      <c r="B158" s="107">
        <v>1</v>
      </c>
      <c r="C158" s="108" t="s">
        <v>122</v>
      </c>
      <c r="D158" s="108">
        <v>50</v>
      </c>
      <c r="E158" s="108">
        <v>5.0060000000000002</v>
      </c>
      <c r="F158" s="108">
        <v>0.246</v>
      </c>
      <c r="G158" s="108">
        <v>4.26</v>
      </c>
      <c r="H158" s="109">
        <v>2.9740000000000002</v>
      </c>
    </row>
    <row r="159" spans="1:19">
      <c r="A159" s="75"/>
      <c r="B159" s="101">
        <v>2</v>
      </c>
      <c r="C159" s="102" t="s">
        <v>123</v>
      </c>
      <c r="D159" s="102">
        <v>50</v>
      </c>
      <c r="E159" s="102">
        <v>3.4279999999999999</v>
      </c>
      <c r="F159" s="102">
        <v>5.9359999999999999</v>
      </c>
      <c r="G159" s="102">
        <v>1.3260000000000001</v>
      </c>
      <c r="H159" s="103">
        <v>5.5519999999999996</v>
      </c>
    </row>
    <row r="160" spans="1:19">
      <c r="A160" s="75"/>
      <c r="B160" s="101">
        <v>3</v>
      </c>
      <c r="C160" s="102" t="s">
        <v>124</v>
      </c>
      <c r="D160" s="102">
        <v>50</v>
      </c>
      <c r="E160" s="102">
        <v>1.462</v>
      </c>
      <c r="F160" s="102">
        <v>2.77</v>
      </c>
      <c r="G160" s="102">
        <v>6.5880000000000001</v>
      </c>
      <c r="H160" s="103">
        <v>2.0259999999999998</v>
      </c>
    </row>
    <row r="161" spans="1:8" ht="12.75" thickBot="1">
      <c r="A161" s="75"/>
      <c r="B161" s="104">
        <v>4</v>
      </c>
      <c r="C161" s="105" t="s">
        <v>125</v>
      </c>
      <c r="D161" s="105">
        <v>150</v>
      </c>
      <c r="E161" s="105">
        <v>5.8433330000000003</v>
      </c>
      <c r="F161" s="105">
        <v>3.0573329999999999</v>
      </c>
      <c r="G161" s="105">
        <v>3.758</v>
      </c>
      <c r="H161" s="106">
        <v>1.199333</v>
      </c>
    </row>
    <row r="163" spans="1:8" ht="12.75" thickBot="1"/>
    <row r="164" spans="1:8" ht="12.75" thickBot="1">
      <c r="A164" s="74"/>
      <c r="B164" s="98" t="s">
        <v>113</v>
      </c>
      <c r="C164" s="99" t="s">
        <v>116</v>
      </c>
      <c r="D164" s="99" t="s">
        <v>114</v>
      </c>
      <c r="E164" s="100" t="s">
        <v>115</v>
      </c>
      <c r="F164" s="74"/>
    </row>
    <row r="165" spans="1:8" ht="12.75" thickTop="1">
      <c r="A165" s="75"/>
      <c r="B165" s="95">
        <v>1</v>
      </c>
      <c r="C165" s="96" t="s">
        <v>122</v>
      </c>
      <c r="D165" s="96">
        <v>7.6075999999999997</v>
      </c>
      <c r="E165" s="97">
        <v>-0.21513299999999999</v>
      </c>
      <c r="F165" s="76"/>
    </row>
    <row r="166" spans="1:8">
      <c r="A166" s="75"/>
      <c r="B166" s="89">
        <v>2</v>
      </c>
      <c r="C166" s="90" t="s">
        <v>123</v>
      </c>
      <c r="D166" s="90">
        <v>-1.8250500000000001</v>
      </c>
      <c r="E166" s="91">
        <v>0.72789959999999998</v>
      </c>
      <c r="F166" s="76"/>
    </row>
    <row r="167" spans="1:8" ht="12.75" thickBot="1">
      <c r="A167" s="75"/>
      <c r="B167" s="92">
        <v>3</v>
      </c>
      <c r="C167" s="93" t="s">
        <v>124</v>
      </c>
      <c r="D167" s="93">
        <v>-5.7825499999999996</v>
      </c>
      <c r="E167" s="94">
        <v>-0.51276659999999996</v>
      </c>
      <c r="F167" s="76"/>
    </row>
  </sheetData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45546-F881-438E-9711-6407B57DBF79}">
  <dimension ref="B2:N99"/>
  <sheetViews>
    <sheetView topLeftCell="A13" zoomScaleNormal="100" workbookViewId="0">
      <selection activeCell="J111" sqref="J111"/>
    </sheetView>
  </sheetViews>
  <sheetFormatPr defaultRowHeight="14.25"/>
  <cols>
    <col min="1" max="1" width="4.28515625" style="152" customWidth="1"/>
    <col min="2" max="2" width="5" style="155" customWidth="1"/>
    <col min="3" max="3" width="10.28515625" style="156" customWidth="1"/>
    <col min="4" max="4" width="10.5703125" style="156" customWidth="1"/>
    <col min="5" max="5" width="9.85546875" style="156" customWidth="1"/>
    <col min="6" max="6" width="9.85546875" style="155" customWidth="1"/>
    <col min="7" max="14" width="9.140625" style="155"/>
    <col min="15" max="16384" width="9.140625" style="152"/>
  </cols>
  <sheetData>
    <row r="2" spans="2:14" ht="33.75" thickBot="1">
      <c r="B2" s="150" t="s">
        <v>126</v>
      </c>
      <c r="C2" s="150" t="s">
        <v>127</v>
      </c>
      <c r="D2" s="150" t="s">
        <v>128</v>
      </c>
      <c r="E2" s="151" t="s">
        <v>129</v>
      </c>
      <c r="F2" s="151" t="s">
        <v>130</v>
      </c>
      <c r="G2" s="151" t="s">
        <v>131</v>
      </c>
      <c r="H2" s="151" t="s">
        <v>132</v>
      </c>
      <c r="I2" s="151" t="s">
        <v>133</v>
      </c>
      <c r="J2" s="151" t="s">
        <v>134</v>
      </c>
      <c r="K2" s="151" t="s">
        <v>135</v>
      </c>
      <c r="L2" s="151" t="s">
        <v>136</v>
      </c>
      <c r="M2" s="151" t="s">
        <v>137</v>
      </c>
      <c r="N2" s="151" t="s">
        <v>138</v>
      </c>
    </row>
    <row r="3" spans="2:14" ht="17.25" thickTop="1">
      <c r="B3" s="153">
        <v>1</v>
      </c>
      <c r="C3" s="153" t="s">
        <v>139</v>
      </c>
      <c r="D3" s="153" t="s">
        <v>140</v>
      </c>
      <c r="E3" s="153">
        <v>23652</v>
      </c>
      <c r="F3" s="153">
        <v>8492</v>
      </c>
      <c r="G3" s="153">
        <v>16749</v>
      </c>
      <c r="H3" s="153">
        <v>2964</v>
      </c>
      <c r="I3" s="153">
        <v>2224</v>
      </c>
      <c r="J3" s="153">
        <v>1114</v>
      </c>
      <c r="K3" s="153">
        <v>5271</v>
      </c>
      <c r="L3" s="153">
        <v>6088</v>
      </c>
      <c r="M3" s="153">
        <v>2039</v>
      </c>
      <c r="N3" s="153">
        <v>554</v>
      </c>
    </row>
    <row r="4" spans="2:14" ht="16.5">
      <c r="B4" s="153">
        <f t="shared" ref="B4:B47" si="0">B3+1</f>
        <v>2</v>
      </c>
      <c r="C4" s="153" t="s">
        <v>141</v>
      </c>
      <c r="D4" s="153" t="s">
        <v>140</v>
      </c>
      <c r="E4" s="153">
        <v>25033</v>
      </c>
      <c r="F4" s="153">
        <v>8472</v>
      </c>
      <c r="G4" s="153">
        <v>20153</v>
      </c>
      <c r="H4" s="153">
        <v>3349</v>
      </c>
      <c r="I4" s="153">
        <v>2475</v>
      </c>
      <c r="J4" s="153">
        <v>1305</v>
      </c>
      <c r="K4" s="153">
        <v>5991</v>
      </c>
      <c r="L4" s="153">
        <v>5985</v>
      </c>
      <c r="M4" s="153">
        <v>1889</v>
      </c>
      <c r="N4" s="153">
        <v>898</v>
      </c>
    </row>
    <row r="5" spans="2:14" ht="16.5">
      <c r="B5" s="153">
        <f t="shared" si="0"/>
        <v>3</v>
      </c>
      <c r="C5" s="153" t="s">
        <v>142</v>
      </c>
      <c r="D5" s="153" t="s">
        <v>140</v>
      </c>
      <c r="E5" s="153">
        <v>20338</v>
      </c>
      <c r="F5" s="153">
        <v>8630</v>
      </c>
      <c r="G5" s="153">
        <v>19618</v>
      </c>
      <c r="H5" s="153">
        <v>3068</v>
      </c>
      <c r="I5" s="153">
        <v>2407</v>
      </c>
      <c r="J5" s="153">
        <v>1339</v>
      </c>
      <c r="K5" s="153">
        <v>5017</v>
      </c>
      <c r="L5" s="153">
        <v>5295</v>
      </c>
      <c r="M5" s="153">
        <v>1709</v>
      </c>
      <c r="N5" s="153">
        <v>842</v>
      </c>
    </row>
    <row r="6" spans="2:14" ht="16.5">
      <c r="B6" s="153">
        <f t="shared" si="0"/>
        <v>4</v>
      </c>
      <c r="C6" s="153" t="s">
        <v>143</v>
      </c>
      <c r="D6" s="153" t="s">
        <v>140</v>
      </c>
      <c r="E6" s="153">
        <v>19704</v>
      </c>
      <c r="F6" s="153">
        <v>6918</v>
      </c>
      <c r="G6" s="153">
        <v>17236</v>
      </c>
      <c r="H6" s="153">
        <v>3231</v>
      </c>
      <c r="I6" s="153">
        <v>3409</v>
      </c>
      <c r="J6" s="153">
        <v>1019</v>
      </c>
      <c r="K6" s="153">
        <v>5172</v>
      </c>
      <c r="L6" s="153">
        <v>5013</v>
      </c>
      <c r="M6" s="153">
        <v>1680</v>
      </c>
      <c r="N6" s="153">
        <v>554</v>
      </c>
    </row>
    <row r="7" spans="2:14" ht="16.5">
      <c r="B7" s="153">
        <f t="shared" si="0"/>
        <v>5</v>
      </c>
      <c r="C7" s="153" t="s">
        <v>144</v>
      </c>
      <c r="D7" s="153" t="s">
        <v>140</v>
      </c>
      <c r="E7" s="153">
        <v>26068</v>
      </c>
      <c r="F7" s="153">
        <v>7478</v>
      </c>
      <c r="G7" s="153">
        <v>18158</v>
      </c>
      <c r="H7" s="153">
        <v>4478</v>
      </c>
      <c r="I7" s="153">
        <v>3084</v>
      </c>
      <c r="J7" s="153">
        <v>1288</v>
      </c>
      <c r="K7" s="153">
        <v>5236</v>
      </c>
      <c r="L7" s="153">
        <v>5875</v>
      </c>
      <c r="M7" s="153">
        <v>1745</v>
      </c>
      <c r="N7" s="153">
        <v>754</v>
      </c>
    </row>
    <row r="8" spans="2:14" ht="16.5">
      <c r="B8" s="153">
        <f t="shared" si="0"/>
        <v>6</v>
      </c>
      <c r="C8" s="153" t="s">
        <v>145</v>
      </c>
      <c r="D8" s="153" t="s">
        <v>140</v>
      </c>
      <c r="E8" s="153">
        <v>23738</v>
      </c>
      <c r="F8" s="153">
        <v>7482</v>
      </c>
      <c r="G8" s="153">
        <v>17751</v>
      </c>
      <c r="H8" s="153">
        <v>2963</v>
      </c>
      <c r="I8" s="153">
        <v>2705</v>
      </c>
      <c r="J8" s="153">
        <v>1064</v>
      </c>
      <c r="K8" s="153">
        <v>4397</v>
      </c>
      <c r="L8" s="153">
        <v>5862</v>
      </c>
      <c r="M8" s="153">
        <v>1687</v>
      </c>
      <c r="N8" s="153">
        <v>919</v>
      </c>
    </row>
    <row r="9" spans="2:14" ht="16.5">
      <c r="B9" s="153">
        <f t="shared" si="0"/>
        <v>7</v>
      </c>
      <c r="C9" s="153" t="s">
        <v>146</v>
      </c>
      <c r="D9" s="153" t="s">
        <v>147</v>
      </c>
      <c r="E9" s="153">
        <v>19099</v>
      </c>
      <c r="F9" s="153">
        <v>8878</v>
      </c>
      <c r="G9" s="153">
        <v>18251</v>
      </c>
      <c r="H9" s="153">
        <v>3353</v>
      </c>
      <c r="I9" s="153">
        <v>2477</v>
      </c>
      <c r="J9" s="153">
        <v>1248</v>
      </c>
      <c r="K9" s="153">
        <v>4034</v>
      </c>
      <c r="L9" s="153">
        <v>4562</v>
      </c>
      <c r="M9" s="153">
        <v>1440</v>
      </c>
      <c r="N9" s="153">
        <v>653</v>
      </c>
    </row>
    <row r="10" spans="2:14" ht="16.5">
      <c r="B10" s="153">
        <f t="shared" si="0"/>
        <v>8</v>
      </c>
      <c r="C10" s="153" t="s">
        <v>148</v>
      </c>
      <c r="D10" s="153" t="s">
        <v>147</v>
      </c>
      <c r="E10" s="153">
        <v>21578</v>
      </c>
      <c r="F10" s="153">
        <v>10035</v>
      </c>
      <c r="G10" s="153">
        <v>19362</v>
      </c>
      <c r="H10" s="153">
        <v>3908</v>
      </c>
      <c r="I10" s="153">
        <v>2218</v>
      </c>
      <c r="J10" s="153">
        <v>1391</v>
      </c>
      <c r="K10" s="153">
        <v>4534</v>
      </c>
      <c r="L10" s="153">
        <v>4945</v>
      </c>
      <c r="M10" s="153">
        <v>1860</v>
      </c>
      <c r="N10" s="153">
        <v>742</v>
      </c>
    </row>
    <row r="11" spans="2:14" ht="16.5">
      <c r="B11" s="153">
        <f t="shared" si="0"/>
        <v>9</v>
      </c>
      <c r="C11" s="153" t="s">
        <v>149</v>
      </c>
      <c r="D11" s="153" t="s">
        <v>147</v>
      </c>
      <c r="E11" s="153">
        <v>26212</v>
      </c>
      <c r="F11" s="153">
        <v>8157</v>
      </c>
      <c r="G11" s="153">
        <v>22282</v>
      </c>
      <c r="H11" s="153">
        <v>4563</v>
      </c>
      <c r="I11" s="153">
        <v>1948</v>
      </c>
      <c r="J11" s="153">
        <v>1203</v>
      </c>
      <c r="K11" s="153">
        <v>4153</v>
      </c>
      <c r="L11" s="153">
        <v>5049</v>
      </c>
      <c r="M11" s="153">
        <v>1544</v>
      </c>
      <c r="N11" s="153">
        <v>546</v>
      </c>
    </row>
    <row r="12" spans="2:14" ht="16.5">
      <c r="B12" s="153">
        <f t="shared" si="0"/>
        <v>10</v>
      </c>
      <c r="C12" s="153" t="s">
        <v>150</v>
      </c>
      <c r="D12" s="153" t="s">
        <v>147</v>
      </c>
      <c r="E12" s="153">
        <v>24077</v>
      </c>
      <c r="F12" s="153">
        <v>9800</v>
      </c>
      <c r="G12" s="153">
        <v>23709</v>
      </c>
      <c r="H12" s="153">
        <v>4016</v>
      </c>
      <c r="I12" s="153">
        <v>2256</v>
      </c>
      <c r="J12" s="153">
        <v>1487</v>
      </c>
      <c r="K12" s="153">
        <v>4512</v>
      </c>
      <c r="L12" s="153">
        <v>4584</v>
      </c>
      <c r="M12" s="153">
        <v>1568</v>
      </c>
      <c r="N12" s="153">
        <v>949</v>
      </c>
    </row>
    <row r="13" spans="2:14" ht="16.5">
      <c r="B13" s="153">
        <f t="shared" si="0"/>
        <v>11</v>
      </c>
      <c r="C13" s="153" t="s">
        <v>151</v>
      </c>
      <c r="D13" s="153" t="s">
        <v>147</v>
      </c>
      <c r="E13" s="153">
        <v>22785</v>
      </c>
      <c r="F13" s="153">
        <v>10799</v>
      </c>
      <c r="G13" s="153">
        <v>23263</v>
      </c>
      <c r="H13" s="153">
        <v>3389</v>
      </c>
      <c r="I13" s="153">
        <v>2277</v>
      </c>
      <c r="J13" s="153">
        <v>1441</v>
      </c>
      <c r="K13" s="153">
        <v>4582</v>
      </c>
      <c r="L13" s="153">
        <v>4513</v>
      </c>
      <c r="M13" s="153">
        <v>1840</v>
      </c>
      <c r="N13" s="153">
        <v>835</v>
      </c>
    </row>
    <row r="14" spans="2:14" ht="16.5">
      <c r="B14" s="153">
        <f t="shared" si="0"/>
        <v>12</v>
      </c>
      <c r="C14" s="153" t="s">
        <v>152</v>
      </c>
      <c r="D14" s="153" t="s">
        <v>147</v>
      </c>
      <c r="E14" s="153">
        <v>22668</v>
      </c>
      <c r="F14" s="153">
        <v>11473</v>
      </c>
      <c r="G14" s="153">
        <v>24681</v>
      </c>
      <c r="H14" s="153">
        <v>3088</v>
      </c>
      <c r="I14" s="153">
        <v>2385</v>
      </c>
      <c r="J14" s="153">
        <v>1595</v>
      </c>
      <c r="K14" s="153">
        <v>4592</v>
      </c>
      <c r="L14" s="153">
        <v>3953</v>
      </c>
      <c r="M14" s="153">
        <v>1734</v>
      </c>
      <c r="N14" s="153">
        <v>974</v>
      </c>
    </row>
    <row r="15" spans="2:14" ht="16.5">
      <c r="B15" s="153">
        <f t="shared" si="0"/>
        <v>13</v>
      </c>
      <c r="C15" s="153" t="s">
        <v>153</v>
      </c>
      <c r="D15" s="153" t="s">
        <v>147</v>
      </c>
      <c r="E15" s="153">
        <v>24387</v>
      </c>
      <c r="F15" s="153">
        <v>11043</v>
      </c>
      <c r="G15" s="153">
        <v>23430</v>
      </c>
      <c r="H15" s="153">
        <v>3410</v>
      </c>
      <c r="I15" s="153">
        <v>2684</v>
      </c>
      <c r="J15" s="153">
        <v>1472</v>
      </c>
      <c r="K15" s="153">
        <v>4484</v>
      </c>
      <c r="L15" s="153">
        <v>4035</v>
      </c>
      <c r="M15" s="153">
        <v>1741</v>
      </c>
      <c r="N15" s="153">
        <v>1049</v>
      </c>
    </row>
    <row r="16" spans="2:14" ht="16.5">
      <c r="B16" s="153">
        <f t="shared" si="0"/>
        <v>14</v>
      </c>
      <c r="C16" s="153" t="s">
        <v>154</v>
      </c>
      <c r="D16" s="153" t="s">
        <v>155</v>
      </c>
      <c r="E16" s="153">
        <v>23059</v>
      </c>
      <c r="F16" s="153">
        <v>10007</v>
      </c>
      <c r="G16" s="153">
        <v>21514</v>
      </c>
      <c r="H16" s="153">
        <v>2697</v>
      </c>
      <c r="I16" s="153">
        <v>3409</v>
      </c>
      <c r="J16" s="153">
        <v>1308</v>
      </c>
      <c r="K16" s="153">
        <v>4192</v>
      </c>
      <c r="L16" s="153">
        <v>6095</v>
      </c>
      <c r="M16" s="153">
        <v>2201</v>
      </c>
      <c r="N16" s="153">
        <v>612</v>
      </c>
    </row>
    <row r="17" spans="2:14" ht="16.5">
      <c r="B17" s="153">
        <f t="shared" si="0"/>
        <v>15</v>
      </c>
      <c r="C17" s="153" t="s">
        <v>156</v>
      </c>
      <c r="D17" s="153" t="s">
        <v>155</v>
      </c>
      <c r="E17" s="153">
        <v>24795</v>
      </c>
      <c r="F17" s="153">
        <v>10537</v>
      </c>
      <c r="G17" s="153">
        <v>22156</v>
      </c>
      <c r="H17" s="153">
        <v>3294</v>
      </c>
      <c r="I17" s="153">
        <v>2738</v>
      </c>
      <c r="J17" s="153">
        <v>1184</v>
      </c>
      <c r="K17" s="153">
        <v>4367</v>
      </c>
      <c r="L17" s="153">
        <v>5576</v>
      </c>
      <c r="M17" s="153">
        <v>1928</v>
      </c>
      <c r="N17" s="153">
        <v>491</v>
      </c>
    </row>
    <row r="18" spans="2:14" ht="16.5">
      <c r="B18" s="153">
        <f t="shared" si="0"/>
        <v>16</v>
      </c>
      <c r="C18" s="153" t="s">
        <v>157</v>
      </c>
      <c r="D18" s="153" t="s">
        <v>155</v>
      </c>
      <c r="E18" s="153">
        <v>24478</v>
      </c>
      <c r="F18" s="153">
        <v>11945</v>
      </c>
      <c r="G18" s="153">
        <v>23456</v>
      </c>
      <c r="H18" s="153">
        <v>3597</v>
      </c>
      <c r="I18" s="153">
        <v>2233</v>
      </c>
      <c r="J18" s="153">
        <v>1339</v>
      </c>
      <c r="K18" s="153">
        <v>5159</v>
      </c>
      <c r="L18" s="153">
        <v>4408</v>
      </c>
      <c r="M18" s="153">
        <v>1880</v>
      </c>
      <c r="N18" s="153">
        <v>607</v>
      </c>
    </row>
    <row r="19" spans="2:14" ht="16.5">
      <c r="B19" s="153">
        <f t="shared" si="0"/>
        <v>17</v>
      </c>
      <c r="C19" s="153" t="s">
        <v>158</v>
      </c>
      <c r="D19" s="153" t="s">
        <v>155</v>
      </c>
      <c r="E19" s="153">
        <v>29070</v>
      </c>
      <c r="F19" s="153">
        <v>8829</v>
      </c>
      <c r="G19" s="153">
        <v>22824</v>
      </c>
      <c r="H19" s="153">
        <v>4124</v>
      </c>
      <c r="I19" s="153">
        <v>2549</v>
      </c>
      <c r="J19" s="153">
        <v>1200</v>
      </c>
      <c r="K19" s="153">
        <v>4247</v>
      </c>
      <c r="L19" s="153">
        <v>3838</v>
      </c>
      <c r="M19" s="153">
        <v>1875</v>
      </c>
      <c r="N19" s="153">
        <v>387</v>
      </c>
    </row>
    <row r="20" spans="2:14" ht="16.5">
      <c r="B20" s="153">
        <f t="shared" si="0"/>
        <v>18</v>
      </c>
      <c r="C20" s="153" t="s">
        <v>159</v>
      </c>
      <c r="D20" s="153" t="s">
        <v>155</v>
      </c>
      <c r="E20" s="153">
        <v>22714</v>
      </c>
      <c r="F20" s="153">
        <v>8886</v>
      </c>
      <c r="G20" s="153">
        <v>20687</v>
      </c>
      <c r="H20" s="153">
        <v>3870</v>
      </c>
      <c r="I20" s="153">
        <v>1947</v>
      </c>
      <c r="J20" s="153">
        <v>1123</v>
      </c>
      <c r="K20" s="153">
        <v>4529</v>
      </c>
      <c r="L20" s="153">
        <v>4786</v>
      </c>
      <c r="M20" s="153">
        <v>1580</v>
      </c>
      <c r="N20" s="153">
        <v>660</v>
      </c>
    </row>
    <row r="21" spans="2:14" ht="16.5">
      <c r="B21" s="153">
        <f t="shared" si="0"/>
        <v>19</v>
      </c>
      <c r="C21" s="153" t="s">
        <v>160</v>
      </c>
      <c r="D21" s="153" t="s">
        <v>155</v>
      </c>
      <c r="E21" s="153">
        <v>21729</v>
      </c>
      <c r="F21" s="153">
        <v>7900</v>
      </c>
      <c r="G21" s="153">
        <v>18568</v>
      </c>
      <c r="H21" s="153">
        <v>4075</v>
      </c>
      <c r="I21" s="153">
        <v>2705</v>
      </c>
      <c r="J21" s="153">
        <v>1267</v>
      </c>
      <c r="K21" s="153">
        <v>4333</v>
      </c>
      <c r="L21" s="153">
        <v>4346</v>
      </c>
      <c r="M21" s="153">
        <v>1620</v>
      </c>
      <c r="N21" s="153">
        <v>808</v>
      </c>
    </row>
    <row r="22" spans="2:14" ht="16.5">
      <c r="B22" s="153">
        <f t="shared" si="0"/>
        <v>20</v>
      </c>
      <c r="C22" s="153" t="s">
        <v>161</v>
      </c>
      <c r="D22" s="153" t="s">
        <v>155</v>
      </c>
      <c r="E22" s="153">
        <v>23715</v>
      </c>
      <c r="F22" s="153">
        <v>10325</v>
      </c>
      <c r="G22" s="153">
        <v>20686</v>
      </c>
      <c r="H22" s="153">
        <v>3154</v>
      </c>
      <c r="I22" s="153">
        <v>2106</v>
      </c>
      <c r="J22" s="153">
        <v>1239</v>
      </c>
      <c r="K22" s="153">
        <v>3816</v>
      </c>
      <c r="L22" s="153">
        <v>4566</v>
      </c>
      <c r="M22" s="153">
        <v>1907</v>
      </c>
      <c r="N22" s="153">
        <v>650</v>
      </c>
    </row>
    <row r="23" spans="2:14" ht="16.5">
      <c r="B23" s="153">
        <f t="shared" si="0"/>
        <v>21</v>
      </c>
      <c r="C23" s="153" t="s">
        <v>162</v>
      </c>
      <c r="D23" s="153" t="s">
        <v>155</v>
      </c>
      <c r="E23" s="153">
        <v>30250</v>
      </c>
      <c r="F23" s="153">
        <v>9506</v>
      </c>
      <c r="G23" s="153">
        <v>22154</v>
      </c>
      <c r="H23" s="153">
        <v>3045</v>
      </c>
      <c r="I23" s="153">
        <v>2414</v>
      </c>
      <c r="J23" s="153">
        <v>1319</v>
      </c>
      <c r="K23" s="153">
        <v>5106</v>
      </c>
      <c r="L23" s="153">
        <v>4582</v>
      </c>
      <c r="M23" s="153">
        <v>1682</v>
      </c>
      <c r="N23" s="153">
        <v>935</v>
      </c>
    </row>
    <row r="24" spans="2:14" ht="16.5">
      <c r="B24" s="153">
        <f t="shared" si="0"/>
        <v>22</v>
      </c>
      <c r="C24" s="153" t="s">
        <v>163</v>
      </c>
      <c r="D24" s="153" t="s">
        <v>155</v>
      </c>
      <c r="E24" s="153">
        <v>24821</v>
      </c>
      <c r="F24" s="153">
        <v>11032</v>
      </c>
      <c r="G24" s="153">
        <v>20678</v>
      </c>
      <c r="H24" s="153">
        <v>3991</v>
      </c>
      <c r="I24" s="153">
        <v>2198</v>
      </c>
      <c r="J24" s="153">
        <v>1394</v>
      </c>
      <c r="K24" s="153">
        <v>4239</v>
      </c>
      <c r="L24" s="153">
        <v>4490</v>
      </c>
      <c r="M24" s="153">
        <v>1882</v>
      </c>
      <c r="N24" s="153">
        <v>731</v>
      </c>
    </row>
    <row r="25" spans="2:14" ht="16.5">
      <c r="B25" s="153">
        <f t="shared" si="0"/>
        <v>23</v>
      </c>
      <c r="C25" s="153" t="s">
        <v>164</v>
      </c>
      <c r="D25" s="153" t="s">
        <v>165</v>
      </c>
      <c r="E25" s="153">
        <v>20856</v>
      </c>
      <c r="F25" s="153">
        <v>9563</v>
      </c>
      <c r="G25" s="153">
        <v>22254</v>
      </c>
      <c r="H25" s="153">
        <v>3720</v>
      </c>
      <c r="I25" s="153">
        <v>2190</v>
      </c>
      <c r="J25" s="153">
        <v>1251</v>
      </c>
      <c r="K25" s="153">
        <v>4176</v>
      </c>
      <c r="L25" s="153">
        <v>4222</v>
      </c>
      <c r="M25" s="153">
        <v>1922</v>
      </c>
      <c r="N25" s="153">
        <v>595</v>
      </c>
    </row>
    <row r="26" spans="2:14" ht="16.5">
      <c r="B26" s="153">
        <f t="shared" si="0"/>
        <v>24</v>
      </c>
      <c r="C26" s="153" t="s">
        <v>166</v>
      </c>
      <c r="D26" s="153" t="s">
        <v>165</v>
      </c>
      <c r="E26" s="153">
        <v>23426</v>
      </c>
      <c r="F26" s="153">
        <v>10801</v>
      </c>
      <c r="G26" s="153">
        <v>24832</v>
      </c>
      <c r="H26" s="153">
        <v>3835</v>
      </c>
      <c r="I26" s="153">
        <v>2004</v>
      </c>
      <c r="J26" s="153">
        <v>1295</v>
      </c>
      <c r="K26" s="153">
        <v>4121</v>
      </c>
      <c r="L26" s="153">
        <v>4397</v>
      </c>
      <c r="M26" s="153">
        <v>1976</v>
      </c>
      <c r="N26" s="153">
        <v>659</v>
      </c>
    </row>
    <row r="27" spans="2:14" ht="16.5">
      <c r="B27" s="153">
        <f t="shared" si="0"/>
        <v>25</v>
      </c>
      <c r="C27" s="153" t="s">
        <v>167</v>
      </c>
      <c r="D27" s="153" t="s">
        <v>165</v>
      </c>
      <c r="E27" s="153">
        <v>23536</v>
      </c>
      <c r="F27" s="153">
        <v>11200</v>
      </c>
      <c r="G27" s="153">
        <v>25116</v>
      </c>
      <c r="H27" s="153">
        <v>3816</v>
      </c>
      <c r="I27" s="153">
        <v>2160</v>
      </c>
      <c r="J27" s="153">
        <v>1345</v>
      </c>
      <c r="K27" s="153">
        <v>4136</v>
      </c>
      <c r="L27" s="153">
        <v>3216</v>
      </c>
      <c r="M27" s="153">
        <v>1959</v>
      </c>
      <c r="N27" s="153">
        <v>596</v>
      </c>
    </row>
    <row r="28" spans="2:14" ht="16.5">
      <c r="B28" s="153">
        <f t="shared" si="0"/>
        <v>26</v>
      </c>
      <c r="C28" s="153" t="s">
        <v>168</v>
      </c>
      <c r="D28" s="153" t="s">
        <v>165</v>
      </c>
      <c r="E28" s="153">
        <v>25707</v>
      </c>
      <c r="F28" s="153">
        <v>11156</v>
      </c>
      <c r="G28" s="153">
        <v>24908</v>
      </c>
      <c r="H28" s="153">
        <v>3999</v>
      </c>
      <c r="I28" s="153">
        <v>1599</v>
      </c>
      <c r="J28" s="153">
        <v>1013</v>
      </c>
      <c r="K28" s="153">
        <v>3567</v>
      </c>
      <c r="L28" s="153">
        <v>5564</v>
      </c>
      <c r="M28" s="153">
        <v>2246</v>
      </c>
      <c r="N28" s="153">
        <v>540</v>
      </c>
    </row>
    <row r="29" spans="2:14" ht="16.5">
      <c r="B29" s="153">
        <f t="shared" si="0"/>
        <v>27</v>
      </c>
      <c r="C29" s="153" t="s">
        <v>169</v>
      </c>
      <c r="D29" s="153" t="s">
        <v>165</v>
      </c>
      <c r="E29" s="153">
        <v>22068</v>
      </c>
      <c r="F29" s="153">
        <v>12123</v>
      </c>
      <c r="G29" s="153">
        <v>26312</v>
      </c>
      <c r="H29" s="153">
        <v>3437</v>
      </c>
      <c r="I29" s="153">
        <v>1988</v>
      </c>
      <c r="J29" s="153">
        <v>1129</v>
      </c>
      <c r="K29" s="153">
        <v>3914</v>
      </c>
      <c r="L29" s="153">
        <v>4630</v>
      </c>
      <c r="M29" s="153">
        <v>1984</v>
      </c>
      <c r="N29" s="153">
        <v>795</v>
      </c>
    </row>
    <row r="30" spans="2:14" ht="16.5">
      <c r="B30" s="153">
        <f t="shared" si="0"/>
        <v>28</v>
      </c>
      <c r="C30" s="153" t="s">
        <v>170</v>
      </c>
      <c r="D30" s="153" t="s">
        <v>165</v>
      </c>
      <c r="E30" s="153">
        <v>23121</v>
      </c>
      <c r="F30" s="153">
        <v>11825</v>
      </c>
      <c r="G30" s="153">
        <v>23003</v>
      </c>
      <c r="H30" s="153">
        <v>3543</v>
      </c>
      <c r="I30" s="153">
        <v>2727</v>
      </c>
      <c r="J30" s="153">
        <v>1229</v>
      </c>
      <c r="K30" s="153">
        <v>3973</v>
      </c>
      <c r="L30" s="153">
        <v>4067</v>
      </c>
      <c r="M30" s="153">
        <v>2003</v>
      </c>
      <c r="N30" s="153">
        <v>617</v>
      </c>
    </row>
    <row r="31" spans="2:14" ht="16.5">
      <c r="B31" s="153">
        <f t="shared" si="0"/>
        <v>29</v>
      </c>
      <c r="C31" s="153" t="s">
        <v>171</v>
      </c>
      <c r="D31" s="153" t="s">
        <v>165</v>
      </c>
      <c r="E31" s="153">
        <v>23858</v>
      </c>
      <c r="F31" s="153">
        <v>11468</v>
      </c>
      <c r="G31" s="153">
        <v>21016</v>
      </c>
      <c r="H31" s="153">
        <v>3024</v>
      </c>
      <c r="I31" s="153">
        <v>2363</v>
      </c>
      <c r="J31" s="153">
        <v>940</v>
      </c>
      <c r="K31" s="153">
        <v>3603</v>
      </c>
      <c r="L31" s="153">
        <v>3972</v>
      </c>
      <c r="M31" s="153">
        <v>1921</v>
      </c>
      <c r="N31" s="153">
        <v>502</v>
      </c>
    </row>
    <row r="32" spans="2:14" ht="16.5">
      <c r="B32" s="153">
        <f t="shared" si="0"/>
        <v>30</v>
      </c>
      <c r="C32" s="153" t="s">
        <v>172</v>
      </c>
      <c r="D32" s="153" t="s">
        <v>173</v>
      </c>
      <c r="E32" s="153">
        <v>21399</v>
      </c>
      <c r="F32" s="153">
        <v>12177</v>
      </c>
      <c r="G32" s="153">
        <v>21734</v>
      </c>
      <c r="H32" s="153">
        <v>3455</v>
      </c>
      <c r="I32" s="153">
        <v>1684</v>
      </c>
      <c r="J32" s="153">
        <v>1251</v>
      </c>
      <c r="K32" s="153">
        <v>3700</v>
      </c>
      <c r="L32" s="153">
        <v>5687</v>
      </c>
      <c r="M32" s="153">
        <v>3007</v>
      </c>
      <c r="N32" s="153">
        <v>436</v>
      </c>
    </row>
    <row r="33" spans="2:14" ht="16.5">
      <c r="B33" s="153">
        <f t="shared" si="0"/>
        <v>31</v>
      </c>
      <c r="C33" s="153" t="s">
        <v>174</v>
      </c>
      <c r="D33" s="153" t="s">
        <v>173</v>
      </c>
      <c r="E33" s="153">
        <v>20049</v>
      </c>
      <c r="F33" s="153">
        <v>11089</v>
      </c>
      <c r="G33" s="153">
        <v>18942</v>
      </c>
      <c r="H33" s="153">
        <v>3456</v>
      </c>
      <c r="I33" s="153">
        <v>2314</v>
      </c>
      <c r="J33" s="153">
        <v>1316</v>
      </c>
      <c r="K33" s="153">
        <v>4166</v>
      </c>
      <c r="L33" s="153">
        <v>4233</v>
      </c>
      <c r="M33" s="153">
        <v>2086</v>
      </c>
      <c r="N33" s="153">
        <v>421</v>
      </c>
    </row>
    <row r="34" spans="2:14" ht="16.5">
      <c r="B34" s="153">
        <f t="shared" si="0"/>
        <v>32</v>
      </c>
      <c r="C34" s="153" t="s">
        <v>175</v>
      </c>
      <c r="D34" s="153" t="s">
        <v>173</v>
      </c>
      <c r="E34" s="153">
        <v>19287</v>
      </c>
      <c r="F34" s="153">
        <v>10402</v>
      </c>
      <c r="G34" s="153">
        <v>26548</v>
      </c>
      <c r="H34" s="153">
        <v>3384</v>
      </c>
      <c r="I34" s="153">
        <v>2219</v>
      </c>
      <c r="J34" s="153">
        <v>1425</v>
      </c>
      <c r="K34" s="153">
        <v>3958</v>
      </c>
      <c r="L34" s="153">
        <v>4655</v>
      </c>
      <c r="M34" s="153">
        <v>2036</v>
      </c>
      <c r="N34" s="153">
        <v>522</v>
      </c>
    </row>
    <row r="35" spans="2:14" ht="16.5">
      <c r="B35" s="153">
        <f t="shared" si="0"/>
        <v>33</v>
      </c>
      <c r="C35" s="153" t="s">
        <v>176</v>
      </c>
      <c r="D35" s="153" t="s">
        <v>173</v>
      </c>
      <c r="E35" s="153">
        <v>20875</v>
      </c>
      <c r="F35" s="153">
        <v>11297</v>
      </c>
      <c r="G35" s="153">
        <v>22932</v>
      </c>
      <c r="H35" s="153">
        <v>3285</v>
      </c>
      <c r="I35" s="153">
        <v>1851</v>
      </c>
      <c r="J35" s="153">
        <v>1404</v>
      </c>
      <c r="K35" s="153">
        <v>4036</v>
      </c>
      <c r="L35" s="153">
        <v>4047</v>
      </c>
      <c r="M35" s="153">
        <v>2077</v>
      </c>
      <c r="N35" s="153">
        <v>585</v>
      </c>
    </row>
    <row r="36" spans="2:14" ht="16.5">
      <c r="B36" s="153">
        <f t="shared" si="0"/>
        <v>34</v>
      </c>
      <c r="C36" s="153" t="s">
        <v>177</v>
      </c>
      <c r="D36" s="153" t="s">
        <v>173</v>
      </c>
      <c r="E36" s="153">
        <v>18837</v>
      </c>
      <c r="F36" s="153">
        <v>9374</v>
      </c>
      <c r="G36" s="153">
        <v>20559</v>
      </c>
      <c r="H36" s="153">
        <v>3426</v>
      </c>
      <c r="I36" s="153">
        <v>1840</v>
      </c>
      <c r="J36" s="153">
        <v>1164</v>
      </c>
      <c r="K36" s="153">
        <v>3342</v>
      </c>
      <c r="L36" s="153">
        <v>4937</v>
      </c>
      <c r="M36" s="153">
        <v>2533</v>
      </c>
      <c r="N36" s="153">
        <v>535</v>
      </c>
    </row>
    <row r="37" spans="2:14" ht="16.5">
      <c r="B37" s="153">
        <f t="shared" si="0"/>
        <v>35</v>
      </c>
      <c r="C37" s="153" t="s">
        <v>178</v>
      </c>
      <c r="D37" s="153" t="s">
        <v>179</v>
      </c>
      <c r="E37" s="153">
        <v>20430</v>
      </c>
      <c r="F37" s="153">
        <v>9859</v>
      </c>
      <c r="G37" s="153">
        <v>22942</v>
      </c>
      <c r="H37" s="153">
        <v>3692</v>
      </c>
      <c r="I37" s="153">
        <v>2106</v>
      </c>
      <c r="J37" s="153">
        <v>1107</v>
      </c>
      <c r="K37" s="153">
        <v>3340</v>
      </c>
      <c r="L37" s="153">
        <v>4149</v>
      </c>
      <c r="M37" s="153">
        <v>2038</v>
      </c>
      <c r="N37" s="153">
        <v>409</v>
      </c>
    </row>
    <row r="38" spans="2:14" ht="16.5">
      <c r="B38" s="153">
        <f t="shared" si="0"/>
        <v>36</v>
      </c>
      <c r="C38" s="153" t="s">
        <v>180</v>
      </c>
      <c r="D38" s="153" t="s">
        <v>179</v>
      </c>
      <c r="E38" s="153">
        <v>18003</v>
      </c>
      <c r="F38" s="153">
        <v>10980</v>
      </c>
      <c r="G38" s="153">
        <v>21076</v>
      </c>
      <c r="H38" s="153">
        <v>6558</v>
      </c>
      <c r="I38" s="153">
        <v>3940</v>
      </c>
      <c r="J38" s="153">
        <v>972</v>
      </c>
      <c r="K38" s="153">
        <v>3661</v>
      </c>
      <c r="L38" s="153">
        <v>4412</v>
      </c>
      <c r="M38" s="153">
        <v>2170</v>
      </c>
      <c r="N38" s="153">
        <v>411</v>
      </c>
    </row>
    <row r="39" spans="2:14" ht="16.5">
      <c r="B39" s="153">
        <f t="shared" si="0"/>
        <v>37</v>
      </c>
      <c r="C39" s="153" t="s">
        <v>181</v>
      </c>
      <c r="D39" s="153" t="s">
        <v>179</v>
      </c>
      <c r="E39" s="153">
        <v>19816</v>
      </c>
      <c r="F39" s="153">
        <v>9010</v>
      </c>
      <c r="G39" s="153">
        <v>22919</v>
      </c>
      <c r="H39" s="153">
        <v>3744</v>
      </c>
      <c r="I39" s="153">
        <v>1939</v>
      </c>
      <c r="J39" s="153">
        <v>1197</v>
      </c>
      <c r="K39" s="153">
        <v>3624</v>
      </c>
      <c r="L39" s="153">
        <v>3728</v>
      </c>
      <c r="M39" s="153">
        <v>1825</v>
      </c>
      <c r="N39" s="153">
        <v>498</v>
      </c>
    </row>
    <row r="40" spans="2:14" ht="16.5">
      <c r="B40" s="153">
        <f t="shared" si="0"/>
        <v>38</v>
      </c>
      <c r="C40" s="153" t="s">
        <v>182</v>
      </c>
      <c r="D40" s="153" t="s">
        <v>179</v>
      </c>
      <c r="E40" s="153">
        <v>23015</v>
      </c>
      <c r="F40" s="153">
        <v>11262</v>
      </c>
      <c r="G40" s="153">
        <v>17720</v>
      </c>
      <c r="H40" s="153">
        <v>3333</v>
      </c>
      <c r="I40" s="153">
        <v>1513</v>
      </c>
      <c r="J40" s="153">
        <v>1134</v>
      </c>
      <c r="K40" s="153">
        <v>3306</v>
      </c>
      <c r="L40" s="153">
        <v>5126</v>
      </c>
      <c r="M40" s="153">
        <v>2234</v>
      </c>
      <c r="N40" s="153">
        <v>478</v>
      </c>
    </row>
    <row r="41" spans="2:14" ht="16.5">
      <c r="B41" s="153">
        <f t="shared" si="0"/>
        <v>39</v>
      </c>
      <c r="C41" s="153" t="s">
        <v>183</v>
      </c>
      <c r="D41" s="153" t="s">
        <v>184</v>
      </c>
      <c r="E41" s="153">
        <v>21775</v>
      </c>
      <c r="F41" s="153">
        <v>9098</v>
      </c>
      <c r="G41" s="153">
        <v>22517</v>
      </c>
      <c r="H41" s="153">
        <v>2877</v>
      </c>
      <c r="I41" s="153">
        <v>1745</v>
      </c>
      <c r="J41" s="153">
        <v>1354</v>
      </c>
      <c r="K41" s="153">
        <v>3376</v>
      </c>
      <c r="L41" s="153">
        <v>4084</v>
      </c>
      <c r="M41" s="153">
        <v>2128</v>
      </c>
      <c r="N41" s="153">
        <v>640</v>
      </c>
    </row>
    <row r="42" spans="2:14" ht="16.5">
      <c r="B42" s="153">
        <f t="shared" si="0"/>
        <v>40</v>
      </c>
      <c r="C42" s="153" t="s">
        <v>185</v>
      </c>
      <c r="D42" s="153" t="s">
        <v>184</v>
      </c>
      <c r="E42" s="153">
        <v>23649</v>
      </c>
      <c r="F42" s="153">
        <v>9175</v>
      </c>
      <c r="G42" s="153">
        <v>19130</v>
      </c>
      <c r="H42" s="153">
        <v>2428</v>
      </c>
      <c r="I42" s="153">
        <v>2032</v>
      </c>
      <c r="J42" s="153">
        <v>1132</v>
      </c>
      <c r="K42" s="153">
        <v>3251</v>
      </c>
      <c r="L42" s="153">
        <v>4329</v>
      </c>
      <c r="M42" s="153">
        <v>2330</v>
      </c>
      <c r="N42" s="153">
        <v>517</v>
      </c>
    </row>
    <row r="43" spans="2:14" ht="16.5">
      <c r="B43" s="153">
        <f t="shared" si="0"/>
        <v>41</v>
      </c>
      <c r="C43" s="153" t="s">
        <v>186</v>
      </c>
      <c r="D43" s="153" t="s">
        <v>184</v>
      </c>
      <c r="E43" s="153">
        <v>25396</v>
      </c>
      <c r="F43" s="153">
        <v>8890</v>
      </c>
      <c r="G43" s="153">
        <v>21537</v>
      </c>
      <c r="H43" s="153">
        <v>2556</v>
      </c>
      <c r="I43" s="153">
        <v>1882</v>
      </c>
      <c r="J43" s="153">
        <v>1066</v>
      </c>
      <c r="K43" s="153">
        <v>3720</v>
      </c>
      <c r="L43" s="153">
        <v>4054</v>
      </c>
      <c r="M43" s="153">
        <v>1893</v>
      </c>
      <c r="N43" s="153">
        <v>463</v>
      </c>
    </row>
    <row r="44" spans="2:14" ht="16.5">
      <c r="B44" s="153">
        <f t="shared" si="0"/>
        <v>42</v>
      </c>
      <c r="C44" s="153" t="s">
        <v>187</v>
      </c>
      <c r="D44" s="153" t="s">
        <v>184</v>
      </c>
      <c r="E44" s="153">
        <v>21286</v>
      </c>
      <c r="F44" s="153">
        <v>8951</v>
      </c>
      <c r="G44" s="153">
        <v>19603</v>
      </c>
      <c r="H44" s="153">
        <v>2307</v>
      </c>
      <c r="I44" s="153">
        <v>1647</v>
      </c>
      <c r="J44" s="153">
        <v>1303</v>
      </c>
      <c r="K44" s="153">
        <v>2840</v>
      </c>
      <c r="L44" s="153">
        <v>4631</v>
      </c>
      <c r="M44" s="153">
        <v>2864</v>
      </c>
      <c r="N44" s="153">
        <v>501</v>
      </c>
    </row>
    <row r="45" spans="2:14" ht="16.5">
      <c r="B45" s="153">
        <f t="shared" si="0"/>
        <v>43</v>
      </c>
      <c r="C45" s="153" t="s">
        <v>188</v>
      </c>
      <c r="D45" s="153" t="s">
        <v>184</v>
      </c>
      <c r="E45" s="153">
        <v>20533</v>
      </c>
      <c r="F45" s="153">
        <v>9413</v>
      </c>
      <c r="G45" s="153">
        <v>18949</v>
      </c>
      <c r="H45" s="153">
        <v>2493</v>
      </c>
      <c r="I45" s="153">
        <v>1597</v>
      </c>
      <c r="J45" s="153">
        <v>1074</v>
      </c>
      <c r="K45" s="153">
        <v>3164</v>
      </c>
      <c r="L45" s="153">
        <v>4158</v>
      </c>
      <c r="M45" s="153">
        <v>2384</v>
      </c>
      <c r="N45" s="153">
        <v>552</v>
      </c>
    </row>
    <row r="46" spans="2:14" ht="16.5">
      <c r="B46" s="153">
        <f t="shared" si="0"/>
        <v>44</v>
      </c>
      <c r="C46" s="153" t="s">
        <v>189</v>
      </c>
      <c r="D46" s="153" t="s">
        <v>184</v>
      </c>
      <c r="E46" s="153">
        <v>20347</v>
      </c>
      <c r="F46" s="153">
        <v>7619</v>
      </c>
      <c r="G46" s="153">
        <v>18307</v>
      </c>
      <c r="H46" s="153">
        <v>2668</v>
      </c>
      <c r="I46" s="153">
        <v>1573</v>
      </c>
      <c r="J46" s="153">
        <v>1185</v>
      </c>
      <c r="K46" s="153">
        <v>3290</v>
      </c>
      <c r="L46" s="153">
        <v>4098</v>
      </c>
      <c r="M46" s="153">
        <v>2232</v>
      </c>
      <c r="N46" s="153">
        <v>463</v>
      </c>
    </row>
    <row r="47" spans="2:14" ht="16.5">
      <c r="B47" s="154">
        <f t="shared" si="0"/>
        <v>45</v>
      </c>
      <c r="C47" s="154" t="s">
        <v>190</v>
      </c>
      <c r="D47" s="154" t="s">
        <v>184</v>
      </c>
      <c r="E47" s="154">
        <v>23590</v>
      </c>
      <c r="F47" s="154">
        <v>7777</v>
      </c>
      <c r="G47" s="154">
        <v>18850</v>
      </c>
      <c r="H47" s="154">
        <v>2868</v>
      </c>
      <c r="I47" s="154">
        <v>2391</v>
      </c>
      <c r="J47" s="154">
        <v>1289</v>
      </c>
      <c r="K47" s="154">
        <v>3524</v>
      </c>
      <c r="L47" s="154">
        <v>3994</v>
      </c>
      <c r="M47" s="154">
        <v>2054</v>
      </c>
      <c r="N47" s="154">
        <v>462</v>
      </c>
    </row>
    <row r="54" spans="2:14" ht="33.75" thickBot="1">
      <c r="B54" s="150" t="s">
        <v>126</v>
      </c>
      <c r="C54" s="150" t="s">
        <v>127</v>
      </c>
      <c r="D54" s="150" t="s">
        <v>128</v>
      </c>
      <c r="E54" s="151" t="s">
        <v>129</v>
      </c>
      <c r="F54" s="151" t="s">
        <v>130</v>
      </c>
      <c r="G54" s="151" t="s">
        <v>131</v>
      </c>
      <c r="H54" s="151" t="s">
        <v>132</v>
      </c>
      <c r="I54" s="151" t="s">
        <v>133</v>
      </c>
      <c r="J54" s="151" t="s">
        <v>134</v>
      </c>
      <c r="K54" s="151" t="s">
        <v>135</v>
      </c>
      <c r="L54" s="151" t="s">
        <v>136</v>
      </c>
      <c r="M54" s="151" t="s">
        <v>137</v>
      </c>
      <c r="N54" s="151" t="s">
        <v>138</v>
      </c>
    </row>
    <row r="55" spans="2:14" ht="17.25" thickTop="1">
      <c r="B55" s="153">
        <v>1</v>
      </c>
      <c r="C55" s="153" t="s">
        <v>139</v>
      </c>
      <c r="D55" s="153" t="s">
        <v>219</v>
      </c>
      <c r="E55" s="153">
        <v>23652</v>
      </c>
      <c r="F55" s="153">
        <v>8492</v>
      </c>
      <c r="G55" s="153">
        <v>16749</v>
      </c>
      <c r="H55" s="153">
        <v>2964</v>
      </c>
      <c r="I55" s="153">
        <v>2224</v>
      </c>
      <c r="J55" s="153">
        <v>1114</v>
      </c>
      <c r="K55" s="153">
        <v>5271</v>
      </c>
      <c r="L55" s="153">
        <v>6088</v>
      </c>
      <c r="M55" s="153">
        <v>2039</v>
      </c>
      <c r="N55" s="153">
        <v>554</v>
      </c>
    </row>
    <row r="56" spans="2:14" ht="16.5">
      <c r="B56" s="153">
        <f t="shared" ref="B56:B99" si="1">B55+1</f>
        <v>2</v>
      </c>
      <c r="C56" s="153" t="s">
        <v>141</v>
      </c>
      <c r="D56" s="153" t="s">
        <v>219</v>
      </c>
      <c r="E56" s="153">
        <v>25033</v>
      </c>
      <c r="F56" s="153">
        <v>8472</v>
      </c>
      <c r="G56" s="153">
        <v>20153</v>
      </c>
      <c r="H56" s="153">
        <v>3349</v>
      </c>
      <c r="I56" s="153">
        <v>2475</v>
      </c>
      <c r="J56" s="153">
        <v>1305</v>
      </c>
      <c r="K56" s="153">
        <v>5991</v>
      </c>
      <c r="L56" s="153">
        <v>5985</v>
      </c>
      <c r="M56" s="153">
        <v>1889</v>
      </c>
      <c r="N56" s="153">
        <v>898</v>
      </c>
    </row>
    <row r="57" spans="2:14" ht="16.5">
      <c r="B57" s="153">
        <f t="shared" si="1"/>
        <v>3</v>
      </c>
      <c r="C57" s="153" t="s">
        <v>142</v>
      </c>
      <c r="D57" s="153" t="s">
        <v>219</v>
      </c>
      <c r="E57" s="153">
        <v>20338</v>
      </c>
      <c r="F57" s="153">
        <v>8630</v>
      </c>
      <c r="G57" s="153">
        <v>19618</v>
      </c>
      <c r="H57" s="153">
        <v>3068</v>
      </c>
      <c r="I57" s="153">
        <v>2407</v>
      </c>
      <c r="J57" s="153">
        <v>1339</v>
      </c>
      <c r="K57" s="153">
        <v>5017</v>
      </c>
      <c r="L57" s="153">
        <v>5295</v>
      </c>
      <c r="M57" s="153">
        <v>1709</v>
      </c>
      <c r="N57" s="153">
        <v>842</v>
      </c>
    </row>
    <row r="58" spans="2:14" ht="16.5">
      <c r="B58" s="153">
        <f t="shared" si="1"/>
        <v>4</v>
      </c>
      <c r="C58" s="153" t="s">
        <v>143</v>
      </c>
      <c r="D58" s="153" t="s">
        <v>219</v>
      </c>
      <c r="E58" s="153">
        <v>19704</v>
      </c>
      <c r="F58" s="153">
        <v>6918</v>
      </c>
      <c r="G58" s="153">
        <v>17236</v>
      </c>
      <c r="H58" s="153">
        <v>3231</v>
      </c>
      <c r="I58" s="153">
        <v>3409</v>
      </c>
      <c r="J58" s="153">
        <v>1019</v>
      </c>
      <c r="K58" s="153">
        <v>5172</v>
      </c>
      <c r="L58" s="153">
        <v>5013</v>
      </c>
      <c r="M58" s="153">
        <v>1680</v>
      </c>
      <c r="N58" s="153">
        <v>554</v>
      </c>
    </row>
    <row r="59" spans="2:14" ht="16.5">
      <c r="B59" s="153">
        <f t="shared" si="1"/>
        <v>5</v>
      </c>
      <c r="C59" s="153" t="s">
        <v>144</v>
      </c>
      <c r="D59" s="153" t="s">
        <v>219</v>
      </c>
      <c r="E59" s="153">
        <v>26068</v>
      </c>
      <c r="F59" s="153">
        <v>7478</v>
      </c>
      <c r="G59" s="153">
        <v>18158</v>
      </c>
      <c r="H59" s="153">
        <v>4478</v>
      </c>
      <c r="I59" s="153">
        <v>3084</v>
      </c>
      <c r="J59" s="153">
        <v>1288</v>
      </c>
      <c r="K59" s="153">
        <v>5236</v>
      </c>
      <c r="L59" s="153">
        <v>5875</v>
      </c>
      <c r="M59" s="153">
        <v>1745</v>
      </c>
      <c r="N59" s="153">
        <v>754</v>
      </c>
    </row>
    <row r="60" spans="2:14" ht="16.5">
      <c r="B60" s="153">
        <f t="shared" si="1"/>
        <v>6</v>
      </c>
      <c r="C60" s="153" t="s">
        <v>145</v>
      </c>
      <c r="D60" s="153" t="s">
        <v>219</v>
      </c>
      <c r="E60" s="153">
        <v>23738</v>
      </c>
      <c r="F60" s="153">
        <v>7482</v>
      </c>
      <c r="G60" s="153">
        <v>17751</v>
      </c>
      <c r="H60" s="153">
        <v>2963</v>
      </c>
      <c r="I60" s="153">
        <v>2705</v>
      </c>
      <c r="J60" s="153">
        <v>1064</v>
      </c>
      <c r="K60" s="153">
        <v>4397</v>
      </c>
      <c r="L60" s="153">
        <v>5862</v>
      </c>
      <c r="M60" s="153">
        <v>1687</v>
      </c>
      <c r="N60" s="153">
        <v>919</v>
      </c>
    </row>
    <row r="61" spans="2:14" ht="16.5">
      <c r="B61" s="153">
        <f t="shared" si="1"/>
        <v>7</v>
      </c>
      <c r="C61" s="153" t="s">
        <v>146</v>
      </c>
      <c r="D61" s="153" t="s">
        <v>219</v>
      </c>
      <c r="E61" s="153">
        <v>19099</v>
      </c>
      <c r="F61" s="153">
        <v>8878</v>
      </c>
      <c r="G61" s="153">
        <v>18251</v>
      </c>
      <c r="H61" s="153">
        <v>3353</v>
      </c>
      <c r="I61" s="153">
        <v>2477</v>
      </c>
      <c r="J61" s="153">
        <v>1248</v>
      </c>
      <c r="K61" s="153">
        <v>4034</v>
      </c>
      <c r="L61" s="153">
        <v>4562</v>
      </c>
      <c r="M61" s="153">
        <v>1440</v>
      </c>
      <c r="N61" s="153">
        <v>653</v>
      </c>
    </row>
    <row r="62" spans="2:14" ht="16.5">
      <c r="B62" s="153">
        <f t="shared" si="1"/>
        <v>8</v>
      </c>
      <c r="C62" s="153" t="s">
        <v>148</v>
      </c>
      <c r="D62" s="153" t="s">
        <v>219</v>
      </c>
      <c r="E62" s="153">
        <v>21578</v>
      </c>
      <c r="F62" s="153">
        <v>10035</v>
      </c>
      <c r="G62" s="153">
        <v>19362</v>
      </c>
      <c r="H62" s="153">
        <v>3908</v>
      </c>
      <c r="I62" s="153">
        <v>2218</v>
      </c>
      <c r="J62" s="153">
        <v>1391</v>
      </c>
      <c r="K62" s="153">
        <v>4534</v>
      </c>
      <c r="L62" s="153">
        <v>4945</v>
      </c>
      <c r="M62" s="153">
        <v>1860</v>
      </c>
      <c r="N62" s="153">
        <v>742</v>
      </c>
    </row>
    <row r="63" spans="2:14" ht="16.5">
      <c r="B63" s="153">
        <f t="shared" si="1"/>
        <v>9</v>
      </c>
      <c r="C63" s="153" t="s">
        <v>149</v>
      </c>
      <c r="D63" s="153" t="s">
        <v>219</v>
      </c>
      <c r="E63" s="153">
        <v>26212</v>
      </c>
      <c r="F63" s="153">
        <v>8157</v>
      </c>
      <c r="G63" s="153">
        <v>22282</v>
      </c>
      <c r="H63" s="153">
        <v>4563</v>
      </c>
      <c r="I63" s="153">
        <v>1948</v>
      </c>
      <c r="J63" s="153">
        <v>1203</v>
      </c>
      <c r="K63" s="153">
        <v>4153</v>
      </c>
      <c r="L63" s="153">
        <v>5049</v>
      </c>
      <c r="M63" s="153">
        <v>1544</v>
      </c>
      <c r="N63" s="153">
        <v>546</v>
      </c>
    </row>
    <row r="64" spans="2:14" ht="16.5">
      <c r="B64" s="153">
        <f t="shared" si="1"/>
        <v>10</v>
      </c>
      <c r="C64" s="153" t="s">
        <v>150</v>
      </c>
      <c r="D64" s="153" t="s">
        <v>219</v>
      </c>
      <c r="E64" s="153">
        <v>24077</v>
      </c>
      <c r="F64" s="153">
        <v>9800</v>
      </c>
      <c r="G64" s="153">
        <v>23709</v>
      </c>
      <c r="H64" s="153">
        <v>4016</v>
      </c>
      <c r="I64" s="153">
        <v>2256</v>
      </c>
      <c r="J64" s="153">
        <v>1487</v>
      </c>
      <c r="K64" s="153">
        <v>4512</v>
      </c>
      <c r="L64" s="153">
        <v>4584</v>
      </c>
      <c r="M64" s="153">
        <v>1568</v>
      </c>
      <c r="N64" s="153">
        <v>949</v>
      </c>
    </row>
    <row r="65" spans="2:14" ht="16.5">
      <c r="B65" s="153">
        <f t="shared" si="1"/>
        <v>11</v>
      </c>
      <c r="C65" s="153" t="s">
        <v>151</v>
      </c>
      <c r="D65" s="153" t="s">
        <v>219</v>
      </c>
      <c r="E65" s="153">
        <v>22785</v>
      </c>
      <c r="F65" s="153">
        <v>10799</v>
      </c>
      <c r="G65" s="153">
        <v>23263</v>
      </c>
      <c r="H65" s="153">
        <v>3389</v>
      </c>
      <c r="I65" s="153">
        <v>2277</v>
      </c>
      <c r="J65" s="153">
        <v>1441</v>
      </c>
      <c r="K65" s="153">
        <v>4582</v>
      </c>
      <c r="L65" s="153">
        <v>4513</v>
      </c>
      <c r="M65" s="153">
        <v>1840</v>
      </c>
      <c r="N65" s="153">
        <v>835</v>
      </c>
    </row>
    <row r="66" spans="2:14" ht="16.5">
      <c r="B66" s="153">
        <f t="shared" si="1"/>
        <v>12</v>
      </c>
      <c r="C66" s="153" t="s">
        <v>152</v>
      </c>
      <c r="D66" s="153" t="s">
        <v>219</v>
      </c>
      <c r="E66" s="153">
        <v>22668</v>
      </c>
      <c r="F66" s="153">
        <v>11473</v>
      </c>
      <c r="G66" s="153">
        <v>24681</v>
      </c>
      <c r="H66" s="153">
        <v>3088</v>
      </c>
      <c r="I66" s="153">
        <v>2385</v>
      </c>
      <c r="J66" s="153">
        <v>1595</v>
      </c>
      <c r="K66" s="153">
        <v>4592</v>
      </c>
      <c r="L66" s="153">
        <v>3953</v>
      </c>
      <c r="M66" s="153">
        <v>1734</v>
      </c>
      <c r="N66" s="153">
        <v>974</v>
      </c>
    </row>
    <row r="67" spans="2:14" ht="16.5">
      <c r="B67" s="153">
        <f t="shared" si="1"/>
        <v>13</v>
      </c>
      <c r="C67" s="153" t="s">
        <v>153</v>
      </c>
      <c r="D67" s="153" t="s">
        <v>219</v>
      </c>
      <c r="E67" s="153">
        <v>24387</v>
      </c>
      <c r="F67" s="153">
        <v>11043</v>
      </c>
      <c r="G67" s="153">
        <v>23430</v>
      </c>
      <c r="H67" s="153">
        <v>3410</v>
      </c>
      <c r="I67" s="153">
        <v>2684</v>
      </c>
      <c r="J67" s="153">
        <v>1472</v>
      </c>
      <c r="K67" s="153">
        <v>4484</v>
      </c>
      <c r="L67" s="153">
        <v>4035</v>
      </c>
      <c r="M67" s="153">
        <v>1741</v>
      </c>
      <c r="N67" s="153">
        <v>1049</v>
      </c>
    </row>
    <row r="68" spans="2:14" ht="16.5">
      <c r="B68" s="153">
        <f t="shared" si="1"/>
        <v>14</v>
      </c>
      <c r="C68" s="153" t="s">
        <v>154</v>
      </c>
      <c r="D68" s="153" t="s">
        <v>220</v>
      </c>
      <c r="E68" s="153">
        <v>23059</v>
      </c>
      <c r="F68" s="153">
        <v>10007</v>
      </c>
      <c r="G68" s="153">
        <v>21514</v>
      </c>
      <c r="H68" s="153">
        <v>2697</v>
      </c>
      <c r="I68" s="153">
        <v>3409</v>
      </c>
      <c r="J68" s="153">
        <v>1308</v>
      </c>
      <c r="K68" s="153">
        <v>4192</v>
      </c>
      <c r="L68" s="153">
        <v>6095</v>
      </c>
      <c r="M68" s="153">
        <v>2201</v>
      </c>
      <c r="N68" s="153">
        <v>612</v>
      </c>
    </row>
    <row r="69" spans="2:14" ht="16.5">
      <c r="B69" s="153">
        <f t="shared" si="1"/>
        <v>15</v>
      </c>
      <c r="C69" s="153" t="s">
        <v>156</v>
      </c>
      <c r="D69" s="153" t="s">
        <v>220</v>
      </c>
      <c r="E69" s="153">
        <v>24795</v>
      </c>
      <c r="F69" s="153">
        <v>10537</v>
      </c>
      <c r="G69" s="153">
        <v>22156</v>
      </c>
      <c r="H69" s="153">
        <v>3294</v>
      </c>
      <c r="I69" s="153">
        <v>2738</v>
      </c>
      <c r="J69" s="153">
        <v>1184</v>
      </c>
      <c r="K69" s="153">
        <v>4367</v>
      </c>
      <c r="L69" s="153">
        <v>5576</v>
      </c>
      <c r="M69" s="153">
        <v>1928</v>
      </c>
      <c r="N69" s="153">
        <v>491</v>
      </c>
    </row>
    <row r="70" spans="2:14" ht="16.5">
      <c r="B70" s="153">
        <f t="shared" si="1"/>
        <v>16</v>
      </c>
      <c r="C70" s="153" t="s">
        <v>157</v>
      </c>
      <c r="D70" s="153" t="s">
        <v>220</v>
      </c>
      <c r="E70" s="153">
        <v>24478</v>
      </c>
      <c r="F70" s="153">
        <v>11945</v>
      </c>
      <c r="G70" s="153">
        <v>23456</v>
      </c>
      <c r="H70" s="153">
        <v>3597</v>
      </c>
      <c r="I70" s="153">
        <v>2233</v>
      </c>
      <c r="J70" s="153">
        <v>1339</v>
      </c>
      <c r="K70" s="153">
        <v>5159</v>
      </c>
      <c r="L70" s="153">
        <v>4408</v>
      </c>
      <c r="M70" s="153">
        <v>1880</v>
      </c>
      <c r="N70" s="153">
        <v>607</v>
      </c>
    </row>
    <row r="71" spans="2:14" ht="16.5">
      <c r="B71" s="153">
        <f t="shared" si="1"/>
        <v>17</v>
      </c>
      <c r="C71" s="153" t="s">
        <v>158</v>
      </c>
      <c r="D71" s="153" t="s">
        <v>220</v>
      </c>
      <c r="E71" s="153">
        <v>29070</v>
      </c>
      <c r="F71" s="153">
        <v>8829</v>
      </c>
      <c r="G71" s="153">
        <v>22824</v>
      </c>
      <c r="H71" s="153">
        <v>4124</v>
      </c>
      <c r="I71" s="153">
        <v>2549</v>
      </c>
      <c r="J71" s="153">
        <v>1200</v>
      </c>
      <c r="K71" s="153">
        <v>4247</v>
      </c>
      <c r="L71" s="153">
        <v>3838</v>
      </c>
      <c r="M71" s="153">
        <v>1875</v>
      </c>
      <c r="N71" s="153">
        <v>387</v>
      </c>
    </row>
    <row r="72" spans="2:14" ht="16.5">
      <c r="B72" s="153">
        <f t="shared" si="1"/>
        <v>18</v>
      </c>
      <c r="C72" s="153" t="s">
        <v>159</v>
      </c>
      <c r="D72" s="153" t="s">
        <v>220</v>
      </c>
      <c r="E72" s="153">
        <v>22714</v>
      </c>
      <c r="F72" s="153">
        <v>8886</v>
      </c>
      <c r="G72" s="153">
        <v>20687</v>
      </c>
      <c r="H72" s="153">
        <v>3870</v>
      </c>
      <c r="I72" s="153">
        <v>1947</v>
      </c>
      <c r="J72" s="153">
        <v>1123</v>
      </c>
      <c r="K72" s="153">
        <v>4529</v>
      </c>
      <c r="L72" s="153">
        <v>4786</v>
      </c>
      <c r="M72" s="153">
        <v>1580</v>
      </c>
      <c r="N72" s="153">
        <v>660</v>
      </c>
    </row>
    <row r="73" spans="2:14" ht="16.5">
      <c r="B73" s="153">
        <f t="shared" si="1"/>
        <v>19</v>
      </c>
      <c r="C73" s="153" t="s">
        <v>160</v>
      </c>
      <c r="D73" s="153" t="s">
        <v>220</v>
      </c>
      <c r="E73" s="153">
        <v>21729</v>
      </c>
      <c r="F73" s="153">
        <v>7900</v>
      </c>
      <c r="G73" s="153">
        <v>18568</v>
      </c>
      <c r="H73" s="153">
        <v>4075</v>
      </c>
      <c r="I73" s="153">
        <v>2705</v>
      </c>
      <c r="J73" s="153">
        <v>1267</v>
      </c>
      <c r="K73" s="153">
        <v>4333</v>
      </c>
      <c r="L73" s="153">
        <v>4346</v>
      </c>
      <c r="M73" s="153">
        <v>1620</v>
      </c>
      <c r="N73" s="153">
        <v>808</v>
      </c>
    </row>
    <row r="74" spans="2:14" ht="16.5">
      <c r="B74" s="153">
        <f t="shared" si="1"/>
        <v>20</v>
      </c>
      <c r="C74" s="153" t="s">
        <v>161</v>
      </c>
      <c r="D74" s="153" t="s">
        <v>220</v>
      </c>
      <c r="E74" s="153">
        <v>23715</v>
      </c>
      <c r="F74" s="153">
        <v>10325</v>
      </c>
      <c r="G74" s="153">
        <v>20686</v>
      </c>
      <c r="H74" s="153">
        <v>3154</v>
      </c>
      <c r="I74" s="153">
        <v>2106</v>
      </c>
      <c r="J74" s="153">
        <v>1239</v>
      </c>
      <c r="K74" s="153">
        <v>3816</v>
      </c>
      <c r="L74" s="153">
        <v>4566</v>
      </c>
      <c r="M74" s="153">
        <v>1907</v>
      </c>
      <c r="N74" s="153">
        <v>650</v>
      </c>
    </row>
    <row r="75" spans="2:14" ht="16.5">
      <c r="B75" s="153">
        <f t="shared" si="1"/>
        <v>21</v>
      </c>
      <c r="C75" s="153" t="s">
        <v>162</v>
      </c>
      <c r="D75" s="153" t="s">
        <v>220</v>
      </c>
      <c r="E75" s="153">
        <v>30250</v>
      </c>
      <c r="F75" s="153">
        <v>9506</v>
      </c>
      <c r="G75" s="153">
        <v>22154</v>
      </c>
      <c r="H75" s="153">
        <v>3045</v>
      </c>
      <c r="I75" s="153">
        <v>2414</v>
      </c>
      <c r="J75" s="153">
        <v>1319</v>
      </c>
      <c r="K75" s="153">
        <v>5106</v>
      </c>
      <c r="L75" s="153">
        <v>4582</v>
      </c>
      <c r="M75" s="153">
        <v>1682</v>
      </c>
      <c r="N75" s="153">
        <v>935</v>
      </c>
    </row>
    <row r="76" spans="2:14" ht="16.5">
      <c r="B76" s="153">
        <f t="shared" si="1"/>
        <v>22</v>
      </c>
      <c r="C76" s="153" t="s">
        <v>163</v>
      </c>
      <c r="D76" s="153" t="s">
        <v>220</v>
      </c>
      <c r="E76" s="153">
        <v>24821</v>
      </c>
      <c r="F76" s="153">
        <v>11032</v>
      </c>
      <c r="G76" s="153">
        <v>20678</v>
      </c>
      <c r="H76" s="153">
        <v>3991</v>
      </c>
      <c r="I76" s="153">
        <v>2198</v>
      </c>
      <c r="J76" s="153">
        <v>1394</v>
      </c>
      <c r="K76" s="153">
        <v>4239</v>
      </c>
      <c r="L76" s="153">
        <v>4490</v>
      </c>
      <c r="M76" s="153">
        <v>1882</v>
      </c>
      <c r="N76" s="153">
        <v>731</v>
      </c>
    </row>
    <row r="77" spans="2:14" ht="16.5">
      <c r="B77" s="153">
        <f t="shared" si="1"/>
        <v>23</v>
      </c>
      <c r="C77" s="153" t="s">
        <v>164</v>
      </c>
      <c r="D77" s="153" t="s">
        <v>220</v>
      </c>
      <c r="E77" s="153">
        <v>20856</v>
      </c>
      <c r="F77" s="153">
        <v>9563</v>
      </c>
      <c r="G77" s="153">
        <v>22254</v>
      </c>
      <c r="H77" s="153">
        <v>3720</v>
      </c>
      <c r="I77" s="153">
        <v>2190</v>
      </c>
      <c r="J77" s="153">
        <v>1251</v>
      </c>
      <c r="K77" s="153">
        <v>4176</v>
      </c>
      <c r="L77" s="153">
        <v>4222</v>
      </c>
      <c r="M77" s="153">
        <v>1922</v>
      </c>
      <c r="N77" s="153">
        <v>595</v>
      </c>
    </row>
    <row r="78" spans="2:14" ht="16.5">
      <c r="B78" s="153">
        <f t="shared" si="1"/>
        <v>24</v>
      </c>
      <c r="C78" s="153" t="s">
        <v>166</v>
      </c>
      <c r="D78" s="153" t="s">
        <v>220</v>
      </c>
      <c r="E78" s="153">
        <v>23426</v>
      </c>
      <c r="F78" s="153">
        <v>10801</v>
      </c>
      <c r="G78" s="153">
        <v>24832</v>
      </c>
      <c r="H78" s="153">
        <v>3835</v>
      </c>
      <c r="I78" s="153">
        <v>2004</v>
      </c>
      <c r="J78" s="153">
        <v>1295</v>
      </c>
      <c r="K78" s="153">
        <v>4121</v>
      </c>
      <c r="L78" s="153">
        <v>4397</v>
      </c>
      <c r="M78" s="153">
        <v>1976</v>
      </c>
      <c r="N78" s="153">
        <v>659</v>
      </c>
    </row>
    <row r="79" spans="2:14" ht="16.5">
      <c r="B79" s="153">
        <f t="shared" si="1"/>
        <v>25</v>
      </c>
      <c r="C79" s="153" t="s">
        <v>167</v>
      </c>
      <c r="D79" s="153" t="s">
        <v>220</v>
      </c>
      <c r="E79" s="153">
        <v>23536</v>
      </c>
      <c r="F79" s="153">
        <v>11200</v>
      </c>
      <c r="G79" s="153">
        <v>25116</v>
      </c>
      <c r="H79" s="153">
        <v>3816</v>
      </c>
      <c r="I79" s="153">
        <v>2160</v>
      </c>
      <c r="J79" s="153">
        <v>1345</v>
      </c>
      <c r="K79" s="153">
        <v>4136</v>
      </c>
      <c r="L79" s="153">
        <v>3216</v>
      </c>
      <c r="M79" s="153">
        <v>1959</v>
      </c>
      <c r="N79" s="153">
        <v>596</v>
      </c>
    </row>
    <row r="80" spans="2:14" ht="16.5">
      <c r="B80" s="153">
        <f t="shared" si="1"/>
        <v>26</v>
      </c>
      <c r="C80" s="153" t="s">
        <v>168</v>
      </c>
      <c r="D80" s="153" t="s">
        <v>220</v>
      </c>
      <c r="E80" s="153">
        <v>25707</v>
      </c>
      <c r="F80" s="153">
        <v>11156</v>
      </c>
      <c r="G80" s="153">
        <v>24908</v>
      </c>
      <c r="H80" s="153">
        <v>3999</v>
      </c>
      <c r="I80" s="153">
        <v>1599</v>
      </c>
      <c r="J80" s="153">
        <v>1013</v>
      </c>
      <c r="K80" s="153">
        <v>3567</v>
      </c>
      <c r="L80" s="153">
        <v>5564</v>
      </c>
      <c r="M80" s="153">
        <v>2246</v>
      </c>
      <c r="N80" s="153">
        <v>540</v>
      </c>
    </row>
    <row r="81" spans="2:14" ht="16.5">
      <c r="B81" s="153">
        <f t="shared" si="1"/>
        <v>27</v>
      </c>
      <c r="C81" s="153" t="s">
        <v>169</v>
      </c>
      <c r="D81" s="153" t="s">
        <v>220</v>
      </c>
      <c r="E81" s="153">
        <v>22068</v>
      </c>
      <c r="F81" s="153">
        <v>12123</v>
      </c>
      <c r="G81" s="153">
        <v>26312</v>
      </c>
      <c r="H81" s="153">
        <v>3437</v>
      </c>
      <c r="I81" s="153">
        <v>1988</v>
      </c>
      <c r="J81" s="153">
        <v>1129</v>
      </c>
      <c r="K81" s="153">
        <v>3914</v>
      </c>
      <c r="L81" s="153">
        <v>4630</v>
      </c>
      <c r="M81" s="153">
        <v>1984</v>
      </c>
      <c r="N81" s="153">
        <v>795</v>
      </c>
    </row>
    <row r="82" spans="2:14" ht="16.5">
      <c r="B82" s="153">
        <f t="shared" si="1"/>
        <v>28</v>
      </c>
      <c r="C82" s="153" t="s">
        <v>170</v>
      </c>
      <c r="D82" s="153" t="s">
        <v>220</v>
      </c>
      <c r="E82" s="153">
        <v>23121</v>
      </c>
      <c r="F82" s="153">
        <v>11825</v>
      </c>
      <c r="G82" s="153">
        <v>23003</v>
      </c>
      <c r="H82" s="153">
        <v>3543</v>
      </c>
      <c r="I82" s="153">
        <v>2727</v>
      </c>
      <c r="J82" s="153">
        <v>1229</v>
      </c>
      <c r="K82" s="153">
        <v>3973</v>
      </c>
      <c r="L82" s="153">
        <v>4067</v>
      </c>
      <c r="M82" s="153">
        <v>2003</v>
      </c>
      <c r="N82" s="153">
        <v>617</v>
      </c>
    </row>
    <row r="83" spans="2:14" ht="16.5">
      <c r="B83" s="153">
        <f t="shared" si="1"/>
        <v>29</v>
      </c>
      <c r="C83" s="153" t="s">
        <v>171</v>
      </c>
      <c r="D83" s="153" t="s">
        <v>220</v>
      </c>
      <c r="E83" s="153">
        <v>23858</v>
      </c>
      <c r="F83" s="153">
        <v>11468</v>
      </c>
      <c r="G83" s="153">
        <v>21016</v>
      </c>
      <c r="H83" s="153">
        <v>3024</v>
      </c>
      <c r="I83" s="153">
        <v>2363</v>
      </c>
      <c r="J83" s="153">
        <v>940</v>
      </c>
      <c r="K83" s="153">
        <v>3603</v>
      </c>
      <c r="L83" s="153">
        <v>3972</v>
      </c>
      <c r="M83" s="153">
        <v>1921</v>
      </c>
      <c r="N83" s="153">
        <v>502</v>
      </c>
    </row>
    <row r="84" spans="2:14" ht="16.5">
      <c r="B84" s="153">
        <f t="shared" si="1"/>
        <v>30</v>
      </c>
      <c r="C84" s="153" t="s">
        <v>172</v>
      </c>
      <c r="D84" s="153" t="s">
        <v>221</v>
      </c>
      <c r="E84" s="153">
        <v>21399</v>
      </c>
      <c r="F84" s="153">
        <v>12177</v>
      </c>
      <c r="G84" s="153">
        <v>21734</v>
      </c>
      <c r="H84" s="153">
        <v>3455</v>
      </c>
      <c r="I84" s="153">
        <v>1684</v>
      </c>
      <c r="J84" s="153">
        <v>1251</v>
      </c>
      <c r="K84" s="153">
        <v>3700</v>
      </c>
      <c r="L84" s="153">
        <v>5687</v>
      </c>
      <c r="M84" s="153">
        <v>3007</v>
      </c>
      <c r="N84" s="153">
        <v>436</v>
      </c>
    </row>
    <row r="85" spans="2:14" ht="16.5">
      <c r="B85" s="153">
        <f t="shared" si="1"/>
        <v>31</v>
      </c>
      <c r="C85" s="153" t="s">
        <v>174</v>
      </c>
      <c r="D85" s="153" t="s">
        <v>221</v>
      </c>
      <c r="E85" s="153">
        <v>20049</v>
      </c>
      <c r="F85" s="153">
        <v>11089</v>
      </c>
      <c r="G85" s="153">
        <v>18942</v>
      </c>
      <c r="H85" s="153">
        <v>3456</v>
      </c>
      <c r="I85" s="153">
        <v>2314</v>
      </c>
      <c r="J85" s="153">
        <v>1316</v>
      </c>
      <c r="K85" s="153">
        <v>4166</v>
      </c>
      <c r="L85" s="153">
        <v>4233</v>
      </c>
      <c r="M85" s="153">
        <v>2086</v>
      </c>
      <c r="N85" s="153">
        <v>421</v>
      </c>
    </row>
    <row r="86" spans="2:14" ht="16.5">
      <c r="B86" s="153">
        <f t="shared" si="1"/>
        <v>32</v>
      </c>
      <c r="C86" s="153" t="s">
        <v>175</v>
      </c>
      <c r="D86" s="153" t="s">
        <v>221</v>
      </c>
      <c r="E86" s="153">
        <v>19287</v>
      </c>
      <c r="F86" s="153">
        <v>10402</v>
      </c>
      <c r="G86" s="153">
        <v>26548</v>
      </c>
      <c r="H86" s="153">
        <v>3384</v>
      </c>
      <c r="I86" s="153">
        <v>2219</v>
      </c>
      <c r="J86" s="153">
        <v>1425</v>
      </c>
      <c r="K86" s="153">
        <v>3958</v>
      </c>
      <c r="L86" s="153">
        <v>4655</v>
      </c>
      <c r="M86" s="153">
        <v>2036</v>
      </c>
      <c r="N86" s="153">
        <v>522</v>
      </c>
    </row>
    <row r="87" spans="2:14" ht="16.5">
      <c r="B87" s="153">
        <f t="shared" si="1"/>
        <v>33</v>
      </c>
      <c r="C87" s="153" t="s">
        <v>176</v>
      </c>
      <c r="D87" s="153" t="s">
        <v>221</v>
      </c>
      <c r="E87" s="153">
        <v>20875</v>
      </c>
      <c r="F87" s="153">
        <v>11297</v>
      </c>
      <c r="G87" s="153">
        <v>22932</v>
      </c>
      <c r="H87" s="153">
        <v>3285</v>
      </c>
      <c r="I87" s="153">
        <v>1851</v>
      </c>
      <c r="J87" s="153">
        <v>1404</v>
      </c>
      <c r="K87" s="153">
        <v>4036</v>
      </c>
      <c r="L87" s="153">
        <v>4047</v>
      </c>
      <c r="M87" s="153">
        <v>2077</v>
      </c>
      <c r="N87" s="153">
        <v>585</v>
      </c>
    </row>
    <row r="88" spans="2:14" ht="16.5">
      <c r="B88" s="153">
        <f t="shared" si="1"/>
        <v>34</v>
      </c>
      <c r="C88" s="153" t="s">
        <v>177</v>
      </c>
      <c r="D88" s="153" t="s">
        <v>221</v>
      </c>
      <c r="E88" s="153">
        <v>18837</v>
      </c>
      <c r="F88" s="153">
        <v>9374</v>
      </c>
      <c r="G88" s="153">
        <v>20559</v>
      </c>
      <c r="H88" s="153">
        <v>3426</v>
      </c>
      <c r="I88" s="153">
        <v>1840</v>
      </c>
      <c r="J88" s="153">
        <v>1164</v>
      </c>
      <c r="K88" s="153">
        <v>3342</v>
      </c>
      <c r="L88" s="153">
        <v>4937</v>
      </c>
      <c r="M88" s="153">
        <v>2533</v>
      </c>
      <c r="N88" s="153">
        <v>535</v>
      </c>
    </row>
    <row r="89" spans="2:14" ht="16.5">
      <c r="B89" s="153">
        <f t="shared" si="1"/>
        <v>35</v>
      </c>
      <c r="C89" s="153" t="s">
        <v>178</v>
      </c>
      <c r="D89" s="153" t="s">
        <v>221</v>
      </c>
      <c r="E89" s="153">
        <v>20430</v>
      </c>
      <c r="F89" s="153">
        <v>9859</v>
      </c>
      <c r="G89" s="153">
        <v>22942</v>
      </c>
      <c r="H89" s="153">
        <v>3692</v>
      </c>
      <c r="I89" s="153">
        <v>2106</v>
      </c>
      <c r="J89" s="153">
        <v>1107</v>
      </c>
      <c r="K89" s="153">
        <v>3340</v>
      </c>
      <c r="L89" s="153">
        <v>4149</v>
      </c>
      <c r="M89" s="153">
        <v>2038</v>
      </c>
      <c r="N89" s="153">
        <v>409</v>
      </c>
    </row>
    <row r="90" spans="2:14" ht="16.5">
      <c r="B90" s="153">
        <f t="shared" si="1"/>
        <v>36</v>
      </c>
      <c r="C90" s="153" t="s">
        <v>180</v>
      </c>
      <c r="D90" s="153" t="s">
        <v>221</v>
      </c>
      <c r="E90" s="153">
        <v>18003</v>
      </c>
      <c r="F90" s="153">
        <v>10980</v>
      </c>
      <c r="G90" s="153">
        <v>21076</v>
      </c>
      <c r="H90" s="153">
        <v>6558</v>
      </c>
      <c r="I90" s="153">
        <v>3940</v>
      </c>
      <c r="J90" s="153">
        <v>972</v>
      </c>
      <c r="K90" s="153">
        <v>3661</v>
      </c>
      <c r="L90" s="153">
        <v>4412</v>
      </c>
      <c r="M90" s="153">
        <v>2170</v>
      </c>
      <c r="N90" s="153">
        <v>411</v>
      </c>
    </row>
    <row r="91" spans="2:14" ht="16.5">
      <c r="B91" s="153">
        <f t="shared" si="1"/>
        <v>37</v>
      </c>
      <c r="C91" s="153" t="s">
        <v>181</v>
      </c>
      <c r="D91" s="153" t="s">
        <v>221</v>
      </c>
      <c r="E91" s="153">
        <v>19816</v>
      </c>
      <c r="F91" s="153">
        <v>9010</v>
      </c>
      <c r="G91" s="153">
        <v>22919</v>
      </c>
      <c r="H91" s="153">
        <v>3744</v>
      </c>
      <c r="I91" s="153">
        <v>1939</v>
      </c>
      <c r="J91" s="153">
        <v>1197</v>
      </c>
      <c r="K91" s="153">
        <v>3624</v>
      </c>
      <c r="L91" s="153">
        <v>3728</v>
      </c>
      <c r="M91" s="153">
        <v>1825</v>
      </c>
      <c r="N91" s="153">
        <v>498</v>
      </c>
    </row>
    <row r="92" spans="2:14" ht="16.5">
      <c r="B92" s="153">
        <f t="shared" si="1"/>
        <v>38</v>
      </c>
      <c r="C92" s="153" t="s">
        <v>182</v>
      </c>
      <c r="D92" s="153" t="s">
        <v>221</v>
      </c>
      <c r="E92" s="153">
        <v>23015</v>
      </c>
      <c r="F92" s="153">
        <v>11262</v>
      </c>
      <c r="G92" s="153">
        <v>17720</v>
      </c>
      <c r="H92" s="153">
        <v>3333</v>
      </c>
      <c r="I92" s="153">
        <v>1513</v>
      </c>
      <c r="J92" s="153">
        <v>1134</v>
      </c>
      <c r="K92" s="153">
        <v>3306</v>
      </c>
      <c r="L92" s="153">
        <v>5126</v>
      </c>
      <c r="M92" s="153">
        <v>2234</v>
      </c>
      <c r="N92" s="153">
        <v>478</v>
      </c>
    </row>
    <row r="93" spans="2:14" ht="16.5">
      <c r="B93" s="153">
        <f t="shared" si="1"/>
        <v>39</v>
      </c>
      <c r="C93" s="153" t="s">
        <v>183</v>
      </c>
      <c r="D93" s="153" t="s">
        <v>221</v>
      </c>
      <c r="E93" s="153">
        <v>21775</v>
      </c>
      <c r="F93" s="153">
        <v>9098</v>
      </c>
      <c r="G93" s="153">
        <v>22517</v>
      </c>
      <c r="H93" s="153">
        <v>2877</v>
      </c>
      <c r="I93" s="153">
        <v>1745</v>
      </c>
      <c r="J93" s="153">
        <v>1354</v>
      </c>
      <c r="K93" s="153">
        <v>3376</v>
      </c>
      <c r="L93" s="153">
        <v>4084</v>
      </c>
      <c r="M93" s="153">
        <v>2128</v>
      </c>
      <c r="N93" s="153">
        <v>640</v>
      </c>
    </row>
    <row r="94" spans="2:14" ht="16.5">
      <c r="B94" s="153">
        <f t="shared" si="1"/>
        <v>40</v>
      </c>
      <c r="C94" s="153" t="s">
        <v>185</v>
      </c>
      <c r="D94" s="153" t="s">
        <v>221</v>
      </c>
      <c r="E94" s="153">
        <v>23649</v>
      </c>
      <c r="F94" s="153">
        <v>9175</v>
      </c>
      <c r="G94" s="153">
        <v>19130</v>
      </c>
      <c r="H94" s="153">
        <v>2428</v>
      </c>
      <c r="I94" s="153">
        <v>2032</v>
      </c>
      <c r="J94" s="153">
        <v>1132</v>
      </c>
      <c r="K94" s="153">
        <v>3251</v>
      </c>
      <c r="L94" s="153">
        <v>4329</v>
      </c>
      <c r="M94" s="153">
        <v>2330</v>
      </c>
      <c r="N94" s="153">
        <v>517</v>
      </c>
    </row>
    <row r="95" spans="2:14" ht="16.5">
      <c r="B95" s="153">
        <f t="shared" si="1"/>
        <v>41</v>
      </c>
      <c r="C95" s="153" t="s">
        <v>186</v>
      </c>
      <c r="D95" s="153" t="s">
        <v>221</v>
      </c>
      <c r="E95" s="153">
        <v>25396</v>
      </c>
      <c r="F95" s="153">
        <v>8890</v>
      </c>
      <c r="G95" s="153">
        <v>21537</v>
      </c>
      <c r="H95" s="153">
        <v>2556</v>
      </c>
      <c r="I95" s="153">
        <v>1882</v>
      </c>
      <c r="J95" s="153">
        <v>1066</v>
      </c>
      <c r="K95" s="153">
        <v>3720</v>
      </c>
      <c r="L95" s="153">
        <v>4054</v>
      </c>
      <c r="M95" s="153">
        <v>1893</v>
      </c>
      <c r="N95" s="153">
        <v>463</v>
      </c>
    </row>
    <row r="96" spans="2:14" ht="16.5">
      <c r="B96" s="153">
        <f t="shared" si="1"/>
        <v>42</v>
      </c>
      <c r="C96" s="153" t="s">
        <v>187</v>
      </c>
      <c r="D96" s="153" t="s">
        <v>221</v>
      </c>
      <c r="E96" s="153">
        <v>21286</v>
      </c>
      <c r="F96" s="153">
        <v>8951</v>
      </c>
      <c r="G96" s="153">
        <v>19603</v>
      </c>
      <c r="H96" s="153">
        <v>2307</v>
      </c>
      <c r="I96" s="153">
        <v>1647</v>
      </c>
      <c r="J96" s="153">
        <v>1303</v>
      </c>
      <c r="K96" s="153">
        <v>2840</v>
      </c>
      <c r="L96" s="153">
        <v>4631</v>
      </c>
      <c r="M96" s="153">
        <v>2864</v>
      </c>
      <c r="N96" s="153">
        <v>501</v>
      </c>
    </row>
    <row r="97" spans="2:14" ht="16.5">
      <c r="B97" s="153">
        <f t="shared" si="1"/>
        <v>43</v>
      </c>
      <c r="C97" s="153" t="s">
        <v>188</v>
      </c>
      <c r="D97" s="153" t="s">
        <v>221</v>
      </c>
      <c r="E97" s="153">
        <v>20533</v>
      </c>
      <c r="F97" s="153">
        <v>9413</v>
      </c>
      <c r="G97" s="153">
        <v>18949</v>
      </c>
      <c r="H97" s="153">
        <v>2493</v>
      </c>
      <c r="I97" s="153">
        <v>1597</v>
      </c>
      <c r="J97" s="153">
        <v>1074</v>
      </c>
      <c r="K97" s="153">
        <v>3164</v>
      </c>
      <c r="L97" s="153">
        <v>4158</v>
      </c>
      <c r="M97" s="153">
        <v>2384</v>
      </c>
      <c r="N97" s="153">
        <v>552</v>
      </c>
    </row>
    <row r="98" spans="2:14" ht="16.5">
      <c r="B98" s="153">
        <f t="shared" si="1"/>
        <v>44</v>
      </c>
      <c r="C98" s="153" t="s">
        <v>189</v>
      </c>
      <c r="D98" s="153" t="s">
        <v>221</v>
      </c>
      <c r="E98" s="153">
        <v>20347</v>
      </c>
      <c r="F98" s="153">
        <v>7619</v>
      </c>
      <c r="G98" s="153">
        <v>18307</v>
      </c>
      <c r="H98" s="153">
        <v>2668</v>
      </c>
      <c r="I98" s="153">
        <v>1573</v>
      </c>
      <c r="J98" s="153">
        <v>1185</v>
      </c>
      <c r="K98" s="153">
        <v>3290</v>
      </c>
      <c r="L98" s="153">
        <v>4098</v>
      </c>
      <c r="M98" s="153">
        <v>2232</v>
      </c>
      <c r="N98" s="153">
        <v>463</v>
      </c>
    </row>
    <row r="99" spans="2:14" ht="16.5">
      <c r="B99" s="154">
        <f t="shared" si="1"/>
        <v>45</v>
      </c>
      <c r="C99" s="154" t="s">
        <v>190</v>
      </c>
      <c r="D99" s="154" t="s">
        <v>221</v>
      </c>
      <c r="E99" s="154">
        <v>23590</v>
      </c>
      <c r="F99" s="154">
        <v>7777</v>
      </c>
      <c r="G99" s="154">
        <v>18850</v>
      </c>
      <c r="H99" s="154">
        <v>2868</v>
      </c>
      <c r="I99" s="154">
        <v>2391</v>
      </c>
      <c r="J99" s="154">
        <v>1289</v>
      </c>
      <c r="K99" s="154">
        <v>3524</v>
      </c>
      <c r="L99" s="154">
        <v>3994</v>
      </c>
      <c r="M99" s="154">
        <v>2054</v>
      </c>
      <c r="N99" s="154">
        <v>462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9E753-3DA1-4CC2-8F69-49BB24EF290B}">
  <dimension ref="B2:G101"/>
  <sheetViews>
    <sheetView tabSelected="1" zoomScaleNormal="100" workbookViewId="0">
      <selection activeCell="J12" sqref="J12"/>
    </sheetView>
  </sheetViews>
  <sheetFormatPr defaultRowHeight="14.25"/>
  <cols>
    <col min="1" max="1" width="3.42578125" style="152" customWidth="1"/>
    <col min="2" max="2" width="6.28515625" style="156" customWidth="1"/>
    <col min="3" max="7" width="9.85546875" style="156" customWidth="1"/>
    <col min="8" max="8" width="9.85546875" style="152" customWidth="1"/>
    <col min="9" max="16384" width="9.140625" style="152"/>
  </cols>
  <sheetData>
    <row r="2" spans="2:7">
      <c r="B2" s="168" t="s">
        <v>222</v>
      </c>
      <c r="C2" s="169"/>
      <c r="D2" s="169"/>
      <c r="E2" s="169"/>
    </row>
    <row r="3" spans="2:7" ht="15" thickBot="1"/>
    <row r="4" spans="2:7" ht="15" thickBot="1">
      <c r="B4" s="170" t="s">
        <v>126</v>
      </c>
      <c r="C4" s="171" t="s">
        <v>223</v>
      </c>
      <c r="D4" s="171" t="s">
        <v>224</v>
      </c>
      <c r="E4" s="171" t="s">
        <v>225</v>
      </c>
      <c r="F4" s="172" t="s">
        <v>226</v>
      </c>
      <c r="G4" s="173" t="s">
        <v>227</v>
      </c>
    </row>
    <row r="5" spans="2:7" ht="15" thickTop="1">
      <c r="B5" s="174">
        <v>1</v>
      </c>
      <c r="C5" s="175" t="s">
        <v>228</v>
      </c>
      <c r="D5" s="175" t="s">
        <v>147</v>
      </c>
      <c r="E5" s="175">
        <v>4.5250000000000004</v>
      </c>
      <c r="F5" s="175">
        <v>24.96</v>
      </c>
      <c r="G5" s="176">
        <v>14.968</v>
      </c>
    </row>
    <row r="6" spans="2:7">
      <c r="B6" s="174">
        <f t="shared" ref="B6:B50" si="0">B5+1</f>
        <v>2</v>
      </c>
      <c r="C6" s="175" t="s">
        <v>229</v>
      </c>
      <c r="D6" s="175" t="s">
        <v>147</v>
      </c>
      <c r="E6" s="175">
        <v>7.38</v>
      </c>
      <c r="F6" s="175">
        <v>23.372</v>
      </c>
      <c r="G6" s="176">
        <v>12.881</v>
      </c>
    </row>
    <row r="7" spans="2:7">
      <c r="B7" s="174">
        <f t="shared" si="0"/>
        <v>3</v>
      </c>
      <c r="C7" s="175" t="s">
        <v>230</v>
      </c>
      <c r="D7" s="175" t="s">
        <v>147</v>
      </c>
      <c r="E7" s="175">
        <v>6.2809999999999997</v>
      </c>
      <c r="F7" s="175">
        <v>23.324999999999999</v>
      </c>
      <c r="G7" s="176">
        <v>11.884</v>
      </c>
    </row>
    <row r="8" spans="2:7">
      <c r="B8" s="174">
        <f t="shared" si="0"/>
        <v>4</v>
      </c>
      <c r="C8" s="175" t="s">
        <v>231</v>
      </c>
      <c r="D8" s="175" t="s">
        <v>147</v>
      </c>
      <c r="E8" s="175">
        <v>6.6619999999999999</v>
      </c>
      <c r="F8" s="175">
        <v>25.507999999999999</v>
      </c>
      <c r="G8" s="176">
        <v>11.968999999999999</v>
      </c>
    </row>
    <row r="9" spans="2:7">
      <c r="B9" s="174">
        <f t="shared" si="0"/>
        <v>5</v>
      </c>
      <c r="C9" s="177" t="s">
        <v>232</v>
      </c>
      <c r="D9" s="177" t="s">
        <v>147</v>
      </c>
      <c r="E9" s="177">
        <v>4.0430000000000001</v>
      </c>
      <c r="F9" s="177">
        <v>25.777000000000001</v>
      </c>
      <c r="G9" s="178">
        <v>18.007000000000001</v>
      </c>
    </row>
    <row r="10" spans="2:7">
      <c r="B10" s="174">
        <f t="shared" si="0"/>
        <v>6</v>
      </c>
      <c r="C10" s="177" t="s">
        <v>233</v>
      </c>
      <c r="D10" s="177" t="s">
        <v>147</v>
      </c>
      <c r="E10" s="177">
        <v>5.4039999999999999</v>
      </c>
      <c r="F10" s="177">
        <v>26.231999999999999</v>
      </c>
      <c r="G10" s="179">
        <v>21.824000000000002</v>
      </c>
    </row>
    <row r="11" spans="2:7">
      <c r="B11" s="174">
        <f t="shared" si="0"/>
        <v>7</v>
      </c>
      <c r="C11" s="177" t="s">
        <v>234</v>
      </c>
      <c r="D11" s="177" t="s">
        <v>147</v>
      </c>
      <c r="E11" s="177">
        <v>5.6159999999999997</v>
      </c>
      <c r="F11" s="177">
        <v>26.12</v>
      </c>
      <c r="G11" s="179">
        <v>14.198</v>
      </c>
    </row>
    <row r="12" spans="2:7">
      <c r="B12" s="174">
        <f t="shared" si="0"/>
        <v>8</v>
      </c>
      <c r="C12" s="177" t="s">
        <v>235</v>
      </c>
      <c r="D12" s="177" t="s">
        <v>236</v>
      </c>
      <c r="E12" s="177">
        <v>6.6280000000000001</v>
      </c>
      <c r="F12" s="177">
        <v>28.064</v>
      </c>
      <c r="G12" s="179">
        <v>44.384999999999998</v>
      </c>
    </row>
    <row r="13" spans="2:7">
      <c r="B13" s="174">
        <f t="shared" si="0"/>
        <v>9</v>
      </c>
      <c r="C13" s="177" t="s">
        <v>237</v>
      </c>
      <c r="D13" s="177" t="s">
        <v>236</v>
      </c>
      <c r="E13" s="177">
        <v>6.8810000000000002</v>
      </c>
      <c r="F13" s="177">
        <v>26.9</v>
      </c>
      <c r="G13" s="179">
        <v>16.315999999999999</v>
      </c>
    </row>
    <row r="14" spans="2:7">
      <c r="B14" s="174">
        <f t="shared" si="0"/>
        <v>10</v>
      </c>
      <c r="C14" s="177" t="s">
        <v>238</v>
      </c>
      <c r="D14" s="177" t="s">
        <v>236</v>
      </c>
      <c r="E14" s="177">
        <v>7.0250000000000004</v>
      </c>
      <c r="F14" s="177">
        <v>25.87</v>
      </c>
      <c r="G14" s="179">
        <v>16.045000000000002</v>
      </c>
    </row>
    <row r="15" spans="2:7">
      <c r="B15" s="174">
        <f t="shared" si="0"/>
        <v>11</v>
      </c>
      <c r="C15" s="177" t="s">
        <v>239</v>
      </c>
      <c r="D15" s="177" t="s">
        <v>236</v>
      </c>
      <c r="E15" s="177">
        <v>6.7850000000000001</v>
      </c>
      <c r="F15" s="177">
        <v>26.571000000000002</v>
      </c>
      <c r="G15" s="179">
        <v>21.946000000000002</v>
      </c>
    </row>
    <row r="16" spans="2:7">
      <c r="B16" s="174">
        <f t="shared" si="0"/>
        <v>12</v>
      </c>
      <c r="C16" s="177" t="s">
        <v>240</v>
      </c>
      <c r="D16" s="177" t="s">
        <v>236</v>
      </c>
      <c r="E16" s="177">
        <v>8.2260000000000009</v>
      </c>
      <c r="F16" s="177">
        <v>26.757999999999999</v>
      </c>
      <c r="G16" s="179">
        <v>17.777000000000001</v>
      </c>
    </row>
    <row r="17" spans="2:7">
      <c r="B17" s="174">
        <f t="shared" si="0"/>
        <v>13</v>
      </c>
      <c r="C17" s="177" t="s">
        <v>241</v>
      </c>
      <c r="D17" s="177" t="s">
        <v>236</v>
      </c>
      <c r="E17" s="177">
        <v>7.3680000000000003</v>
      </c>
      <c r="F17" s="177">
        <v>25.893999999999998</v>
      </c>
      <c r="G17" s="179">
        <v>14.773</v>
      </c>
    </row>
    <row r="18" spans="2:7">
      <c r="B18" s="174">
        <f t="shared" si="0"/>
        <v>14</v>
      </c>
      <c r="C18" s="177" t="s">
        <v>242</v>
      </c>
      <c r="D18" s="177" t="s">
        <v>236</v>
      </c>
      <c r="E18" s="177">
        <v>10.91</v>
      </c>
      <c r="F18" s="177">
        <v>26.074000000000002</v>
      </c>
      <c r="G18" s="179">
        <v>15.31</v>
      </c>
    </row>
    <row r="19" spans="2:7">
      <c r="B19" s="174">
        <f t="shared" si="0"/>
        <v>15</v>
      </c>
      <c r="C19" s="177" t="s">
        <v>243</v>
      </c>
      <c r="D19" s="177" t="s">
        <v>236</v>
      </c>
      <c r="E19" s="177">
        <v>8.1270000000000007</v>
      </c>
      <c r="F19" s="177">
        <v>27.018000000000001</v>
      </c>
      <c r="G19" s="179">
        <v>21.331</v>
      </c>
    </row>
    <row r="20" spans="2:7">
      <c r="B20" s="174">
        <f t="shared" si="0"/>
        <v>16</v>
      </c>
      <c r="C20" s="177" t="s">
        <v>244</v>
      </c>
      <c r="D20" s="177" t="s">
        <v>165</v>
      </c>
      <c r="E20" s="177">
        <v>6.8419999999999996</v>
      </c>
      <c r="F20" s="177">
        <v>26.367000000000001</v>
      </c>
      <c r="G20" s="179">
        <v>14.491</v>
      </c>
    </row>
    <row r="21" spans="2:7">
      <c r="B21" s="174">
        <f t="shared" si="0"/>
        <v>17</v>
      </c>
      <c r="C21" s="177" t="s">
        <v>245</v>
      </c>
      <c r="D21" s="177" t="s">
        <v>165</v>
      </c>
      <c r="E21" s="177">
        <v>4.9169999999999998</v>
      </c>
      <c r="F21" s="177">
        <v>25.742000000000001</v>
      </c>
      <c r="G21" s="179">
        <v>14.904</v>
      </c>
    </row>
    <row r="22" spans="2:7">
      <c r="B22" s="174">
        <f t="shared" si="0"/>
        <v>18</v>
      </c>
      <c r="C22" s="177" t="s">
        <v>246</v>
      </c>
      <c r="D22" s="177" t="s">
        <v>165</v>
      </c>
      <c r="E22" s="177">
        <v>3.9449999999999998</v>
      </c>
      <c r="F22" s="177">
        <v>26.6</v>
      </c>
      <c r="G22" s="179">
        <v>20.544</v>
      </c>
    </row>
    <row r="23" spans="2:7">
      <c r="B23" s="174">
        <f t="shared" si="0"/>
        <v>19</v>
      </c>
      <c r="C23" s="177" t="s">
        <v>247</v>
      </c>
      <c r="D23" s="177" t="s">
        <v>165</v>
      </c>
      <c r="E23" s="177">
        <v>4.3090000000000002</v>
      </c>
      <c r="F23" s="177">
        <v>26.204999999999998</v>
      </c>
      <c r="G23" s="179">
        <v>18.553000000000001</v>
      </c>
    </row>
    <row r="24" spans="2:7">
      <c r="B24" s="174">
        <f t="shared" si="0"/>
        <v>20</v>
      </c>
      <c r="C24" s="177" t="s">
        <v>248</v>
      </c>
      <c r="D24" s="177" t="s">
        <v>165</v>
      </c>
      <c r="E24" s="177">
        <v>6.2990000000000004</v>
      </c>
      <c r="F24" s="177">
        <v>25.876000000000001</v>
      </c>
      <c r="G24" s="179">
        <v>15.991</v>
      </c>
    </row>
    <row r="25" spans="2:7">
      <c r="B25" s="174">
        <f t="shared" si="0"/>
        <v>21</v>
      </c>
      <c r="C25" s="177" t="s">
        <v>249</v>
      </c>
      <c r="D25" s="177" t="s">
        <v>165</v>
      </c>
      <c r="E25" s="177">
        <v>4.0410000000000004</v>
      </c>
      <c r="F25" s="177">
        <v>25.606999999999999</v>
      </c>
      <c r="G25" s="179">
        <v>16.315000000000001</v>
      </c>
    </row>
    <row r="26" spans="2:7">
      <c r="B26" s="174">
        <f t="shared" si="0"/>
        <v>22</v>
      </c>
      <c r="C26" s="177" t="s">
        <v>250</v>
      </c>
      <c r="D26" s="177" t="s">
        <v>165</v>
      </c>
      <c r="E26" s="177">
        <v>8.1029999999999998</v>
      </c>
      <c r="F26" s="177">
        <v>24.286000000000001</v>
      </c>
      <c r="G26" s="179">
        <v>8.2479999999999993</v>
      </c>
    </row>
    <row r="27" spans="2:7">
      <c r="B27" s="174">
        <f t="shared" si="0"/>
        <v>23</v>
      </c>
      <c r="C27" s="177" t="s">
        <v>251</v>
      </c>
      <c r="D27" s="177" t="s">
        <v>179</v>
      </c>
      <c r="E27" s="177">
        <v>9.5559999999999992</v>
      </c>
      <c r="F27" s="177">
        <v>25.042000000000002</v>
      </c>
      <c r="G27" s="179">
        <v>15.189</v>
      </c>
    </row>
    <row r="28" spans="2:7">
      <c r="B28" s="174">
        <f t="shared" si="0"/>
        <v>24</v>
      </c>
      <c r="C28" s="177" t="s">
        <v>252</v>
      </c>
      <c r="D28" s="177" t="s">
        <v>179</v>
      </c>
      <c r="E28" s="177">
        <v>4.1310000000000002</v>
      </c>
      <c r="F28" s="177">
        <v>26.713000000000001</v>
      </c>
      <c r="G28" s="179">
        <v>15.736000000000001</v>
      </c>
    </row>
    <row r="29" spans="2:7">
      <c r="B29" s="174">
        <f t="shared" si="0"/>
        <v>25</v>
      </c>
      <c r="C29" s="177" t="s">
        <v>253</v>
      </c>
      <c r="D29" s="177" t="s">
        <v>179</v>
      </c>
      <c r="E29" s="177">
        <v>5.7679999999999998</v>
      </c>
      <c r="F29" s="177">
        <v>26.475000000000001</v>
      </c>
      <c r="G29" s="179">
        <v>15.930999999999999</v>
      </c>
    </row>
    <row r="30" spans="2:7">
      <c r="B30" s="174">
        <f t="shared" si="0"/>
        <v>26</v>
      </c>
      <c r="C30" s="177" t="s">
        <v>254</v>
      </c>
      <c r="D30" s="177" t="s">
        <v>179</v>
      </c>
      <c r="E30" s="177">
        <v>11.795</v>
      </c>
      <c r="F30" s="177">
        <v>25.571000000000002</v>
      </c>
      <c r="G30" s="179">
        <v>12.388</v>
      </c>
    </row>
    <row r="31" spans="2:7">
      <c r="B31" s="174">
        <f t="shared" si="0"/>
        <v>27</v>
      </c>
      <c r="C31" s="177" t="s">
        <v>255</v>
      </c>
      <c r="D31" s="177" t="s">
        <v>173</v>
      </c>
      <c r="E31" s="177">
        <v>3.9580000000000002</v>
      </c>
      <c r="F31" s="177">
        <v>25.693000000000001</v>
      </c>
      <c r="G31" s="179">
        <v>13.837</v>
      </c>
    </row>
    <row r="32" spans="2:7">
      <c r="B32" s="174">
        <f t="shared" si="0"/>
        <v>28</v>
      </c>
      <c r="C32" s="177" t="s">
        <v>256</v>
      </c>
      <c r="D32" s="177" t="s">
        <v>173</v>
      </c>
      <c r="E32" s="177">
        <v>4.7990000000000004</v>
      </c>
      <c r="F32" s="177">
        <v>25.018000000000001</v>
      </c>
      <c r="G32" s="179">
        <v>13.000999999999999</v>
      </c>
    </row>
    <row r="33" spans="2:7">
      <c r="B33" s="174">
        <f t="shared" si="0"/>
        <v>29</v>
      </c>
      <c r="C33" s="177" t="s">
        <v>257</v>
      </c>
      <c r="D33" s="177" t="s">
        <v>173</v>
      </c>
      <c r="E33" s="177">
        <v>5.2389999999999999</v>
      </c>
      <c r="F33" s="177">
        <v>25.061</v>
      </c>
      <c r="G33" s="179">
        <v>14.287000000000001</v>
      </c>
    </row>
    <row r="34" spans="2:7">
      <c r="B34" s="174">
        <f t="shared" si="0"/>
        <v>30</v>
      </c>
      <c r="C34" s="177" t="s">
        <v>258</v>
      </c>
      <c r="D34" s="177" t="s">
        <v>173</v>
      </c>
      <c r="E34" s="177">
        <v>4.899</v>
      </c>
      <c r="F34" s="177">
        <v>25.141999999999999</v>
      </c>
      <c r="G34" s="179">
        <v>17.786000000000001</v>
      </c>
    </row>
    <row r="35" spans="2:7">
      <c r="B35" s="174">
        <f t="shared" si="0"/>
        <v>31</v>
      </c>
      <c r="C35" s="177" t="s">
        <v>259</v>
      </c>
      <c r="D35" s="177" t="s">
        <v>173</v>
      </c>
      <c r="E35" s="177">
        <v>5.6130000000000004</v>
      </c>
      <c r="F35" s="177">
        <v>26.047999999999998</v>
      </c>
      <c r="G35" s="179">
        <v>15.927</v>
      </c>
    </row>
    <row r="36" spans="2:7">
      <c r="B36" s="174">
        <f t="shared" si="0"/>
        <v>32</v>
      </c>
      <c r="C36" s="177" t="s">
        <v>260</v>
      </c>
      <c r="D36" s="177" t="s">
        <v>261</v>
      </c>
      <c r="E36" s="177">
        <v>4.8620000000000001</v>
      </c>
      <c r="F36" s="177">
        <v>22.414000000000001</v>
      </c>
      <c r="G36" s="179">
        <v>12.715999999999999</v>
      </c>
    </row>
    <row r="37" spans="2:7">
      <c r="B37" s="174">
        <f t="shared" si="0"/>
        <v>33</v>
      </c>
      <c r="C37" s="177" t="s">
        <v>262</v>
      </c>
      <c r="D37" s="177" t="s">
        <v>261</v>
      </c>
      <c r="E37" s="177">
        <v>6.3849999999999998</v>
      </c>
      <c r="F37" s="177">
        <v>24.312999999999999</v>
      </c>
      <c r="G37" s="179">
        <v>13.621</v>
      </c>
    </row>
    <row r="38" spans="2:7">
      <c r="B38" s="174">
        <f t="shared" si="0"/>
        <v>34</v>
      </c>
      <c r="C38" s="177" t="s">
        <v>263</v>
      </c>
      <c r="D38" s="177" t="s">
        <v>261</v>
      </c>
      <c r="E38" s="177">
        <v>8.0549999999999997</v>
      </c>
      <c r="F38" s="177">
        <v>25.215</v>
      </c>
      <c r="G38" s="179">
        <v>16.015999999999998</v>
      </c>
    </row>
    <row r="39" spans="2:7">
      <c r="B39" s="174">
        <f t="shared" si="0"/>
        <v>35</v>
      </c>
      <c r="C39" s="177" t="s">
        <v>264</v>
      </c>
      <c r="D39" s="177" t="s">
        <v>261</v>
      </c>
      <c r="E39" s="177">
        <v>4.8819999999999997</v>
      </c>
      <c r="F39" s="177">
        <v>26.248000000000001</v>
      </c>
      <c r="G39" s="179">
        <v>14.638</v>
      </c>
    </row>
    <row r="40" spans="2:7">
      <c r="B40" s="174">
        <f t="shared" si="0"/>
        <v>36</v>
      </c>
      <c r="C40" s="177" t="s">
        <v>265</v>
      </c>
      <c r="D40" s="177" t="s">
        <v>261</v>
      </c>
      <c r="E40" s="177">
        <v>7.52</v>
      </c>
      <c r="F40" s="177">
        <v>24.699000000000002</v>
      </c>
      <c r="G40" s="179">
        <v>11.081</v>
      </c>
    </row>
    <row r="41" spans="2:7">
      <c r="B41" s="174">
        <f t="shared" si="0"/>
        <v>37</v>
      </c>
      <c r="C41" s="177" t="s">
        <v>266</v>
      </c>
      <c r="D41" s="177" t="s">
        <v>261</v>
      </c>
      <c r="E41" s="177">
        <v>5.0270000000000001</v>
      </c>
      <c r="F41" s="177">
        <v>25.341000000000001</v>
      </c>
      <c r="G41" s="179">
        <v>17.244</v>
      </c>
    </row>
    <row r="42" spans="2:7">
      <c r="B42" s="174">
        <f t="shared" si="0"/>
        <v>38</v>
      </c>
      <c r="C42" s="177" t="s">
        <v>267</v>
      </c>
      <c r="D42" s="177" t="s">
        <v>261</v>
      </c>
      <c r="E42" s="177">
        <v>5.8689999999999998</v>
      </c>
      <c r="F42" s="177">
        <v>25.689</v>
      </c>
      <c r="G42" s="179">
        <v>19.97</v>
      </c>
    </row>
    <row r="43" spans="2:7">
      <c r="B43" s="174">
        <f t="shared" si="0"/>
        <v>39</v>
      </c>
      <c r="C43" s="177" t="s">
        <v>268</v>
      </c>
      <c r="D43" s="177" t="s">
        <v>261</v>
      </c>
      <c r="E43" s="177">
        <v>5.3360000000000003</v>
      </c>
      <c r="F43" s="177">
        <v>25.666</v>
      </c>
      <c r="G43" s="179">
        <v>16.303000000000001</v>
      </c>
    </row>
    <row r="44" spans="2:7">
      <c r="B44" s="174">
        <f t="shared" si="0"/>
        <v>40</v>
      </c>
      <c r="C44" s="177" t="s">
        <v>269</v>
      </c>
      <c r="D44" s="177" t="s">
        <v>261</v>
      </c>
      <c r="E44" s="177">
        <v>4.9340000000000002</v>
      </c>
      <c r="F44" s="177">
        <v>26.231999999999999</v>
      </c>
      <c r="G44" s="179">
        <v>17.149999999999999</v>
      </c>
    </row>
    <row r="45" spans="2:7">
      <c r="B45" s="174">
        <f t="shared" si="0"/>
        <v>41</v>
      </c>
      <c r="C45" s="175" t="s">
        <v>270</v>
      </c>
      <c r="D45" s="175" t="s">
        <v>271</v>
      </c>
      <c r="E45" s="175">
        <v>5.069</v>
      </c>
      <c r="F45" s="175">
        <v>22.492000000000001</v>
      </c>
      <c r="G45" s="176">
        <v>18.827000000000002</v>
      </c>
    </row>
    <row r="46" spans="2:7">
      <c r="B46" s="174">
        <f t="shared" si="0"/>
        <v>42</v>
      </c>
      <c r="C46" s="175" t="s">
        <v>272</v>
      </c>
      <c r="D46" s="175" t="s">
        <v>271</v>
      </c>
      <c r="E46" s="175">
        <v>5.8520000000000003</v>
      </c>
      <c r="F46" s="175">
        <v>23.71</v>
      </c>
      <c r="G46" s="176">
        <v>16.718</v>
      </c>
    </row>
    <row r="47" spans="2:7">
      <c r="B47" s="174">
        <f t="shared" si="0"/>
        <v>43</v>
      </c>
      <c r="C47" s="175" t="s">
        <v>273</v>
      </c>
      <c r="D47" s="175" t="s">
        <v>271</v>
      </c>
      <c r="E47" s="175">
        <v>5.6390000000000002</v>
      </c>
      <c r="F47" s="175">
        <v>22.29</v>
      </c>
      <c r="G47" s="176">
        <v>12.579000000000001</v>
      </c>
    </row>
    <row r="48" spans="2:7">
      <c r="B48" s="174">
        <f t="shared" si="0"/>
        <v>44</v>
      </c>
      <c r="C48" s="175" t="s">
        <v>274</v>
      </c>
      <c r="D48" s="175" t="s">
        <v>271</v>
      </c>
      <c r="E48" s="175">
        <v>5.1760000000000002</v>
      </c>
      <c r="F48" s="175">
        <v>23.119</v>
      </c>
      <c r="G48" s="176">
        <v>14.654</v>
      </c>
    </row>
    <row r="49" spans="2:7">
      <c r="B49" s="174">
        <f t="shared" si="0"/>
        <v>45</v>
      </c>
      <c r="C49" s="175" t="s">
        <v>275</v>
      </c>
      <c r="D49" s="175" t="s">
        <v>271</v>
      </c>
      <c r="E49" s="175">
        <v>5.5880000000000001</v>
      </c>
      <c r="F49" s="175">
        <v>23.678000000000001</v>
      </c>
      <c r="G49" s="176">
        <v>13.795999999999999</v>
      </c>
    </row>
    <row r="50" spans="2:7">
      <c r="B50" s="174">
        <f t="shared" si="0"/>
        <v>46</v>
      </c>
      <c r="C50" s="175" t="s">
        <v>276</v>
      </c>
      <c r="D50" s="175" t="s">
        <v>271</v>
      </c>
      <c r="E50" s="175">
        <v>5.1950000000000003</v>
      </c>
      <c r="F50" s="175">
        <v>23.091999999999999</v>
      </c>
      <c r="G50" s="176">
        <v>12.87</v>
      </c>
    </row>
    <row r="51" spans="2:7" ht="15" thickBot="1">
      <c r="B51" s="180">
        <f>B50+1</f>
        <v>47</v>
      </c>
      <c r="C51" s="181" t="s">
        <v>277</v>
      </c>
      <c r="D51" s="181" t="s">
        <v>271</v>
      </c>
      <c r="E51" s="181">
        <v>4.8890000000000002</v>
      </c>
      <c r="F51" s="181">
        <v>19.763999999999999</v>
      </c>
      <c r="G51" s="182">
        <v>17.291</v>
      </c>
    </row>
    <row r="53" spans="2:7" ht="15" thickBot="1"/>
    <row r="54" spans="2:7" ht="15" thickBot="1">
      <c r="B54" s="170" t="s">
        <v>126</v>
      </c>
      <c r="C54" s="171" t="s">
        <v>223</v>
      </c>
      <c r="D54" s="171" t="s">
        <v>224</v>
      </c>
      <c r="E54" s="171" t="s">
        <v>225</v>
      </c>
      <c r="F54" s="172" t="s">
        <v>226</v>
      </c>
      <c r="G54" s="173" t="s">
        <v>227</v>
      </c>
    </row>
    <row r="55" spans="2:7" ht="15" thickTop="1">
      <c r="B55" s="174">
        <v>1</v>
      </c>
      <c r="C55" s="175" t="s">
        <v>228</v>
      </c>
      <c r="D55" s="175" t="s">
        <v>147</v>
      </c>
      <c r="E55" s="175">
        <v>4.5250000000000004</v>
      </c>
      <c r="F55" s="175">
        <v>24.96</v>
      </c>
      <c r="G55" s="176">
        <v>14.968</v>
      </c>
    </row>
    <row r="56" spans="2:7">
      <c r="B56" s="174">
        <f t="shared" ref="B56:B100" si="1">B55+1</f>
        <v>2</v>
      </c>
      <c r="C56" s="175" t="s">
        <v>229</v>
      </c>
      <c r="D56" s="175" t="s">
        <v>147</v>
      </c>
      <c r="E56" s="175">
        <v>7.38</v>
      </c>
      <c r="F56" s="175">
        <v>23.372</v>
      </c>
      <c r="G56" s="176">
        <v>12.881</v>
      </c>
    </row>
    <row r="57" spans="2:7">
      <c r="B57" s="174">
        <f t="shared" si="1"/>
        <v>3</v>
      </c>
      <c r="C57" s="175" t="s">
        <v>230</v>
      </c>
      <c r="D57" s="175" t="s">
        <v>147</v>
      </c>
      <c r="E57" s="175">
        <v>6.2809999999999997</v>
      </c>
      <c r="F57" s="175">
        <v>23.324999999999999</v>
      </c>
      <c r="G57" s="176">
        <v>11.884</v>
      </c>
    </row>
    <row r="58" spans="2:7">
      <c r="B58" s="174">
        <f t="shared" si="1"/>
        <v>4</v>
      </c>
      <c r="C58" s="175" t="s">
        <v>231</v>
      </c>
      <c r="D58" s="175" t="s">
        <v>147</v>
      </c>
      <c r="E58" s="175">
        <v>6.6619999999999999</v>
      </c>
      <c r="F58" s="175">
        <v>25.507999999999999</v>
      </c>
      <c r="G58" s="176">
        <v>11.968999999999999</v>
      </c>
    </row>
    <row r="59" spans="2:7">
      <c r="B59" s="174">
        <f t="shared" si="1"/>
        <v>5</v>
      </c>
      <c r="C59" s="177" t="s">
        <v>232</v>
      </c>
      <c r="D59" s="177" t="s">
        <v>147</v>
      </c>
      <c r="E59" s="177">
        <v>4.0430000000000001</v>
      </c>
      <c r="F59" s="177">
        <v>25.777000000000001</v>
      </c>
      <c r="G59" s="178">
        <v>18.007000000000001</v>
      </c>
    </row>
    <row r="60" spans="2:7">
      <c r="B60" s="174">
        <f t="shared" si="1"/>
        <v>6</v>
      </c>
      <c r="C60" s="177" t="s">
        <v>233</v>
      </c>
      <c r="D60" s="177" t="s">
        <v>147</v>
      </c>
      <c r="E60" s="177">
        <v>5.4039999999999999</v>
      </c>
      <c r="F60" s="177">
        <v>26.231999999999999</v>
      </c>
      <c r="G60" s="179">
        <v>21.824000000000002</v>
      </c>
    </row>
    <row r="61" spans="2:7">
      <c r="B61" s="174">
        <f t="shared" si="1"/>
        <v>7</v>
      </c>
      <c r="C61" s="177" t="s">
        <v>234</v>
      </c>
      <c r="D61" s="177" t="s">
        <v>147</v>
      </c>
      <c r="E61" s="177">
        <v>5.6159999999999997</v>
      </c>
      <c r="F61" s="177">
        <v>26.12</v>
      </c>
      <c r="G61" s="179">
        <v>14.198</v>
      </c>
    </row>
    <row r="62" spans="2:7">
      <c r="B62" s="174">
        <f t="shared" si="1"/>
        <v>8</v>
      </c>
      <c r="C62" s="177" t="s">
        <v>235</v>
      </c>
      <c r="D62" s="177" t="s">
        <v>235</v>
      </c>
      <c r="E62" s="177">
        <v>6.6280000000000001</v>
      </c>
      <c r="F62" s="177">
        <v>28.064</v>
      </c>
      <c r="G62" s="179">
        <v>44.384999999999998</v>
      </c>
    </row>
    <row r="63" spans="2:7">
      <c r="B63" s="174">
        <f t="shared" si="1"/>
        <v>9</v>
      </c>
      <c r="C63" s="177" t="s">
        <v>237</v>
      </c>
      <c r="D63" s="177" t="s">
        <v>184</v>
      </c>
      <c r="E63" s="177">
        <v>6.8810000000000002</v>
      </c>
      <c r="F63" s="177">
        <v>26.9</v>
      </c>
      <c r="G63" s="179">
        <v>16.315999999999999</v>
      </c>
    </row>
    <row r="64" spans="2:7">
      <c r="B64" s="174">
        <f t="shared" si="1"/>
        <v>10</v>
      </c>
      <c r="C64" s="177" t="s">
        <v>238</v>
      </c>
      <c r="D64" s="177" t="s">
        <v>184</v>
      </c>
      <c r="E64" s="177">
        <v>7.0250000000000004</v>
      </c>
      <c r="F64" s="177">
        <v>25.87</v>
      </c>
      <c r="G64" s="179">
        <v>16.045000000000002</v>
      </c>
    </row>
    <row r="65" spans="2:7">
      <c r="B65" s="174">
        <f t="shared" si="1"/>
        <v>11</v>
      </c>
      <c r="C65" s="177" t="s">
        <v>239</v>
      </c>
      <c r="D65" s="177" t="s">
        <v>184</v>
      </c>
      <c r="E65" s="177">
        <v>6.7850000000000001</v>
      </c>
      <c r="F65" s="177">
        <v>26.571000000000002</v>
      </c>
      <c r="G65" s="179">
        <v>21.946000000000002</v>
      </c>
    </row>
    <row r="66" spans="2:7">
      <c r="B66" s="174">
        <f t="shared" si="1"/>
        <v>12</v>
      </c>
      <c r="C66" s="177" t="s">
        <v>240</v>
      </c>
      <c r="D66" s="177" t="s">
        <v>184</v>
      </c>
      <c r="E66" s="177">
        <v>8.2260000000000009</v>
      </c>
      <c r="F66" s="177">
        <v>26.757999999999999</v>
      </c>
      <c r="G66" s="179">
        <v>17.777000000000001</v>
      </c>
    </row>
    <row r="67" spans="2:7">
      <c r="B67" s="174">
        <f t="shared" si="1"/>
        <v>13</v>
      </c>
      <c r="C67" s="177" t="s">
        <v>241</v>
      </c>
      <c r="D67" s="177" t="s">
        <v>184</v>
      </c>
      <c r="E67" s="177">
        <v>7.3680000000000003</v>
      </c>
      <c r="F67" s="177">
        <v>25.893999999999998</v>
      </c>
      <c r="G67" s="179">
        <v>14.773</v>
      </c>
    </row>
    <row r="68" spans="2:7">
      <c r="B68" s="174">
        <f t="shared" si="1"/>
        <v>14</v>
      </c>
      <c r="C68" s="177" t="s">
        <v>242</v>
      </c>
      <c r="D68" s="177" t="s">
        <v>184</v>
      </c>
      <c r="E68" s="177">
        <v>10.91</v>
      </c>
      <c r="F68" s="177">
        <v>26.074000000000002</v>
      </c>
      <c r="G68" s="179">
        <v>15.31</v>
      </c>
    </row>
    <row r="69" spans="2:7">
      <c r="B69" s="174">
        <f t="shared" si="1"/>
        <v>15</v>
      </c>
      <c r="C69" s="177" t="s">
        <v>243</v>
      </c>
      <c r="D69" s="177" t="s">
        <v>184</v>
      </c>
      <c r="E69" s="177">
        <v>8.1270000000000007</v>
      </c>
      <c r="F69" s="177">
        <v>27.018000000000001</v>
      </c>
      <c r="G69" s="179">
        <v>21.331</v>
      </c>
    </row>
    <row r="70" spans="2:7">
      <c r="B70" s="174">
        <f t="shared" si="1"/>
        <v>16</v>
      </c>
      <c r="C70" s="177" t="s">
        <v>244</v>
      </c>
      <c r="D70" s="177" t="s">
        <v>165</v>
      </c>
      <c r="E70" s="177">
        <v>6.8419999999999996</v>
      </c>
      <c r="F70" s="177">
        <v>26.367000000000001</v>
      </c>
      <c r="G70" s="179">
        <v>14.491</v>
      </c>
    </row>
    <row r="71" spans="2:7">
      <c r="B71" s="174">
        <f t="shared" si="1"/>
        <v>17</v>
      </c>
      <c r="C71" s="177" t="s">
        <v>245</v>
      </c>
      <c r="D71" s="177" t="s">
        <v>165</v>
      </c>
      <c r="E71" s="177">
        <v>4.9169999999999998</v>
      </c>
      <c r="F71" s="177">
        <v>25.742000000000001</v>
      </c>
      <c r="G71" s="179">
        <v>14.904</v>
      </c>
    </row>
    <row r="72" spans="2:7">
      <c r="B72" s="174">
        <f t="shared" si="1"/>
        <v>18</v>
      </c>
      <c r="C72" s="177" t="s">
        <v>246</v>
      </c>
      <c r="D72" s="177" t="s">
        <v>165</v>
      </c>
      <c r="E72" s="177">
        <v>3.9449999999999998</v>
      </c>
      <c r="F72" s="177">
        <v>26.6</v>
      </c>
      <c r="G72" s="179">
        <v>20.544</v>
      </c>
    </row>
    <row r="73" spans="2:7">
      <c r="B73" s="174">
        <f t="shared" si="1"/>
        <v>19</v>
      </c>
      <c r="C73" s="177" t="s">
        <v>247</v>
      </c>
      <c r="D73" s="177" t="s">
        <v>165</v>
      </c>
      <c r="E73" s="177">
        <v>4.3090000000000002</v>
      </c>
      <c r="F73" s="177">
        <v>26.204999999999998</v>
      </c>
      <c r="G73" s="179">
        <v>18.553000000000001</v>
      </c>
    </row>
    <row r="74" spans="2:7">
      <c r="B74" s="174">
        <f t="shared" si="1"/>
        <v>20</v>
      </c>
      <c r="C74" s="177" t="s">
        <v>248</v>
      </c>
      <c r="D74" s="177" t="s">
        <v>165</v>
      </c>
      <c r="E74" s="177">
        <v>6.2990000000000004</v>
      </c>
      <c r="F74" s="177">
        <v>25.876000000000001</v>
      </c>
      <c r="G74" s="179">
        <v>15.991</v>
      </c>
    </row>
    <row r="75" spans="2:7">
      <c r="B75" s="174">
        <f t="shared" si="1"/>
        <v>21</v>
      </c>
      <c r="C75" s="177" t="s">
        <v>249</v>
      </c>
      <c r="D75" s="177" t="s">
        <v>165</v>
      </c>
      <c r="E75" s="177">
        <v>4.0410000000000004</v>
      </c>
      <c r="F75" s="177">
        <v>25.606999999999999</v>
      </c>
      <c r="G75" s="179">
        <v>16.315000000000001</v>
      </c>
    </row>
    <row r="76" spans="2:7">
      <c r="B76" s="174">
        <f t="shared" si="1"/>
        <v>22</v>
      </c>
      <c r="C76" s="177" t="s">
        <v>250</v>
      </c>
      <c r="D76" s="177" t="s">
        <v>165</v>
      </c>
      <c r="E76" s="177">
        <v>8.1029999999999998</v>
      </c>
      <c r="F76" s="177">
        <v>24.286000000000001</v>
      </c>
      <c r="G76" s="179">
        <v>8.2479999999999993</v>
      </c>
    </row>
    <row r="77" spans="2:7">
      <c r="B77" s="174">
        <f t="shared" si="1"/>
        <v>23</v>
      </c>
      <c r="C77" s="177" t="s">
        <v>251</v>
      </c>
      <c r="D77" s="177" t="s">
        <v>179</v>
      </c>
      <c r="E77" s="177">
        <v>9.5559999999999992</v>
      </c>
      <c r="F77" s="177">
        <v>25.042000000000002</v>
      </c>
      <c r="G77" s="179">
        <v>15.189</v>
      </c>
    </row>
    <row r="78" spans="2:7">
      <c r="B78" s="174">
        <f t="shared" si="1"/>
        <v>24</v>
      </c>
      <c r="C78" s="177" t="s">
        <v>252</v>
      </c>
      <c r="D78" s="177" t="s">
        <v>179</v>
      </c>
      <c r="E78" s="177">
        <v>4.1310000000000002</v>
      </c>
      <c r="F78" s="177">
        <v>26.713000000000001</v>
      </c>
      <c r="G78" s="179">
        <v>15.736000000000001</v>
      </c>
    </row>
    <row r="79" spans="2:7">
      <c r="B79" s="174">
        <f t="shared" si="1"/>
        <v>25</v>
      </c>
      <c r="C79" s="177" t="s">
        <v>253</v>
      </c>
      <c r="D79" s="177" t="s">
        <v>179</v>
      </c>
      <c r="E79" s="177">
        <v>5.7679999999999998</v>
      </c>
      <c r="F79" s="177">
        <v>26.475000000000001</v>
      </c>
      <c r="G79" s="179">
        <v>15.930999999999999</v>
      </c>
    </row>
    <row r="80" spans="2:7">
      <c r="B80" s="174">
        <f t="shared" si="1"/>
        <v>26</v>
      </c>
      <c r="C80" s="177" t="s">
        <v>254</v>
      </c>
      <c r="D80" s="177" t="s">
        <v>179</v>
      </c>
      <c r="E80" s="177">
        <v>11.795</v>
      </c>
      <c r="F80" s="177">
        <v>25.571000000000002</v>
      </c>
      <c r="G80" s="179">
        <v>12.388</v>
      </c>
    </row>
    <row r="81" spans="2:7">
      <c r="B81" s="174">
        <f t="shared" si="1"/>
        <v>27</v>
      </c>
      <c r="C81" s="177" t="s">
        <v>255</v>
      </c>
      <c r="D81" s="177" t="s">
        <v>173</v>
      </c>
      <c r="E81" s="177">
        <v>3.9580000000000002</v>
      </c>
      <c r="F81" s="177">
        <v>25.693000000000001</v>
      </c>
      <c r="G81" s="179">
        <v>13.837</v>
      </c>
    </row>
    <row r="82" spans="2:7">
      <c r="B82" s="174">
        <f t="shared" si="1"/>
        <v>28</v>
      </c>
      <c r="C82" s="177" t="s">
        <v>256</v>
      </c>
      <c r="D82" s="177" t="s">
        <v>173</v>
      </c>
      <c r="E82" s="177">
        <v>4.7990000000000004</v>
      </c>
      <c r="F82" s="177">
        <v>25.018000000000001</v>
      </c>
      <c r="G82" s="179">
        <v>13.000999999999999</v>
      </c>
    </row>
    <row r="83" spans="2:7">
      <c r="B83" s="174">
        <f t="shared" si="1"/>
        <v>29</v>
      </c>
      <c r="C83" s="177" t="s">
        <v>257</v>
      </c>
      <c r="D83" s="177" t="s">
        <v>173</v>
      </c>
      <c r="E83" s="177">
        <v>5.2389999999999999</v>
      </c>
      <c r="F83" s="177">
        <v>25.061</v>
      </c>
      <c r="G83" s="179">
        <v>14.287000000000001</v>
      </c>
    </row>
    <row r="84" spans="2:7">
      <c r="B84" s="174">
        <f t="shared" si="1"/>
        <v>30</v>
      </c>
      <c r="C84" s="177" t="s">
        <v>258</v>
      </c>
      <c r="D84" s="177" t="s">
        <v>173</v>
      </c>
      <c r="E84" s="177">
        <v>4.899</v>
      </c>
      <c r="F84" s="177">
        <v>25.141999999999999</v>
      </c>
      <c r="G84" s="179">
        <v>17.786000000000001</v>
      </c>
    </row>
    <row r="85" spans="2:7">
      <c r="B85" s="174">
        <f t="shared" si="1"/>
        <v>31</v>
      </c>
      <c r="C85" s="177" t="s">
        <v>259</v>
      </c>
      <c r="D85" s="177" t="s">
        <v>173</v>
      </c>
      <c r="E85" s="177">
        <v>5.6130000000000004</v>
      </c>
      <c r="F85" s="177">
        <v>26.047999999999998</v>
      </c>
      <c r="G85" s="179">
        <v>15.927</v>
      </c>
    </row>
    <row r="86" spans="2:7">
      <c r="B86" s="174">
        <f t="shared" si="1"/>
        <v>32</v>
      </c>
      <c r="C86" s="177" t="s">
        <v>260</v>
      </c>
      <c r="D86" s="177" t="s">
        <v>261</v>
      </c>
      <c r="E86" s="177">
        <v>4.8620000000000001</v>
      </c>
      <c r="F86" s="177">
        <v>22.414000000000001</v>
      </c>
      <c r="G86" s="179">
        <v>12.715999999999999</v>
      </c>
    </row>
    <row r="87" spans="2:7">
      <c r="B87" s="174">
        <f t="shared" si="1"/>
        <v>33</v>
      </c>
      <c r="C87" s="177" t="s">
        <v>262</v>
      </c>
      <c r="D87" s="177" t="s">
        <v>261</v>
      </c>
      <c r="E87" s="177">
        <v>6.3849999999999998</v>
      </c>
      <c r="F87" s="177">
        <v>24.312999999999999</v>
      </c>
      <c r="G87" s="179">
        <v>13.621</v>
      </c>
    </row>
    <row r="88" spans="2:7">
      <c r="B88" s="174">
        <f t="shared" si="1"/>
        <v>34</v>
      </c>
      <c r="C88" s="177" t="s">
        <v>263</v>
      </c>
      <c r="D88" s="177" t="s">
        <v>261</v>
      </c>
      <c r="E88" s="177">
        <v>8.0549999999999997</v>
      </c>
      <c r="F88" s="177">
        <v>25.215</v>
      </c>
      <c r="G88" s="179">
        <v>16.015999999999998</v>
      </c>
    </row>
    <row r="89" spans="2:7">
      <c r="B89" s="174">
        <f t="shared" si="1"/>
        <v>35</v>
      </c>
      <c r="C89" s="177" t="s">
        <v>264</v>
      </c>
      <c r="D89" s="177" t="s">
        <v>261</v>
      </c>
      <c r="E89" s="177">
        <v>4.8819999999999997</v>
      </c>
      <c r="F89" s="177">
        <v>26.248000000000001</v>
      </c>
      <c r="G89" s="179">
        <v>14.638</v>
      </c>
    </row>
    <row r="90" spans="2:7">
      <c r="B90" s="174">
        <f t="shared" si="1"/>
        <v>36</v>
      </c>
      <c r="C90" s="177" t="s">
        <v>265</v>
      </c>
      <c r="D90" s="177" t="s">
        <v>261</v>
      </c>
      <c r="E90" s="177">
        <v>7.52</v>
      </c>
      <c r="F90" s="177">
        <v>24.699000000000002</v>
      </c>
      <c r="G90" s="179">
        <v>11.081</v>
      </c>
    </row>
    <row r="91" spans="2:7">
      <c r="B91" s="174">
        <f t="shared" si="1"/>
        <v>37</v>
      </c>
      <c r="C91" s="177" t="s">
        <v>266</v>
      </c>
      <c r="D91" s="177" t="s">
        <v>278</v>
      </c>
      <c r="E91" s="177">
        <v>5.0270000000000001</v>
      </c>
      <c r="F91" s="177">
        <v>25.341000000000001</v>
      </c>
      <c r="G91" s="179">
        <v>17.244</v>
      </c>
    </row>
    <row r="92" spans="2:7">
      <c r="B92" s="174">
        <f t="shared" si="1"/>
        <v>38</v>
      </c>
      <c r="C92" s="177" t="s">
        <v>267</v>
      </c>
      <c r="D92" s="177" t="s">
        <v>278</v>
      </c>
      <c r="E92" s="177">
        <v>5.8689999999999998</v>
      </c>
      <c r="F92" s="177">
        <v>25.689</v>
      </c>
      <c r="G92" s="179">
        <v>19.97</v>
      </c>
    </row>
    <row r="93" spans="2:7">
      <c r="B93" s="174">
        <f t="shared" si="1"/>
        <v>39</v>
      </c>
      <c r="C93" s="177" t="s">
        <v>268</v>
      </c>
      <c r="D93" s="177" t="s">
        <v>278</v>
      </c>
      <c r="E93" s="177">
        <v>5.3360000000000003</v>
      </c>
      <c r="F93" s="177">
        <v>25.666</v>
      </c>
      <c r="G93" s="179">
        <v>16.303000000000001</v>
      </c>
    </row>
    <row r="94" spans="2:7">
      <c r="B94" s="174">
        <f t="shared" si="1"/>
        <v>40</v>
      </c>
      <c r="C94" s="177" t="s">
        <v>269</v>
      </c>
      <c r="D94" s="177" t="s">
        <v>278</v>
      </c>
      <c r="E94" s="177">
        <v>4.9340000000000002</v>
      </c>
      <c r="F94" s="177">
        <v>26.231999999999999</v>
      </c>
      <c r="G94" s="179">
        <v>17.149999999999999</v>
      </c>
    </row>
    <row r="95" spans="2:7">
      <c r="B95" s="174">
        <f t="shared" si="1"/>
        <v>41</v>
      </c>
      <c r="C95" s="175" t="s">
        <v>270</v>
      </c>
      <c r="D95" s="175" t="s">
        <v>140</v>
      </c>
      <c r="E95" s="175">
        <v>5.069</v>
      </c>
      <c r="F95" s="175">
        <v>22.492000000000001</v>
      </c>
      <c r="G95" s="176">
        <v>18.827000000000002</v>
      </c>
    </row>
    <row r="96" spans="2:7">
      <c r="B96" s="174">
        <f t="shared" si="1"/>
        <v>42</v>
      </c>
      <c r="C96" s="175" t="s">
        <v>272</v>
      </c>
      <c r="D96" s="175" t="s">
        <v>140</v>
      </c>
      <c r="E96" s="175">
        <v>5.8520000000000003</v>
      </c>
      <c r="F96" s="175">
        <v>23.71</v>
      </c>
      <c r="G96" s="176">
        <v>16.718</v>
      </c>
    </row>
    <row r="97" spans="2:7">
      <c r="B97" s="174">
        <f t="shared" si="1"/>
        <v>43</v>
      </c>
      <c r="C97" s="175" t="s">
        <v>273</v>
      </c>
      <c r="D97" s="175" t="s">
        <v>140</v>
      </c>
      <c r="E97" s="175">
        <v>5.6390000000000002</v>
      </c>
      <c r="F97" s="175">
        <v>22.29</v>
      </c>
      <c r="G97" s="176">
        <v>12.579000000000001</v>
      </c>
    </row>
    <row r="98" spans="2:7">
      <c r="B98" s="174">
        <f t="shared" si="1"/>
        <v>44</v>
      </c>
      <c r="C98" s="175" t="s">
        <v>274</v>
      </c>
      <c r="D98" s="175" t="s">
        <v>140</v>
      </c>
      <c r="E98" s="175">
        <v>5.1760000000000002</v>
      </c>
      <c r="F98" s="175">
        <v>23.119</v>
      </c>
      <c r="G98" s="176">
        <v>14.654</v>
      </c>
    </row>
    <row r="99" spans="2:7">
      <c r="B99" s="174">
        <f t="shared" si="1"/>
        <v>45</v>
      </c>
      <c r="C99" s="175" t="s">
        <v>275</v>
      </c>
      <c r="D99" s="175" t="s">
        <v>140</v>
      </c>
      <c r="E99" s="175">
        <v>5.5880000000000001</v>
      </c>
      <c r="F99" s="175">
        <v>23.678000000000001</v>
      </c>
      <c r="G99" s="176">
        <v>13.795999999999999</v>
      </c>
    </row>
    <row r="100" spans="2:7">
      <c r="B100" s="174">
        <f t="shared" si="1"/>
        <v>46</v>
      </c>
      <c r="C100" s="175" t="s">
        <v>276</v>
      </c>
      <c r="D100" s="175" t="s">
        <v>140</v>
      </c>
      <c r="E100" s="175">
        <v>5.1950000000000003</v>
      </c>
      <c r="F100" s="175">
        <v>23.091999999999999</v>
      </c>
      <c r="G100" s="176">
        <v>12.87</v>
      </c>
    </row>
    <row r="101" spans="2:7" ht="15" thickBot="1">
      <c r="B101" s="180">
        <f>B100+1</f>
        <v>47</v>
      </c>
      <c r="C101" s="181" t="s">
        <v>277</v>
      </c>
      <c r="D101" s="181" t="s">
        <v>277</v>
      </c>
      <c r="E101" s="181">
        <v>4.8890000000000002</v>
      </c>
      <c r="F101" s="181">
        <v>19.763999999999999</v>
      </c>
      <c r="G101" s="182">
        <v>17.291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試験データ1</vt:lpstr>
      <vt:lpstr>試験データ2</vt:lpstr>
      <vt:lpstr>試験データ3</vt:lpstr>
      <vt:lpstr>試験データ4</vt:lpstr>
      <vt:lpstr>試験データ5</vt:lpstr>
      <vt:lpstr>試験データ6</vt:lpstr>
      <vt:lpstr>試験データ7</vt:lpstr>
      <vt:lpstr>試験データ8</vt:lpstr>
      <vt:lpstr>試験データ4!Print_Area</vt:lpstr>
      <vt:lpstr>試験データ5!Print_Area</vt:lpstr>
      <vt:lpstr>試験データ7!Print_Area</vt:lpstr>
      <vt:lpstr>試験データ8!Print_Area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RyojiroDoi</cp:lastModifiedBy>
  <cp:lastPrinted>2019-05-11T12:29:36Z</cp:lastPrinted>
  <dcterms:created xsi:type="dcterms:W3CDTF">2015-10-01T06:33:15Z</dcterms:created>
  <dcterms:modified xsi:type="dcterms:W3CDTF">2022-10-30T20:57:31Z</dcterms:modified>
</cp:coreProperties>
</file>