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C9ECA344-E6B2-4B91-814E-14ECB8675B82}" xr6:coauthVersionLast="47" xr6:coauthVersionMax="47" xr10:uidLastSave="{00000000-0000-0000-0000-000000000000}"/>
  <bookViews>
    <workbookView xWindow="13005" yWindow="2550" windowWidth="12210" windowHeight="12405" firstSheet="8" activeTab="11" xr2:uid="{00000000-000D-0000-FFFF-FFFF00000000}"/>
  </bookViews>
  <sheets>
    <sheet name="試験データ1" sheetId="5" r:id="rId1"/>
    <sheet name="試験データ2" sheetId="13" r:id="rId2"/>
    <sheet name="試験データ3" sheetId="14" r:id="rId3"/>
    <sheet name="試験データ4" sheetId="2" r:id="rId4"/>
    <sheet name="試験データ5" sheetId="3" r:id="rId5"/>
    <sheet name="試験データ6" sheetId="6" r:id="rId6"/>
    <sheet name="試験データ7" sheetId="9" r:id="rId7"/>
    <sheet name="試験データ8" sheetId="11" r:id="rId8"/>
    <sheet name="試験データ9" sheetId="8" r:id="rId9"/>
    <sheet name="試験データ10" sheetId="7" r:id="rId10"/>
    <sheet name="試験データ11" sheetId="15" r:id="rId11"/>
    <sheet name="試験データ12" sheetId="16" r:id="rId12"/>
  </sheets>
  <definedNames>
    <definedName name="_xlnm.Print_Area" localSheetId="9">試験データ10!$A$2:$M$26</definedName>
    <definedName name="_xlnm.Print_Area" localSheetId="11">試験データ12!$A$2:$G$20</definedName>
    <definedName name="solver_adj" localSheetId="10" hidden="1">試験データ11!#REF!</definedName>
    <definedName name="solver_eng" localSheetId="10" hidden="1">1</definedName>
    <definedName name="solver_neg" localSheetId="10" hidden="1">1</definedName>
    <definedName name="solver_num" localSheetId="10" hidden="1">0</definedName>
    <definedName name="solver_typ" localSheetId="10" hidden="1">1</definedName>
    <definedName name="solver_val" localSheetId="10" hidden="1">0</definedName>
    <definedName name="solver_ver" localSheetId="1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8" i="16" l="1"/>
  <c r="B19" i="16" s="1"/>
  <c r="B20" i="16" s="1"/>
  <c r="B21" i="16" s="1"/>
  <c r="B22" i="16" s="1"/>
  <c r="B23" i="16" s="1"/>
  <c r="B7" i="16" l="1"/>
  <c r="B8" i="16" s="1"/>
  <c r="B9" i="16" s="1"/>
  <c r="B10" i="16" s="1"/>
  <c r="B11" i="16" s="1"/>
  <c r="B12" i="16" s="1"/>
  <c r="B5" i="15"/>
  <c r="B6" i="15" s="1"/>
  <c r="B7" i="15" s="1"/>
  <c r="B8" i="15" s="1"/>
  <c r="B9" i="15" s="1"/>
  <c r="B14" i="15" s="1"/>
  <c r="B15" i="15" s="1"/>
  <c r="B16" i="15" s="1"/>
  <c r="B17" i="15" s="1"/>
  <c r="B18" i="15" s="1"/>
  <c r="B19" i="15" s="1"/>
  <c r="B24" i="15" s="1"/>
  <c r="B25" i="15" s="1"/>
  <c r="B26" i="15" s="1"/>
  <c r="B31" i="15" s="1"/>
  <c r="B32" i="15" s="1"/>
  <c r="B33" i="15" s="1"/>
  <c r="B34" i="15" s="1"/>
  <c r="B39" i="15" s="1"/>
  <c r="B40" i="15" s="1"/>
  <c r="B41" i="15" s="1"/>
  <c r="B42" i="15" s="1"/>
  <c r="B43" i="15" s="1"/>
  <c r="B44" i="15" s="1"/>
  <c r="B49" i="15" s="1"/>
  <c r="B50" i="15" s="1"/>
  <c r="B51" i="15" s="1"/>
  <c r="B52" i="15" s="1"/>
  <c r="B57" i="15" s="1"/>
  <c r="B58" i="15" s="1"/>
  <c r="B59" i="15" s="1"/>
  <c r="B64" i="15" s="1"/>
  <c r="B65" i="15" s="1"/>
  <c r="B66" i="15" s="1"/>
  <c r="B67" i="15" s="1"/>
  <c r="B68" i="15" s="1"/>
  <c r="B69" i="15" s="1"/>
  <c r="F6" i="13"/>
  <c r="F7" i="13" s="1"/>
  <c r="F8" i="13" s="1"/>
  <c r="F9" i="13" s="1"/>
  <c r="F10" i="13" s="1"/>
  <c r="F11" i="13" s="1"/>
  <c r="B6" i="13"/>
  <c r="B7" i="13" s="1"/>
  <c r="B8" i="13" s="1"/>
  <c r="B9" i="13" s="1"/>
  <c r="B10" i="13" s="1"/>
  <c r="B11" i="13" s="1"/>
  <c r="B12" i="13" s="1"/>
  <c r="B13" i="13" s="1"/>
  <c r="H6" i="9"/>
  <c r="B24" i="16" l="1"/>
  <c r="B30" i="16" s="1"/>
  <c r="B31" i="16" s="1"/>
  <c r="B32" i="16" s="1"/>
  <c r="B33" i="16" s="1"/>
  <c r="B34" i="16" s="1"/>
  <c r="B35" i="16" s="1"/>
  <c r="B41" i="16" s="1"/>
  <c r="B42" i="16" s="1"/>
  <c r="B43" i="16" s="1"/>
  <c r="B49" i="16" s="1"/>
  <c r="B50" i="16" s="1"/>
  <c r="B51" i="16" s="1"/>
  <c r="B52" i="16" s="1"/>
  <c r="B58" i="16" s="1"/>
  <c r="B59" i="16" s="1"/>
  <c r="B60" i="16" s="1"/>
  <c r="B61" i="16" s="1"/>
  <c r="B62" i="16" s="1"/>
  <c r="B63" i="16" s="1"/>
  <c r="B64" i="16" s="1"/>
  <c r="B65" i="16" s="1"/>
  <c r="B71" i="16" s="1"/>
  <c r="B72" i="16" s="1"/>
  <c r="B73" i="16" s="1"/>
  <c r="B74" i="16" s="1"/>
  <c r="B75" i="16" s="1"/>
  <c r="B76" i="16" s="1"/>
  <c r="C6" i="6"/>
  <c r="I6" i="7"/>
  <c r="C6" i="9" l="1"/>
  <c r="G7" i="9"/>
  <c r="H7" i="9" s="1"/>
  <c r="B7" i="9"/>
  <c r="C7" i="9" s="1"/>
  <c r="G8" i="9" l="1"/>
  <c r="H8" i="9" s="1"/>
  <c r="B8" i="9"/>
  <c r="C8" i="9" s="1"/>
  <c r="G34" i="3"/>
  <c r="G9" i="9" l="1"/>
  <c r="G10" i="9"/>
  <c r="H10" i="9" s="1"/>
  <c r="B9" i="9"/>
  <c r="C9" i="9" s="1"/>
  <c r="H9" i="9" l="1"/>
  <c r="G11" i="9"/>
  <c r="H11" i="9" s="1"/>
  <c r="B10" i="9"/>
  <c r="C10" i="9" s="1"/>
  <c r="G12" i="9" l="1"/>
  <c r="H12" i="9" s="1"/>
  <c r="B11" i="9"/>
  <c r="C11" i="9" s="1"/>
  <c r="C34" i="3"/>
  <c r="G13" i="9" l="1"/>
  <c r="H13" i="9" s="1"/>
  <c r="B12" i="9"/>
  <c r="C12" i="9" s="1"/>
  <c r="C6" i="7"/>
  <c r="G14" i="9" l="1"/>
  <c r="H14" i="9" s="1"/>
  <c r="B13" i="9"/>
  <c r="C13" i="9" s="1"/>
  <c r="F35" i="3"/>
  <c r="G35" i="3" s="1"/>
  <c r="B35" i="3"/>
  <c r="C35" i="3" s="1"/>
  <c r="G15" i="9" l="1"/>
  <c r="H15" i="9" s="1"/>
  <c r="B14" i="9"/>
  <c r="C14" i="9" s="1"/>
  <c r="B36" i="3"/>
  <c r="C36" i="3" s="1"/>
  <c r="F36" i="3"/>
  <c r="G36" i="3" s="1"/>
  <c r="H7" i="7"/>
  <c r="I7" i="7" s="1"/>
  <c r="B7" i="7"/>
  <c r="C7" i="7" s="1"/>
  <c r="G16" i="9" l="1"/>
  <c r="H16" i="9" s="1"/>
  <c r="B15" i="9"/>
  <c r="C15" i="9" s="1"/>
  <c r="F37" i="3"/>
  <c r="G37" i="3" s="1"/>
  <c r="B37" i="3"/>
  <c r="C37" i="3" s="1"/>
  <c r="B8" i="7"/>
  <c r="C8" i="7" s="1"/>
  <c r="H8" i="7"/>
  <c r="I8" i="7" s="1"/>
  <c r="H6" i="6"/>
  <c r="G7" i="6"/>
  <c r="H7" i="6" s="1"/>
  <c r="B7" i="6"/>
  <c r="C7" i="6" s="1"/>
  <c r="G17" i="9" l="1"/>
  <c r="H17" i="9" s="1"/>
  <c r="B16" i="9"/>
  <c r="C16" i="9" s="1"/>
  <c r="B38" i="3"/>
  <c r="C38" i="3" s="1"/>
  <c r="F38" i="3"/>
  <c r="G38" i="3" s="1"/>
  <c r="H9" i="7"/>
  <c r="I9" i="7" s="1"/>
  <c r="B9" i="7"/>
  <c r="C9" i="7" s="1"/>
  <c r="B8" i="6"/>
  <c r="C8" i="6" s="1"/>
  <c r="G8" i="6"/>
  <c r="H8" i="6" s="1"/>
  <c r="G8" i="3"/>
  <c r="G18" i="9" l="1"/>
  <c r="H18" i="9" s="1"/>
  <c r="B17" i="9"/>
  <c r="C17" i="9" s="1"/>
  <c r="F39" i="3"/>
  <c r="G39" i="3" s="1"/>
  <c r="B39" i="3"/>
  <c r="C39" i="3" s="1"/>
  <c r="B10" i="7"/>
  <c r="C10" i="7" s="1"/>
  <c r="H10" i="7"/>
  <c r="I10" i="7" s="1"/>
  <c r="B9" i="6"/>
  <c r="C9" i="6" s="1"/>
  <c r="G9" i="6"/>
  <c r="H9" i="6" s="1"/>
  <c r="F9" i="3"/>
  <c r="G9" i="3" s="1"/>
  <c r="B9" i="3"/>
  <c r="C9" i="3" s="1"/>
  <c r="C8" i="3"/>
  <c r="G19" i="9" l="1"/>
  <c r="H19" i="9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C27" i="3" s="1"/>
  <c r="B18" i="9"/>
  <c r="B40" i="3"/>
  <c r="C40" i="3" s="1"/>
  <c r="F40" i="3"/>
  <c r="G40" i="3" s="1"/>
  <c r="H11" i="7"/>
  <c r="I11" i="7" s="1"/>
  <c r="B11" i="7"/>
  <c r="C11" i="7" s="1"/>
  <c r="G10" i="6"/>
  <c r="H10" i="6" s="1"/>
  <c r="B10" i="6"/>
  <c r="C10" i="6" s="1"/>
  <c r="F10" i="3"/>
  <c r="G10" i="3" s="1"/>
  <c r="F6" i="2"/>
  <c r="F7" i="2" s="1"/>
  <c r="F8" i="2" s="1"/>
  <c r="F9" i="2" s="1"/>
  <c r="F10" i="2" s="1"/>
  <c r="F11" i="2" s="1"/>
  <c r="F12" i="2" s="1"/>
  <c r="B6" i="2"/>
  <c r="B7" i="2" s="1"/>
  <c r="B8" i="2" s="1"/>
  <c r="B9" i="2" s="1"/>
  <c r="B10" i="2" s="1"/>
  <c r="B11" i="2" s="1"/>
  <c r="B12" i="2" s="1"/>
  <c r="C21" i="3" l="1"/>
  <c r="C11" i="3"/>
  <c r="C17" i="3"/>
  <c r="C13" i="3"/>
  <c r="C26" i="3"/>
  <c r="C24" i="3"/>
  <c r="C10" i="3"/>
  <c r="C25" i="3"/>
  <c r="C22" i="3"/>
  <c r="C23" i="3"/>
  <c r="C18" i="3"/>
  <c r="C19" i="3"/>
  <c r="C16" i="3"/>
  <c r="C15" i="3"/>
  <c r="C14" i="3"/>
  <c r="C20" i="3"/>
  <c r="C12" i="3"/>
  <c r="G20" i="9"/>
  <c r="H20" i="9" s="1"/>
  <c r="B19" i="9"/>
  <c r="C18" i="9"/>
  <c r="F41" i="3"/>
  <c r="G41" i="3" s="1"/>
  <c r="B41" i="3"/>
  <c r="C41" i="3" s="1"/>
  <c r="B12" i="7"/>
  <c r="C12" i="7" s="1"/>
  <c r="H12" i="7"/>
  <c r="I12" i="7" s="1"/>
  <c r="B11" i="6"/>
  <c r="C11" i="6" s="1"/>
  <c r="G11" i="6"/>
  <c r="H11" i="6" s="1"/>
  <c r="F11" i="3"/>
  <c r="G11" i="3" s="1"/>
  <c r="F6" i="5"/>
  <c r="F7" i="5" s="1"/>
  <c r="F8" i="5" s="1"/>
  <c r="F9" i="5" s="1"/>
  <c r="F10" i="5" s="1"/>
  <c r="F11" i="5" s="1"/>
  <c r="B6" i="5"/>
  <c r="B7" i="5" s="1"/>
  <c r="B8" i="5" s="1"/>
  <c r="B9" i="5" s="1"/>
  <c r="B10" i="5" s="1"/>
  <c r="B11" i="5" s="1"/>
  <c r="B12" i="5" s="1"/>
  <c r="B13" i="5" s="1"/>
  <c r="G21" i="9" l="1"/>
  <c r="H21" i="9" s="1"/>
  <c r="B20" i="9"/>
  <c r="C19" i="9"/>
  <c r="B42" i="3"/>
  <c r="C42" i="3" s="1"/>
  <c r="F42" i="3"/>
  <c r="G42" i="3" s="1"/>
  <c r="H13" i="7"/>
  <c r="I13" i="7" s="1"/>
  <c r="B13" i="7"/>
  <c r="C13" i="7" s="1"/>
  <c r="G12" i="6"/>
  <c r="H12" i="6" s="1"/>
  <c r="B12" i="6"/>
  <c r="C12" i="6" s="1"/>
  <c r="F12" i="3"/>
  <c r="G12" i="3" s="1"/>
  <c r="G22" i="9" l="1"/>
  <c r="H22" i="9" s="1"/>
  <c r="B21" i="9"/>
  <c r="C20" i="9"/>
  <c r="F43" i="3"/>
  <c r="G43" i="3" s="1"/>
  <c r="B43" i="3"/>
  <c r="C43" i="3" s="1"/>
  <c r="B14" i="7"/>
  <c r="C14" i="7" s="1"/>
  <c r="H14" i="7"/>
  <c r="I14" i="7" s="1"/>
  <c r="B13" i="6"/>
  <c r="C13" i="6" s="1"/>
  <c r="G13" i="6"/>
  <c r="H13" i="6" s="1"/>
  <c r="F13" i="3"/>
  <c r="G13" i="3" s="1"/>
  <c r="G23" i="9" l="1"/>
  <c r="H23" i="9" s="1"/>
  <c r="B22" i="9"/>
  <c r="C21" i="9"/>
  <c r="B44" i="3"/>
  <c r="C44" i="3" s="1"/>
  <c r="F44" i="3"/>
  <c r="G44" i="3" s="1"/>
  <c r="H15" i="7"/>
  <c r="I15" i="7" s="1"/>
  <c r="B15" i="7"/>
  <c r="C15" i="7" s="1"/>
  <c r="G14" i="6"/>
  <c r="H14" i="6" s="1"/>
  <c r="B14" i="6"/>
  <c r="C14" i="6" s="1"/>
  <c r="F14" i="3"/>
  <c r="G14" i="3" s="1"/>
  <c r="G24" i="9" l="1"/>
  <c r="H24" i="9" s="1"/>
  <c r="B23" i="9"/>
  <c r="C22" i="9"/>
  <c r="F45" i="3"/>
  <c r="G45" i="3" s="1"/>
  <c r="B45" i="3"/>
  <c r="C45" i="3" s="1"/>
  <c r="B16" i="7"/>
  <c r="C16" i="7" s="1"/>
  <c r="H16" i="7"/>
  <c r="I16" i="7" s="1"/>
  <c r="B15" i="6"/>
  <c r="C15" i="6" s="1"/>
  <c r="G15" i="6"/>
  <c r="H15" i="6" s="1"/>
  <c r="F15" i="3"/>
  <c r="G15" i="3" s="1"/>
  <c r="G25" i="9" l="1"/>
  <c r="H25" i="9" s="1"/>
  <c r="B24" i="9"/>
  <c r="C23" i="9"/>
  <c r="B46" i="3"/>
  <c r="C46" i="3" s="1"/>
  <c r="F46" i="3"/>
  <c r="G46" i="3" s="1"/>
  <c r="H17" i="7"/>
  <c r="I17" i="7" s="1"/>
  <c r="B17" i="7"/>
  <c r="C17" i="7" s="1"/>
  <c r="G16" i="6"/>
  <c r="H16" i="6" s="1"/>
  <c r="B16" i="6"/>
  <c r="C16" i="6" s="1"/>
  <c r="F16" i="3"/>
  <c r="G16" i="3" s="1"/>
  <c r="C24" i="9" l="1"/>
  <c r="B25" i="9"/>
  <c r="C25" i="9" s="1"/>
  <c r="F47" i="3"/>
  <c r="G47" i="3" s="1"/>
  <c r="B47" i="3"/>
  <c r="C47" i="3" s="1"/>
  <c r="B18" i="7"/>
  <c r="C18" i="7" s="1"/>
  <c r="H18" i="7"/>
  <c r="I18" i="7" s="1"/>
  <c r="B17" i="6"/>
  <c r="C17" i="6" s="1"/>
  <c r="G17" i="6"/>
  <c r="H17" i="6" s="1"/>
  <c r="F17" i="3"/>
  <c r="G17" i="3" s="1"/>
  <c r="B48" i="3" l="1"/>
  <c r="C48" i="3" s="1"/>
  <c r="F48" i="3"/>
  <c r="G48" i="3" s="1"/>
  <c r="B19" i="7"/>
  <c r="C19" i="7" s="1"/>
  <c r="H19" i="7"/>
  <c r="I19" i="7" s="1"/>
  <c r="G18" i="6"/>
  <c r="H18" i="6" s="1"/>
  <c r="B18" i="6"/>
  <c r="C18" i="6" s="1"/>
  <c r="F18" i="3"/>
  <c r="G18" i="3" s="1"/>
  <c r="F49" i="3" l="1"/>
  <c r="G49" i="3" s="1"/>
  <c r="B49" i="3"/>
  <c r="C49" i="3" s="1"/>
  <c r="B20" i="7"/>
  <c r="C20" i="7" s="1"/>
  <c r="H20" i="7"/>
  <c r="I20" i="7" s="1"/>
  <c r="B19" i="6"/>
  <c r="C19" i="6" s="1"/>
  <c r="G19" i="6"/>
  <c r="H19" i="6" s="1"/>
  <c r="F19" i="3"/>
  <c r="G19" i="3" s="1"/>
  <c r="B50" i="3" l="1"/>
  <c r="C50" i="3" s="1"/>
  <c r="F50" i="3"/>
  <c r="G50" i="3" s="1"/>
  <c r="B21" i="7"/>
  <c r="C21" i="7" s="1"/>
  <c r="H21" i="7"/>
  <c r="I21" i="7" s="1"/>
  <c r="G20" i="6"/>
  <c r="H20" i="6" s="1"/>
  <c r="B20" i="6"/>
  <c r="C20" i="6" s="1"/>
  <c r="F20" i="3"/>
  <c r="G20" i="3" s="1"/>
  <c r="F51" i="3" l="1"/>
  <c r="G51" i="3" s="1"/>
  <c r="B51" i="3"/>
  <c r="C51" i="3" s="1"/>
  <c r="B22" i="7"/>
  <c r="C22" i="7" s="1"/>
  <c r="H22" i="7"/>
  <c r="I22" i="7" s="1"/>
  <c r="B21" i="6"/>
  <c r="C21" i="6" s="1"/>
  <c r="G21" i="6"/>
  <c r="H21" i="6" s="1"/>
  <c r="F21" i="3"/>
  <c r="G21" i="3" s="1"/>
  <c r="B23" i="7" l="1"/>
  <c r="C23" i="7" s="1"/>
  <c r="H23" i="7"/>
  <c r="I23" i="7" s="1"/>
  <c r="B52" i="3"/>
  <c r="C52" i="3" s="1"/>
  <c r="F52" i="3"/>
  <c r="G52" i="3" s="1"/>
  <c r="G22" i="6"/>
  <c r="H22" i="6" s="1"/>
  <c r="B22" i="6"/>
  <c r="C22" i="6" s="1"/>
  <c r="F22" i="3"/>
  <c r="G22" i="3" s="1"/>
  <c r="B24" i="7" l="1"/>
  <c r="H24" i="7"/>
  <c r="I24" i="7" s="1"/>
  <c r="F53" i="3"/>
  <c r="G53" i="3" s="1"/>
  <c r="B53" i="3"/>
  <c r="C53" i="3" s="1"/>
  <c r="B23" i="6"/>
  <c r="C23" i="6" s="1"/>
  <c r="G23" i="6"/>
  <c r="H23" i="6" s="1"/>
  <c r="F23" i="3"/>
  <c r="G23" i="3" s="1"/>
  <c r="H25" i="7" l="1"/>
  <c r="I25" i="7" s="1"/>
  <c r="B54" i="3"/>
  <c r="C54" i="3" s="1"/>
  <c r="C24" i="7"/>
  <c r="B25" i="7"/>
  <c r="C25" i="7" s="1"/>
  <c r="F24" i="3"/>
  <c r="G24" i="3" s="1"/>
  <c r="B55" i="3" l="1"/>
  <c r="C55" i="3" s="1"/>
  <c r="F25" i="3"/>
  <c r="G25" i="3" s="1"/>
  <c r="B56" i="3" l="1"/>
  <c r="C56" i="3" s="1"/>
  <c r="F26" i="3"/>
  <c r="G26" i="3" s="1"/>
  <c r="B57" i="3" l="1"/>
  <c r="C57" i="3" s="1"/>
  <c r="F27" i="3"/>
  <c r="G27" i="3" s="1"/>
  <c r="B58" i="3" l="1"/>
  <c r="C58" i="3" s="1"/>
  <c r="B59" i="3" l="1"/>
  <c r="C59" i="3" s="1"/>
  <c r="B60" i="3" l="1"/>
  <c r="C60" i="3" s="1"/>
  <c r="B61" i="3" l="1"/>
  <c r="C61" i="3" s="1"/>
  <c r="B62" i="3" l="1"/>
  <c r="C62" i="3" s="1"/>
  <c r="B63" i="3" l="1"/>
  <c r="C63" i="3" s="1"/>
  <c r="B64" i="3" l="1"/>
  <c r="C64" i="3" s="1"/>
  <c r="B65" i="3" l="1"/>
  <c r="C65" i="3" s="1"/>
  <c r="B66" i="3" l="1"/>
  <c r="C66" i="3" s="1"/>
  <c r="B67" i="3" l="1"/>
  <c r="C67" i="3" s="1"/>
  <c r="B68" i="3" l="1"/>
  <c r="C68" i="3" s="1"/>
  <c r="B69" i="3" l="1"/>
  <c r="C69" i="3" s="1"/>
</calcChain>
</file>

<file path=xl/sharedStrings.xml><?xml version="1.0" encoding="utf-8"?>
<sst xmlns="http://schemas.openxmlformats.org/spreadsheetml/2006/main" count="425" uniqueCount="239">
  <si>
    <t>No</t>
    <phoneticPr fontId="3"/>
  </si>
  <si>
    <t>名前</t>
    <rPh sb="0" eb="2">
      <t>ナマエ</t>
    </rPh>
    <phoneticPr fontId="3"/>
  </si>
  <si>
    <t>得点</t>
    <rPh sb="0" eb="2">
      <t>トクテン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</si>
  <si>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</si>
  <si>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</si>
  <si>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</si>
  <si>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</si>
  <si>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</si>
  <si>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</si>
  <si>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</si>
  <si>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I</t>
    <phoneticPr fontId="3"/>
  </si>
  <si>
    <t>H</t>
    <phoneticPr fontId="3"/>
  </si>
  <si>
    <t>J</t>
    <phoneticPr fontId="3"/>
  </si>
  <si>
    <t>K</t>
    <phoneticPr fontId="3"/>
  </si>
  <si>
    <t>L</t>
    <phoneticPr fontId="5"/>
  </si>
  <si>
    <t>M</t>
    <phoneticPr fontId="3"/>
  </si>
  <si>
    <t>N</t>
    <phoneticPr fontId="3"/>
  </si>
  <si>
    <t>O</t>
    <phoneticPr fontId="3"/>
  </si>
  <si>
    <t>P</t>
    <phoneticPr fontId="3"/>
  </si>
  <si>
    <t>低騒音</t>
    <rPh sb="0" eb="3">
      <t>テイソウオン</t>
    </rPh>
    <phoneticPr fontId="3"/>
  </si>
  <si>
    <t>被験者１</t>
    <rPh sb="0" eb="3">
      <t>ヒケンシャ</t>
    </rPh>
    <phoneticPr fontId="3"/>
  </si>
  <si>
    <t>被験者２</t>
    <rPh sb="0" eb="3">
      <t>ヒケンシャ</t>
    </rPh>
    <phoneticPr fontId="3"/>
  </si>
  <si>
    <t>被験者３</t>
    <rPh sb="0" eb="3">
      <t>ヒケンシャ</t>
    </rPh>
    <phoneticPr fontId="3"/>
  </si>
  <si>
    <t>被験者４</t>
    <rPh sb="0" eb="3">
      <t>ヒケンシャ</t>
    </rPh>
    <phoneticPr fontId="3"/>
  </si>
  <si>
    <t>被験者５</t>
    <rPh sb="0" eb="3">
      <t>ヒケンシャ</t>
    </rPh>
    <phoneticPr fontId="3"/>
  </si>
  <si>
    <t>被験者６</t>
    <rPh sb="0" eb="3">
      <t>ヒケンシャ</t>
    </rPh>
    <phoneticPr fontId="3"/>
  </si>
  <si>
    <t>被験者７</t>
    <rPh sb="0" eb="3">
      <t>ヒケンシャ</t>
    </rPh>
    <phoneticPr fontId="3"/>
  </si>
  <si>
    <t>被験者８</t>
    <rPh sb="0" eb="3">
      <t>ヒケンシャ</t>
    </rPh>
    <phoneticPr fontId="3"/>
  </si>
  <si>
    <t>高騒音</t>
    <rPh sb="0" eb="1">
      <t>コウ</t>
    </rPh>
    <rPh sb="1" eb="3">
      <t>ソウオン</t>
    </rPh>
    <phoneticPr fontId="3"/>
  </si>
  <si>
    <t>No</t>
    <phoneticPr fontId="3"/>
  </si>
  <si>
    <t>ID</t>
    <phoneticPr fontId="3"/>
  </si>
  <si>
    <t>点数</t>
    <rPh sb="0" eb="2">
      <t>テンスウ</t>
    </rPh>
    <phoneticPr fontId="3"/>
  </si>
  <si>
    <t>不合格</t>
    <phoneticPr fontId="3"/>
  </si>
  <si>
    <t>合格</t>
    <phoneticPr fontId="3"/>
  </si>
  <si>
    <t>判別分析　学生の合否</t>
    <rPh sb="0" eb="2">
      <t>ハンベツ</t>
    </rPh>
    <rPh sb="2" eb="4">
      <t>ブンセキ</t>
    </rPh>
    <rPh sb="5" eb="7">
      <t>ガクセイ</t>
    </rPh>
    <rPh sb="8" eb="10">
      <t>ゴウヒ</t>
    </rPh>
    <phoneticPr fontId="3"/>
  </si>
  <si>
    <t>判別分析　2つの環境下での試験結果</t>
    <rPh sb="0" eb="2">
      <t>ハンベツ</t>
    </rPh>
    <rPh sb="2" eb="4">
      <t>ブンセキ</t>
    </rPh>
    <rPh sb="8" eb="11">
      <t>カンキョウカ</t>
    </rPh>
    <rPh sb="13" eb="15">
      <t>シケン</t>
    </rPh>
    <rPh sb="15" eb="17">
      <t>ケッカ</t>
    </rPh>
    <phoneticPr fontId="3"/>
  </si>
  <si>
    <t>判別分析　不健康　か　健康か</t>
    <rPh sb="0" eb="2">
      <t>ハンベツ</t>
    </rPh>
    <rPh sb="2" eb="4">
      <t>ブンセキ</t>
    </rPh>
    <rPh sb="5" eb="8">
      <t>フケンコウ</t>
    </rPh>
    <rPh sb="11" eb="13">
      <t>ケンコウ</t>
    </rPh>
    <phoneticPr fontId="3"/>
  </si>
  <si>
    <t>不健康</t>
    <rPh sb="1" eb="3">
      <t>ケンコウ</t>
    </rPh>
    <phoneticPr fontId="3"/>
  </si>
  <si>
    <t>健康</t>
    <rPh sb="0" eb="2">
      <t>ケンコウ</t>
    </rPh>
    <phoneticPr fontId="3"/>
  </si>
  <si>
    <t>ｘ１</t>
    <phoneticPr fontId="3"/>
  </si>
  <si>
    <t>ｘ２</t>
    <phoneticPr fontId="3"/>
  </si>
  <si>
    <t>判別分析　不合格　か　合格</t>
    <rPh sb="0" eb="2">
      <t>ハンベツ</t>
    </rPh>
    <rPh sb="2" eb="4">
      <t>ブンセキ</t>
    </rPh>
    <rPh sb="5" eb="8">
      <t>フゴウカク</t>
    </rPh>
    <rPh sb="11" eb="13">
      <t>ゴウカク</t>
    </rPh>
    <phoneticPr fontId="3"/>
  </si>
  <si>
    <t>不合格</t>
    <rPh sb="0" eb="3">
      <t>フゴウカク</t>
    </rPh>
    <phoneticPr fontId="3"/>
  </si>
  <si>
    <t>合格</t>
    <rPh sb="0" eb="2">
      <t>ゴウカク</t>
    </rPh>
    <phoneticPr fontId="3"/>
  </si>
  <si>
    <t>Ａ教科</t>
    <rPh sb="1" eb="3">
      <t>キョウカ</t>
    </rPh>
    <phoneticPr fontId="3"/>
  </si>
  <si>
    <t>Ｂ教科</t>
    <rPh sb="1" eb="3">
      <t>キョウカ</t>
    </rPh>
    <phoneticPr fontId="3"/>
  </si>
  <si>
    <t>Ｃ教科</t>
    <rPh sb="1" eb="3">
      <t>キョウカ</t>
    </rPh>
    <phoneticPr fontId="3"/>
  </si>
  <si>
    <t>等分散とみなせる</t>
    <rPh sb="0" eb="3">
      <t>トウブンサン</t>
    </rPh>
    <phoneticPr fontId="3"/>
  </si>
  <si>
    <t>等分散とみなせない</t>
    <rPh sb="0" eb="3">
      <t>トウブンサン</t>
    </rPh>
    <phoneticPr fontId="3"/>
  </si>
  <si>
    <t>γ-Ｓm値</t>
  </si>
  <si>
    <t>尿酸値</t>
    <rPh sb="0" eb="3">
      <t>ニョウサンチ</t>
    </rPh>
    <phoneticPr fontId="2"/>
  </si>
  <si>
    <t>ＰＡＰ値</t>
  </si>
  <si>
    <t>前立腺癌</t>
    <phoneticPr fontId="3"/>
  </si>
  <si>
    <t>第１群　Ｇ１</t>
    <rPh sb="0" eb="1">
      <t>ダイ</t>
    </rPh>
    <rPh sb="2" eb="3">
      <t>グン</t>
    </rPh>
    <phoneticPr fontId="3"/>
  </si>
  <si>
    <t>第１群　Ｇ２</t>
    <rPh sb="0" eb="1">
      <t>ダイ</t>
    </rPh>
    <rPh sb="2" eb="3">
      <t>グン</t>
    </rPh>
    <phoneticPr fontId="3"/>
  </si>
  <si>
    <t>TC</t>
  </si>
  <si>
    <t>TG</t>
  </si>
  <si>
    <t>ID.</t>
    <phoneticPr fontId="3"/>
  </si>
  <si>
    <t>ID</t>
    <phoneticPr fontId="3"/>
  </si>
  <si>
    <t>不健康１</t>
    <rPh sb="0" eb="3">
      <t>フケンコウ</t>
    </rPh>
    <phoneticPr fontId="3"/>
  </si>
  <si>
    <t>喫煙本数(本/日)</t>
    <rPh sb="0" eb="4">
      <t>キツエンホンスウ</t>
    </rPh>
    <rPh sb="5" eb="6">
      <t>ホン</t>
    </rPh>
    <rPh sb="7" eb="8">
      <t>ニチ</t>
    </rPh>
    <phoneticPr fontId="3"/>
  </si>
  <si>
    <t>飲酒日数(日/月)</t>
    <rPh sb="0" eb="2">
      <t>インシュ</t>
    </rPh>
    <rPh sb="2" eb="4">
      <t>ニッスウ</t>
    </rPh>
    <rPh sb="5" eb="6">
      <t>ニチ</t>
    </rPh>
    <rPh sb="7" eb="8">
      <t>ツキ</t>
    </rPh>
    <phoneticPr fontId="3"/>
  </si>
  <si>
    <t>健康１</t>
    <rPh sb="0" eb="2">
      <t>ケンコウ</t>
    </rPh>
    <phoneticPr fontId="3"/>
  </si>
  <si>
    <t>不健康２</t>
    <rPh sb="0" eb="3">
      <t>フケンコウ</t>
    </rPh>
    <phoneticPr fontId="3"/>
  </si>
  <si>
    <t>不健康３</t>
    <rPh sb="0" eb="3">
      <t>フケンコウ</t>
    </rPh>
    <phoneticPr fontId="3"/>
  </si>
  <si>
    <t>不健康４</t>
    <rPh sb="0" eb="3">
      <t>フケンコウ</t>
    </rPh>
    <phoneticPr fontId="3"/>
  </si>
  <si>
    <t>健康２</t>
    <rPh sb="0" eb="2">
      <t>ケンコウ</t>
    </rPh>
    <phoneticPr fontId="3"/>
  </si>
  <si>
    <t>健康３</t>
    <rPh sb="0" eb="2">
      <t>ケンコウ</t>
    </rPh>
    <phoneticPr fontId="3"/>
  </si>
  <si>
    <t>健康４</t>
    <rPh sb="0" eb="2">
      <t>ケンコウ</t>
    </rPh>
    <phoneticPr fontId="3"/>
  </si>
  <si>
    <t>動脈硬化-1</t>
    <phoneticPr fontId="3"/>
  </si>
  <si>
    <t>動脈硬化-2</t>
    <phoneticPr fontId="3"/>
  </si>
  <si>
    <t>動脈硬化-3</t>
    <phoneticPr fontId="3"/>
  </si>
  <si>
    <t>動脈硬化-4</t>
    <phoneticPr fontId="3"/>
  </si>
  <si>
    <t>動脈硬化-5</t>
    <phoneticPr fontId="3"/>
  </si>
  <si>
    <t>動脈硬化-6</t>
    <phoneticPr fontId="3"/>
  </si>
  <si>
    <t>動脈硬化-7</t>
    <phoneticPr fontId="3"/>
  </si>
  <si>
    <t>動脈硬化-8</t>
    <phoneticPr fontId="3"/>
  </si>
  <si>
    <t>動脈硬化-9</t>
    <phoneticPr fontId="3"/>
  </si>
  <si>
    <t>動脈硬化-10</t>
    <phoneticPr fontId="3"/>
  </si>
  <si>
    <t>正常-1</t>
    <phoneticPr fontId="3"/>
  </si>
  <si>
    <t>正常-2</t>
    <phoneticPr fontId="3"/>
  </si>
  <si>
    <t>正常-3</t>
    <phoneticPr fontId="3"/>
  </si>
  <si>
    <t>正常-4</t>
    <phoneticPr fontId="3"/>
  </si>
  <si>
    <t>正常-5</t>
    <phoneticPr fontId="3"/>
  </si>
  <si>
    <t>正常-6</t>
    <phoneticPr fontId="3"/>
  </si>
  <si>
    <t>正常-7</t>
    <phoneticPr fontId="3"/>
  </si>
  <si>
    <t>正常-8</t>
    <phoneticPr fontId="3"/>
  </si>
  <si>
    <t>正常-9</t>
    <phoneticPr fontId="3"/>
  </si>
  <si>
    <t>正常-10</t>
    <phoneticPr fontId="3"/>
  </si>
  <si>
    <t>正常-11</t>
    <phoneticPr fontId="3"/>
  </si>
  <si>
    <t>正常-12</t>
    <phoneticPr fontId="3"/>
  </si>
  <si>
    <t>正常-13</t>
    <phoneticPr fontId="3"/>
  </si>
  <si>
    <t>正常-14</t>
    <phoneticPr fontId="3"/>
  </si>
  <si>
    <t>正常-15</t>
    <phoneticPr fontId="3"/>
  </si>
  <si>
    <t>健康５</t>
    <rPh sb="0" eb="2">
      <t>ケンコウ</t>
    </rPh>
    <phoneticPr fontId="3"/>
  </si>
  <si>
    <t>前立腺肥大</t>
    <phoneticPr fontId="3"/>
  </si>
  <si>
    <t>前立腺癌　前立腺肥大　のデータ</t>
    <phoneticPr fontId="3"/>
  </si>
  <si>
    <t>佐藤</t>
    <rPh sb="0" eb="2">
      <t>サトウ</t>
    </rPh>
    <phoneticPr fontId="3"/>
  </si>
  <si>
    <t>石井</t>
    <rPh sb="0" eb="2">
      <t>イシイ</t>
    </rPh>
    <phoneticPr fontId="3"/>
  </si>
  <si>
    <t>深井</t>
    <rPh sb="0" eb="2">
      <t>フカイ</t>
    </rPh>
    <phoneticPr fontId="3"/>
  </si>
  <si>
    <t>佐山</t>
    <rPh sb="0" eb="2">
      <t>サヤマ</t>
    </rPh>
    <phoneticPr fontId="3"/>
  </si>
  <si>
    <t>尾上</t>
    <rPh sb="0" eb="2">
      <t>オノウエ</t>
    </rPh>
    <phoneticPr fontId="3"/>
  </si>
  <si>
    <t>鬼頭</t>
    <rPh sb="0" eb="2">
      <t>キトウ</t>
    </rPh>
    <phoneticPr fontId="3"/>
  </si>
  <si>
    <t>土居</t>
    <rPh sb="0" eb="2">
      <t>ドイ</t>
    </rPh>
    <phoneticPr fontId="3"/>
  </si>
  <si>
    <t>新井</t>
    <rPh sb="0" eb="2">
      <t>アライ</t>
    </rPh>
    <phoneticPr fontId="3"/>
  </si>
  <si>
    <t>新川</t>
    <rPh sb="0" eb="2">
      <t>シンカワ</t>
    </rPh>
    <phoneticPr fontId="3"/>
  </si>
  <si>
    <t>小室</t>
    <rPh sb="0" eb="2">
      <t>コムロ</t>
    </rPh>
    <phoneticPr fontId="3"/>
  </si>
  <si>
    <t>杉山</t>
    <rPh sb="0" eb="2">
      <t>スギヤマ</t>
    </rPh>
    <phoneticPr fontId="3"/>
  </si>
  <si>
    <t>田中</t>
    <rPh sb="0" eb="2">
      <t>タナカ</t>
    </rPh>
    <phoneticPr fontId="3"/>
  </si>
  <si>
    <t>瀬尾</t>
    <rPh sb="0" eb="2">
      <t>セオ</t>
    </rPh>
    <phoneticPr fontId="3"/>
  </si>
  <si>
    <t>１変量の判別分析（等分散）</t>
    <rPh sb="1" eb="3">
      <t>ヘンリョウ</t>
    </rPh>
    <rPh sb="4" eb="6">
      <t>ハンベツ</t>
    </rPh>
    <rPh sb="6" eb="8">
      <t>ブンセキ</t>
    </rPh>
    <phoneticPr fontId="3"/>
  </si>
  <si>
    <t>１変量の判別分析（分散異なる）</t>
    <rPh sb="9" eb="11">
      <t>ブンサン</t>
    </rPh>
    <rPh sb="11" eb="12">
      <t>コト</t>
    </rPh>
    <phoneticPr fontId="3"/>
  </si>
  <si>
    <t>健康/不健康　と　喫煙飲酒　との関係</t>
    <rPh sb="0" eb="2">
      <t>ケンコウ</t>
    </rPh>
    <rPh sb="3" eb="6">
      <t>フケンコウ</t>
    </rPh>
    <rPh sb="9" eb="11">
      <t>キツエン</t>
    </rPh>
    <rPh sb="11" eb="13">
      <t>インシュ</t>
    </rPh>
    <rPh sb="16" eb="18">
      <t>カンケイ</t>
    </rPh>
    <phoneticPr fontId="3"/>
  </si>
  <si>
    <t>判別分析　試験データ</t>
    <rPh sb="0" eb="2">
      <t>ハンベツ</t>
    </rPh>
    <rPh sb="2" eb="4">
      <t>ブンセキ</t>
    </rPh>
    <rPh sb="5" eb="7">
      <t>シケン</t>
    </rPh>
    <phoneticPr fontId="3"/>
  </si>
  <si>
    <t>No.</t>
    <phoneticPr fontId="11"/>
  </si>
  <si>
    <t>都道府県</t>
  </si>
  <si>
    <t>米</t>
  </si>
  <si>
    <t>食パン</t>
  </si>
  <si>
    <t>他のパン</t>
  </si>
  <si>
    <t>生うどん・そば</t>
  </si>
  <si>
    <t>乾うどん・そば</t>
  </si>
  <si>
    <t>パスタ</t>
  </si>
  <si>
    <t>中華麺</t>
  </si>
  <si>
    <t>カップ麺</t>
  </si>
  <si>
    <t>即席麺</t>
  </si>
  <si>
    <t>他の麺類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</si>
  <si>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</si>
  <si>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</si>
  <si>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</si>
  <si>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</si>
  <si>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</si>
  <si>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</si>
  <si>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</si>
  <si>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</si>
  <si>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</si>
  <si>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</si>
  <si>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</si>
  <si>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</si>
  <si>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</si>
  <si>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</si>
  <si>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</si>
  <si>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</si>
  <si>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</si>
  <si>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</si>
  <si>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</si>
  <si>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</si>
  <si>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</si>
  <si>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</si>
  <si>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</si>
  <si>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</si>
  <si>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</si>
  <si>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</si>
  <si>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</si>
  <si>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</si>
  <si>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</si>
  <si>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</si>
  <si>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</si>
  <si>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</si>
  <si>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</si>
  <si>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</si>
  <si>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</si>
  <si>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</si>
  <si>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</si>
  <si>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</si>
  <si>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</si>
  <si>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</si>
  <si>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</si>
  <si>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</si>
  <si>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</si>
  <si>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</si>
  <si>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</si>
  <si>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東北</t>
    <rPh sb="0" eb="2">
      <t>トウホク</t>
    </rPh>
    <phoneticPr fontId="3"/>
  </si>
  <si>
    <t>関東</t>
    <rPh sb="0" eb="2">
      <t>カントウ</t>
    </rPh>
    <phoneticPr fontId="3"/>
  </si>
  <si>
    <t>中部</t>
    <rPh sb="0" eb="2">
      <t>チュウブ</t>
    </rPh>
    <phoneticPr fontId="3"/>
  </si>
  <si>
    <t>近畿</t>
    <rPh sb="0" eb="2">
      <t>キンキ</t>
    </rPh>
    <phoneticPr fontId="3"/>
  </si>
  <si>
    <t>中国</t>
    <rPh sb="0" eb="2">
      <t>チュウゴク</t>
    </rPh>
    <phoneticPr fontId="3"/>
  </si>
  <si>
    <t>四国</t>
    <rPh sb="0" eb="2">
      <t>シコク</t>
    </rPh>
    <phoneticPr fontId="3"/>
  </si>
  <si>
    <t>九州</t>
    <rPh sb="0" eb="2">
      <t>キュウシュウ</t>
    </rPh>
    <phoneticPr fontId="3"/>
  </si>
  <si>
    <t>北陸</t>
    <rPh sb="0" eb="2">
      <t>ホクリク</t>
    </rPh>
    <phoneticPr fontId="3"/>
  </si>
  <si>
    <t>都道府県</t>
    <phoneticPr fontId="3"/>
  </si>
  <si>
    <t>８月の気象データ</t>
    <rPh sb="1" eb="2">
      <t>ガツ</t>
    </rPh>
    <rPh sb="3" eb="5">
      <t>キショウ</t>
    </rPh>
    <phoneticPr fontId="11"/>
  </si>
  <si>
    <t>都道府県名</t>
    <rPh sb="0" eb="4">
      <t>トドウフケン</t>
    </rPh>
    <rPh sb="4" eb="5">
      <t>メイ</t>
    </rPh>
    <phoneticPr fontId="11"/>
  </si>
  <si>
    <t>降雨量</t>
    <rPh sb="0" eb="3">
      <t>コウウリョウ</t>
    </rPh>
    <phoneticPr fontId="11"/>
  </si>
  <si>
    <t>平均温度</t>
    <rPh sb="0" eb="2">
      <t>ヘイキン</t>
    </rPh>
    <rPh sb="2" eb="4">
      <t>オンド</t>
    </rPh>
    <phoneticPr fontId="11"/>
  </si>
  <si>
    <t>平均風速</t>
    <rPh sb="0" eb="2">
      <t>ヘイキン</t>
    </rPh>
    <rPh sb="2" eb="4">
      <t>フウソク</t>
    </rPh>
    <phoneticPr fontId="11"/>
  </si>
  <si>
    <t>沖縄</t>
    <rPh sb="0" eb="2">
      <t>オキナワ</t>
    </rPh>
    <phoneticPr fontId="11"/>
  </si>
  <si>
    <t>茨城</t>
    <rPh sb="0" eb="2">
      <t>イバラキ</t>
    </rPh>
    <phoneticPr fontId="11"/>
  </si>
  <si>
    <t>栃木</t>
    <rPh sb="0" eb="2">
      <t>トチギ</t>
    </rPh>
    <phoneticPr fontId="11"/>
  </si>
  <si>
    <t>群馬</t>
    <rPh sb="0" eb="2">
      <t>グンマ</t>
    </rPh>
    <phoneticPr fontId="11"/>
  </si>
  <si>
    <t>東京</t>
    <rPh sb="0" eb="2">
      <t>トウキョウ</t>
    </rPh>
    <phoneticPr fontId="11"/>
  </si>
  <si>
    <t>千葉</t>
    <rPh sb="0" eb="2">
      <t>チバ</t>
    </rPh>
    <phoneticPr fontId="11"/>
  </si>
  <si>
    <t>神奈川</t>
    <rPh sb="0" eb="3">
      <t>カナガワ</t>
    </rPh>
    <phoneticPr fontId="11"/>
  </si>
  <si>
    <t>埼玉</t>
    <rPh sb="0" eb="2">
      <t>サイタマ</t>
    </rPh>
    <phoneticPr fontId="11"/>
  </si>
  <si>
    <t>福岡</t>
    <rPh sb="0" eb="2">
      <t>フクオカ</t>
    </rPh>
    <phoneticPr fontId="11"/>
  </si>
  <si>
    <t>大分</t>
    <rPh sb="0" eb="2">
      <t>オオイタ</t>
    </rPh>
    <phoneticPr fontId="11"/>
  </si>
  <si>
    <t>長崎</t>
    <rPh sb="0" eb="2">
      <t>ナガサキ</t>
    </rPh>
    <phoneticPr fontId="11"/>
  </si>
  <si>
    <t>佐賀</t>
    <rPh sb="0" eb="2">
      <t>サガ</t>
    </rPh>
    <phoneticPr fontId="11"/>
  </si>
  <si>
    <t>熊本</t>
    <rPh sb="0" eb="2">
      <t>クマモト</t>
    </rPh>
    <phoneticPr fontId="11"/>
  </si>
  <si>
    <t>宮崎</t>
    <rPh sb="0" eb="2">
      <t>ミヤザキ</t>
    </rPh>
    <phoneticPr fontId="11"/>
  </si>
  <si>
    <t>鹿児島</t>
    <rPh sb="0" eb="3">
      <t>カゴシマ</t>
    </rPh>
    <phoneticPr fontId="11"/>
  </si>
  <si>
    <t>三重</t>
    <rPh sb="0" eb="2">
      <t>ミエ</t>
    </rPh>
    <phoneticPr fontId="11"/>
  </si>
  <si>
    <t>近畿</t>
    <rPh sb="0" eb="2">
      <t>キンキ</t>
    </rPh>
    <phoneticPr fontId="11"/>
  </si>
  <si>
    <t>滋賀</t>
    <rPh sb="0" eb="2">
      <t>シガ</t>
    </rPh>
    <phoneticPr fontId="11"/>
  </si>
  <si>
    <t>大阪</t>
    <rPh sb="0" eb="2">
      <t>オオサカ</t>
    </rPh>
    <phoneticPr fontId="11"/>
  </si>
  <si>
    <t>兵庫</t>
    <rPh sb="0" eb="2">
      <t>ヒョウゴ</t>
    </rPh>
    <phoneticPr fontId="11"/>
  </si>
  <si>
    <t>和歌山</t>
    <rPh sb="0" eb="3">
      <t>ワカヤマ</t>
    </rPh>
    <phoneticPr fontId="11"/>
  </si>
  <si>
    <t>京都</t>
    <rPh sb="0" eb="2">
      <t>キョウト</t>
    </rPh>
    <phoneticPr fontId="11"/>
  </si>
  <si>
    <t>奈良</t>
    <rPh sb="0" eb="2">
      <t>ナラ</t>
    </rPh>
    <phoneticPr fontId="11"/>
  </si>
  <si>
    <t>徳島</t>
    <rPh sb="0" eb="2">
      <t>トクシマ</t>
    </rPh>
    <phoneticPr fontId="11"/>
  </si>
  <si>
    <t>四国</t>
    <rPh sb="0" eb="2">
      <t>シコク</t>
    </rPh>
    <phoneticPr fontId="11"/>
  </si>
  <si>
    <t>香川</t>
    <rPh sb="0" eb="2">
      <t>カガワ</t>
    </rPh>
    <phoneticPr fontId="11"/>
  </si>
  <si>
    <t>愛媛</t>
    <rPh sb="0" eb="2">
      <t>エヒメ</t>
    </rPh>
    <phoneticPr fontId="11"/>
  </si>
  <si>
    <t>高知</t>
    <rPh sb="0" eb="2">
      <t>コウチ</t>
    </rPh>
    <phoneticPr fontId="11"/>
  </si>
  <si>
    <t>岡山</t>
    <rPh sb="0" eb="2">
      <t>オカヤマ</t>
    </rPh>
    <phoneticPr fontId="11"/>
  </si>
  <si>
    <t>中国</t>
    <rPh sb="0" eb="2">
      <t>チュウゴク</t>
    </rPh>
    <phoneticPr fontId="11"/>
  </si>
  <si>
    <t>広島</t>
    <rPh sb="0" eb="2">
      <t>ヒロシマ</t>
    </rPh>
    <phoneticPr fontId="11"/>
  </si>
  <si>
    <t>島根</t>
    <rPh sb="0" eb="2">
      <t>シマネ</t>
    </rPh>
    <phoneticPr fontId="11"/>
  </si>
  <si>
    <t>鳥取</t>
    <rPh sb="0" eb="2">
      <t>トットリ</t>
    </rPh>
    <phoneticPr fontId="11"/>
  </si>
  <si>
    <t>山口</t>
    <rPh sb="0" eb="2">
      <t>ヤマグチ</t>
    </rPh>
    <phoneticPr fontId="11"/>
  </si>
  <si>
    <t>長野</t>
    <rPh sb="0" eb="2">
      <t>ナガノ</t>
    </rPh>
    <phoneticPr fontId="11"/>
  </si>
  <si>
    <t>中部</t>
    <rPh sb="0" eb="2">
      <t>チュウブ</t>
    </rPh>
    <phoneticPr fontId="11"/>
  </si>
  <si>
    <t>山梨</t>
    <rPh sb="0" eb="2">
      <t>ヤマナシ</t>
    </rPh>
    <phoneticPr fontId="11"/>
  </si>
  <si>
    <t>静岡</t>
    <rPh sb="0" eb="2">
      <t>シズオカ</t>
    </rPh>
    <phoneticPr fontId="11"/>
  </si>
  <si>
    <t>愛知</t>
    <rPh sb="0" eb="2">
      <t>アイチ</t>
    </rPh>
    <phoneticPr fontId="11"/>
  </si>
  <si>
    <t>岐阜</t>
    <rPh sb="0" eb="2">
      <t>ギフ</t>
    </rPh>
    <phoneticPr fontId="11"/>
  </si>
  <si>
    <t>新潟</t>
    <rPh sb="0" eb="2">
      <t>ニイガタ</t>
    </rPh>
    <phoneticPr fontId="11"/>
  </si>
  <si>
    <t>富山</t>
    <rPh sb="0" eb="2">
      <t>トヤマ</t>
    </rPh>
    <phoneticPr fontId="11"/>
  </si>
  <si>
    <t>石川</t>
    <rPh sb="0" eb="2">
      <t>イシカワ</t>
    </rPh>
    <phoneticPr fontId="11"/>
  </si>
  <si>
    <t>福井</t>
    <rPh sb="0" eb="2">
      <t>フクイ</t>
    </rPh>
    <phoneticPr fontId="11"/>
  </si>
  <si>
    <t>青森</t>
    <rPh sb="0" eb="2">
      <t>アオモリ</t>
    </rPh>
    <phoneticPr fontId="11"/>
  </si>
  <si>
    <t>秋田</t>
    <rPh sb="0" eb="2">
      <t>アキタ</t>
    </rPh>
    <phoneticPr fontId="11"/>
  </si>
  <si>
    <t>岩手</t>
    <rPh sb="0" eb="2">
      <t>イワテ</t>
    </rPh>
    <phoneticPr fontId="11"/>
  </si>
  <si>
    <t>宮城</t>
    <rPh sb="0" eb="2">
      <t>ミヤギ</t>
    </rPh>
    <phoneticPr fontId="11"/>
  </si>
  <si>
    <t>山形</t>
    <rPh sb="0" eb="2">
      <t>ヤマガタ</t>
    </rPh>
    <phoneticPr fontId="11"/>
  </si>
  <si>
    <t>福島</t>
    <rPh sb="0" eb="2">
      <t>フクシマ</t>
    </rPh>
    <phoneticPr fontId="11"/>
  </si>
  <si>
    <t>北海道</t>
    <rPh sb="0" eb="3">
      <t>ホッカイドウ</t>
    </rPh>
    <phoneticPr fontId="11"/>
  </si>
  <si>
    <t>九州沖縄</t>
    <rPh sb="0" eb="2">
      <t>キュウシュウ</t>
    </rPh>
    <rPh sb="2" eb="4">
      <t>オキナワ</t>
    </rPh>
    <phoneticPr fontId="11"/>
  </si>
  <si>
    <t>北部</t>
    <rPh sb="0" eb="2">
      <t>ホクブ</t>
    </rPh>
    <phoneticPr fontId="11"/>
  </si>
  <si>
    <t>関東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</si>
</sst>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_ "/>
    <numFmt numFmtId="178" formatCode="0.00_);[Red]\(0.00\)"/>
  </numFmts>
  <fonts count="16">
    <font>
      <sz val="10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3"/>
      <charset val="128"/>
    </font>
    <font>
      <sz val="10"/>
      <color rgb="FF000000"/>
      <name val="Meiryo"/>
      <family val="3"/>
      <charset val="128"/>
    </font>
    <font>
      <b/>
      <sz val="10"/>
      <color rgb="FF000000"/>
      <name val="Meiryo"/>
      <family val="3"/>
      <charset val="128"/>
    </font>
    <font>
      <b/>
      <sz val="10"/>
      <color theme="1"/>
      <name val="ＭＳ ゴシック"/>
      <family val="3"/>
      <charset val="128"/>
    </font>
    <font>
      <sz val="12"/>
      <name val="Osaka"/>
      <family val="3"/>
      <charset val="128"/>
    </font>
    <font>
      <sz val="10"/>
      <color rgb="FF000000"/>
      <name val="游ゴシック"/>
      <family val="3"/>
      <charset val="128"/>
    </font>
    <font>
      <sz val="6"/>
      <name val="Osaka"/>
      <family val="3"/>
      <charset val="128"/>
    </font>
    <font>
      <sz val="10"/>
      <name val="游ゴシック"/>
      <family val="3"/>
      <charset val="128"/>
    </font>
    <font>
      <sz val="1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tted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auto="1"/>
      </right>
      <top style="dotted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13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176" fontId="4" fillId="0" borderId="2" xfId="0" applyNumberFormat="1" applyFont="1" applyBorder="1">
      <alignment vertical="center"/>
    </xf>
    <xf numFmtId="176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176" fontId="4" fillId="0" borderId="4" xfId="0" applyNumberFormat="1" applyFont="1" applyBorder="1">
      <alignment vertical="center"/>
    </xf>
    <xf numFmtId="0" fontId="4" fillId="0" borderId="4" xfId="0" applyFont="1" applyBorder="1">
      <alignment vertical="center"/>
    </xf>
    <xf numFmtId="176" fontId="4" fillId="0" borderId="5" xfId="0" applyNumberFormat="1" applyFont="1" applyBorder="1">
      <alignment vertical="center"/>
    </xf>
    <xf numFmtId="0" fontId="4" fillId="0" borderId="5" xfId="0" applyFont="1" applyBorder="1">
      <alignment vertical="center"/>
    </xf>
    <xf numFmtId="176" fontId="4" fillId="0" borderId="0" xfId="0" applyNumberFormat="1" applyFont="1">
      <alignment vertical="center"/>
    </xf>
    <xf numFmtId="49" fontId="4" fillId="2" borderId="6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76" fontId="4" fillId="0" borderId="9" xfId="0" applyNumberFormat="1" applyFont="1" applyBorder="1">
      <alignment vertical="center"/>
    </xf>
    <xf numFmtId="0" fontId="4" fillId="0" borderId="10" xfId="0" applyFont="1" applyBorder="1">
      <alignment vertical="center"/>
    </xf>
    <xf numFmtId="176" fontId="4" fillId="0" borderId="11" xfId="0" applyNumberFormat="1" applyFont="1" applyBorder="1">
      <alignment vertical="center"/>
    </xf>
    <xf numFmtId="0" fontId="4" fillId="0" borderId="12" xfId="0" applyFont="1" applyBorder="1">
      <alignment vertical="center"/>
    </xf>
    <xf numFmtId="176" fontId="4" fillId="0" borderId="13" xfId="0" applyNumberFormat="1" applyFont="1" applyBorder="1">
      <alignment vertical="center"/>
    </xf>
    <xf numFmtId="0" fontId="4" fillId="0" borderId="1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14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7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77" fontId="0" fillId="0" borderId="0" xfId="0" applyNumberFormat="1">
      <alignment vertical="center"/>
    </xf>
    <xf numFmtId="177" fontId="0" fillId="0" borderId="16" xfId="0" applyNumberFormat="1" applyBorder="1" applyAlignment="1">
      <alignment horizontal="center" vertical="center"/>
    </xf>
    <xf numFmtId="177" fontId="0" fillId="0" borderId="21" xfId="0" applyNumberFormat="1" applyBorder="1">
      <alignment vertical="center"/>
    </xf>
    <xf numFmtId="177" fontId="0" fillId="0" borderId="4" xfId="0" applyNumberFormat="1" applyBorder="1">
      <alignment vertical="center"/>
    </xf>
    <xf numFmtId="177" fontId="0" fillId="0" borderId="5" xfId="0" applyNumberFormat="1" applyBorder="1">
      <alignment vertical="center"/>
    </xf>
    <xf numFmtId="177" fontId="0" fillId="0" borderId="0" xfId="0" applyNumberFormat="1" applyAlignment="1">
      <alignment horizontal="center" vertical="center"/>
    </xf>
    <xf numFmtId="178" fontId="0" fillId="0" borderId="0" xfId="0" applyNumberFormat="1">
      <alignment vertical="center"/>
    </xf>
    <xf numFmtId="178" fontId="0" fillId="0" borderId="21" xfId="0" applyNumberFormat="1" applyBorder="1">
      <alignment vertical="center"/>
    </xf>
    <xf numFmtId="178" fontId="0" fillId="0" borderId="4" xfId="0" applyNumberFormat="1" applyBorder="1">
      <alignment vertical="center"/>
    </xf>
    <xf numFmtId="0" fontId="0" fillId="0" borderId="22" xfId="0" applyBorder="1" applyAlignment="1">
      <alignment horizontal="center" vertical="center" shrinkToFit="1"/>
    </xf>
    <xf numFmtId="178" fontId="0" fillId="0" borderId="5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29" xfId="0" applyBorder="1" applyAlignment="1">
      <alignment horizontal="center" vertical="center"/>
    </xf>
    <xf numFmtId="0" fontId="1" fillId="0" borderId="30" xfId="0" applyFont="1" applyBorder="1" applyAlignment="1">
      <alignment vertical="center" shrinkToFit="1"/>
    </xf>
    <xf numFmtId="0" fontId="4" fillId="0" borderId="30" xfId="0" applyFont="1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177" fontId="0" fillId="0" borderId="17" xfId="0" applyNumberFormat="1" applyBorder="1">
      <alignment vertical="center"/>
    </xf>
    <xf numFmtId="0" fontId="0" fillId="3" borderId="16" xfId="0" applyFill="1" applyBorder="1" applyAlignment="1">
      <alignment horizontal="center" vertical="center" shrinkToFit="1"/>
    </xf>
    <xf numFmtId="177" fontId="0" fillId="3" borderId="16" xfId="0" applyNumberForma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49" fontId="1" fillId="0" borderId="0" xfId="0" applyNumberFormat="1" applyFont="1">
      <alignment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 shrinkToFit="1"/>
    </xf>
    <xf numFmtId="0" fontId="12" fillId="0" borderId="16" xfId="1" applyFont="1" applyBorder="1" applyAlignment="1">
      <alignment horizontal="center" vertical="center" shrinkToFit="1"/>
    </xf>
    <xf numFmtId="0" fontId="10" fillId="0" borderId="32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3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9" fillId="0" borderId="0" xfId="1"/>
    <xf numFmtId="0" fontId="13" fillId="0" borderId="25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 shrinkToFit="1"/>
    </xf>
    <xf numFmtId="0" fontId="13" fillId="0" borderId="26" xfId="1" applyFont="1" applyBorder="1" applyAlignment="1">
      <alignment horizontal="center" vertical="center" wrapText="1"/>
    </xf>
    <xf numFmtId="0" fontId="13" fillId="0" borderId="27" xfId="1" applyFont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/>
    </xf>
    <xf numFmtId="178" fontId="13" fillId="0" borderId="12" xfId="1" applyNumberFormat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3" fillId="0" borderId="34" xfId="1" applyFont="1" applyBorder="1" applyAlignment="1">
      <alignment horizontal="center" vertical="center"/>
    </xf>
    <xf numFmtId="0" fontId="13" fillId="0" borderId="32" xfId="1" applyFont="1" applyBorder="1" applyAlignment="1">
      <alignment horizontal="center" vertical="center"/>
    </xf>
    <xf numFmtId="0" fontId="13" fillId="0" borderId="35" xfId="1" applyFont="1" applyBorder="1" applyAlignment="1">
      <alignment horizontal="center" vertical="center"/>
    </xf>
    <xf numFmtId="0" fontId="13" fillId="0" borderId="30" xfId="1" applyFont="1" applyBorder="1" applyAlignment="1">
      <alignment horizontal="center" vertical="center"/>
    </xf>
    <xf numFmtId="0" fontId="13" fillId="0" borderId="36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0" fontId="9" fillId="0" borderId="0" xfId="1" applyBorder="1"/>
    <xf numFmtId="0" fontId="13" fillId="0" borderId="37" xfId="1" applyFont="1" applyBorder="1" applyAlignment="1">
      <alignment horizontal="center" vertical="center"/>
    </xf>
    <xf numFmtId="0" fontId="13" fillId="0" borderId="17" xfId="1" applyFont="1" applyBorder="1" applyAlignment="1">
      <alignment horizontal="center" vertical="center" wrapText="1"/>
    </xf>
    <xf numFmtId="0" fontId="13" fillId="0" borderId="24" xfId="1" applyFont="1" applyBorder="1" applyAlignment="1">
      <alignment horizontal="center" vertical="center" wrapText="1"/>
    </xf>
    <xf numFmtId="0" fontId="15" fillId="0" borderId="0" xfId="1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2">
    <cellStyle name="標準" xfId="0" builtinId="0"/>
    <cellStyle name="標準 2" xfId="1" xr:uid="{CC310C92-5583-46A9-B787-CAA71631F1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581031</xdr:colOff>
      <xdr:row>18</xdr:row>
      <xdr:rowOff>19055</xdr:rowOff>
    </xdr:from>
    <xdr:to>
      <xdr:col>9</xdr:col>
      <xdr:colOff>700056</xdr:colOff>
      <xdr:row>31</xdr:row>
      <xdr:rowOff>128426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CCBF69E-E72D-89A9-5DBB-CD0B92AAD9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31" y="2762255"/>
          <a:ext cx="5872125" cy="20905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9"/>
  <sheetViews>
    <sheetView workbookViewId="0">
      <selection activeCell="E17" sqref="E17"/>
    </sheetView>
  </sheetViews>
  <sheetFormatPr defaultRowHeight="12"/>
  <cols>
    <col min="2" max="2" width="3.7109375" style="1" customWidth="1"/>
    <col min="3" max="3" width="7.28515625" customWidth="1"/>
    <col min="6" max="6" width="4.5703125" customWidth="1"/>
    <col min="7" max="7" width="5.5703125" style="24" customWidth="1"/>
  </cols>
  <sheetData>
    <row r="2" spans="2:8" s="2" customFormat="1" ht="11.25">
      <c r="B2" s="81" t="s">
        <v>110</v>
      </c>
      <c r="G2" s="40"/>
    </row>
    <row r="3" spans="2:8" s="2" customFormat="1" ht="11.25">
      <c r="B3" s="81"/>
      <c r="G3" s="40"/>
    </row>
    <row r="4" spans="2:8">
      <c r="B4" s="64"/>
      <c r="C4" s="3" t="s">
        <v>1</v>
      </c>
      <c r="D4" s="3" t="s">
        <v>2</v>
      </c>
      <c r="F4" s="64"/>
      <c r="G4" s="3" t="s">
        <v>1</v>
      </c>
      <c r="H4" s="3" t="s">
        <v>2</v>
      </c>
    </row>
    <row r="5" spans="2:8">
      <c r="B5" s="6">
        <v>1</v>
      </c>
      <c r="C5" s="37" t="s">
        <v>3</v>
      </c>
      <c r="D5" s="7">
        <v>60</v>
      </c>
      <c r="F5" s="8">
        <v>1</v>
      </c>
      <c r="G5" s="82" t="s">
        <v>12</v>
      </c>
      <c r="H5" s="83">
        <v>49</v>
      </c>
    </row>
    <row r="6" spans="2:8">
      <c r="B6" s="8">
        <f>B5+1</f>
        <v>2</v>
      </c>
      <c r="C6" s="38" t="s">
        <v>4</v>
      </c>
      <c r="D6" s="9">
        <v>52</v>
      </c>
      <c r="F6" s="8">
        <f>F5+1</f>
        <v>2</v>
      </c>
      <c r="G6" s="38" t="s">
        <v>13</v>
      </c>
      <c r="H6" s="9">
        <v>40</v>
      </c>
    </row>
    <row r="7" spans="2:8">
      <c r="B7" s="8">
        <f t="shared" ref="B7:B13" si="0">B6+1</f>
        <v>3</v>
      </c>
      <c r="C7" s="38" t="s">
        <v>5</v>
      </c>
      <c r="D7" s="9">
        <v>68</v>
      </c>
      <c r="F7" s="8">
        <f t="shared" ref="F7:F11" si="1">F6+1</f>
        <v>3</v>
      </c>
      <c r="G7" s="38" t="s">
        <v>14</v>
      </c>
      <c r="H7" s="9">
        <v>52</v>
      </c>
    </row>
    <row r="8" spans="2:8">
      <c r="B8" s="8">
        <f t="shared" si="0"/>
        <v>4</v>
      </c>
      <c r="C8" s="38" t="s">
        <v>6</v>
      </c>
      <c r="D8" s="9">
        <v>55</v>
      </c>
      <c r="F8" s="8">
        <f t="shared" si="1"/>
        <v>4</v>
      </c>
      <c r="G8" s="38" t="s">
        <v>15</v>
      </c>
      <c r="H8" s="9">
        <v>37</v>
      </c>
    </row>
    <row r="9" spans="2:8">
      <c r="B9" s="8">
        <f t="shared" si="0"/>
        <v>5</v>
      </c>
      <c r="C9" s="38" t="s">
        <v>7</v>
      </c>
      <c r="D9" s="9">
        <v>65</v>
      </c>
      <c r="F9" s="8">
        <f t="shared" si="1"/>
        <v>5</v>
      </c>
      <c r="G9" s="38" t="s">
        <v>16</v>
      </c>
      <c r="H9" s="9">
        <v>55</v>
      </c>
    </row>
    <row r="10" spans="2:8">
      <c r="B10" s="8">
        <f t="shared" si="0"/>
        <v>6</v>
      </c>
      <c r="C10" s="38" t="s">
        <v>8</v>
      </c>
      <c r="D10" s="9">
        <v>47</v>
      </c>
      <c r="F10" s="8">
        <f t="shared" si="1"/>
        <v>6</v>
      </c>
      <c r="G10" s="38" t="s">
        <v>17</v>
      </c>
      <c r="H10" s="9">
        <v>38</v>
      </c>
    </row>
    <row r="11" spans="2:8">
      <c r="B11" s="8">
        <f t="shared" si="0"/>
        <v>7</v>
      </c>
      <c r="C11" s="38" t="s">
        <v>9</v>
      </c>
      <c r="D11" s="9">
        <v>45</v>
      </c>
      <c r="F11" s="10">
        <f t="shared" si="1"/>
        <v>7</v>
      </c>
      <c r="G11" s="39" t="s">
        <v>18</v>
      </c>
      <c r="H11" s="11">
        <v>45</v>
      </c>
    </row>
    <row r="12" spans="2:8">
      <c r="B12" s="8">
        <f t="shared" si="0"/>
        <v>8</v>
      </c>
      <c r="C12" s="38" t="s">
        <v>11</v>
      </c>
      <c r="D12" s="9">
        <v>62</v>
      </c>
      <c r="F12" s="5"/>
      <c r="G12" s="41"/>
      <c r="H12" s="4"/>
    </row>
    <row r="13" spans="2:8">
      <c r="B13" s="10">
        <f t="shared" si="0"/>
        <v>9</v>
      </c>
      <c r="C13" s="39" t="s">
        <v>10</v>
      </c>
      <c r="D13" s="11">
        <v>53</v>
      </c>
      <c r="F13" s="12"/>
      <c r="G13" s="40"/>
      <c r="H13" s="2"/>
    </row>
    <row r="14" spans="2:8">
      <c r="B14" s="5"/>
      <c r="C14" s="4"/>
      <c r="D14" s="4"/>
      <c r="F14" s="12"/>
      <c r="G14" s="40"/>
      <c r="H14" s="2"/>
    </row>
    <row r="15" spans="2:8">
      <c r="B15" s="12"/>
      <c r="C15" s="2"/>
      <c r="D15" s="2"/>
      <c r="F15" s="12"/>
      <c r="G15" s="40"/>
      <c r="H15" s="2"/>
    </row>
    <row r="16" spans="2:8">
      <c r="B16" s="12"/>
      <c r="C16" s="2"/>
      <c r="D16" s="2"/>
      <c r="F16" s="12"/>
      <c r="G16" s="40"/>
      <c r="H16" s="2"/>
    </row>
    <row r="17" spans="2:8">
      <c r="B17" s="12"/>
      <c r="C17" s="2"/>
      <c r="D17" s="2"/>
      <c r="F17" s="12"/>
      <c r="G17" s="40"/>
      <c r="H17" s="2"/>
    </row>
    <row r="18" spans="2:8">
      <c r="B18" s="12"/>
      <c r="C18" s="2"/>
      <c r="D18" s="2"/>
      <c r="F18" s="12"/>
      <c r="G18" s="40"/>
      <c r="H18" s="2"/>
    </row>
    <row r="19" spans="2:8">
      <c r="B19" s="12"/>
      <c r="C19" s="2"/>
      <c r="D19" s="2"/>
      <c r="F19" s="12"/>
      <c r="G19" s="40"/>
      <c r="H19" s="2"/>
    </row>
    <row r="20" spans="2:8">
      <c r="B20" s="12"/>
      <c r="C20" s="2"/>
      <c r="D20" s="2"/>
      <c r="F20" s="12"/>
      <c r="G20" s="40"/>
      <c r="H20" s="2"/>
    </row>
    <row r="21" spans="2:8">
      <c r="B21" s="12"/>
      <c r="C21" s="2"/>
      <c r="D21" s="2"/>
      <c r="F21" s="12"/>
      <c r="G21" s="40"/>
      <c r="H21" s="2"/>
    </row>
    <row r="22" spans="2:8">
      <c r="B22" s="12"/>
      <c r="C22" s="2"/>
      <c r="D22" s="2"/>
      <c r="F22" s="12"/>
      <c r="G22" s="40"/>
      <c r="H22" s="2"/>
    </row>
    <row r="23" spans="2:8">
      <c r="B23" s="12"/>
      <c r="C23" s="2"/>
      <c r="D23" s="2"/>
      <c r="F23" s="12"/>
      <c r="G23" s="40"/>
      <c r="H23" s="2"/>
    </row>
    <row r="24" spans="2:8">
      <c r="B24" s="12"/>
      <c r="C24" s="2"/>
      <c r="D24" s="2"/>
      <c r="F24" s="12"/>
      <c r="G24" s="40"/>
      <c r="H24" s="2"/>
    </row>
    <row r="25" spans="2:8">
      <c r="B25" s="12"/>
      <c r="C25" s="2"/>
      <c r="D25" s="2"/>
      <c r="F25" s="12"/>
      <c r="G25" s="40"/>
      <c r="H25" s="2"/>
    </row>
    <row r="26" spans="2:8">
      <c r="B26" s="12"/>
      <c r="C26" s="2"/>
      <c r="D26" s="2"/>
      <c r="F26" s="12"/>
      <c r="G26" s="40"/>
      <c r="H26" s="2"/>
    </row>
    <row r="27" spans="2:8">
      <c r="B27" s="12"/>
      <c r="C27" s="2"/>
      <c r="D27" s="2"/>
      <c r="F27" s="12"/>
      <c r="G27" s="40"/>
      <c r="H27" s="2"/>
    </row>
    <row r="28" spans="2:8">
      <c r="B28" s="12"/>
      <c r="C28" s="2"/>
      <c r="D28" s="2"/>
      <c r="F28" s="12"/>
      <c r="G28" s="40"/>
      <c r="H28" s="2"/>
    </row>
    <row r="29" spans="2:8">
      <c r="B29" s="12"/>
      <c r="C29" s="2"/>
      <c r="D29" s="2"/>
      <c r="F29" s="12"/>
      <c r="G29" s="40"/>
      <c r="H29" s="2"/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L25"/>
  <sheetViews>
    <sheetView workbookViewId="0">
      <selection activeCell="I5" sqref="I5:L25"/>
    </sheetView>
  </sheetViews>
  <sheetFormatPr defaultRowHeight="12"/>
  <cols>
    <col min="1" max="1" width="4.140625" customWidth="1"/>
    <col min="2" max="2" width="4.7109375" style="24" customWidth="1"/>
    <col min="3" max="3" width="9.140625" style="32"/>
    <col min="4" max="4" width="9.140625" style="43"/>
    <col min="5" max="5" width="9.140625" style="49"/>
    <col min="6" max="7" width="9.140625" style="43"/>
    <col min="8" max="8" width="4.7109375" customWidth="1"/>
    <col min="9" max="9" width="9.140625" style="32"/>
    <col min="13" max="13" width="5.140625" customWidth="1"/>
  </cols>
  <sheetData>
    <row r="2" spans="2:12">
      <c r="B2" s="42" t="s">
        <v>41</v>
      </c>
    </row>
    <row r="4" spans="2:12">
      <c r="C4" s="128" t="s">
        <v>42</v>
      </c>
      <c r="D4" s="129"/>
      <c r="E4" s="129"/>
      <c r="F4" s="130"/>
      <c r="G4" s="24"/>
      <c r="H4" s="24"/>
      <c r="I4" s="128" t="s">
        <v>43</v>
      </c>
      <c r="J4" s="129"/>
      <c r="K4" s="129"/>
      <c r="L4" s="130"/>
    </row>
    <row r="5" spans="2:12" ht="12.75" thickBot="1">
      <c r="B5" s="75"/>
      <c r="C5" s="73" t="s">
        <v>30</v>
      </c>
      <c r="D5" s="74" t="s">
        <v>44</v>
      </c>
      <c r="E5" s="74" t="s">
        <v>45</v>
      </c>
      <c r="F5" s="74" t="s">
        <v>46</v>
      </c>
      <c r="G5" s="48"/>
      <c r="H5" s="75"/>
      <c r="I5" s="73" t="s">
        <v>30</v>
      </c>
      <c r="J5" s="74" t="s">
        <v>44</v>
      </c>
      <c r="K5" s="74" t="s">
        <v>45</v>
      </c>
      <c r="L5" s="74" t="s">
        <v>46</v>
      </c>
    </row>
    <row r="6" spans="2:12" ht="12.75" thickTop="1">
      <c r="B6" s="76">
        <v>1</v>
      </c>
      <c r="C6" s="34" t="str">
        <f>"不合格_"&amp;TEXT(B6,"00")</f>
        <v>不合格_01</v>
      </c>
      <c r="D6" s="45">
        <v>49</v>
      </c>
      <c r="E6" s="50">
        <v>52</v>
      </c>
      <c r="F6" s="45">
        <v>49</v>
      </c>
      <c r="H6" s="77">
        <v>1</v>
      </c>
      <c r="I6" s="34" t="str">
        <f>"合格_"&amp;TEXT(H6,"00")</f>
        <v>合格_01</v>
      </c>
      <c r="J6" s="45">
        <v>66</v>
      </c>
      <c r="K6" s="45">
        <v>60</v>
      </c>
      <c r="L6" s="45">
        <v>64</v>
      </c>
    </row>
    <row r="7" spans="2:12">
      <c r="B7" s="25">
        <f>B6+1</f>
        <v>2</v>
      </c>
      <c r="C7" s="34" t="str">
        <f t="shared" ref="C7:C25" si="0">"不合格_"&amp;TEXT(B7,"00")</f>
        <v>不合格_02</v>
      </c>
      <c r="D7" s="46">
        <v>40</v>
      </c>
      <c r="E7" s="51">
        <v>44</v>
      </c>
      <c r="F7" s="46">
        <v>43</v>
      </c>
      <c r="H7" s="26">
        <f>H6+1</f>
        <v>2</v>
      </c>
      <c r="I7" s="35" t="str">
        <f t="shared" ref="I7:I25" si="1">"合格_"&amp;TEXT(H7,"00")</f>
        <v>合格_02</v>
      </c>
      <c r="J7" s="46">
        <v>57</v>
      </c>
      <c r="K7" s="46">
        <v>52</v>
      </c>
      <c r="L7" s="46">
        <v>59</v>
      </c>
    </row>
    <row r="8" spans="2:12">
      <c r="B8" s="25">
        <f t="shared" ref="B8:B25" si="2">B7+1</f>
        <v>3</v>
      </c>
      <c r="C8" s="34" t="str">
        <f t="shared" si="0"/>
        <v>不合格_03</v>
      </c>
      <c r="D8" s="46">
        <v>58</v>
      </c>
      <c r="E8" s="51">
        <v>59</v>
      </c>
      <c r="F8" s="46">
        <v>43</v>
      </c>
      <c r="H8" s="26">
        <f t="shared" ref="H8:H25" si="3">H7+1</f>
        <v>3</v>
      </c>
      <c r="I8" s="35" t="str">
        <f t="shared" si="1"/>
        <v>合格_03</v>
      </c>
      <c r="J8" s="46">
        <v>83</v>
      </c>
      <c r="K8" s="46">
        <v>65</v>
      </c>
      <c r="L8" s="46">
        <v>67</v>
      </c>
    </row>
    <row r="9" spans="2:12">
      <c r="B9" s="25">
        <f t="shared" si="2"/>
        <v>4</v>
      </c>
      <c r="C9" s="34" t="str">
        <f t="shared" si="0"/>
        <v>不合格_04</v>
      </c>
      <c r="D9" s="46">
        <v>50</v>
      </c>
      <c r="E9" s="51">
        <v>60</v>
      </c>
      <c r="F9" s="46">
        <v>52</v>
      </c>
      <c r="H9" s="26">
        <f t="shared" si="3"/>
        <v>4</v>
      </c>
      <c r="I9" s="35" t="str">
        <f t="shared" si="1"/>
        <v>合格_04</v>
      </c>
      <c r="J9" s="46">
        <v>77</v>
      </c>
      <c r="K9" s="46">
        <v>68</v>
      </c>
      <c r="L9" s="46">
        <v>59</v>
      </c>
    </row>
    <row r="10" spans="2:12">
      <c r="B10" s="25">
        <f t="shared" si="2"/>
        <v>5</v>
      </c>
      <c r="C10" s="34" t="str">
        <f t="shared" si="0"/>
        <v>不合格_05</v>
      </c>
      <c r="D10" s="46">
        <v>46</v>
      </c>
      <c r="E10" s="51">
        <v>48</v>
      </c>
      <c r="F10" s="46">
        <v>35</v>
      </c>
      <c r="H10" s="26">
        <f t="shared" si="3"/>
        <v>5</v>
      </c>
      <c r="I10" s="35" t="str">
        <f t="shared" si="1"/>
        <v>合格_05</v>
      </c>
      <c r="J10" s="46">
        <v>63</v>
      </c>
      <c r="K10" s="46">
        <v>57</v>
      </c>
      <c r="L10" s="46">
        <v>51</v>
      </c>
    </row>
    <row r="11" spans="2:12">
      <c r="B11" s="25">
        <f t="shared" si="2"/>
        <v>6</v>
      </c>
      <c r="C11" s="34" t="str">
        <f t="shared" si="0"/>
        <v>不合格_06</v>
      </c>
      <c r="D11" s="46">
        <v>63</v>
      </c>
      <c r="E11" s="51">
        <v>57</v>
      </c>
      <c r="F11" s="46">
        <v>55</v>
      </c>
      <c r="H11" s="26">
        <f t="shared" si="3"/>
        <v>6</v>
      </c>
      <c r="I11" s="35" t="str">
        <f t="shared" si="1"/>
        <v>合格_06</v>
      </c>
      <c r="J11" s="46">
        <v>82</v>
      </c>
      <c r="K11" s="46">
        <v>67</v>
      </c>
      <c r="L11" s="46">
        <v>77</v>
      </c>
    </row>
    <row r="12" spans="2:12">
      <c r="B12" s="25">
        <f t="shared" si="2"/>
        <v>7</v>
      </c>
      <c r="C12" s="34" t="str">
        <f t="shared" si="0"/>
        <v>不合格_07</v>
      </c>
      <c r="D12" s="46">
        <v>41</v>
      </c>
      <c r="E12" s="51">
        <v>50</v>
      </c>
      <c r="F12" s="46">
        <v>45</v>
      </c>
      <c r="H12" s="26">
        <f t="shared" si="3"/>
        <v>7</v>
      </c>
      <c r="I12" s="35" t="str">
        <f t="shared" si="1"/>
        <v>合格_07</v>
      </c>
      <c r="J12" s="46">
        <v>58</v>
      </c>
      <c r="K12" s="46">
        <v>40</v>
      </c>
      <c r="L12" s="46">
        <v>52</v>
      </c>
    </row>
    <row r="13" spans="2:12">
      <c r="B13" s="25">
        <f t="shared" si="2"/>
        <v>8</v>
      </c>
      <c r="C13" s="34" t="str">
        <f t="shared" si="0"/>
        <v>不合格_08</v>
      </c>
      <c r="D13" s="46">
        <v>63</v>
      </c>
      <c r="E13" s="51">
        <v>70</v>
      </c>
      <c r="F13" s="46">
        <v>65</v>
      </c>
      <c r="H13" s="26">
        <f t="shared" si="3"/>
        <v>8</v>
      </c>
      <c r="I13" s="35" t="str">
        <f t="shared" si="1"/>
        <v>合格_08</v>
      </c>
      <c r="J13" s="46">
        <v>93</v>
      </c>
      <c r="K13" s="46">
        <v>76</v>
      </c>
      <c r="L13" s="46">
        <v>76</v>
      </c>
    </row>
    <row r="14" spans="2:12">
      <c r="B14" s="25">
        <f t="shared" si="2"/>
        <v>9</v>
      </c>
      <c r="C14" s="34" t="str">
        <f t="shared" si="0"/>
        <v>不合格_09</v>
      </c>
      <c r="D14" s="46">
        <v>37</v>
      </c>
      <c r="E14" s="51">
        <v>55</v>
      </c>
      <c r="F14" s="46">
        <v>48</v>
      </c>
      <c r="H14" s="26">
        <f t="shared" si="3"/>
        <v>9</v>
      </c>
      <c r="I14" s="35" t="str">
        <f t="shared" si="1"/>
        <v>合格_09</v>
      </c>
      <c r="J14" s="46">
        <v>53</v>
      </c>
      <c r="K14" s="46">
        <v>62</v>
      </c>
      <c r="L14" s="46">
        <v>63</v>
      </c>
    </row>
    <row r="15" spans="2:12">
      <c r="B15" s="25">
        <f t="shared" si="2"/>
        <v>10</v>
      </c>
      <c r="C15" s="34" t="str">
        <f t="shared" si="0"/>
        <v>不合格_10</v>
      </c>
      <c r="D15" s="46">
        <v>44</v>
      </c>
      <c r="E15" s="51">
        <v>55</v>
      </c>
      <c r="F15" s="46">
        <v>48</v>
      </c>
      <c r="H15" s="26">
        <f t="shared" si="3"/>
        <v>10</v>
      </c>
      <c r="I15" s="35" t="str">
        <f t="shared" si="1"/>
        <v>合格_10</v>
      </c>
      <c r="J15" s="46">
        <v>67</v>
      </c>
      <c r="K15" s="46">
        <v>74</v>
      </c>
      <c r="L15" s="46">
        <v>62</v>
      </c>
    </row>
    <row r="16" spans="2:12">
      <c r="B16" s="25">
        <f t="shared" si="2"/>
        <v>11</v>
      </c>
      <c r="C16" s="34" t="str">
        <f t="shared" si="0"/>
        <v>不合格_11</v>
      </c>
      <c r="D16" s="46">
        <v>48</v>
      </c>
      <c r="E16" s="51">
        <v>44</v>
      </c>
      <c r="F16" s="46">
        <v>34</v>
      </c>
      <c r="H16" s="26">
        <f t="shared" si="3"/>
        <v>11</v>
      </c>
      <c r="I16" s="35" t="str">
        <f t="shared" si="1"/>
        <v>合格_11</v>
      </c>
      <c r="J16" s="46">
        <v>42</v>
      </c>
      <c r="K16" s="46">
        <v>50</v>
      </c>
      <c r="L16" s="46">
        <v>65</v>
      </c>
    </row>
    <row r="17" spans="2:12">
      <c r="B17" s="25">
        <f t="shared" si="2"/>
        <v>12</v>
      </c>
      <c r="C17" s="34" t="str">
        <f t="shared" si="0"/>
        <v>不合格_12</v>
      </c>
      <c r="D17" s="46">
        <v>45</v>
      </c>
      <c r="E17" s="51">
        <v>31</v>
      </c>
      <c r="F17" s="46">
        <v>47</v>
      </c>
      <c r="H17" s="26">
        <f t="shared" si="3"/>
        <v>12</v>
      </c>
      <c r="I17" s="35" t="str">
        <f t="shared" si="1"/>
        <v>合格_12</v>
      </c>
      <c r="J17" s="46">
        <v>75</v>
      </c>
      <c r="K17" s="46">
        <v>67</v>
      </c>
      <c r="L17" s="46">
        <v>63</v>
      </c>
    </row>
    <row r="18" spans="2:12">
      <c r="B18" s="25">
        <f t="shared" si="2"/>
        <v>13</v>
      </c>
      <c r="C18" s="34" t="str">
        <f t="shared" si="0"/>
        <v>不合格_13</v>
      </c>
      <c r="D18" s="46">
        <v>42</v>
      </c>
      <c r="E18" s="51">
        <v>37</v>
      </c>
      <c r="F18" s="46">
        <v>52</v>
      </c>
      <c r="H18" s="26">
        <f t="shared" si="3"/>
        <v>13</v>
      </c>
      <c r="I18" s="35" t="str">
        <f t="shared" si="1"/>
        <v>合格_13</v>
      </c>
      <c r="J18" s="46">
        <v>66</v>
      </c>
      <c r="K18" s="46">
        <v>53</v>
      </c>
      <c r="L18" s="46">
        <v>49</v>
      </c>
    </row>
    <row r="19" spans="2:12">
      <c r="B19" s="25">
        <f t="shared" si="2"/>
        <v>14</v>
      </c>
      <c r="C19" s="34" t="str">
        <f t="shared" si="0"/>
        <v>不合格_14</v>
      </c>
      <c r="D19" s="46">
        <v>45</v>
      </c>
      <c r="E19" s="51">
        <v>46</v>
      </c>
      <c r="F19" s="46">
        <v>37</v>
      </c>
      <c r="H19" s="26">
        <f t="shared" si="3"/>
        <v>14</v>
      </c>
      <c r="I19" s="35" t="str">
        <f t="shared" si="1"/>
        <v>合格_14</v>
      </c>
      <c r="J19" s="46">
        <v>50</v>
      </c>
      <c r="K19" s="46">
        <v>40</v>
      </c>
      <c r="L19" s="46">
        <v>62</v>
      </c>
    </row>
    <row r="20" spans="2:12">
      <c r="B20" s="25">
        <f t="shared" si="2"/>
        <v>15</v>
      </c>
      <c r="C20" s="34" t="str">
        <f t="shared" si="0"/>
        <v>不合格_15</v>
      </c>
      <c r="D20" s="46">
        <v>39</v>
      </c>
      <c r="E20" s="51">
        <v>40</v>
      </c>
      <c r="F20" s="46">
        <v>35</v>
      </c>
      <c r="H20" s="26">
        <f t="shared" si="3"/>
        <v>15</v>
      </c>
      <c r="I20" s="35" t="str">
        <f t="shared" si="1"/>
        <v>合格_15</v>
      </c>
      <c r="J20" s="46">
        <v>47</v>
      </c>
      <c r="K20" s="46">
        <v>60</v>
      </c>
      <c r="L20" s="46">
        <v>58</v>
      </c>
    </row>
    <row r="21" spans="2:12">
      <c r="B21" s="25">
        <f t="shared" si="2"/>
        <v>16</v>
      </c>
      <c r="C21" s="34" t="str">
        <f t="shared" si="0"/>
        <v>不合格_16</v>
      </c>
      <c r="D21" s="46">
        <v>55</v>
      </c>
      <c r="E21" s="51">
        <v>51</v>
      </c>
      <c r="F21" s="46">
        <v>40</v>
      </c>
      <c r="H21" s="26">
        <f t="shared" si="3"/>
        <v>16</v>
      </c>
      <c r="I21" s="35" t="str">
        <f t="shared" si="1"/>
        <v>合格_16</v>
      </c>
      <c r="J21" s="46">
        <v>55</v>
      </c>
      <c r="K21" s="46">
        <v>48</v>
      </c>
      <c r="L21" s="46">
        <v>56</v>
      </c>
    </row>
    <row r="22" spans="2:12">
      <c r="B22" s="25">
        <f t="shared" si="2"/>
        <v>17</v>
      </c>
      <c r="C22" s="34" t="str">
        <f t="shared" si="0"/>
        <v>不合格_17</v>
      </c>
      <c r="D22" s="46">
        <v>56</v>
      </c>
      <c r="E22" s="51">
        <v>73</v>
      </c>
      <c r="F22" s="46">
        <v>51</v>
      </c>
      <c r="H22" s="26">
        <f t="shared" si="3"/>
        <v>17</v>
      </c>
      <c r="I22" s="35" t="str">
        <f t="shared" si="1"/>
        <v>合格_17</v>
      </c>
      <c r="J22" s="46">
        <v>74</v>
      </c>
      <c r="K22" s="46">
        <v>61</v>
      </c>
      <c r="L22" s="46">
        <v>47</v>
      </c>
    </row>
    <row r="23" spans="2:12">
      <c r="B23" s="25">
        <f t="shared" si="2"/>
        <v>18</v>
      </c>
      <c r="C23" s="34" t="str">
        <f t="shared" si="0"/>
        <v>不合格_18</v>
      </c>
      <c r="D23" s="46">
        <v>27</v>
      </c>
      <c r="E23" s="51">
        <v>52</v>
      </c>
      <c r="F23" s="46">
        <v>43</v>
      </c>
      <c r="H23" s="26">
        <f t="shared" si="3"/>
        <v>18</v>
      </c>
      <c r="I23" s="35" t="str">
        <f t="shared" si="1"/>
        <v>合格_18</v>
      </c>
      <c r="J23" s="46">
        <v>73</v>
      </c>
      <c r="K23" s="46">
        <v>60</v>
      </c>
      <c r="L23" s="46">
        <v>66</v>
      </c>
    </row>
    <row r="24" spans="2:12">
      <c r="B24" s="25">
        <f t="shared" si="2"/>
        <v>19</v>
      </c>
      <c r="C24" s="34" t="str">
        <f t="shared" si="0"/>
        <v>不合格_19</v>
      </c>
      <c r="D24" s="46">
        <v>49</v>
      </c>
      <c r="E24" s="51">
        <v>54</v>
      </c>
      <c r="F24" s="46">
        <v>50</v>
      </c>
      <c r="H24" s="26">
        <f t="shared" si="3"/>
        <v>19</v>
      </c>
      <c r="I24" s="35" t="str">
        <f t="shared" si="1"/>
        <v>合格_19</v>
      </c>
      <c r="J24" s="46">
        <v>46</v>
      </c>
      <c r="K24" s="46">
        <v>58</v>
      </c>
      <c r="L24" s="46">
        <v>47</v>
      </c>
    </row>
    <row r="25" spans="2:12">
      <c r="B25" s="31">
        <f t="shared" si="2"/>
        <v>20</v>
      </c>
      <c r="C25" s="52" t="str">
        <f t="shared" si="0"/>
        <v>不合格_20</v>
      </c>
      <c r="D25" s="47">
        <v>52</v>
      </c>
      <c r="E25" s="53">
        <v>69</v>
      </c>
      <c r="F25" s="47">
        <v>56</v>
      </c>
      <c r="H25" s="27">
        <f t="shared" si="3"/>
        <v>20</v>
      </c>
      <c r="I25" s="36" t="str">
        <f t="shared" si="1"/>
        <v>合格_20</v>
      </c>
      <c r="J25" s="47">
        <v>67</v>
      </c>
      <c r="K25" s="47">
        <v>52</v>
      </c>
      <c r="L25" s="47">
        <v>60</v>
      </c>
    </row>
  </sheetData>
  <mergeCells count="2">
    <mergeCell ref="C4:F4"/>
    <mergeCell ref="I4:L4"/>
  </mergeCells>
  <phoneticPr fontId="3"/>
  <pageMargins left="0.7" right="0.7" top="0.75" bottom="0.75" header="0.3" footer="0.3"/>
  <pageSetup paperSize="9" fitToHeight="0" orientation="landscape" horizont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5B9D8-0A4C-4F78-9865-97ECC02C6307}">
  <dimension ref="B2:M69"/>
  <sheetViews>
    <sheetView topLeftCell="A8" workbookViewId="0">
      <selection activeCell="Q18" sqref="Q18"/>
    </sheetView>
  </sheetViews>
  <sheetFormatPr defaultRowHeight="12"/>
  <sheetData>
    <row r="2" spans="2:13">
      <c r="C2" t="s">
        <v>171</v>
      </c>
    </row>
    <row r="3" spans="2:13" ht="17.25" thickBot="1">
      <c r="B3" s="90" t="s">
        <v>114</v>
      </c>
      <c r="C3" s="93" t="s">
        <v>115</v>
      </c>
      <c r="D3" s="94" t="s">
        <v>116</v>
      </c>
      <c r="E3" s="94" t="s">
        <v>117</v>
      </c>
      <c r="F3" s="94" t="s">
        <v>118</v>
      </c>
      <c r="G3" s="94" t="s">
        <v>119</v>
      </c>
      <c r="H3" s="94" t="s">
        <v>120</v>
      </c>
      <c r="I3" s="94" t="s">
        <v>121</v>
      </c>
      <c r="J3" s="94" t="s">
        <v>122</v>
      </c>
      <c r="K3" s="94" t="s">
        <v>123</v>
      </c>
      <c r="L3" s="94" t="s">
        <v>124</v>
      </c>
      <c r="M3" s="94" t="s">
        <v>125</v>
      </c>
    </row>
    <row r="4" spans="2:13" ht="17.25" thickTop="1">
      <c r="B4" s="91">
        <v>1</v>
      </c>
      <c r="C4" s="91" t="s">
        <v>126</v>
      </c>
      <c r="D4" s="91">
        <v>23652</v>
      </c>
      <c r="E4" s="91">
        <v>8492</v>
      </c>
      <c r="F4" s="91">
        <v>16749</v>
      </c>
      <c r="G4" s="91">
        <v>2964</v>
      </c>
      <c r="H4" s="91">
        <v>2224</v>
      </c>
      <c r="I4" s="91">
        <v>1114</v>
      </c>
      <c r="J4" s="91">
        <v>5271</v>
      </c>
      <c r="K4" s="91">
        <v>6088</v>
      </c>
      <c r="L4" s="91">
        <v>2039</v>
      </c>
      <c r="M4" s="91">
        <v>554</v>
      </c>
    </row>
    <row r="5" spans="2:13" ht="16.5">
      <c r="B5" s="91">
        <f t="shared" ref="B5:B69" si="0">B4+1</f>
        <v>2</v>
      </c>
      <c r="C5" s="91" t="s">
        <v>127</v>
      </c>
      <c r="D5" s="91">
        <v>25033</v>
      </c>
      <c r="E5" s="91">
        <v>8472</v>
      </c>
      <c r="F5" s="91">
        <v>20153</v>
      </c>
      <c r="G5" s="91">
        <v>3349</v>
      </c>
      <c r="H5" s="91">
        <v>2475</v>
      </c>
      <c r="I5" s="91">
        <v>1305</v>
      </c>
      <c r="J5" s="91">
        <v>5991</v>
      </c>
      <c r="K5" s="91">
        <v>5985</v>
      </c>
      <c r="L5" s="91">
        <v>1889</v>
      </c>
      <c r="M5" s="91">
        <v>898</v>
      </c>
    </row>
    <row r="6" spans="2:13" ht="16.5">
      <c r="B6" s="91">
        <f t="shared" si="0"/>
        <v>3</v>
      </c>
      <c r="C6" s="91" t="s">
        <v>128</v>
      </c>
      <c r="D6" s="91">
        <v>20338</v>
      </c>
      <c r="E6" s="91">
        <v>8630</v>
      </c>
      <c r="F6" s="91">
        <v>19618</v>
      </c>
      <c r="G6" s="91">
        <v>3068</v>
      </c>
      <c r="H6" s="91">
        <v>2407</v>
      </c>
      <c r="I6" s="91">
        <v>1339</v>
      </c>
      <c r="J6" s="91">
        <v>5017</v>
      </c>
      <c r="K6" s="91">
        <v>5295</v>
      </c>
      <c r="L6" s="91">
        <v>1709</v>
      </c>
      <c r="M6" s="91">
        <v>842</v>
      </c>
    </row>
    <row r="7" spans="2:13" ht="16.5">
      <c r="B7" s="91">
        <f t="shared" si="0"/>
        <v>4</v>
      </c>
      <c r="C7" s="91" t="s">
        <v>129</v>
      </c>
      <c r="D7" s="91">
        <v>19704</v>
      </c>
      <c r="E7" s="91">
        <v>6918</v>
      </c>
      <c r="F7" s="91">
        <v>17236</v>
      </c>
      <c r="G7" s="91">
        <v>3231</v>
      </c>
      <c r="H7" s="91">
        <v>3409</v>
      </c>
      <c r="I7" s="91">
        <v>1019</v>
      </c>
      <c r="J7" s="91">
        <v>5172</v>
      </c>
      <c r="K7" s="91">
        <v>5013</v>
      </c>
      <c r="L7" s="91">
        <v>1680</v>
      </c>
      <c r="M7" s="91">
        <v>554</v>
      </c>
    </row>
    <row r="8" spans="2:13" ht="16.5">
      <c r="B8" s="91">
        <f t="shared" si="0"/>
        <v>5</v>
      </c>
      <c r="C8" s="91" t="s">
        <v>130</v>
      </c>
      <c r="D8" s="91">
        <v>26068</v>
      </c>
      <c r="E8" s="91">
        <v>7478</v>
      </c>
      <c r="F8" s="91">
        <v>18158</v>
      </c>
      <c r="G8" s="91">
        <v>4478</v>
      </c>
      <c r="H8" s="91">
        <v>3084</v>
      </c>
      <c r="I8" s="91">
        <v>1288</v>
      </c>
      <c r="J8" s="91">
        <v>5236</v>
      </c>
      <c r="K8" s="91">
        <v>5875</v>
      </c>
      <c r="L8" s="91">
        <v>1745</v>
      </c>
      <c r="M8" s="91">
        <v>754</v>
      </c>
    </row>
    <row r="9" spans="2:13" ht="16.5">
      <c r="B9" s="92">
        <f t="shared" si="0"/>
        <v>6</v>
      </c>
      <c r="C9" s="92" t="s">
        <v>131</v>
      </c>
      <c r="D9" s="92">
        <v>23738</v>
      </c>
      <c r="E9" s="92">
        <v>7482</v>
      </c>
      <c r="F9" s="92">
        <v>17751</v>
      </c>
      <c r="G9" s="92">
        <v>2963</v>
      </c>
      <c r="H9" s="92">
        <v>2705</v>
      </c>
      <c r="I9" s="92">
        <v>1064</v>
      </c>
      <c r="J9" s="92">
        <v>4397</v>
      </c>
      <c r="K9" s="92">
        <v>5862</v>
      </c>
      <c r="L9" s="92">
        <v>1687</v>
      </c>
      <c r="M9" s="92">
        <v>919</v>
      </c>
    </row>
    <row r="10" spans="2:13" ht="16.5"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</row>
    <row r="11" spans="2:13" ht="16.5">
      <c r="B11" s="97"/>
      <c r="C11" s="97" t="s">
        <v>172</v>
      </c>
      <c r="D11" s="97"/>
      <c r="E11" s="97"/>
      <c r="F11" s="97"/>
      <c r="G11" s="97"/>
      <c r="H11" s="97"/>
      <c r="I11" s="97"/>
      <c r="J11" s="97"/>
      <c r="K11" s="97"/>
      <c r="L11" s="97"/>
      <c r="M11" s="97"/>
    </row>
    <row r="12" spans="2:13" ht="17.25" thickBot="1">
      <c r="B12" s="90" t="s">
        <v>114</v>
      </c>
      <c r="C12" s="93" t="s">
        <v>179</v>
      </c>
      <c r="D12" s="94" t="s">
        <v>116</v>
      </c>
      <c r="E12" s="94" t="s">
        <v>117</v>
      </c>
      <c r="F12" s="94" t="s">
        <v>118</v>
      </c>
      <c r="G12" s="94" t="s">
        <v>119</v>
      </c>
      <c r="H12" s="94" t="s">
        <v>120</v>
      </c>
      <c r="I12" s="94" t="s">
        <v>121</v>
      </c>
      <c r="J12" s="94" t="s">
        <v>122</v>
      </c>
      <c r="K12" s="94" t="s">
        <v>123</v>
      </c>
      <c r="L12" s="94" t="s">
        <v>124</v>
      </c>
      <c r="M12" s="94" t="s">
        <v>125</v>
      </c>
    </row>
    <row r="13" spans="2:13" ht="17.25" thickTop="1">
      <c r="B13" s="91">
        <v>1</v>
      </c>
      <c r="C13" s="91" t="s">
        <v>132</v>
      </c>
      <c r="D13" s="91">
        <v>19099</v>
      </c>
      <c r="E13" s="91">
        <v>8878</v>
      </c>
      <c r="F13" s="91">
        <v>18251</v>
      </c>
      <c r="G13" s="91">
        <v>3353</v>
      </c>
      <c r="H13" s="91">
        <v>2477</v>
      </c>
      <c r="I13" s="91">
        <v>1248</v>
      </c>
      <c r="J13" s="91">
        <v>4034</v>
      </c>
      <c r="K13" s="91">
        <v>4562</v>
      </c>
      <c r="L13" s="91">
        <v>1440</v>
      </c>
      <c r="M13" s="91">
        <v>653</v>
      </c>
    </row>
    <row r="14" spans="2:13" ht="16.5">
      <c r="B14" s="91">
        <f t="shared" si="0"/>
        <v>2</v>
      </c>
      <c r="C14" s="91" t="s">
        <v>133</v>
      </c>
      <c r="D14" s="91">
        <v>21578</v>
      </c>
      <c r="E14" s="91">
        <v>10035</v>
      </c>
      <c r="F14" s="91">
        <v>19362</v>
      </c>
      <c r="G14" s="91">
        <v>3908</v>
      </c>
      <c r="H14" s="91">
        <v>2218</v>
      </c>
      <c r="I14" s="91">
        <v>1391</v>
      </c>
      <c r="J14" s="91">
        <v>4534</v>
      </c>
      <c r="K14" s="91">
        <v>4945</v>
      </c>
      <c r="L14" s="91">
        <v>1860</v>
      </c>
      <c r="M14" s="91">
        <v>742</v>
      </c>
    </row>
    <row r="15" spans="2:13" ht="16.5">
      <c r="B15" s="91">
        <f t="shared" si="0"/>
        <v>3</v>
      </c>
      <c r="C15" s="91" t="s">
        <v>134</v>
      </c>
      <c r="D15" s="91">
        <v>26212</v>
      </c>
      <c r="E15" s="91">
        <v>8157</v>
      </c>
      <c r="F15" s="91">
        <v>22282</v>
      </c>
      <c r="G15" s="91">
        <v>4563</v>
      </c>
      <c r="H15" s="91">
        <v>1948</v>
      </c>
      <c r="I15" s="91">
        <v>1203</v>
      </c>
      <c r="J15" s="91">
        <v>4153</v>
      </c>
      <c r="K15" s="91">
        <v>5049</v>
      </c>
      <c r="L15" s="91">
        <v>1544</v>
      </c>
      <c r="M15" s="91">
        <v>546</v>
      </c>
    </row>
    <row r="16" spans="2:13" ht="16.5">
      <c r="B16" s="91">
        <f t="shared" si="0"/>
        <v>4</v>
      </c>
      <c r="C16" s="91" t="s">
        <v>135</v>
      </c>
      <c r="D16" s="91">
        <v>24077</v>
      </c>
      <c r="E16" s="91">
        <v>9800</v>
      </c>
      <c r="F16" s="91">
        <v>23709</v>
      </c>
      <c r="G16" s="91">
        <v>4016</v>
      </c>
      <c r="H16" s="91">
        <v>2256</v>
      </c>
      <c r="I16" s="91">
        <v>1487</v>
      </c>
      <c r="J16" s="91">
        <v>4512</v>
      </c>
      <c r="K16" s="91">
        <v>4584</v>
      </c>
      <c r="L16" s="91">
        <v>1568</v>
      </c>
      <c r="M16" s="91">
        <v>949</v>
      </c>
    </row>
    <row r="17" spans="2:13" ht="16.5">
      <c r="B17" s="91">
        <f t="shared" si="0"/>
        <v>5</v>
      </c>
      <c r="C17" s="91" t="s">
        <v>136</v>
      </c>
      <c r="D17" s="91">
        <v>22785</v>
      </c>
      <c r="E17" s="91">
        <v>10799</v>
      </c>
      <c r="F17" s="91">
        <v>23263</v>
      </c>
      <c r="G17" s="91">
        <v>3389</v>
      </c>
      <c r="H17" s="91">
        <v>2277</v>
      </c>
      <c r="I17" s="91">
        <v>1441</v>
      </c>
      <c r="J17" s="91">
        <v>4582</v>
      </c>
      <c r="K17" s="91">
        <v>4513</v>
      </c>
      <c r="L17" s="91">
        <v>1840</v>
      </c>
      <c r="M17" s="91">
        <v>835</v>
      </c>
    </row>
    <row r="18" spans="2:13" ht="16.5">
      <c r="B18" s="91">
        <f t="shared" si="0"/>
        <v>6</v>
      </c>
      <c r="C18" s="91" t="s">
        <v>137</v>
      </c>
      <c r="D18" s="91">
        <v>22668</v>
      </c>
      <c r="E18" s="91">
        <v>11473</v>
      </c>
      <c r="F18" s="91">
        <v>24681</v>
      </c>
      <c r="G18" s="91">
        <v>3088</v>
      </c>
      <c r="H18" s="91">
        <v>2385</v>
      </c>
      <c r="I18" s="91">
        <v>1595</v>
      </c>
      <c r="J18" s="91">
        <v>4592</v>
      </c>
      <c r="K18" s="91">
        <v>3953</v>
      </c>
      <c r="L18" s="91">
        <v>1734</v>
      </c>
      <c r="M18" s="91">
        <v>974</v>
      </c>
    </row>
    <row r="19" spans="2:13" ht="16.5">
      <c r="B19" s="92">
        <f t="shared" si="0"/>
        <v>7</v>
      </c>
      <c r="C19" s="92" t="s">
        <v>138</v>
      </c>
      <c r="D19" s="92">
        <v>24387</v>
      </c>
      <c r="E19" s="92">
        <v>11043</v>
      </c>
      <c r="F19" s="92">
        <v>23430</v>
      </c>
      <c r="G19" s="92">
        <v>3410</v>
      </c>
      <c r="H19" s="92">
        <v>2684</v>
      </c>
      <c r="I19" s="92">
        <v>1472</v>
      </c>
      <c r="J19" s="92">
        <v>4484</v>
      </c>
      <c r="K19" s="92">
        <v>4035</v>
      </c>
      <c r="L19" s="92">
        <v>1741</v>
      </c>
      <c r="M19" s="92">
        <v>1049</v>
      </c>
    </row>
    <row r="20" spans="2:13" ht="16.5"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</row>
    <row r="21" spans="2:13" ht="16.5">
      <c r="B21" s="97"/>
      <c r="C21" s="97" t="s">
        <v>178</v>
      </c>
      <c r="D21" s="97"/>
      <c r="E21" s="97"/>
      <c r="F21" s="97"/>
      <c r="G21" s="97"/>
      <c r="H21" s="97"/>
      <c r="I21" s="97"/>
      <c r="J21" s="97"/>
      <c r="K21" s="97"/>
      <c r="L21" s="97"/>
      <c r="M21" s="97"/>
    </row>
    <row r="22" spans="2:13" ht="17.25" thickBot="1">
      <c r="B22" s="90" t="s">
        <v>114</v>
      </c>
      <c r="C22" s="93" t="s">
        <v>115</v>
      </c>
      <c r="D22" s="94" t="s">
        <v>116</v>
      </c>
      <c r="E22" s="94" t="s">
        <v>117</v>
      </c>
      <c r="F22" s="94" t="s">
        <v>118</v>
      </c>
      <c r="G22" s="94" t="s">
        <v>119</v>
      </c>
      <c r="H22" s="94" t="s">
        <v>120</v>
      </c>
      <c r="I22" s="94" t="s">
        <v>121</v>
      </c>
      <c r="J22" s="94" t="s">
        <v>122</v>
      </c>
      <c r="K22" s="94" t="s">
        <v>123</v>
      </c>
      <c r="L22" s="94" t="s">
        <v>124</v>
      </c>
      <c r="M22" s="94" t="s">
        <v>125</v>
      </c>
    </row>
    <row r="23" spans="2:13" ht="17.25" thickTop="1">
      <c r="B23" s="91">
        <v>1</v>
      </c>
      <c r="C23" s="91" t="s">
        <v>139</v>
      </c>
      <c r="D23" s="91">
        <v>23059</v>
      </c>
      <c r="E23" s="91">
        <v>10007</v>
      </c>
      <c r="F23" s="91">
        <v>21514</v>
      </c>
      <c r="G23" s="91">
        <v>2697</v>
      </c>
      <c r="H23" s="91">
        <v>3409</v>
      </c>
      <c r="I23" s="91">
        <v>1308</v>
      </c>
      <c r="J23" s="91">
        <v>4192</v>
      </c>
      <c r="K23" s="91">
        <v>6095</v>
      </c>
      <c r="L23" s="91">
        <v>2201</v>
      </c>
      <c r="M23" s="91">
        <v>612</v>
      </c>
    </row>
    <row r="24" spans="2:13" ht="16.5">
      <c r="B24" s="91">
        <f t="shared" si="0"/>
        <v>2</v>
      </c>
      <c r="C24" s="91" t="s">
        <v>140</v>
      </c>
      <c r="D24" s="91">
        <v>24795</v>
      </c>
      <c r="E24" s="91">
        <v>10537</v>
      </c>
      <c r="F24" s="91">
        <v>22156</v>
      </c>
      <c r="G24" s="91">
        <v>3294</v>
      </c>
      <c r="H24" s="91">
        <v>2738</v>
      </c>
      <c r="I24" s="91">
        <v>1184</v>
      </c>
      <c r="J24" s="91">
        <v>4367</v>
      </c>
      <c r="K24" s="91">
        <v>5576</v>
      </c>
      <c r="L24" s="91">
        <v>1928</v>
      </c>
      <c r="M24" s="91">
        <v>491</v>
      </c>
    </row>
    <row r="25" spans="2:13" ht="16.5">
      <c r="B25" s="91">
        <f t="shared" si="0"/>
        <v>3</v>
      </c>
      <c r="C25" s="91" t="s">
        <v>141</v>
      </c>
      <c r="D25" s="91">
        <v>24478</v>
      </c>
      <c r="E25" s="91">
        <v>11945</v>
      </c>
      <c r="F25" s="91">
        <v>23456</v>
      </c>
      <c r="G25" s="91">
        <v>3597</v>
      </c>
      <c r="H25" s="91">
        <v>2233</v>
      </c>
      <c r="I25" s="91">
        <v>1339</v>
      </c>
      <c r="J25" s="91">
        <v>5159</v>
      </c>
      <c r="K25" s="91">
        <v>4408</v>
      </c>
      <c r="L25" s="91">
        <v>1880</v>
      </c>
      <c r="M25" s="91">
        <v>607</v>
      </c>
    </row>
    <row r="26" spans="2:13" ht="16.5">
      <c r="B26" s="91">
        <f t="shared" si="0"/>
        <v>4</v>
      </c>
      <c r="C26" s="91" t="s">
        <v>142</v>
      </c>
      <c r="D26" s="91">
        <v>29070</v>
      </c>
      <c r="E26" s="91">
        <v>8829</v>
      </c>
      <c r="F26" s="91">
        <v>22824</v>
      </c>
      <c r="G26" s="91">
        <v>4124</v>
      </c>
      <c r="H26" s="91">
        <v>2549</v>
      </c>
      <c r="I26" s="91">
        <v>1200</v>
      </c>
      <c r="J26" s="91">
        <v>4247</v>
      </c>
      <c r="K26" s="91">
        <v>3838</v>
      </c>
      <c r="L26" s="91">
        <v>1875</v>
      </c>
      <c r="M26" s="91">
        <v>387</v>
      </c>
    </row>
    <row r="27" spans="2:13" ht="16.5"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</row>
    <row r="28" spans="2:13" ht="16.5">
      <c r="B28" s="97"/>
      <c r="C28" s="97" t="s">
        <v>173</v>
      </c>
      <c r="D28" s="97"/>
      <c r="E28" s="97"/>
      <c r="F28" s="97"/>
      <c r="G28" s="97"/>
      <c r="H28" s="97"/>
      <c r="I28" s="97"/>
      <c r="J28" s="97"/>
      <c r="K28" s="97"/>
      <c r="L28" s="97"/>
      <c r="M28" s="97"/>
    </row>
    <row r="29" spans="2:13" ht="17.25" thickBot="1">
      <c r="B29" s="90" t="s">
        <v>114</v>
      </c>
      <c r="C29" s="93" t="s">
        <v>115</v>
      </c>
      <c r="D29" s="94" t="s">
        <v>116</v>
      </c>
      <c r="E29" s="94" t="s">
        <v>117</v>
      </c>
      <c r="F29" s="94" t="s">
        <v>118</v>
      </c>
      <c r="G29" s="94" t="s">
        <v>119</v>
      </c>
      <c r="H29" s="94" t="s">
        <v>120</v>
      </c>
      <c r="I29" s="94" t="s">
        <v>121</v>
      </c>
      <c r="J29" s="94" t="s">
        <v>122</v>
      </c>
      <c r="K29" s="94" t="s">
        <v>123</v>
      </c>
      <c r="L29" s="94" t="s">
        <v>124</v>
      </c>
      <c r="M29" s="94" t="s">
        <v>125</v>
      </c>
    </row>
    <row r="30" spans="2:13" ht="17.25" thickTop="1">
      <c r="B30" s="91">
        <v>1</v>
      </c>
      <c r="C30" s="91" t="s">
        <v>143</v>
      </c>
      <c r="D30" s="91">
        <v>22714</v>
      </c>
      <c r="E30" s="91">
        <v>8886</v>
      </c>
      <c r="F30" s="91">
        <v>20687</v>
      </c>
      <c r="G30" s="91">
        <v>3870</v>
      </c>
      <c r="H30" s="91">
        <v>1947</v>
      </c>
      <c r="I30" s="91">
        <v>1123</v>
      </c>
      <c r="J30" s="91">
        <v>4529</v>
      </c>
      <c r="K30" s="91">
        <v>4786</v>
      </c>
      <c r="L30" s="91">
        <v>1580</v>
      </c>
      <c r="M30" s="91">
        <v>660</v>
      </c>
    </row>
    <row r="31" spans="2:13" ht="16.5">
      <c r="B31" s="91">
        <f t="shared" si="0"/>
        <v>2</v>
      </c>
      <c r="C31" s="91" t="s">
        <v>144</v>
      </c>
      <c r="D31" s="91">
        <v>21729</v>
      </c>
      <c r="E31" s="91">
        <v>7900</v>
      </c>
      <c r="F31" s="91">
        <v>18568</v>
      </c>
      <c r="G31" s="91">
        <v>4075</v>
      </c>
      <c r="H31" s="91">
        <v>2705</v>
      </c>
      <c r="I31" s="91">
        <v>1267</v>
      </c>
      <c r="J31" s="91">
        <v>4333</v>
      </c>
      <c r="K31" s="91">
        <v>4346</v>
      </c>
      <c r="L31" s="91">
        <v>1620</v>
      </c>
      <c r="M31" s="91">
        <v>808</v>
      </c>
    </row>
    <row r="32" spans="2:13" ht="16.5">
      <c r="B32" s="91">
        <f t="shared" si="0"/>
        <v>3</v>
      </c>
      <c r="C32" s="91" t="s">
        <v>145</v>
      </c>
      <c r="D32" s="91">
        <v>23715</v>
      </c>
      <c r="E32" s="91">
        <v>10325</v>
      </c>
      <c r="F32" s="91">
        <v>20686</v>
      </c>
      <c r="G32" s="91">
        <v>3154</v>
      </c>
      <c r="H32" s="91">
        <v>2106</v>
      </c>
      <c r="I32" s="91">
        <v>1239</v>
      </c>
      <c r="J32" s="91">
        <v>3816</v>
      </c>
      <c r="K32" s="91">
        <v>4566</v>
      </c>
      <c r="L32" s="91">
        <v>1907</v>
      </c>
      <c r="M32" s="91">
        <v>650</v>
      </c>
    </row>
    <row r="33" spans="2:13" ht="16.5">
      <c r="B33" s="91">
        <f t="shared" si="0"/>
        <v>4</v>
      </c>
      <c r="C33" s="91" t="s">
        <v>146</v>
      </c>
      <c r="D33" s="91">
        <v>30250</v>
      </c>
      <c r="E33" s="91">
        <v>9506</v>
      </c>
      <c r="F33" s="91">
        <v>22154</v>
      </c>
      <c r="G33" s="91">
        <v>3045</v>
      </c>
      <c r="H33" s="91">
        <v>2414</v>
      </c>
      <c r="I33" s="91">
        <v>1319</v>
      </c>
      <c r="J33" s="91">
        <v>5106</v>
      </c>
      <c r="K33" s="91">
        <v>4582</v>
      </c>
      <c r="L33" s="91">
        <v>1682</v>
      </c>
      <c r="M33" s="91">
        <v>935</v>
      </c>
    </row>
    <row r="34" spans="2:13" ht="16.5">
      <c r="B34" s="92">
        <f t="shared" si="0"/>
        <v>5</v>
      </c>
      <c r="C34" s="92" t="s">
        <v>147</v>
      </c>
      <c r="D34" s="92">
        <v>24821</v>
      </c>
      <c r="E34" s="92">
        <v>11032</v>
      </c>
      <c r="F34" s="92">
        <v>20678</v>
      </c>
      <c r="G34" s="92">
        <v>3991</v>
      </c>
      <c r="H34" s="92">
        <v>2198</v>
      </c>
      <c r="I34" s="92">
        <v>1394</v>
      </c>
      <c r="J34" s="92">
        <v>4239</v>
      </c>
      <c r="K34" s="92">
        <v>4490</v>
      </c>
      <c r="L34" s="92">
        <v>1882</v>
      </c>
      <c r="M34" s="92">
        <v>731</v>
      </c>
    </row>
    <row r="35" spans="2:13" ht="16.5"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</row>
    <row r="36" spans="2:13" ht="16.5">
      <c r="B36" s="97"/>
      <c r="C36" s="97" t="s">
        <v>174</v>
      </c>
      <c r="D36" s="97"/>
      <c r="E36" s="97"/>
      <c r="F36" s="97"/>
      <c r="G36" s="97"/>
      <c r="H36" s="97"/>
      <c r="I36" s="97"/>
      <c r="J36" s="97"/>
      <c r="K36" s="97"/>
      <c r="L36" s="97"/>
      <c r="M36" s="97"/>
    </row>
    <row r="37" spans="2:13" ht="17.25" thickBot="1">
      <c r="B37" s="90" t="s">
        <v>114</v>
      </c>
      <c r="C37" s="93" t="s">
        <v>115</v>
      </c>
      <c r="D37" s="94" t="s">
        <v>116</v>
      </c>
      <c r="E37" s="94" t="s">
        <v>117</v>
      </c>
      <c r="F37" s="94" t="s">
        <v>118</v>
      </c>
      <c r="G37" s="94" t="s">
        <v>119</v>
      </c>
      <c r="H37" s="94" t="s">
        <v>120</v>
      </c>
      <c r="I37" s="94" t="s">
        <v>121</v>
      </c>
      <c r="J37" s="94" t="s">
        <v>122</v>
      </c>
      <c r="K37" s="94" t="s">
        <v>123</v>
      </c>
      <c r="L37" s="94" t="s">
        <v>124</v>
      </c>
      <c r="M37" s="94" t="s">
        <v>125</v>
      </c>
    </row>
    <row r="38" spans="2:13" ht="17.25" thickTop="1">
      <c r="B38" s="91">
        <v>1</v>
      </c>
      <c r="C38" s="91" t="s">
        <v>148</v>
      </c>
      <c r="D38" s="91">
        <v>20856</v>
      </c>
      <c r="E38" s="91">
        <v>9563</v>
      </c>
      <c r="F38" s="91">
        <v>22254</v>
      </c>
      <c r="G38" s="91">
        <v>3720</v>
      </c>
      <c r="H38" s="91">
        <v>2190</v>
      </c>
      <c r="I38" s="91">
        <v>1251</v>
      </c>
      <c r="J38" s="91">
        <v>4176</v>
      </c>
      <c r="K38" s="91">
        <v>4222</v>
      </c>
      <c r="L38" s="91">
        <v>1922</v>
      </c>
      <c r="M38" s="91">
        <v>595</v>
      </c>
    </row>
    <row r="39" spans="2:13" ht="16.5">
      <c r="B39" s="91">
        <f t="shared" si="0"/>
        <v>2</v>
      </c>
      <c r="C39" s="91" t="s">
        <v>149</v>
      </c>
      <c r="D39" s="91">
        <v>23426</v>
      </c>
      <c r="E39" s="91">
        <v>10801</v>
      </c>
      <c r="F39" s="91">
        <v>24832</v>
      </c>
      <c r="G39" s="91">
        <v>3835</v>
      </c>
      <c r="H39" s="91">
        <v>2004</v>
      </c>
      <c r="I39" s="91">
        <v>1295</v>
      </c>
      <c r="J39" s="91">
        <v>4121</v>
      </c>
      <c r="K39" s="91">
        <v>4397</v>
      </c>
      <c r="L39" s="91">
        <v>1976</v>
      </c>
      <c r="M39" s="91">
        <v>659</v>
      </c>
    </row>
    <row r="40" spans="2:13" ht="16.5">
      <c r="B40" s="91">
        <f t="shared" si="0"/>
        <v>3</v>
      </c>
      <c r="C40" s="91" t="s">
        <v>150</v>
      </c>
      <c r="D40" s="91">
        <v>23536</v>
      </c>
      <c r="E40" s="91">
        <v>11200</v>
      </c>
      <c r="F40" s="91">
        <v>25116</v>
      </c>
      <c r="G40" s="91">
        <v>3816</v>
      </c>
      <c r="H40" s="91">
        <v>2160</v>
      </c>
      <c r="I40" s="91">
        <v>1345</v>
      </c>
      <c r="J40" s="91">
        <v>4136</v>
      </c>
      <c r="K40" s="91">
        <v>3216</v>
      </c>
      <c r="L40" s="91">
        <v>1959</v>
      </c>
      <c r="M40" s="91">
        <v>596</v>
      </c>
    </row>
    <row r="41" spans="2:13" ht="16.5">
      <c r="B41" s="91">
        <f t="shared" si="0"/>
        <v>4</v>
      </c>
      <c r="C41" s="91" t="s">
        <v>151</v>
      </c>
      <c r="D41" s="91">
        <v>25707</v>
      </c>
      <c r="E41" s="91">
        <v>11156</v>
      </c>
      <c r="F41" s="91">
        <v>24908</v>
      </c>
      <c r="G41" s="91">
        <v>3999</v>
      </c>
      <c r="H41" s="91">
        <v>1599</v>
      </c>
      <c r="I41" s="91">
        <v>1013</v>
      </c>
      <c r="J41" s="91">
        <v>3567</v>
      </c>
      <c r="K41" s="91">
        <v>5564</v>
      </c>
      <c r="L41" s="91">
        <v>2246</v>
      </c>
      <c r="M41" s="91">
        <v>540</v>
      </c>
    </row>
    <row r="42" spans="2:13" ht="16.5">
      <c r="B42" s="91">
        <f t="shared" si="0"/>
        <v>5</v>
      </c>
      <c r="C42" s="91" t="s">
        <v>152</v>
      </c>
      <c r="D42" s="91">
        <v>22068</v>
      </c>
      <c r="E42" s="91">
        <v>12123</v>
      </c>
      <c r="F42" s="91">
        <v>26312</v>
      </c>
      <c r="G42" s="91">
        <v>3437</v>
      </c>
      <c r="H42" s="91">
        <v>1988</v>
      </c>
      <c r="I42" s="91">
        <v>1129</v>
      </c>
      <c r="J42" s="91">
        <v>3914</v>
      </c>
      <c r="K42" s="91">
        <v>4630</v>
      </c>
      <c r="L42" s="91">
        <v>1984</v>
      </c>
      <c r="M42" s="91">
        <v>795</v>
      </c>
    </row>
    <row r="43" spans="2:13" ht="16.5">
      <c r="B43" s="91">
        <f t="shared" si="0"/>
        <v>6</v>
      </c>
      <c r="C43" s="91" t="s">
        <v>153</v>
      </c>
      <c r="D43" s="91">
        <v>23121</v>
      </c>
      <c r="E43" s="91">
        <v>11825</v>
      </c>
      <c r="F43" s="91">
        <v>23003</v>
      </c>
      <c r="G43" s="91">
        <v>3543</v>
      </c>
      <c r="H43" s="91">
        <v>2727</v>
      </c>
      <c r="I43" s="91">
        <v>1229</v>
      </c>
      <c r="J43" s="91">
        <v>3973</v>
      </c>
      <c r="K43" s="91">
        <v>4067</v>
      </c>
      <c r="L43" s="91">
        <v>2003</v>
      </c>
      <c r="M43" s="91">
        <v>617</v>
      </c>
    </row>
    <row r="44" spans="2:13" ht="16.5">
      <c r="B44" s="92">
        <f t="shared" si="0"/>
        <v>7</v>
      </c>
      <c r="C44" s="92" t="s">
        <v>154</v>
      </c>
      <c r="D44" s="92">
        <v>23858</v>
      </c>
      <c r="E44" s="92">
        <v>11468</v>
      </c>
      <c r="F44" s="92">
        <v>21016</v>
      </c>
      <c r="G44" s="92">
        <v>3024</v>
      </c>
      <c r="H44" s="92">
        <v>2363</v>
      </c>
      <c r="I44" s="92">
        <v>940</v>
      </c>
      <c r="J44" s="92">
        <v>3603</v>
      </c>
      <c r="K44" s="92">
        <v>3972</v>
      </c>
      <c r="L44" s="92">
        <v>1921</v>
      </c>
      <c r="M44" s="92">
        <v>502</v>
      </c>
    </row>
    <row r="45" spans="2:13" ht="16.5"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</row>
    <row r="46" spans="2:13" ht="16.5">
      <c r="B46" s="97"/>
      <c r="C46" s="97" t="s">
        <v>175</v>
      </c>
      <c r="D46" s="97"/>
      <c r="E46" s="97"/>
      <c r="F46" s="97"/>
      <c r="G46" s="97"/>
      <c r="H46" s="97"/>
      <c r="I46" s="97"/>
      <c r="J46" s="97"/>
      <c r="K46" s="97"/>
      <c r="L46" s="97"/>
      <c r="M46" s="97"/>
    </row>
    <row r="47" spans="2:13" ht="17.25" thickBot="1">
      <c r="B47" s="90" t="s">
        <v>114</v>
      </c>
      <c r="C47" s="93" t="s">
        <v>115</v>
      </c>
      <c r="D47" s="94" t="s">
        <v>116</v>
      </c>
      <c r="E47" s="94" t="s">
        <v>117</v>
      </c>
      <c r="F47" s="94" t="s">
        <v>118</v>
      </c>
      <c r="G47" s="94" t="s">
        <v>119</v>
      </c>
      <c r="H47" s="94" t="s">
        <v>120</v>
      </c>
      <c r="I47" s="94" t="s">
        <v>121</v>
      </c>
      <c r="J47" s="94" t="s">
        <v>122</v>
      </c>
      <c r="K47" s="94" t="s">
        <v>123</v>
      </c>
      <c r="L47" s="94" t="s">
        <v>124</v>
      </c>
      <c r="M47" s="94" t="s">
        <v>125</v>
      </c>
    </row>
    <row r="48" spans="2:13" ht="17.25" thickTop="1">
      <c r="B48" s="91">
        <v>1</v>
      </c>
      <c r="C48" s="91" t="s">
        <v>155</v>
      </c>
      <c r="D48" s="91">
        <v>21399</v>
      </c>
      <c r="E48" s="91">
        <v>12177</v>
      </c>
      <c r="F48" s="91">
        <v>21734</v>
      </c>
      <c r="G48" s="91">
        <v>3455</v>
      </c>
      <c r="H48" s="91">
        <v>1684</v>
      </c>
      <c r="I48" s="91">
        <v>1251</v>
      </c>
      <c r="J48" s="91">
        <v>3700</v>
      </c>
      <c r="K48" s="91">
        <v>5687</v>
      </c>
      <c r="L48" s="91">
        <v>3007</v>
      </c>
      <c r="M48" s="91">
        <v>436</v>
      </c>
    </row>
    <row r="49" spans="2:13" ht="16.5">
      <c r="B49" s="91">
        <f t="shared" si="0"/>
        <v>2</v>
      </c>
      <c r="C49" s="91" t="s">
        <v>156</v>
      </c>
      <c r="D49" s="91">
        <v>20049</v>
      </c>
      <c r="E49" s="91">
        <v>11089</v>
      </c>
      <c r="F49" s="91">
        <v>18942</v>
      </c>
      <c r="G49" s="91">
        <v>3456</v>
      </c>
      <c r="H49" s="91">
        <v>2314</v>
      </c>
      <c r="I49" s="91">
        <v>1316</v>
      </c>
      <c r="J49" s="91">
        <v>4166</v>
      </c>
      <c r="K49" s="91">
        <v>4233</v>
      </c>
      <c r="L49" s="91">
        <v>2086</v>
      </c>
      <c r="M49" s="91">
        <v>421</v>
      </c>
    </row>
    <row r="50" spans="2:13" ht="16.5">
      <c r="B50" s="91">
        <f t="shared" si="0"/>
        <v>3</v>
      </c>
      <c r="C50" s="91" t="s">
        <v>157</v>
      </c>
      <c r="D50" s="91">
        <v>19287</v>
      </c>
      <c r="E50" s="91">
        <v>10402</v>
      </c>
      <c r="F50" s="91">
        <v>26548</v>
      </c>
      <c r="G50" s="91">
        <v>3384</v>
      </c>
      <c r="H50" s="91">
        <v>2219</v>
      </c>
      <c r="I50" s="91">
        <v>1425</v>
      </c>
      <c r="J50" s="91">
        <v>3958</v>
      </c>
      <c r="K50" s="91">
        <v>4655</v>
      </c>
      <c r="L50" s="91">
        <v>2036</v>
      </c>
      <c r="M50" s="91">
        <v>522</v>
      </c>
    </row>
    <row r="51" spans="2:13" ht="16.5">
      <c r="B51" s="91">
        <f t="shared" si="0"/>
        <v>4</v>
      </c>
      <c r="C51" s="91" t="s">
        <v>158</v>
      </c>
      <c r="D51" s="91">
        <v>20875</v>
      </c>
      <c r="E51" s="91">
        <v>11297</v>
      </c>
      <c r="F51" s="91">
        <v>22932</v>
      </c>
      <c r="G51" s="91">
        <v>3285</v>
      </c>
      <c r="H51" s="91">
        <v>1851</v>
      </c>
      <c r="I51" s="91">
        <v>1404</v>
      </c>
      <c r="J51" s="91">
        <v>4036</v>
      </c>
      <c r="K51" s="91">
        <v>4047</v>
      </c>
      <c r="L51" s="91">
        <v>2077</v>
      </c>
      <c r="M51" s="91">
        <v>585</v>
      </c>
    </row>
    <row r="52" spans="2:13" ht="16.5">
      <c r="B52" s="95">
        <f t="shared" si="0"/>
        <v>5</v>
      </c>
      <c r="C52" s="95" t="s">
        <v>159</v>
      </c>
      <c r="D52" s="95">
        <v>18837</v>
      </c>
      <c r="E52" s="95">
        <v>9374</v>
      </c>
      <c r="F52" s="95">
        <v>20559</v>
      </c>
      <c r="G52" s="95">
        <v>3426</v>
      </c>
      <c r="H52" s="95">
        <v>1840</v>
      </c>
      <c r="I52" s="95">
        <v>1164</v>
      </c>
      <c r="J52" s="95">
        <v>3342</v>
      </c>
      <c r="K52" s="95">
        <v>4937</v>
      </c>
      <c r="L52" s="95">
        <v>2533</v>
      </c>
      <c r="M52" s="95">
        <v>535</v>
      </c>
    </row>
    <row r="53" spans="2:13" ht="16.5"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</row>
    <row r="54" spans="2:13" ht="16.5">
      <c r="B54" s="97"/>
      <c r="C54" s="97" t="s">
        <v>176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</row>
    <row r="55" spans="2:13" ht="17.25" thickBot="1">
      <c r="B55" s="90" t="s">
        <v>114</v>
      </c>
      <c r="C55" s="93" t="s">
        <v>115</v>
      </c>
      <c r="D55" s="94" t="s">
        <v>116</v>
      </c>
      <c r="E55" s="94" t="s">
        <v>117</v>
      </c>
      <c r="F55" s="94" t="s">
        <v>118</v>
      </c>
      <c r="G55" s="94" t="s">
        <v>119</v>
      </c>
      <c r="H55" s="94" t="s">
        <v>120</v>
      </c>
      <c r="I55" s="94" t="s">
        <v>121</v>
      </c>
      <c r="J55" s="94" t="s">
        <v>122</v>
      </c>
      <c r="K55" s="94" t="s">
        <v>123</v>
      </c>
      <c r="L55" s="94" t="s">
        <v>124</v>
      </c>
      <c r="M55" s="94" t="s">
        <v>125</v>
      </c>
    </row>
    <row r="56" spans="2:13" ht="17.25" thickTop="1">
      <c r="B56" s="91">
        <v>1</v>
      </c>
      <c r="C56" s="91" t="s">
        <v>160</v>
      </c>
      <c r="D56" s="91">
        <v>20430</v>
      </c>
      <c r="E56" s="91">
        <v>9859</v>
      </c>
      <c r="F56" s="91">
        <v>22942</v>
      </c>
      <c r="G56" s="91">
        <v>3692</v>
      </c>
      <c r="H56" s="91">
        <v>2106</v>
      </c>
      <c r="I56" s="91">
        <v>1107</v>
      </c>
      <c r="J56" s="91">
        <v>3340</v>
      </c>
      <c r="K56" s="91">
        <v>4149</v>
      </c>
      <c r="L56" s="91">
        <v>2038</v>
      </c>
      <c r="M56" s="91">
        <v>409</v>
      </c>
    </row>
    <row r="57" spans="2:13" ht="16.5">
      <c r="B57" s="91">
        <f t="shared" si="0"/>
        <v>2</v>
      </c>
      <c r="C57" s="91" t="s">
        <v>161</v>
      </c>
      <c r="D57" s="91">
        <v>18003</v>
      </c>
      <c r="E57" s="91">
        <v>10980</v>
      </c>
      <c r="F57" s="91">
        <v>21076</v>
      </c>
      <c r="G57" s="91">
        <v>6558</v>
      </c>
      <c r="H57" s="91">
        <v>3940</v>
      </c>
      <c r="I57" s="91">
        <v>972</v>
      </c>
      <c r="J57" s="91">
        <v>3661</v>
      </c>
      <c r="K57" s="91">
        <v>4412</v>
      </c>
      <c r="L57" s="91">
        <v>2170</v>
      </c>
      <c r="M57" s="91">
        <v>411</v>
      </c>
    </row>
    <row r="58" spans="2:13" ht="16.5">
      <c r="B58" s="91">
        <f t="shared" si="0"/>
        <v>3</v>
      </c>
      <c r="C58" s="91" t="s">
        <v>162</v>
      </c>
      <c r="D58" s="91">
        <v>19816</v>
      </c>
      <c r="E58" s="91">
        <v>9010</v>
      </c>
      <c r="F58" s="91">
        <v>22919</v>
      </c>
      <c r="G58" s="91">
        <v>3744</v>
      </c>
      <c r="H58" s="91">
        <v>1939</v>
      </c>
      <c r="I58" s="91">
        <v>1197</v>
      </c>
      <c r="J58" s="91">
        <v>3624</v>
      </c>
      <c r="K58" s="91">
        <v>3728</v>
      </c>
      <c r="L58" s="91">
        <v>1825</v>
      </c>
      <c r="M58" s="91">
        <v>498</v>
      </c>
    </row>
    <row r="59" spans="2:13" ht="16.5">
      <c r="B59" s="92">
        <f t="shared" si="0"/>
        <v>4</v>
      </c>
      <c r="C59" s="92" t="s">
        <v>163</v>
      </c>
      <c r="D59" s="92">
        <v>23015</v>
      </c>
      <c r="E59" s="92">
        <v>11262</v>
      </c>
      <c r="F59" s="92">
        <v>17720</v>
      </c>
      <c r="G59" s="92">
        <v>3333</v>
      </c>
      <c r="H59" s="92">
        <v>1513</v>
      </c>
      <c r="I59" s="92">
        <v>1134</v>
      </c>
      <c r="J59" s="92">
        <v>3306</v>
      </c>
      <c r="K59" s="92">
        <v>5126</v>
      </c>
      <c r="L59" s="92">
        <v>2234</v>
      </c>
      <c r="M59" s="92">
        <v>478</v>
      </c>
    </row>
    <row r="60" spans="2:13" ht="16.5"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</row>
    <row r="61" spans="2:13" ht="16.5">
      <c r="B61" s="97"/>
      <c r="C61" s="97" t="s">
        <v>177</v>
      </c>
      <c r="D61" s="97"/>
      <c r="E61" s="97"/>
      <c r="F61" s="97"/>
      <c r="G61" s="97"/>
      <c r="H61" s="97"/>
      <c r="I61" s="97"/>
      <c r="J61" s="97"/>
      <c r="K61" s="97"/>
      <c r="L61" s="97"/>
      <c r="M61" s="97"/>
    </row>
    <row r="62" spans="2:13" ht="17.25" thickBot="1">
      <c r="B62" s="90" t="s">
        <v>114</v>
      </c>
      <c r="C62" s="93" t="s">
        <v>179</v>
      </c>
      <c r="D62" s="94" t="s">
        <v>116</v>
      </c>
      <c r="E62" s="94" t="s">
        <v>117</v>
      </c>
      <c r="F62" s="94" t="s">
        <v>118</v>
      </c>
      <c r="G62" s="94" t="s">
        <v>119</v>
      </c>
      <c r="H62" s="94" t="s">
        <v>120</v>
      </c>
      <c r="I62" s="94" t="s">
        <v>121</v>
      </c>
      <c r="J62" s="94" t="s">
        <v>122</v>
      </c>
      <c r="K62" s="94" t="s">
        <v>123</v>
      </c>
      <c r="L62" s="94" t="s">
        <v>124</v>
      </c>
      <c r="M62" s="94" t="s">
        <v>125</v>
      </c>
    </row>
    <row r="63" spans="2:13" ht="17.25" thickTop="1">
      <c r="B63" s="91">
        <v>1</v>
      </c>
      <c r="C63" s="91" t="s">
        <v>164</v>
      </c>
      <c r="D63" s="91">
        <v>21775</v>
      </c>
      <c r="E63" s="91">
        <v>9098</v>
      </c>
      <c r="F63" s="91">
        <v>22517</v>
      </c>
      <c r="G63" s="91">
        <v>2877</v>
      </c>
      <c r="H63" s="91">
        <v>1745</v>
      </c>
      <c r="I63" s="91">
        <v>1354</v>
      </c>
      <c r="J63" s="91">
        <v>3376</v>
      </c>
      <c r="K63" s="91">
        <v>4084</v>
      </c>
      <c r="L63" s="91">
        <v>2128</v>
      </c>
      <c r="M63" s="91">
        <v>640</v>
      </c>
    </row>
    <row r="64" spans="2:13" ht="16.5">
      <c r="B64" s="91">
        <f t="shared" si="0"/>
        <v>2</v>
      </c>
      <c r="C64" s="91" t="s">
        <v>165</v>
      </c>
      <c r="D64" s="91">
        <v>23649</v>
      </c>
      <c r="E64" s="91">
        <v>9175</v>
      </c>
      <c r="F64" s="91">
        <v>19130</v>
      </c>
      <c r="G64" s="91">
        <v>2428</v>
      </c>
      <c r="H64" s="91">
        <v>2032</v>
      </c>
      <c r="I64" s="91">
        <v>1132</v>
      </c>
      <c r="J64" s="91">
        <v>3251</v>
      </c>
      <c r="K64" s="91">
        <v>4329</v>
      </c>
      <c r="L64" s="91">
        <v>2330</v>
      </c>
      <c r="M64" s="91">
        <v>517</v>
      </c>
    </row>
    <row r="65" spans="2:13" ht="16.5">
      <c r="B65" s="91">
        <f t="shared" si="0"/>
        <v>3</v>
      </c>
      <c r="C65" s="91" t="s">
        <v>166</v>
      </c>
      <c r="D65" s="91">
        <v>25396</v>
      </c>
      <c r="E65" s="91">
        <v>8890</v>
      </c>
      <c r="F65" s="91">
        <v>21537</v>
      </c>
      <c r="G65" s="91">
        <v>2556</v>
      </c>
      <c r="H65" s="91">
        <v>1882</v>
      </c>
      <c r="I65" s="91">
        <v>1066</v>
      </c>
      <c r="J65" s="91">
        <v>3720</v>
      </c>
      <c r="K65" s="91">
        <v>4054</v>
      </c>
      <c r="L65" s="91">
        <v>1893</v>
      </c>
      <c r="M65" s="91">
        <v>463</v>
      </c>
    </row>
    <row r="66" spans="2:13" ht="16.5">
      <c r="B66" s="91">
        <f t="shared" si="0"/>
        <v>4</v>
      </c>
      <c r="C66" s="91" t="s">
        <v>167</v>
      </c>
      <c r="D66" s="91">
        <v>21286</v>
      </c>
      <c r="E66" s="91">
        <v>8951</v>
      </c>
      <c r="F66" s="91">
        <v>19603</v>
      </c>
      <c r="G66" s="91">
        <v>2307</v>
      </c>
      <c r="H66" s="91">
        <v>1647</v>
      </c>
      <c r="I66" s="91">
        <v>1303</v>
      </c>
      <c r="J66" s="91">
        <v>2840</v>
      </c>
      <c r="K66" s="91">
        <v>4631</v>
      </c>
      <c r="L66" s="91">
        <v>2864</v>
      </c>
      <c r="M66" s="91">
        <v>501</v>
      </c>
    </row>
    <row r="67" spans="2:13" ht="16.5">
      <c r="B67" s="91">
        <f t="shared" si="0"/>
        <v>5</v>
      </c>
      <c r="C67" s="91" t="s">
        <v>168</v>
      </c>
      <c r="D67" s="91">
        <v>20533</v>
      </c>
      <c r="E67" s="91">
        <v>9413</v>
      </c>
      <c r="F67" s="91">
        <v>18949</v>
      </c>
      <c r="G67" s="91">
        <v>2493</v>
      </c>
      <c r="H67" s="91">
        <v>1597</v>
      </c>
      <c r="I67" s="91">
        <v>1074</v>
      </c>
      <c r="J67" s="91">
        <v>3164</v>
      </c>
      <c r="K67" s="91">
        <v>4158</v>
      </c>
      <c r="L67" s="91">
        <v>2384</v>
      </c>
      <c r="M67" s="91">
        <v>552</v>
      </c>
    </row>
    <row r="68" spans="2:13" ht="16.5">
      <c r="B68" s="91">
        <f t="shared" si="0"/>
        <v>6</v>
      </c>
      <c r="C68" s="91" t="s">
        <v>169</v>
      </c>
      <c r="D68" s="91">
        <v>20347</v>
      </c>
      <c r="E68" s="91">
        <v>7619</v>
      </c>
      <c r="F68" s="91">
        <v>18307</v>
      </c>
      <c r="G68" s="91">
        <v>2668</v>
      </c>
      <c r="H68" s="91">
        <v>1573</v>
      </c>
      <c r="I68" s="91">
        <v>1185</v>
      </c>
      <c r="J68" s="91">
        <v>3290</v>
      </c>
      <c r="K68" s="91">
        <v>4098</v>
      </c>
      <c r="L68" s="91">
        <v>2232</v>
      </c>
      <c r="M68" s="91">
        <v>463</v>
      </c>
    </row>
    <row r="69" spans="2:13" ht="16.5">
      <c r="B69" s="92">
        <f t="shared" si="0"/>
        <v>7</v>
      </c>
      <c r="C69" s="92" t="s">
        <v>170</v>
      </c>
      <c r="D69" s="92">
        <v>23590</v>
      </c>
      <c r="E69" s="92">
        <v>7777</v>
      </c>
      <c r="F69" s="92">
        <v>18850</v>
      </c>
      <c r="G69" s="92">
        <v>2868</v>
      </c>
      <c r="H69" s="92">
        <v>2391</v>
      </c>
      <c r="I69" s="92">
        <v>1289</v>
      </c>
      <c r="J69" s="92">
        <v>3524</v>
      </c>
      <c r="K69" s="92">
        <v>3994</v>
      </c>
      <c r="L69" s="92">
        <v>2054</v>
      </c>
      <c r="M69" s="92">
        <v>462</v>
      </c>
    </row>
  </sheetData>
  <phoneticPr fontId="3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50815-4076-4F06-A100-173E9E7475B5}">
  <dimension ref="A2:G76"/>
  <sheetViews>
    <sheetView tabSelected="1" topLeftCell="A40" zoomScaleNormal="100" workbookViewId="0">
      <selection activeCell="J44" sqref="J44"/>
    </sheetView>
  </sheetViews>
  <sheetFormatPr defaultRowHeight="14.25"/>
  <cols>
    <col min="1" max="1" width="3.42578125" style="102" customWidth="1"/>
    <col min="2" max="2" width="6.28515625" style="101" customWidth="1"/>
    <col min="3" max="6" width="9.85546875" style="101" customWidth="1"/>
    <col min="7" max="7" width="9.85546875" style="102" customWidth="1"/>
    <col min="8" max="16384" width="9.140625" style="102"/>
  </cols>
  <sheetData>
    <row r="2" spans="2:6">
      <c r="B2" s="126" t="s">
        <v>180</v>
      </c>
      <c r="C2" s="100"/>
      <c r="D2" s="100"/>
    </row>
    <row r="3" spans="2:6">
      <c r="B3" s="99"/>
      <c r="C3" s="100"/>
      <c r="D3" s="100"/>
    </row>
    <row r="4" spans="2:6" ht="15" thickBot="1">
      <c r="B4" s="101" t="s">
        <v>238</v>
      </c>
    </row>
    <row r="5" spans="2:6" ht="15" thickBot="1">
      <c r="B5" s="103" t="s">
        <v>114</v>
      </c>
      <c r="C5" s="104" t="s">
        <v>181</v>
      </c>
      <c r="D5" s="104" t="s">
        <v>182</v>
      </c>
      <c r="E5" s="105" t="s">
        <v>183</v>
      </c>
      <c r="F5" s="106" t="s">
        <v>184</v>
      </c>
    </row>
    <row r="6" spans="2:6" ht="15" thickTop="1">
      <c r="B6" s="107">
        <v>1</v>
      </c>
      <c r="C6" s="108" t="s">
        <v>186</v>
      </c>
      <c r="D6" s="108">
        <v>4.5250000000000004</v>
      </c>
      <c r="E6" s="108">
        <v>24.96</v>
      </c>
      <c r="F6" s="109">
        <v>14.968</v>
      </c>
    </row>
    <row r="7" spans="2:6">
      <c r="B7" s="107">
        <f t="shared" ref="B7:B75" si="0">B6+1</f>
        <v>2</v>
      </c>
      <c r="C7" s="108" t="s">
        <v>187</v>
      </c>
      <c r="D7" s="108">
        <v>7.38</v>
      </c>
      <c r="E7" s="108">
        <v>23.372</v>
      </c>
      <c r="F7" s="109">
        <v>12.881</v>
      </c>
    </row>
    <row r="8" spans="2:6">
      <c r="B8" s="107">
        <f t="shared" si="0"/>
        <v>3</v>
      </c>
      <c r="C8" s="108" t="s">
        <v>188</v>
      </c>
      <c r="D8" s="108">
        <v>6.2809999999999997</v>
      </c>
      <c r="E8" s="108">
        <v>23.324999999999999</v>
      </c>
      <c r="F8" s="109">
        <v>11.884</v>
      </c>
    </row>
    <row r="9" spans="2:6">
      <c r="B9" s="107">
        <f t="shared" si="0"/>
        <v>4</v>
      </c>
      <c r="C9" s="108" t="s">
        <v>189</v>
      </c>
      <c r="D9" s="108">
        <v>6.6619999999999999</v>
      </c>
      <c r="E9" s="108">
        <v>25.507999999999999</v>
      </c>
      <c r="F9" s="109">
        <v>11.968999999999999</v>
      </c>
    </row>
    <row r="10" spans="2:6">
      <c r="B10" s="107">
        <f t="shared" si="0"/>
        <v>5</v>
      </c>
      <c r="C10" s="110" t="s">
        <v>190</v>
      </c>
      <c r="D10" s="110">
        <v>4.0430000000000001</v>
      </c>
      <c r="E10" s="110">
        <v>25.777000000000001</v>
      </c>
      <c r="F10" s="111">
        <v>18.007000000000001</v>
      </c>
    </row>
    <row r="11" spans="2:6">
      <c r="B11" s="107">
        <f t="shared" si="0"/>
        <v>6</v>
      </c>
      <c r="C11" s="110" t="s">
        <v>191</v>
      </c>
      <c r="D11" s="110">
        <v>5.4039999999999999</v>
      </c>
      <c r="E11" s="110">
        <v>26.231999999999999</v>
      </c>
      <c r="F11" s="112">
        <v>21.824000000000002</v>
      </c>
    </row>
    <row r="12" spans="2:6" ht="11.25" customHeight="1" thickBot="1">
      <c r="B12" s="116">
        <f t="shared" si="0"/>
        <v>7</v>
      </c>
      <c r="C12" s="117" t="s">
        <v>192</v>
      </c>
      <c r="D12" s="117">
        <v>5.6159999999999997</v>
      </c>
      <c r="E12" s="117">
        <v>26.12</v>
      </c>
      <c r="F12" s="118">
        <v>14.198</v>
      </c>
    </row>
    <row r="13" spans="2:6" ht="11.25" customHeight="1">
      <c r="B13" s="119"/>
      <c r="C13" s="119"/>
      <c r="D13" s="119"/>
      <c r="E13" s="119"/>
      <c r="F13" s="119"/>
    </row>
    <row r="14" spans="2:6" ht="11.25" customHeight="1"/>
    <row r="15" spans="2:6" ht="15" thickBot="1">
      <c r="B15" s="120" t="s">
        <v>236</v>
      </c>
      <c r="C15" s="120"/>
      <c r="D15" s="120"/>
      <c r="E15" s="120"/>
      <c r="F15" s="120"/>
    </row>
    <row r="16" spans="2:6" ht="15" thickBot="1">
      <c r="B16" s="103" t="s">
        <v>114</v>
      </c>
      <c r="C16" s="104" t="s">
        <v>181</v>
      </c>
      <c r="D16" s="104" t="s">
        <v>182</v>
      </c>
      <c r="E16" s="105" t="s">
        <v>183</v>
      </c>
      <c r="F16" s="106" t="s">
        <v>184</v>
      </c>
    </row>
    <row r="17" spans="2:6" ht="15" thickTop="1">
      <c r="B17" s="107">
        <v>1</v>
      </c>
      <c r="C17" s="110" t="s">
        <v>185</v>
      </c>
      <c r="D17" s="110">
        <v>6.6280000000000001</v>
      </c>
      <c r="E17" s="110">
        <v>28.064</v>
      </c>
      <c r="F17" s="112">
        <v>44.384999999999998</v>
      </c>
    </row>
    <row r="18" spans="2:6">
      <c r="B18" s="107">
        <f t="shared" si="0"/>
        <v>2</v>
      </c>
      <c r="C18" s="110" t="s">
        <v>193</v>
      </c>
      <c r="D18" s="110">
        <v>6.8810000000000002</v>
      </c>
      <c r="E18" s="110">
        <v>26.9</v>
      </c>
      <c r="F18" s="112">
        <v>16.315999999999999</v>
      </c>
    </row>
    <row r="19" spans="2:6">
      <c r="B19" s="107">
        <f t="shared" si="0"/>
        <v>3</v>
      </c>
      <c r="C19" s="110" t="s">
        <v>194</v>
      </c>
      <c r="D19" s="110">
        <v>7.0250000000000004</v>
      </c>
      <c r="E19" s="110">
        <v>25.87</v>
      </c>
      <c r="F19" s="112">
        <v>16.045000000000002</v>
      </c>
    </row>
    <row r="20" spans="2:6">
      <c r="B20" s="107">
        <f t="shared" si="0"/>
        <v>4</v>
      </c>
      <c r="C20" s="110" t="s">
        <v>195</v>
      </c>
      <c r="D20" s="110">
        <v>6.7850000000000001</v>
      </c>
      <c r="E20" s="110">
        <v>26.571000000000002</v>
      </c>
      <c r="F20" s="112">
        <v>21.946000000000002</v>
      </c>
    </row>
    <row r="21" spans="2:6">
      <c r="B21" s="107">
        <f t="shared" si="0"/>
        <v>5</v>
      </c>
      <c r="C21" s="110" t="s">
        <v>196</v>
      </c>
      <c r="D21" s="110">
        <v>8.2260000000000009</v>
      </c>
      <c r="E21" s="110">
        <v>26.757999999999999</v>
      </c>
      <c r="F21" s="112">
        <v>17.777000000000001</v>
      </c>
    </row>
    <row r="22" spans="2:6">
      <c r="B22" s="107">
        <f t="shared" si="0"/>
        <v>6</v>
      </c>
      <c r="C22" s="110" t="s">
        <v>197</v>
      </c>
      <c r="D22" s="110">
        <v>7.3680000000000003</v>
      </c>
      <c r="E22" s="110">
        <v>25.893999999999998</v>
      </c>
      <c r="F22" s="112">
        <v>14.773</v>
      </c>
    </row>
    <row r="23" spans="2:6">
      <c r="B23" s="107">
        <f t="shared" si="0"/>
        <v>7</v>
      </c>
      <c r="C23" s="110" t="s">
        <v>198</v>
      </c>
      <c r="D23" s="110">
        <v>10.91</v>
      </c>
      <c r="E23" s="110">
        <v>26.074000000000002</v>
      </c>
      <c r="F23" s="112">
        <v>15.31</v>
      </c>
    </row>
    <row r="24" spans="2:6" ht="15" thickBot="1">
      <c r="B24" s="107">
        <f t="shared" si="0"/>
        <v>8</v>
      </c>
      <c r="C24" s="110" t="s">
        <v>199</v>
      </c>
      <c r="D24" s="110">
        <v>8.1270000000000007</v>
      </c>
      <c r="E24" s="110">
        <v>27.018000000000001</v>
      </c>
      <c r="F24" s="112">
        <v>21.331</v>
      </c>
    </row>
    <row r="25" spans="2:6">
      <c r="B25" s="119"/>
      <c r="C25" s="119"/>
      <c r="D25" s="119"/>
      <c r="E25" s="119"/>
      <c r="F25" s="119"/>
    </row>
    <row r="27" spans="2:6" ht="15" thickBot="1">
      <c r="B27" s="120" t="s">
        <v>201</v>
      </c>
      <c r="C27" s="120"/>
      <c r="D27" s="120"/>
      <c r="E27" s="120"/>
      <c r="F27" s="120"/>
    </row>
    <row r="28" spans="2:6" ht="15" thickBot="1">
      <c r="B28" s="103" t="s">
        <v>114</v>
      </c>
      <c r="C28" s="104" t="s">
        <v>181</v>
      </c>
      <c r="D28" s="104" t="s">
        <v>182</v>
      </c>
      <c r="E28" s="105" t="s">
        <v>183</v>
      </c>
      <c r="F28" s="106" t="s">
        <v>184</v>
      </c>
    </row>
    <row r="29" spans="2:6" ht="15" thickTop="1">
      <c r="B29" s="107">
        <v>1</v>
      </c>
      <c r="C29" s="110" t="s">
        <v>200</v>
      </c>
      <c r="D29" s="110">
        <v>6.8419999999999996</v>
      </c>
      <c r="E29" s="110">
        <v>26.367000000000001</v>
      </c>
      <c r="F29" s="112">
        <v>14.491</v>
      </c>
    </row>
    <row r="30" spans="2:6">
      <c r="B30" s="107">
        <f t="shared" si="0"/>
        <v>2</v>
      </c>
      <c r="C30" s="110" t="s">
        <v>202</v>
      </c>
      <c r="D30" s="110">
        <v>4.9169999999999998</v>
      </c>
      <c r="E30" s="110">
        <v>25.742000000000001</v>
      </c>
      <c r="F30" s="112">
        <v>14.904</v>
      </c>
    </row>
    <row r="31" spans="2:6">
      <c r="B31" s="107">
        <f t="shared" si="0"/>
        <v>3</v>
      </c>
      <c r="C31" s="110" t="s">
        <v>203</v>
      </c>
      <c r="D31" s="110">
        <v>3.9449999999999998</v>
      </c>
      <c r="E31" s="110">
        <v>26.6</v>
      </c>
      <c r="F31" s="112">
        <v>20.544</v>
      </c>
    </row>
    <row r="32" spans="2:6">
      <c r="B32" s="107">
        <f t="shared" si="0"/>
        <v>4</v>
      </c>
      <c r="C32" s="110" t="s">
        <v>204</v>
      </c>
      <c r="D32" s="110">
        <v>4.3090000000000002</v>
      </c>
      <c r="E32" s="110">
        <v>26.204999999999998</v>
      </c>
      <c r="F32" s="112">
        <v>18.553000000000001</v>
      </c>
    </row>
    <row r="33" spans="2:6">
      <c r="B33" s="107">
        <f t="shared" si="0"/>
        <v>5</v>
      </c>
      <c r="C33" s="110" t="s">
        <v>205</v>
      </c>
      <c r="D33" s="110">
        <v>6.2990000000000004</v>
      </c>
      <c r="E33" s="110">
        <v>25.876000000000001</v>
      </c>
      <c r="F33" s="112">
        <v>15.991</v>
      </c>
    </row>
    <row r="34" spans="2:6">
      <c r="B34" s="107">
        <f t="shared" si="0"/>
        <v>6</v>
      </c>
      <c r="C34" s="110" t="s">
        <v>206</v>
      </c>
      <c r="D34" s="110">
        <v>4.0410000000000004</v>
      </c>
      <c r="E34" s="110">
        <v>25.606999999999999</v>
      </c>
      <c r="F34" s="112">
        <v>16.315000000000001</v>
      </c>
    </row>
    <row r="35" spans="2:6" ht="15" thickBot="1">
      <c r="B35" s="107">
        <f t="shared" si="0"/>
        <v>7</v>
      </c>
      <c r="C35" s="110" t="s">
        <v>207</v>
      </c>
      <c r="D35" s="110">
        <v>8.1029999999999998</v>
      </c>
      <c r="E35" s="110">
        <v>24.286000000000001</v>
      </c>
      <c r="F35" s="112">
        <v>8.2479999999999993</v>
      </c>
    </row>
    <row r="36" spans="2:6">
      <c r="B36" s="119"/>
      <c r="C36" s="119"/>
      <c r="D36" s="119"/>
      <c r="E36" s="119"/>
      <c r="F36" s="119"/>
    </row>
    <row r="38" spans="2:6" ht="15" thickBot="1">
      <c r="B38" s="120" t="s">
        <v>209</v>
      </c>
      <c r="C38" s="120"/>
      <c r="D38" s="120"/>
      <c r="E38" s="120"/>
      <c r="F38" s="120"/>
    </row>
    <row r="39" spans="2:6" ht="15" thickBot="1">
      <c r="B39" s="103" t="s">
        <v>114</v>
      </c>
      <c r="C39" s="104" t="s">
        <v>181</v>
      </c>
      <c r="D39" s="104" t="s">
        <v>182</v>
      </c>
      <c r="E39" s="105" t="s">
        <v>183</v>
      </c>
      <c r="F39" s="106" t="s">
        <v>184</v>
      </c>
    </row>
    <row r="40" spans="2:6" ht="15" thickTop="1">
      <c r="B40" s="107">
        <v>1</v>
      </c>
      <c r="C40" s="110" t="s">
        <v>208</v>
      </c>
      <c r="D40" s="110">
        <v>9.5559999999999992</v>
      </c>
      <c r="E40" s="110">
        <v>25.042000000000002</v>
      </c>
      <c r="F40" s="112">
        <v>15.189</v>
      </c>
    </row>
    <row r="41" spans="2:6">
      <c r="B41" s="107">
        <f t="shared" si="0"/>
        <v>2</v>
      </c>
      <c r="C41" s="110" t="s">
        <v>210</v>
      </c>
      <c r="D41" s="110">
        <v>4.1310000000000002</v>
      </c>
      <c r="E41" s="110">
        <v>26.713000000000001</v>
      </c>
      <c r="F41" s="112">
        <v>15.736000000000001</v>
      </c>
    </row>
    <row r="42" spans="2:6">
      <c r="B42" s="107">
        <f t="shared" si="0"/>
        <v>3</v>
      </c>
      <c r="C42" s="110" t="s">
        <v>211</v>
      </c>
      <c r="D42" s="110">
        <v>5.7679999999999998</v>
      </c>
      <c r="E42" s="110">
        <v>26.475000000000001</v>
      </c>
      <c r="F42" s="112">
        <v>15.930999999999999</v>
      </c>
    </row>
    <row r="43" spans="2:6" ht="15" thickBot="1">
      <c r="B43" s="113">
        <f t="shared" si="0"/>
        <v>4</v>
      </c>
      <c r="C43" s="114" t="s">
        <v>212</v>
      </c>
      <c r="D43" s="114">
        <v>11.795</v>
      </c>
      <c r="E43" s="114">
        <v>25.571000000000002</v>
      </c>
      <c r="F43" s="115">
        <v>12.388</v>
      </c>
    </row>
    <row r="45" spans="2:6">
      <c r="B45" s="121"/>
      <c r="C45" s="121"/>
      <c r="D45" s="121"/>
      <c r="E45" s="121"/>
      <c r="F45" s="121"/>
    </row>
    <row r="46" spans="2:6" ht="15" thickBot="1">
      <c r="B46" s="120" t="s">
        <v>214</v>
      </c>
      <c r="C46" s="120"/>
      <c r="D46" s="120"/>
      <c r="E46" s="120"/>
      <c r="F46" s="120"/>
    </row>
    <row r="47" spans="2:6" ht="15" thickBot="1">
      <c r="B47" s="103" t="s">
        <v>114</v>
      </c>
      <c r="C47" s="104" t="s">
        <v>181</v>
      </c>
      <c r="D47" s="104" t="s">
        <v>182</v>
      </c>
      <c r="E47" s="105" t="s">
        <v>183</v>
      </c>
      <c r="F47" s="106" t="s">
        <v>184</v>
      </c>
    </row>
    <row r="48" spans="2:6" ht="15" thickTop="1">
      <c r="B48" s="107">
        <v>1</v>
      </c>
      <c r="C48" s="110" t="s">
        <v>213</v>
      </c>
      <c r="D48" s="110">
        <v>3.9580000000000002</v>
      </c>
      <c r="E48" s="110">
        <v>25.693000000000001</v>
      </c>
      <c r="F48" s="112">
        <v>13.837</v>
      </c>
    </row>
    <row r="49" spans="1:7">
      <c r="B49" s="107">
        <f t="shared" si="0"/>
        <v>2</v>
      </c>
      <c r="C49" s="110" t="s">
        <v>215</v>
      </c>
      <c r="D49" s="110">
        <v>4.7990000000000004</v>
      </c>
      <c r="E49" s="110">
        <v>25.018000000000001</v>
      </c>
      <c r="F49" s="112">
        <v>13.000999999999999</v>
      </c>
    </row>
    <row r="50" spans="1:7">
      <c r="B50" s="107">
        <f t="shared" si="0"/>
        <v>3</v>
      </c>
      <c r="C50" s="110" t="s">
        <v>216</v>
      </c>
      <c r="D50" s="110">
        <v>5.2389999999999999</v>
      </c>
      <c r="E50" s="110">
        <v>25.061</v>
      </c>
      <c r="F50" s="112">
        <v>14.287000000000001</v>
      </c>
    </row>
    <row r="51" spans="1:7">
      <c r="B51" s="107">
        <f t="shared" si="0"/>
        <v>4</v>
      </c>
      <c r="C51" s="110" t="s">
        <v>217</v>
      </c>
      <c r="D51" s="110">
        <v>4.899</v>
      </c>
      <c r="E51" s="110">
        <v>25.141999999999999</v>
      </c>
      <c r="F51" s="112">
        <v>17.786000000000001</v>
      </c>
    </row>
    <row r="52" spans="1:7" ht="15" thickBot="1">
      <c r="B52" s="107">
        <f t="shared" si="0"/>
        <v>5</v>
      </c>
      <c r="C52" s="110" t="s">
        <v>218</v>
      </c>
      <c r="D52" s="110">
        <v>5.6130000000000004</v>
      </c>
      <c r="E52" s="110">
        <v>26.047999999999998</v>
      </c>
      <c r="F52" s="112">
        <v>15.927</v>
      </c>
    </row>
    <row r="53" spans="1:7">
      <c r="A53" s="122"/>
      <c r="B53" s="119"/>
      <c r="C53" s="119"/>
      <c r="D53" s="119"/>
      <c r="E53" s="119"/>
      <c r="F53" s="119"/>
      <c r="G53" s="122"/>
    </row>
    <row r="54" spans="1:7">
      <c r="A54" s="122"/>
      <c r="B54" s="121"/>
      <c r="C54" s="121"/>
      <c r="D54" s="121"/>
      <c r="E54" s="121"/>
      <c r="F54" s="121"/>
      <c r="G54" s="122"/>
    </row>
    <row r="55" spans="1:7" ht="15" thickBot="1">
      <c r="A55" s="122"/>
      <c r="B55" s="121" t="s">
        <v>220</v>
      </c>
      <c r="C55" s="121"/>
      <c r="D55" s="121"/>
      <c r="E55" s="121"/>
      <c r="F55" s="121"/>
      <c r="G55" s="122"/>
    </row>
    <row r="56" spans="1:7" ht="15" thickBot="1">
      <c r="B56" s="103" t="s">
        <v>114</v>
      </c>
      <c r="C56" s="104" t="s">
        <v>181</v>
      </c>
      <c r="D56" s="104" t="s">
        <v>182</v>
      </c>
      <c r="E56" s="105" t="s">
        <v>183</v>
      </c>
      <c r="F56" s="106" t="s">
        <v>184</v>
      </c>
    </row>
    <row r="57" spans="1:7" ht="15" thickTop="1">
      <c r="B57" s="107">
        <v>1</v>
      </c>
      <c r="C57" s="110" t="s">
        <v>219</v>
      </c>
      <c r="D57" s="110">
        <v>4.8620000000000001</v>
      </c>
      <c r="E57" s="110">
        <v>22.414000000000001</v>
      </c>
      <c r="F57" s="112">
        <v>12.715999999999999</v>
      </c>
    </row>
    <row r="58" spans="1:7">
      <c r="B58" s="107">
        <f t="shared" si="0"/>
        <v>2</v>
      </c>
      <c r="C58" s="110" t="s">
        <v>221</v>
      </c>
      <c r="D58" s="110">
        <v>6.3849999999999998</v>
      </c>
      <c r="E58" s="110">
        <v>24.312999999999999</v>
      </c>
      <c r="F58" s="112">
        <v>13.621</v>
      </c>
    </row>
    <row r="59" spans="1:7">
      <c r="B59" s="107">
        <f t="shared" si="0"/>
        <v>3</v>
      </c>
      <c r="C59" s="110" t="s">
        <v>222</v>
      </c>
      <c r="D59" s="110">
        <v>8.0549999999999997</v>
      </c>
      <c r="E59" s="110">
        <v>25.215</v>
      </c>
      <c r="F59" s="112">
        <v>16.015999999999998</v>
      </c>
    </row>
    <row r="60" spans="1:7">
      <c r="B60" s="107">
        <f t="shared" si="0"/>
        <v>4</v>
      </c>
      <c r="C60" s="110" t="s">
        <v>223</v>
      </c>
      <c r="D60" s="110">
        <v>4.8819999999999997</v>
      </c>
      <c r="E60" s="110">
        <v>26.248000000000001</v>
      </c>
      <c r="F60" s="112">
        <v>14.638</v>
      </c>
    </row>
    <row r="61" spans="1:7">
      <c r="B61" s="107">
        <f t="shared" si="0"/>
        <v>5</v>
      </c>
      <c r="C61" s="110" t="s">
        <v>224</v>
      </c>
      <c r="D61" s="110">
        <v>7.52</v>
      </c>
      <c r="E61" s="110">
        <v>24.699000000000002</v>
      </c>
      <c r="F61" s="112">
        <v>11.081</v>
      </c>
    </row>
    <row r="62" spans="1:7">
      <c r="B62" s="107">
        <f t="shared" si="0"/>
        <v>6</v>
      </c>
      <c r="C62" s="110" t="s">
        <v>225</v>
      </c>
      <c r="D62" s="110">
        <v>5.0270000000000001</v>
      </c>
      <c r="E62" s="110">
        <v>25.341000000000001</v>
      </c>
      <c r="F62" s="112">
        <v>17.244</v>
      </c>
    </row>
    <row r="63" spans="1:7">
      <c r="B63" s="107">
        <f t="shared" si="0"/>
        <v>7</v>
      </c>
      <c r="C63" s="110" t="s">
        <v>226</v>
      </c>
      <c r="D63" s="110">
        <v>5.8689999999999998</v>
      </c>
      <c r="E63" s="110">
        <v>25.689</v>
      </c>
      <c r="F63" s="112">
        <v>19.97</v>
      </c>
    </row>
    <row r="64" spans="1:7">
      <c r="B64" s="107">
        <f t="shared" si="0"/>
        <v>8</v>
      </c>
      <c r="C64" s="110" t="s">
        <v>227</v>
      </c>
      <c r="D64" s="110">
        <v>5.3360000000000003</v>
      </c>
      <c r="E64" s="110">
        <v>25.666</v>
      </c>
      <c r="F64" s="112">
        <v>16.303000000000001</v>
      </c>
    </row>
    <row r="65" spans="2:6" ht="15" thickBot="1">
      <c r="B65" s="107">
        <f t="shared" si="0"/>
        <v>9</v>
      </c>
      <c r="C65" s="110" t="s">
        <v>228</v>
      </c>
      <c r="D65" s="110">
        <v>4.9340000000000002</v>
      </c>
      <c r="E65" s="110">
        <v>26.231999999999999</v>
      </c>
      <c r="F65" s="112">
        <v>17.149999999999999</v>
      </c>
    </row>
    <row r="66" spans="2:6">
      <c r="B66" s="119"/>
      <c r="C66" s="119"/>
      <c r="D66" s="119"/>
      <c r="E66" s="119"/>
      <c r="F66" s="119"/>
    </row>
    <row r="67" spans="2:6">
      <c r="B67" s="121"/>
      <c r="C67" s="121"/>
      <c r="D67" s="121"/>
      <c r="E67" s="121"/>
      <c r="F67" s="121"/>
    </row>
    <row r="68" spans="2:6" ht="15" thickBot="1">
      <c r="B68" s="120" t="s">
        <v>237</v>
      </c>
      <c r="C68" s="120"/>
      <c r="D68" s="120"/>
      <c r="E68" s="120"/>
      <c r="F68" s="120"/>
    </row>
    <row r="69" spans="2:6" ht="15" thickBot="1">
      <c r="B69" s="103" t="s">
        <v>114</v>
      </c>
      <c r="C69" s="104" t="s">
        <v>181</v>
      </c>
      <c r="D69" s="104" t="s">
        <v>182</v>
      </c>
      <c r="E69" s="105" t="s">
        <v>183</v>
      </c>
      <c r="F69" s="106" t="s">
        <v>184</v>
      </c>
    </row>
    <row r="70" spans="2:6" ht="15" thickTop="1">
      <c r="B70" s="123">
        <v>1</v>
      </c>
      <c r="C70" s="124" t="s">
        <v>229</v>
      </c>
      <c r="D70" s="124">
        <v>5.069</v>
      </c>
      <c r="E70" s="124">
        <v>22.492000000000001</v>
      </c>
      <c r="F70" s="125">
        <v>18.827000000000002</v>
      </c>
    </row>
    <row r="71" spans="2:6">
      <c r="B71" s="107">
        <f t="shared" si="0"/>
        <v>2</v>
      </c>
      <c r="C71" s="108" t="s">
        <v>230</v>
      </c>
      <c r="D71" s="108">
        <v>5.8520000000000003</v>
      </c>
      <c r="E71" s="108">
        <v>23.71</v>
      </c>
      <c r="F71" s="109">
        <v>16.718</v>
      </c>
    </row>
    <row r="72" spans="2:6">
      <c r="B72" s="107">
        <f t="shared" si="0"/>
        <v>3</v>
      </c>
      <c r="C72" s="108" t="s">
        <v>231</v>
      </c>
      <c r="D72" s="108">
        <v>5.6390000000000002</v>
      </c>
      <c r="E72" s="108">
        <v>22.29</v>
      </c>
      <c r="F72" s="109">
        <v>12.579000000000001</v>
      </c>
    </row>
    <row r="73" spans="2:6">
      <c r="B73" s="107">
        <f t="shared" si="0"/>
        <v>4</v>
      </c>
      <c r="C73" s="108" t="s">
        <v>232</v>
      </c>
      <c r="D73" s="108">
        <v>5.1760000000000002</v>
      </c>
      <c r="E73" s="108">
        <v>23.119</v>
      </c>
      <c r="F73" s="109">
        <v>14.654</v>
      </c>
    </row>
    <row r="74" spans="2:6">
      <c r="B74" s="107">
        <f t="shared" si="0"/>
        <v>5</v>
      </c>
      <c r="C74" s="108" t="s">
        <v>233</v>
      </c>
      <c r="D74" s="108">
        <v>5.5880000000000001</v>
      </c>
      <c r="E74" s="108">
        <v>23.678000000000001</v>
      </c>
      <c r="F74" s="109">
        <v>13.795999999999999</v>
      </c>
    </row>
    <row r="75" spans="2:6">
      <c r="B75" s="107">
        <f t="shared" si="0"/>
        <v>6</v>
      </c>
      <c r="C75" s="108" t="s">
        <v>234</v>
      </c>
      <c r="D75" s="108">
        <v>5.1950000000000003</v>
      </c>
      <c r="E75" s="108">
        <v>23.091999999999999</v>
      </c>
      <c r="F75" s="109">
        <v>12.87</v>
      </c>
    </row>
    <row r="76" spans="2:6" ht="15" thickBot="1">
      <c r="B76" s="113">
        <f>B75+1</f>
        <v>7</v>
      </c>
      <c r="C76" s="114" t="s">
        <v>235</v>
      </c>
      <c r="D76" s="114">
        <v>4.8890000000000002</v>
      </c>
      <c r="E76" s="114">
        <v>19.763999999999999</v>
      </c>
      <c r="F76" s="115">
        <v>17.291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8AF2D-E2C5-48ED-8954-581285F8ED9A}">
  <dimension ref="B2:H48"/>
  <sheetViews>
    <sheetView workbookViewId="0">
      <selection activeCell="H19" sqref="H19"/>
    </sheetView>
  </sheetViews>
  <sheetFormatPr defaultRowHeight="12"/>
  <cols>
    <col min="2" max="2" width="3.7109375" style="1" customWidth="1"/>
    <col min="3" max="3" width="7.28515625" customWidth="1"/>
    <col min="6" max="6" width="4.5703125" customWidth="1"/>
    <col min="7" max="7" width="5.5703125" style="24" customWidth="1"/>
  </cols>
  <sheetData>
    <row r="2" spans="2:8" s="2" customFormat="1" ht="11.25">
      <c r="B2" s="81" t="s">
        <v>111</v>
      </c>
      <c r="G2" s="40"/>
    </row>
    <row r="3" spans="2:8" s="2" customFormat="1" ht="11.25">
      <c r="B3" s="81"/>
      <c r="G3" s="40"/>
    </row>
    <row r="4" spans="2:8">
      <c r="B4" s="64"/>
      <c r="C4" s="3" t="s">
        <v>1</v>
      </c>
      <c r="D4" s="3" t="s">
        <v>2</v>
      </c>
      <c r="F4" s="64"/>
      <c r="G4" s="3" t="s">
        <v>1</v>
      </c>
      <c r="H4" s="3" t="s">
        <v>2</v>
      </c>
    </row>
    <row r="5" spans="2:8">
      <c r="B5" s="6">
        <v>1</v>
      </c>
      <c r="C5" s="37" t="s">
        <v>3</v>
      </c>
      <c r="D5" s="7">
        <v>60</v>
      </c>
      <c r="F5" s="8">
        <v>1</v>
      </c>
      <c r="G5" s="82" t="s">
        <v>12</v>
      </c>
      <c r="H5" s="83">
        <v>5</v>
      </c>
    </row>
    <row r="6" spans="2:8">
      <c r="B6" s="8">
        <f>B5+1</f>
        <v>2</v>
      </c>
      <c r="C6" s="38" t="s">
        <v>4</v>
      </c>
      <c r="D6" s="9">
        <v>52</v>
      </c>
      <c r="F6" s="8">
        <f>F5+1</f>
        <v>2</v>
      </c>
      <c r="G6" s="38" t="s">
        <v>13</v>
      </c>
      <c r="H6" s="9">
        <v>15</v>
      </c>
    </row>
    <row r="7" spans="2:8">
      <c r="B7" s="8">
        <f t="shared" ref="B7:B13" si="0">B6+1</f>
        <v>3</v>
      </c>
      <c r="C7" s="38" t="s">
        <v>5</v>
      </c>
      <c r="D7" s="9">
        <v>68</v>
      </c>
      <c r="F7" s="8">
        <f t="shared" ref="F7:F11" si="1">F6+1</f>
        <v>3</v>
      </c>
      <c r="G7" s="38" t="s">
        <v>14</v>
      </c>
      <c r="H7" s="9">
        <v>30</v>
      </c>
    </row>
    <row r="8" spans="2:8">
      <c r="B8" s="8">
        <f t="shared" si="0"/>
        <v>4</v>
      </c>
      <c r="C8" s="38" t="s">
        <v>6</v>
      </c>
      <c r="D8" s="9">
        <v>55</v>
      </c>
      <c r="F8" s="8">
        <f t="shared" si="1"/>
        <v>4</v>
      </c>
      <c r="G8" s="38" t="s">
        <v>15</v>
      </c>
      <c r="H8" s="9">
        <v>70</v>
      </c>
    </row>
    <row r="9" spans="2:8">
      <c r="B9" s="8">
        <f t="shared" si="0"/>
        <v>5</v>
      </c>
      <c r="C9" s="38" t="s">
        <v>7</v>
      </c>
      <c r="D9" s="9">
        <v>65</v>
      </c>
      <c r="F9" s="8">
        <f t="shared" si="1"/>
        <v>5</v>
      </c>
      <c r="G9" s="38" t="s">
        <v>16</v>
      </c>
      <c r="H9" s="9">
        <v>30</v>
      </c>
    </row>
    <row r="10" spans="2:8">
      <c r="B10" s="8">
        <f t="shared" si="0"/>
        <v>6</v>
      </c>
      <c r="C10" s="38" t="s">
        <v>8</v>
      </c>
      <c r="D10" s="9">
        <v>47</v>
      </c>
      <c r="F10" s="8">
        <f t="shared" si="1"/>
        <v>6</v>
      </c>
      <c r="G10" s="38" t="s">
        <v>17</v>
      </c>
      <c r="H10" s="9">
        <v>10</v>
      </c>
    </row>
    <row r="11" spans="2:8">
      <c r="B11" s="8">
        <f t="shared" si="0"/>
        <v>7</v>
      </c>
      <c r="C11" s="38" t="s">
        <v>9</v>
      </c>
      <c r="D11" s="9">
        <v>45</v>
      </c>
      <c r="F11" s="10">
        <f t="shared" si="1"/>
        <v>7</v>
      </c>
      <c r="G11" s="39" t="s">
        <v>18</v>
      </c>
      <c r="H11" s="11">
        <v>80</v>
      </c>
    </row>
    <row r="12" spans="2:8">
      <c r="B12" s="8">
        <f t="shared" si="0"/>
        <v>8</v>
      </c>
      <c r="C12" s="38" t="s">
        <v>11</v>
      </c>
      <c r="D12" s="9">
        <v>62</v>
      </c>
      <c r="F12" s="5"/>
      <c r="G12" s="41"/>
      <c r="H12" s="4"/>
    </row>
    <row r="13" spans="2:8">
      <c r="B13" s="10">
        <f t="shared" si="0"/>
        <v>9</v>
      </c>
      <c r="C13" s="39" t="s">
        <v>10</v>
      </c>
      <c r="D13" s="11">
        <v>53</v>
      </c>
      <c r="F13" s="12"/>
      <c r="G13" s="40"/>
      <c r="H13" s="2"/>
    </row>
    <row r="14" spans="2:8">
      <c r="B14" s="5"/>
      <c r="C14" s="4"/>
      <c r="D14" s="4"/>
      <c r="F14" s="12"/>
      <c r="G14" s="40"/>
      <c r="H14" s="2"/>
    </row>
    <row r="15" spans="2:8">
      <c r="B15" s="12"/>
      <c r="C15" s="2"/>
      <c r="D15" s="2"/>
      <c r="F15" s="12"/>
      <c r="G15" s="40"/>
      <c r="H15" s="2"/>
    </row>
    <row r="16" spans="2:8">
      <c r="B16" s="12"/>
      <c r="C16" s="2"/>
      <c r="D16" s="2"/>
      <c r="F16" s="12"/>
      <c r="G16" s="40"/>
      <c r="H16" s="2"/>
    </row>
    <row r="17" spans="2:8">
      <c r="B17" s="12"/>
      <c r="C17" s="2"/>
      <c r="D17" s="2"/>
      <c r="F17" s="12"/>
      <c r="G17" s="40"/>
      <c r="H17" s="2"/>
    </row>
    <row r="18" spans="2:8">
      <c r="B18" s="12"/>
      <c r="C18" s="2"/>
      <c r="D18" s="2"/>
      <c r="F18" s="12"/>
      <c r="G18" s="40"/>
      <c r="H18" s="2"/>
    </row>
    <row r="19" spans="2:8">
      <c r="B19" s="12"/>
      <c r="C19" s="2"/>
      <c r="D19" s="2"/>
      <c r="F19" s="12"/>
      <c r="G19" s="40"/>
      <c r="H19" s="2"/>
    </row>
    <row r="20" spans="2:8">
      <c r="B20" s="12"/>
      <c r="C20" s="2"/>
      <c r="D20" s="2"/>
      <c r="F20" s="12"/>
      <c r="G20" s="40"/>
      <c r="H20" s="2"/>
    </row>
    <row r="21" spans="2:8">
      <c r="B21" s="12"/>
      <c r="C21" s="2"/>
      <c r="D21" s="2"/>
      <c r="F21" s="12"/>
      <c r="G21" s="40"/>
      <c r="H21" s="2"/>
    </row>
    <row r="22" spans="2:8">
      <c r="B22" s="12"/>
      <c r="C22" s="2"/>
      <c r="D22" s="2"/>
      <c r="F22" s="12"/>
      <c r="G22" s="40"/>
      <c r="H22" s="2"/>
    </row>
    <row r="23" spans="2:8">
      <c r="B23" s="12"/>
      <c r="C23" s="2"/>
      <c r="D23" s="2"/>
      <c r="F23" s="12"/>
      <c r="G23" s="40"/>
      <c r="H23" s="2"/>
    </row>
    <row r="24" spans="2:8">
      <c r="B24" s="12"/>
      <c r="C24" s="2"/>
      <c r="D24" s="2"/>
      <c r="F24" s="12"/>
      <c r="G24" s="40"/>
      <c r="H24" s="2"/>
    </row>
    <row r="25" spans="2:8">
      <c r="B25" s="12"/>
      <c r="C25" s="2"/>
      <c r="D25" s="2"/>
      <c r="F25" s="12"/>
      <c r="G25" s="40"/>
      <c r="H25" s="2"/>
    </row>
    <row r="26" spans="2:8">
      <c r="B26" s="12"/>
      <c r="C26" s="2"/>
      <c r="D26" s="2"/>
      <c r="F26" s="12"/>
      <c r="G26" s="40"/>
      <c r="H26" s="2"/>
    </row>
    <row r="27" spans="2:8">
      <c r="B27" s="12"/>
      <c r="C27" s="2"/>
      <c r="D27" s="2"/>
      <c r="F27" s="12"/>
      <c r="G27" s="40"/>
      <c r="H27" s="2"/>
    </row>
    <row r="28" spans="2:8">
      <c r="B28" s="12"/>
      <c r="C28" s="2"/>
      <c r="D28" s="2"/>
      <c r="F28" s="12"/>
      <c r="G28" s="40"/>
      <c r="H28" s="2"/>
    </row>
    <row r="29" spans="2:8">
      <c r="B29" s="12"/>
      <c r="C29" s="2"/>
      <c r="D29" s="2"/>
      <c r="F29" s="12"/>
      <c r="G29" s="40"/>
      <c r="H29" s="2"/>
    </row>
    <row r="30" spans="2:8">
      <c r="B30" s="12"/>
      <c r="C30" s="2"/>
      <c r="D30" s="2"/>
      <c r="F30" s="12"/>
      <c r="G30" s="40"/>
      <c r="H30" s="2"/>
    </row>
    <row r="31" spans="2:8">
      <c r="B31" s="12"/>
      <c r="C31" s="2"/>
      <c r="D31" s="2"/>
      <c r="F31" s="12"/>
      <c r="G31" s="40"/>
      <c r="H31" s="2"/>
    </row>
    <row r="32" spans="2:8">
      <c r="B32" s="12"/>
      <c r="C32" s="2"/>
      <c r="D32" s="2"/>
      <c r="F32" s="12"/>
      <c r="G32" s="40"/>
      <c r="H32" s="2"/>
    </row>
    <row r="33" spans="2:8">
      <c r="B33" s="12"/>
      <c r="C33" s="2"/>
      <c r="D33" s="2"/>
      <c r="F33" s="12"/>
      <c r="G33" s="40"/>
      <c r="H33" s="2"/>
    </row>
    <row r="34" spans="2:8">
      <c r="B34" s="12"/>
      <c r="C34" s="2"/>
      <c r="D34" s="2"/>
      <c r="F34" s="12"/>
      <c r="G34" s="40"/>
      <c r="H34" s="2"/>
    </row>
    <row r="35" spans="2:8">
      <c r="B35" s="12"/>
      <c r="C35" s="2"/>
      <c r="D35" s="2"/>
      <c r="F35" s="12"/>
      <c r="G35" s="40"/>
      <c r="H35" s="2"/>
    </row>
    <row r="36" spans="2:8">
      <c r="B36" s="12"/>
      <c r="C36" s="2"/>
      <c r="D36" s="2"/>
      <c r="F36" s="12"/>
      <c r="G36" s="40"/>
      <c r="H36" s="2"/>
    </row>
    <row r="37" spans="2:8">
      <c r="B37" s="12"/>
      <c r="C37" s="2"/>
      <c r="D37" s="2"/>
      <c r="F37" s="12"/>
      <c r="G37" s="40"/>
      <c r="H37" s="2"/>
    </row>
    <row r="38" spans="2:8">
      <c r="B38" s="12"/>
      <c r="C38" s="2"/>
      <c r="D38" s="2"/>
      <c r="F38" s="12"/>
      <c r="G38" s="40"/>
      <c r="H38" s="2"/>
    </row>
    <row r="39" spans="2:8">
      <c r="B39" s="12"/>
      <c r="C39" s="2"/>
      <c r="D39" s="2"/>
      <c r="F39" s="12"/>
      <c r="G39" s="40"/>
      <c r="H39" s="2"/>
    </row>
    <row r="40" spans="2:8">
      <c r="B40" s="12"/>
      <c r="C40" s="2"/>
      <c r="D40" s="2"/>
      <c r="F40" s="12"/>
      <c r="G40" s="40"/>
      <c r="H40" s="2"/>
    </row>
    <row r="41" spans="2:8">
      <c r="B41" s="12"/>
      <c r="C41" s="2"/>
      <c r="D41" s="2"/>
      <c r="F41" s="12"/>
      <c r="G41" s="40"/>
      <c r="H41" s="2"/>
    </row>
    <row r="42" spans="2:8">
      <c r="B42" s="12"/>
      <c r="C42" s="2"/>
      <c r="D42" s="2"/>
      <c r="F42" s="12"/>
      <c r="G42" s="40"/>
      <c r="H42" s="2"/>
    </row>
    <row r="43" spans="2:8">
      <c r="B43" s="12"/>
      <c r="C43" s="2"/>
      <c r="D43" s="2"/>
      <c r="F43" s="12"/>
      <c r="G43" s="40"/>
      <c r="H43" s="2"/>
    </row>
    <row r="44" spans="2:8">
      <c r="B44" s="12"/>
      <c r="C44" s="2"/>
      <c r="D44" s="2"/>
      <c r="F44" s="12"/>
      <c r="G44" s="40"/>
      <c r="H44" s="2"/>
    </row>
    <row r="45" spans="2:8">
      <c r="B45" s="12"/>
      <c r="C45" s="2"/>
      <c r="D45" s="2"/>
      <c r="F45" s="12"/>
      <c r="G45" s="40"/>
      <c r="H45" s="2"/>
    </row>
    <row r="46" spans="2:8">
      <c r="B46" s="12"/>
      <c r="C46" s="2"/>
      <c r="D46" s="2"/>
      <c r="F46" s="12"/>
      <c r="G46" s="40"/>
      <c r="H46" s="2"/>
    </row>
    <row r="47" spans="2:8">
      <c r="B47" s="12"/>
      <c r="C47" s="2"/>
      <c r="D47" s="2"/>
      <c r="F47" s="12"/>
      <c r="G47" s="40"/>
      <c r="H47" s="2"/>
    </row>
    <row r="48" spans="2:8">
      <c r="B48" s="12"/>
      <c r="C48" s="2"/>
      <c r="D48" s="2"/>
      <c r="F48" s="12"/>
      <c r="G48" s="40"/>
      <c r="H48" s="2"/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00164-C7C6-4E09-B2D4-6D17E516DAE1}">
  <dimension ref="B2:H9"/>
  <sheetViews>
    <sheetView workbookViewId="0">
      <selection activeCell="F4" sqref="F4:H9"/>
    </sheetView>
  </sheetViews>
  <sheetFormatPr defaultRowHeight="12"/>
  <cols>
    <col min="2" max="2" width="10.7109375" customWidth="1"/>
    <col min="3" max="4" width="15.7109375" customWidth="1"/>
    <col min="6" max="6" width="10.7109375" customWidth="1"/>
    <col min="7" max="8" width="15.7109375" customWidth="1"/>
  </cols>
  <sheetData>
    <row r="2" spans="2:8">
      <c r="B2" t="s">
        <v>112</v>
      </c>
    </row>
    <row r="3" spans="2:8" ht="12.75" thickBot="1"/>
    <row r="4" spans="2:8" ht="17.25" thickBot="1">
      <c r="B4" s="89" t="s">
        <v>57</v>
      </c>
      <c r="C4" s="88" t="s">
        <v>60</v>
      </c>
      <c r="D4" s="87" t="s">
        <v>61</v>
      </c>
      <c r="F4" s="89" t="s">
        <v>57</v>
      </c>
      <c r="G4" s="88" t="s">
        <v>60</v>
      </c>
      <c r="H4" s="87" t="s">
        <v>61</v>
      </c>
    </row>
    <row r="5" spans="2:8" ht="17.25" thickTop="1">
      <c r="B5" s="86" t="s">
        <v>59</v>
      </c>
      <c r="C5" s="60">
        <v>30</v>
      </c>
      <c r="D5" s="61">
        <v>21</v>
      </c>
      <c r="F5" s="86" t="s">
        <v>62</v>
      </c>
      <c r="G5" s="60">
        <v>6</v>
      </c>
      <c r="H5" s="61">
        <v>10</v>
      </c>
    </row>
    <row r="6" spans="2:8" ht="16.5">
      <c r="B6" s="85" t="s">
        <v>63</v>
      </c>
      <c r="C6" s="56">
        <v>22</v>
      </c>
      <c r="D6" s="57">
        <v>10</v>
      </c>
      <c r="F6" s="85" t="s">
        <v>66</v>
      </c>
      <c r="G6" s="56">
        <v>2</v>
      </c>
      <c r="H6" s="57">
        <v>15</v>
      </c>
    </row>
    <row r="7" spans="2:8" ht="16.5">
      <c r="B7" s="85" t="s">
        <v>64</v>
      </c>
      <c r="C7" s="56">
        <v>26</v>
      </c>
      <c r="D7" s="57">
        <v>25</v>
      </c>
      <c r="F7" s="85" t="s">
        <v>67</v>
      </c>
      <c r="G7" s="56">
        <v>6</v>
      </c>
      <c r="H7" s="57">
        <v>5</v>
      </c>
    </row>
    <row r="8" spans="2:8" ht="17.25" thickBot="1">
      <c r="B8" s="84" t="s">
        <v>65</v>
      </c>
      <c r="C8" s="58">
        <v>14</v>
      </c>
      <c r="D8" s="59">
        <v>20</v>
      </c>
      <c r="F8" s="85" t="s">
        <v>68</v>
      </c>
      <c r="G8" s="56">
        <v>10</v>
      </c>
      <c r="H8" s="57">
        <v>5</v>
      </c>
    </row>
    <row r="9" spans="2:8" ht="17.25" thickBot="1">
      <c r="B9" s="63"/>
      <c r="C9" s="63"/>
      <c r="D9" s="63"/>
      <c r="F9" s="84" t="s">
        <v>94</v>
      </c>
      <c r="G9" s="58">
        <v>19</v>
      </c>
      <c r="H9" s="59">
        <v>15</v>
      </c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52"/>
  <sheetViews>
    <sheetView workbookViewId="0">
      <selection activeCell="C4" sqref="C4:D12"/>
    </sheetView>
  </sheetViews>
  <sheetFormatPr defaultRowHeight="12"/>
  <cols>
    <col min="2" max="2" width="5.28515625" customWidth="1"/>
    <col min="3" max="3" width="10.5703125" customWidth="1"/>
  </cols>
  <sheetData>
    <row r="2" spans="2:8">
      <c r="B2" t="s">
        <v>35</v>
      </c>
    </row>
    <row r="3" spans="2:8" ht="12.75" thickBot="1"/>
    <row r="4" spans="2:8">
      <c r="B4" s="13" t="s">
        <v>0</v>
      </c>
      <c r="C4" s="55" t="s">
        <v>1</v>
      </c>
      <c r="D4" s="14" t="s">
        <v>19</v>
      </c>
      <c r="F4" s="13" t="s">
        <v>0</v>
      </c>
      <c r="G4" s="55" t="s">
        <v>1</v>
      </c>
      <c r="H4" s="14" t="s">
        <v>28</v>
      </c>
    </row>
    <row r="5" spans="2:8">
      <c r="B5" s="15">
        <v>1</v>
      </c>
      <c r="C5" s="21" t="s">
        <v>20</v>
      </c>
      <c r="D5" s="16">
        <v>78</v>
      </c>
      <c r="F5" s="15">
        <v>1</v>
      </c>
      <c r="G5" s="21" t="s">
        <v>20</v>
      </c>
      <c r="H5" s="16">
        <v>76</v>
      </c>
    </row>
    <row r="6" spans="2:8">
      <c r="B6" s="17">
        <f>B5+1</f>
        <v>2</v>
      </c>
      <c r="C6" s="22" t="s">
        <v>21</v>
      </c>
      <c r="D6" s="18">
        <v>70</v>
      </c>
      <c r="F6" s="17">
        <f>F5+1</f>
        <v>2</v>
      </c>
      <c r="G6" s="22" t="s">
        <v>21</v>
      </c>
      <c r="H6" s="18">
        <v>72</v>
      </c>
    </row>
    <row r="7" spans="2:8">
      <c r="B7" s="17">
        <f t="shared" ref="B7:B12" si="0">B6+1</f>
        <v>3</v>
      </c>
      <c r="C7" s="22" t="s">
        <v>22</v>
      </c>
      <c r="D7" s="18">
        <v>66</v>
      </c>
      <c r="F7" s="17">
        <f t="shared" ref="F7:F12" si="1">F6+1</f>
        <v>3</v>
      </c>
      <c r="G7" s="22" t="s">
        <v>22</v>
      </c>
      <c r="H7" s="18">
        <v>60</v>
      </c>
    </row>
    <row r="8" spans="2:8">
      <c r="B8" s="17">
        <f t="shared" si="0"/>
        <v>4</v>
      </c>
      <c r="C8" s="22" t="s">
        <v>23</v>
      </c>
      <c r="D8" s="18">
        <v>76</v>
      </c>
      <c r="F8" s="17">
        <f t="shared" si="1"/>
        <v>4</v>
      </c>
      <c r="G8" s="22" t="s">
        <v>23</v>
      </c>
      <c r="H8" s="18">
        <v>72</v>
      </c>
    </row>
    <row r="9" spans="2:8">
      <c r="B9" s="17">
        <f t="shared" si="0"/>
        <v>5</v>
      </c>
      <c r="C9" s="22" t="s">
        <v>24</v>
      </c>
      <c r="D9" s="18">
        <v>78</v>
      </c>
      <c r="F9" s="17">
        <f t="shared" si="1"/>
        <v>5</v>
      </c>
      <c r="G9" s="22" t="s">
        <v>24</v>
      </c>
      <c r="H9" s="18">
        <v>70</v>
      </c>
    </row>
    <row r="10" spans="2:8">
      <c r="B10" s="17">
        <f t="shared" si="0"/>
        <v>6</v>
      </c>
      <c r="C10" s="22" t="s">
        <v>25</v>
      </c>
      <c r="D10" s="18">
        <v>76</v>
      </c>
      <c r="F10" s="17">
        <f t="shared" si="1"/>
        <v>6</v>
      </c>
      <c r="G10" s="22" t="s">
        <v>25</v>
      </c>
      <c r="H10" s="18">
        <v>72</v>
      </c>
    </row>
    <row r="11" spans="2:8">
      <c r="B11" s="17">
        <f t="shared" si="0"/>
        <v>7</v>
      </c>
      <c r="C11" s="22" t="s">
        <v>26</v>
      </c>
      <c r="D11" s="18">
        <v>88</v>
      </c>
      <c r="F11" s="17">
        <f t="shared" si="1"/>
        <v>7</v>
      </c>
      <c r="G11" s="22" t="s">
        <v>26</v>
      </c>
      <c r="H11" s="18">
        <v>84</v>
      </c>
    </row>
    <row r="12" spans="2:8" ht="12.75" thickBot="1">
      <c r="B12" s="19">
        <f t="shared" si="0"/>
        <v>8</v>
      </c>
      <c r="C12" s="23" t="s">
        <v>27</v>
      </c>
      <c r="D12" s="20">
        <v>76</v>
      </c>
      <c r="F12" s="19">
        <f t="shared" si="1"/>
        <v>8</v>
      </c>
      <c r="G12" s="23" t="s">
        <v>27</v>
      </c>
      <c r="H12" s="20">
        <v>70</v>
      </c>
    </row>
    <row r="13" spans="2:8">
      <c r="C13" s="69"/>
      <c r="D13" s="70"/>
    </row>
    <row r="14" spans="2:8">
      <c r="C14" s="71"/>
      <c r="D14" s="71"/>
    </row>
    <row r="15" spans="2:8">
      <c r="C15" s="71"/>
      <c r="D15" s="71"/>
    </row>
    <row r="16" spans="2:8">
      <c r="C16" s="71"/>
      <c r="D16" s="71"/>
    </row>
    <row r="17" spans="3:4">
      <c r="C17" s="71"/>
      <c r="D17" s="71"/>
    </row>
    <row r="18" spans="3:4">
      <c r="C18" s="71"/>
      <c r="D18" s="71"/>
    </row>
    <row r="19" spans="3:4">
      <c r="C19" s="71"/>
      <c r="D19" s="71"/>
    </row>
    <row r="20" spans="3:4">
      <c r="C20" s="71"/>
      <c r="D20" s="71"/>
    </row>
    <row r="21" spans="3:4">
      <c r="C21" s="71"/>
      <c r="D21" s="71"/>
    </row>
    <row r="22" spans="3:4">
      <c r="C22" s="71"/>
      <c r="D22" s="71"/>
    </row>
    <row r="23" spans="3:4">
      <c r="C23" s="71"/>
      <c r="D23" s="71"/>
    </row>
    <row r="24" spans="3:4">
      <c r="C24" s="71"/>
      <c r="D24" s="71"/>
    </row>
    <row r="25" spans="3:4">
      <c r="C25" s="71"/>
      <c r="D25" s="71"/>
    </row>
    <row r="26" spans="3:4">
      <c r="C26" s="71"/>
      <c r="D26" s="71"/>
    </row>
    <row r="27" spans="3:4">
      <c r="C27" s="71"/>
      <c r="D27" s="71"/>
    </row>
    <row r="28" spans="3:4">
      <c r="C28" s="71"/>
      <c r="D28" s="71"/>
    </row>
    <row r="29" spans="3:4">
      <c r="C29" s="71"/>
      <c r="D29" s="71"/>
    </row>
    <row r="30" spans="3:4">
      <c r="C30" s="71"/>
      <c r="D30" s="71"/>
    </row>
    <row r="31" spans="3:4">
      <c r="C31" s="71"/>
      <c r="D31" s="71"/>
    </row>
    <row r="32" spans="3:4">
      <c r="C32" s="71"/>
      <c r="D32" s="71"/>
    </row>
    <row r="33" spans="3:4">
      <c r="C33" s="71"/>
      <c r="D33" s="71"/>
    </row>
    <row r="34" spans="3:4">
      <c r="C34" s="71"/>
      <c r="D34" s="71"/>
    </row>
    <row r="35" spans="3:4">
      <c r="C35" s="71"/>
      <c r="D35" s="71"/>
    </row>
    <row r="36" spans="3:4">
      <c r="C36" s="71"/>
      <c r="D36" s="71"/>
    </row>
    <row r="37" spans="3:4">
      <c r="C37" s="71"/>
      <c r="D37" s="71"/>
    </row>
    <row r="38" spans="3:4">
      <c r="C38" s="71"/>
      <c r="D38" s="71"/>
    </row>
    <row r="39" spans="3:4">
      <c r="C39" s="71"/>
      <c r="D39" s="71"/>
    </row>
    <row r="40" spans="3:4">
      <c r="C40" s="71"/>
      <c r="D40" s="71"/>
    </row>
    <row r="41" spans="3:4">
      <c r="C41" s="71"/>
      <c r="D41" s="71"/>
    </row>
    <row r="42" spans="3:4">
      <c r="C42" s="71"/>
      <c r="D42" s="71"/>
    </row>
    <row r="43" spans="3:4">
      <c r="C43" s="71"/>
      <c r="D43" s="71"/>
    </row>
    <row r="44" spans="3:4">
      <c r="C44" s="71"/>
      <c r="D44" s="71"/>
    </row>
    <row r="45" spans="3:4">
      <c r="C45" s="71"/>
      <c r="D45" s="71"/>
    </row>
    <row r="46" spans="3:4">
      <c r="C46" s="71"/>
      <c r="D46" s="71"/>
    </row>
    <row r="47" spans="3:4">
      <c r="C47" s="71"/>
      <c r="D47" s="71"/>
    </row>
    <row r="48" spans="3:4">
      <c r="C48" s="71"/>
      <c r="D48" s="71"/>
    </row>
    <row r="49" spans="3:4">
      <c r="C49" s="71"/>
      <c r="D49" s="71"/>
    </row>
    <row r="50" spans="3:4">
      <c r="C50" s="71"/>
      <c r="D50" s="71"/>
    </row>
    <row r="51" spans="3:4">
      <c r="C51" s="71"/>
      <c r="D51" s="71"/>
    </row>
    <row r="52" spans="3:4">
      <c r="C52" s="71"/>
      <c r="D52" s="71"/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69"/>
  <sheetViews>
    <sheetView topLeftCell="A46" workbookViewId="0">
      <selection activeCell="J41" sqref="J41"/>
    </sheetView>
  </sheetViews>
  <sheetFormatPr defaultRowHeight="12"/>
  <cols>
    <col min="2" max="2" width="4.7109375" style="24" customWidth="1"/>
    <col min="3" max="3" width="9.140625" style="32"/>
    <col min="5" max="5" width="20" customWidth="1"/>
    <col min="6" max="6" width="4.7109375" customWidth="1"/>
    <col min="7" max="7" width="9.140625" style="32"/>
  </cols>
  <sheetData>
    <row r="2" spans="2:8">
      <c r="B2" s="42" t="s">
        <v>34</v>
      </c>
    </row>
    <row r="3" spans="2:8">
      <c r="B3" s="42"/>
    </row>
    <row r="4" spans="2:8">
      <c r="E4" t="s">
        <v>47</v>
      </c>
    </row>
    <row r="6" spans="2:8">
      <c r="B6" s="127" t="s">
        <v>32</v>
      </c>
      <c r="C6" s="127"/>
      <c r="D6" s="127"/>
      <c r="F6" s="127" t="s">
        <v>33</v>
      </c>
      <c r="G6" s="127"/>
      <c r="H6" s="127"/>
    </row>
    <row r="7" spans="2:8" ht="12.75" thickBot="1">
      <c r="B7" s="29" t="s">
        <v>29</v>
      </c>
      <c r="C7" s="33" t="s">
        <v>30</v>
      </c>
      <c r="D7" s="29" t="s">
        <v>31</v>
      </c>
      <c r="E7" s="24"/>
      <c r="F7" s="29" t="s">
        <v>29</v>
      </c>
      <c r="G7" s="33" t="s">
        <v>30</v>
      </c>
      <c r="H7" s="29" t="s">
        <v>31</v>
      </c>
    </row>
    <row r="8" spans="2:8" ht="12.75" thickTop="1">
      <c r="B8" s="30">
        <v>1</v>
      </c>
      <c r="C8" s="34" t="str">
        <f>"不合格_"&amp;TEXT(B8,"00")</f>
        <v>不合格_01</v>
      </c>
      <c r="D8" s="28">
        <v>150</v>
      </c>
      <c r="F8" s="28">
        <v>1</v>
      </c>
      <c r="G8" s="34" t="str">
        <f>"合格_"&amp;TEXT(F8,"00")</f>
        <v>合格_01</v>
      </c>
      <c r="H8" s="28">
        <v>190</v>
      </c>
    </row>
    <row r="9" spans="2:8">
      <c r="B9" s="25">
        <f>B8+1</f>
        <v>2</v>
      </c>
      <c r="C9" s="35" t="str">
        <f t="shared" ref="C9:C27" si="0">"不合格_"&amp;TEXT(B9,"00")</f>
        <v>不合格_02</v>
      </c>
      <c r="D9" s="26">
        <v>127</v>
      </c>
      <c r="F9" s="26">
        <f>F8+1</f>
        <v>2</v>
      </c>
      <c r="G9" s="35" t="str">
        <f>"合格_"&amp;TEXT(F9,"00")</f>
        <v>合格_02</v>
      </c>
      <c r="H9" s="26">
        <v>168</v>
      </c>
    </row>
    <row r="10" spans="2:8">
      <c r="B10" s="25">
        <f t="shared" ref="B10:B27" si="1">B9+1</f>
        <v>3</v>
      </c>
      <c r="C10" s="35" t="str">
        <f t="shared" si="0"/>
        <v>不合格_03</v>
      </c>
      <c r="D10" s="26">
        <v>160</v>
      </c>
      <c r="F10" s="26">
        <f t="shared" ref="F10:F27" si="2">F9+1</f>
        <v>3</v>
      </c>
      <c r="G10" s="35" t="str">
        <f t="shared" ref="G10:G27" si="3">"合格_"&amp;TEXT(F10,"00")</f>
        <v>合格_03</v>
      </c>
      <c r="H10" s="26">
        <v>215</v>
      </c>
    </row>
    <row r="11" spans="2:8">
      <c r="B11" s="25">
        <f t="shared" si="1"/>
        <v>4</v>
      </c>
      <c r="C11" s="35" t="str">
        <f t="shared" si="0"/>
        <v>不合格_04</v>
      </c>
      <c r="D11" s="26">
        <v>162</v>
      </c>
      <c r="F11" s="26">
        <f t="shared" si="2"/>
        <v>4</v>
      </c>
      <c r="G11" s="35" t="str">
        <f t="shared" si="3"/>
        <v>合格_04</v>
      </c>
      <c r="H11" s="26">
        <v>204</v>
      </c>
    </row>
    <row r="12" spans="2:8">
      <c r="B12" s="25">
        <f t="shared" si="1"/>
        <v>5</v>
      </c>
      <c r="C12" s="35" t="str">
        <f t="shared" si="0"/>
        <v>不合格_05</v>
      </c>
      <c r="D12" s="26">
        <v>129</v>
      </c>
      <c r="F12" s="26">
        <f t="shared" si="2"/>
        <v>5</v>
      </c>
      <c r="G12" s="35" t="str">
        <f t="shared" si="3"/>
        <v>合格_05</v>
      </c>
      <c r="H12" s="26">
        <v>171</v>
      </c>
    </row>
    <row r="13" spans="2:8">
      <c r="B13" s="25">
        <f t="shared" si="1"/>
        <v>6</v>
      </c>
      <c r="C13" s="35" t="str">
        <f t="shared" si="0"/>
        <v>不合格_06</v>
      </c>
      <c r="D13" s="26">
        <v>175</v>
      </c>
      <c r="F13" s="26">
        <f t="shared" si="2"/>
        <v>6</v>
      </c>
      <c r="G13" s="35" t="str">
        <f t="shared" si="3"/>
        <v>合格_06</v>
      </c>
      <c r="H13" s="26">
        <v>226</v>
      </c>
    </row>
    <row r="14" spans="2:8">
      <c r="B14" s="25">
        <f t="shared" si="1"/>
        <v>7</v>
      </c>
      <c r="C14" s="35" t="str">
        <f t="shared" si="0"/>
        <v>不合格_07</v>
      </c>
      <c r="D14" s="26">
        <v>136</v>
      </c>
      <c r="F14" s="26">
        <f t="shared" si="2"/>
        <v>7</v>
      </c>
      <c r="G14" s="35" t="str">
        <f t="shared" si="3"/>
        <v>合格_07</v>
      </c>
      <c r="H14" s="26">
        <v>150</v>
      </c>
    </row>
    <row r="15" spans="2:8">
      <c r="B15" s="25">
        <f t="shared" si="1"/>
        <v>8</v>
      </c>
      <c r="C15" s="35" t="str">
        <f t="shared" si="0"/>
        <v>不合格_08</v>
      </c>
      <c r="D15" s="26">
        <v>198</v>
      </c>
      <c r="F15" s="26">
        <f t="shared" si="2"/>
        <v>8</v>
      </c>
      <c r="G15" s="35" t="str">
        <f t="shared" si="3"/>
        <v>合格_08</v>
      </c>
      <c r="H15" s="26">
        <v>245</v>
      </c>
    </row>
    <row r="16" spans="2:8">
      <c r="B16" s="25">
        <f t="shared" si="1"/>
        <v>9</v>
      </c>
      <c r="C16" s="35" t="str">
        <f t="shared" si="0"/>
        <v>不合格_09</v>
      </c>
      <c r="D16" s="26">
        <v>140</v>
      </c>
      <c r="F16" s="26">
        <f t="shared" si="2"/>
        <v>9</v>
      </c>
      <c r="G16" s="35" t="str">
        <f t="shared" si="3"/>
        <v>合格_09</v>
      </c>
      <c r="H16" s="26">
        <v>178</v>
      </c>
    </row>
    <row r="17" spans="2:8">
      <c r="B17" s="25">
        <f t="shared" si="1"/>
        <v>10</v>
      </c>
      <c r="C17" s="35" t="str">
        <f t="shared" si="0"/>
        <v>不合格_10</v>
      </c>
      <c r="D17" s="26">
        <v>147</v>
      </c>
      <c r="F17" s="26">
        <f t="shared" si="2"/>
        <v>10</v>
      </c>
      <c r="G17" s="35" t="str">
        <f t="shared" si="3"/>
        <v>合格_10</v>
      </c>
      <c r="H17" s="26">
        <v>203</v>
      </c>
    </row>
    <row r="18" spans="2:8">
      <c r="B18" s="25">
        <f t="shared" si="1"/>
        <v>11</v>
      </c>
      <c r="C18" s="35" t="str">
        <f t="shared" si="0"/>
        <v>不合格_11</v>
      </c>
      <c r="D18" s="26">
        <v>126</v>
      </c>
      <c r="F18" s="26">
        <f t="shared" si="2"/>
        <v>11</v>
      </c>
      <c r="G18" s="35" t="str">
        <f t="shared" si="3"/>
        <v>合格_11</v>
      </c>
      <c r="H18" s="26">
        <v>157</v>
      </c>
    </row>
    <row r="19" spans="2:8">
      <c r="B19" s="25">
        <f t="shared" si="1"/>
        <v>12</v>
      </c>
      <c r="C19" s="35" t="str">
        <f t="shared" si="0"/>
        <v>不合格_12</v>
      </c>
      <c r="D19" s="26">
        <v>123</v>
      </c>
      <c r="F19" s="26">
        <f t="shared" si="2"/>
        <v>12</v>
      </c>
      <c r="G19" s="35" t="str">
        <f t="shared" si="3"/>
        <v>合格_12</v>
      </c>
      <c r="H19" s="26">
        <v>205</v>
      </c>
    </row>
    <row r="20" spans="2:8">
      <c r="B20" s="25">
        <f t="shared" si="1"/>
        <v>13</v>
      </c>
      <c r="C20" s="35" t="str">
        <f t="shared" si="0"/>
        <v>不合格_13</v>
      </c>
      <c r="D20" s="26">
        <v>131</v>
      </c>
      <c r="F20" s="26">
        <f t="shared" si="2"/>
        <v>13</v>
      </c>
      <c r="G20" s="35" t="str">
        <f t="shared" si="3"/>
        <v>合格_13</v>
      </c>
      <c r="H20" s="26">
        <v>168</v>
      </c>
    </row>
    <row r="21" spans="2:8">
      <c r="B21" s="25">
        <f t="shared" si="1"/>
        <v>14</v>
      </c>
      <c r="C21" s="35" t="str">
        <f t="shared" si="0"/>
        <v>不合格_14</v>
      </c>
      <c r="D21" s="26">
        <v>128</v>
      </c>
      <c r="F21" s="26">
        <f t="shared" si="2"/>
        <v>14</v>
      </c>
      <c r="G21" s="35" t="str">
        <f t="shared" si="3"/>
        <v>合格_14</v>
      </c>
      <c r="H21" s="26">
        <v>152</v>
      </c>
    </row>
    <row r="22" spans="2:8">
      <c r="B22" s="25">
        <f t="shared" si="1"/>
        <v>15</v>
      </c>
      <c r="C22" s="35" t="str">
        <f t="shared" si="0"/>
        <v>不合格_15</v>
      </c>
      <c r="D22" s="26">
        <v>114</v>
      </c>
      <c r="F22" s="26">
        <f t="shared" si="2"/>
        <v>15</v>
      </c>
      <c r="G22" s="35" t="str">
        <f t="shared" si="3"/>
        <v>合格_15</v>
      </c>
      <c r="H22" s="26">
        <v>165</v>
      </c>
    </row>
    <row r="23" spans="2:8">
      <c r="B23" s="25">
        <f t="shared" si="1"/>
        <v>16</v>
      </c>
      <c r="C23" s="35" t="str">
        <f t="shared" si="0"/>
        <v>不合格_16</v>
      </c>
      <c r="D23" s="26">
        <v>146</v>
      </c>
      <c r="F23" s="26">
        <f t="shared" si="2"/>
        <v>16</v>
      </c>
      <c r="G23" s="35" t="str">
        <f t="shared" si="3"/>
        <v>合格_16</v>
      </c>
      <c r="H23" s="26">
        <v>159</v>
      </c>
    </row>
    <row r="24" spans="2:8">
      <c r="B24" s="25">
        <f t="shared" si="1"/>
        <v>17</v>
      </c>
      <c r="C24" s="35" t="str">
        <f t="shared" si="0"/>
        <v>不合格_17</v>
      </c>
      <c r="D24" s="26">
        <v>180</v>
      </c>
      <c r="F24" s="26">
        <f t="shared" si="2"/>
        <v>17</v>
      </c>
      <c r="G24" s="35" t="str">
        <f t="shared" si="3"/>
        <v>合格_17</v>
      </c>
      <c r="H24" s="26">
        <v>182</v>
      </c>
    </row>
    <row r="25" spans="2:8">
      <c r="B25" s="25">
        <f t="shared" si="1"/>
        <v>18</v>
      </c>
      <c r="C25" s="35" t="str">
        <f t="shared" si="0"/>
        <v>不合格_18</v>
      </c>
      <c r="D25" s="26">
        <v>122</v>
      </c>
      <c r="F25" s="26">
        <f t="shared" si="2"/>
        <v>18</v>
      </c>
      <c r="G25" s="35" t="str">
        <f t="shared" si="3"/>
        <v>合格_18</v>
      </c>
      <c r="H25" s="26">
        <v>199</v>
      </c>
    </row>
    <row r="26" spans="2:8">
      <c r="B26" s="25">
        <f t="shared" si="1"/>
        <v>19</v>
      </c>
      <c r="C26" s="35" t="str">
        <f t="shared" si="0"/>
        <v>不合格_19</v>
      </c>
      <c r="D26" s="26">
        <v>153</v>
      </c>
      <c r="F26" s="26">
        <f t="shared" si="2"/>
        <v>19</v>
      </c>
      <c r="G26" s="35" t="str">
        <f t="shared" si="3"/>
        <v>合格_19</v>
      </c>
      <c r="H26" s="26">
        <v>151</v>
      </c>
    </row>
    <row r="27" spans="2:8">
      <c r="B27" s="31">
        <f t="shared" si="1"/>
        <v>20</v>
      </c>
      <c r="C27" s="36" t="str">
        <f t="shared" si="0"/>
        <v>不合格_20</v>
      </c>
      <c r="D27" s="27">
        <v>177</v>
      </c>
      <c r="F27" s="27">
        <f t="shared" si="2"/>
        <v>20</v>
      </c>
      <c r="G27" s="36" t="str">
        <f t="shared" si="3"/>
        <v>合格_20</v>
      </c>
      <c r="H27" s="27">
        <v>179</v>
      </c>
    </row>
    <row r="30" spans="2:8">
      <c r="E30" t="s">
        <v>48</v>
      </c>
    </row>
    <row r="32" spans="2:8">
      <c r="B32" s="127" t="s">
        <v>32</v>
      </c>
      <c r="C32" s="127"/>
      <c r="D32" s="127"/>
      <c r="F32" s="127" t="s">
        <v>33</v>
      </c>
      <c r="G32" s="127"/>
      <c r="H32" s="127"/>
    </row>
    <row r="33" spans="2:8" ht="12.75" thickBot="1">
      <c r="B33" s="29" t="s">
        <v>0</v>
      </c>
      <c r="C33" s="33" t="s">
        <v>30</v>
      </c>
      <c r="D33" s="29" t="s">
        <v>31</v>
      </c>
      <c r="E33" s="24"/>
      <c r="F33" s="29" t="s">
        <v>0</v>
      </c>
      <c r="G33" s="33" t="s">
        <v>30</v>
      </c>
      <c r="H33" s="29" t="s">
        <v>31</v>
      </c>
    </row>
    <row r="34" spans="2:8" ht="12.75" thickTop="1">
      <c r="B34" s="30">
        <v>1</v>
      </c>
      <c r="C34" s="34" t="str">
        <f>"不合格_"&amp;TEXT(B34,"00")</f>
        <v>不合格_01</v>
      </c>
      <c r="D34" s="28">
        <v>150</v>
      </c>
      <c r="F34" s="28">
        <v>1</v>
      </c>
      <c r="G34" s="34" t="str">
        <f>"合格_"&amp;TEXT(F34,"00")</f>
        <v>合格_01</v>
      </c>
      <c r="H34" s="28">
        <v>190</v>
      </c>
    </row>
    <row r="35" spans="2:8">
      <c r="B35" s="25">
        <f>B34+1</f>
        <v>2</v>
      </c>
      <c r="C35" s="35" t="str">
        <f t="shared" ref="C35:C53" si="4">"不合格_"&amp;TEXT(B35,"00")</f>
        <v>不合格_02</v>
      </c>
      <c r="D35" s="26">
        <v>127</v>
      </c>
      <c r="F35" s="26">
        <f>F34+1</f>
        <v>2</v>
      </c>
      <c r="G35" s="35" t="str">
        <f>"合格_"&amp;TEXT(F35,"00")</f>
        <v>合格_02</v>
      </c>
      <c r="H35" s="26">
        <v>168</v>
      </c>
    </row>
    <row r="36" spans="2:8">
      <c r="B36" s="25">
        <f t="shared" ref="B36:B56" si="5">B35+1</f>
        <v>3</v>
      </c>
      <c r="C36" s="35" t="str">
        <f t="shared" si="4"/>
        <v>不合格_03</v>
      </c>
      <c r="D36" s="26">
        <v>160</v>
      </c>
      <c r="F36" s="26">
        <f t="shared" ref="F36:F53" si="6">F35+1</f>
        <v>3</v>
      </c>
      <c r="G36" s="35" t="str">
        <f t="shared" ref="G36:G53" si="7">"合格_"&amp;TEXT(F36,"00")</f>
        <v>合格_03</v>
      </c>
      <c r="H36" s="26">
        <v>215</v>
      </c>
    </row>
    <row r="37" spans="2:8">
      <c r="B37" s="25">
        <f t="shared" si="5"/>
        <v>4</v>
      </c>
      <c r="C37" s="35" t="str">
        <f t="shared" si="4"/>
        <v>不合格_04</v>
      </c>
      <c r="D37" s="26">
        <v>162</v>
      </c>
      <c r="F37" s="26">
        <f t="shared" si="6"/>
        <v>4</v>
      </c>
      <c r="G37" s="35" t="str">
        <f t="shared" si="7"/>
        <v>合格_04</v>
      </c>
      <c r="H37" s="26">
        <v>204</v>
      </c>
    </row>
    <row r="38" spans="2:8">
      <c r="B38" s="25">
        <f t="shared" si="5"/>
        <v>5</v>
      </c>
      <c r="C38" s="35" t="str">
        <f t="shared" si="4"/>
        <v>不合格_05</v>
      </c>
      <c r="D38" s="26">
        <v>129</v>
      </c>
      <c r="F38" s="26">
        <f t="shared" si="6"/>
        <v>5</v>
      </c>
      <c r="G38" s="35" t="str">
        <f t="shared" si="7"/>
        <v>合格_05</v>
      </c>
      <c r="H38" s="26">
        <v>171</v>
      </c>
    </row>
    <row r="39" spans="2:8">
      <c r="B39" s="25">
        <f t="shared" si="5"/>
        <v>6</v>
      </c>
      <c r="C39" s="35" t="str">
        <f t="shared" si="4"/>
        <v>不合格_06</v>
      </c>
      <c r="D39" s="26">
        <v>175</v>
      </c>
      <c r="F39" s="26">
        <f t="shared" si="6"/>
        <v>6</v>
      </c>
      <c r="G39" s="35" t="str">
        <f t="shared" si="7"/>
        <v>合格_06</v>
      </c>
      <c r="H39" s="26">
        <v>226</v>
      </c>
    </row>
    <row r="40" spans="2:8">
      <c r="B40" s="25">
        <f t="shared" si="5"/>
        <v>7</v>
      </c>
      <c r="C40" s="35" t="str">
        <f t="shared" si="4"/>
        <v>不合格_07</v>
      </c>
      <c r="D40" s="26">
        <v>136</v>
      </c>
      <c r="F40" s="26">
        <f t="shared" si="6"/>
        <v>7</v>
      </c>
      <c r="G40" s="35" t="str">
        <f t="shared" si="7"/>
        <v>合格_07</v>
      </c>
      <c r="H40" s="26">
        <v>150</v>
      </c>
    </row>
    <row r="41" spans="2:8">
      <c r="B41" s="25">
        <f t="shared" si="5"/>
        <v>8</v>
      </c>
      <c r="C41" s="35" t="str">
        <f t="shared" si="4"/>
        <v>不合格_08</v>
      </c>
      <c r="D41" s="26">
        <v>198</v>
      </c>
      <c r="F41" s="26">
        <f t="shared" si="6"/>
        <v>8</v>
      </c>
      <c r="G41" s="35" t="str">
        <f t="shared" si="7"/>
        <v>合格_08</v>
      </c>
      <c r="H41" s="26">
        <v>245</v>
      </c>
    </row>
    <row r="42" spans="2:8">
      <c r="B42" s="25">
        <f t="shared" si="5"/>
        <v>9</v>
      </c>
      <c r="C42" s="35" t="str">
        <f t="shared" si="4"/>
        <v>不合格_09</v>
      </c>
      <c r="D42" s="26">
        <v>140</v>
      </c>
      <c r="F42" s="26">
        <f t="shared" si="6"/>
        <v>9</v>
      </c>
      <c r="G42" s="35" t="str">
        <f t="shared" si="7"/>
        <v>合格_09</v>
      </c>
      <c r="H42" s="26">
        <v>178</v>
      </c>
    </row>
    <row r="43" spans="2:8">
      <c r="B43" s="25">
        <f t="shared" si="5"/>
        <v>10</v>
      </c>
      <c r="C43" s="35" t="str">
        <f t="shared" si="4"/>
        <v>不合格_10</v>
      </c>
      <c r="D43" s="26">
        <v>147</v>
      </c>
      <c r="F43" s="26">
        <f t="shared" si="6"/>
        <v>10</v>
      </c>
      <c r="G43" s="35" t="str">
        <f t="shared" si="7"/>
        <v>合格_10</v>
      </c>
      <c r="H43" s="26">
        <v>203</v>
      </c>
    </row>
    <row r="44" spans="2:8">
      <c r="B44" s="25">
        <f t="shared" si="5"/>
        <v>11</v>
      </c>
      <c r="C44" s="35" t="str">
        <f t="shared" si="4"/>
        <v>不合格_11</v>
      </c>
      <c r="D44" s="26">
        <v>126</v>
      </c>
      <c r="F44" s="26">
        <f t="shared" si="6"/>
        <v>11</v>
      </c>
      <c r="G44" s="35" t="str">
        <f t="shared" si="7"/>
        <v>合格_11</v>
      </c>
      <c r="H44" s="26">
        <v>157</v>
      </c>
    </row>
    <row r="45" spans="2:8">
      <c r="B45" s="25">
        <f t="shared" si="5"/>
        <v>12</v>
      </c>
      <c r="C45" s="35" t="str">
        <f t="shared" si="4"/>
        <v>不合格_12</v>
      </c>
      <c r="D45" s="26">
        <v>123</v>
      </c>
      <c r="F45" s="26">
        <f t="shared" si="6"/>
        <v>12</v>
      </c>
      <c r="G45" s="35" t="str">
        <f t="shared" si="7"/>
        <v>合格_12</v>
      </c>
      <c r="H45" s="26">
        <v>205</v>
      </c>
    </row>
    <row r="46" spans="2:8">
      <c r="B46" s="25">
        <f t="shared" si="5"/>
        <v>13</v>
      </c>
      <c r="C46" s="35" t="str">
        <f t="shared" si="4"/>
        <v>不合格_13</v>
      </c>
      <c r="D46" s="26">
        <v>131</v>
      </c>
      <c r="F46" s="26">
        <f t="shared" si="6"/>
        <v>13</v>
      </c>
      <c r="G46" s="35" t="str">
        <f t="shared" si="7"/>
        <v>合格_13</v>
      </c>
      <c r="H46" s="26">
        <v>168</v>
      </c>
    </row>
    <row r="47" spans="2:8">
      <c r="B47" s="25">
        <f t="shared" si="5"/>
        <v>14</v>
      </c>
      <c r="C47" s="35" t="str">
        <f t="shared" si="4"/>
        <v>不合格_14</v>
      </c>
      <c r="D47" s="26">
        <v>128</v>
      </c>
      <c r="F47" s="26">
        <f t="shared" si="6"/>
        <v>14</v>
      </c>
      <c r="G47" s="35" t="str">
        <f t="shared" si="7"/>
        <v>合格_14</v>
      </c>
      <c r="H47" s="26">
        <v>152</v>
      </c>
    </row>
    <row r="48" spans="2:8">
      <c r="B48" s="25">
        <f t="shared" si="5"/>
        <v>15</v>
      </c>
      <c r="C48" s="35" t="str">
        <f t="shared" si="4"/>
        <v>不合格_15</v>
      </c>
      <c r="D48" s="26">
        <v>114</v>
      </c>
      <c r="F48" s="26">
        <f t="shared" si="6"/>
        <v>15</v>
      </c>
      <c r="G48" s="35" t="str">
        <f t="shared" si="7"/>
        <v>合格_15</v>
      </c>
      <c r="H48" s="26">
        <v>165</v>
      </c>
    </row>
    <row r="49" spans="2:8">
      <c r="B49" s="25">
        <f t="shared" si="5"/>
        <v>16</v>
      </c>
      <c r="C49" s="35" t="str">
        <f t="shared" si="4"/>
        <v>不合格_16</v>
      </c>
      <c r="D49" s="26">
        <v>146</v>
      </c>
      <c r="F49" s="26">
        <f t="shared" si="6"/>
        <v>16</v>
      </c>
      <c r="G49" s="35" t="str">
        <f t="shared" si="7"/>
        <v>合格_16</v>
      </c>
      <c r="H49" s="26">
        <v>159</v>
      </c>
    </row>
    <row r="50" spans="2:8">
      <c r="B50" s="25">
        <f t="shared" si="5"/>
        <v>17</v>
      </c>
      <c r="C50" s="35" t="str">
        <f t="shared" si="4"/>
        <v>不合格_17</v>
      </c>
      <c r="D50" s="26">
        <v>180</v>
      </c>
      <c r="F50" s="26">
        <f t="shared" si="6"/>
        <v>17</v>
      </c>
      <c r="G50" s="35" t="str">
        <f t="shared" si="7"/>
        <v>合格_17</v>
      </c>
      <c r="H50" s="26">
        <v>182</v>
      </c>
    </row>
    <row r="51" spans="2:8">
      <c r="B51" s="25">
        <f t="shared" si="5"/>
        <v>18</v>
      </c>
      <c r="C51" s="35" t="str">
        <f t="shared" si="4"/>
        <v>不合格_18</v>
      </c>
      <c r="D51" s="26">
        <v>122</v>
      </c>
      <c r="F51" s="26">
        <f t="shared" si="6"/>
        <v>18</v>
      </c>
      <c r="G51" s="35" t="str">
        <f t="shared" si="7"/>
        <v>合格_18</v>
      </c>
      <c r="H51" s="26">
        <v>199</v>
      </c>
    </row>
    <row r="52" spans="2:8">
      <c r="B52" s="25">
        <f t="shared" si="5"/>
        <v>19</v>
      </c>
      <c r="C52" s="35" t="str">
        <f t="shared" si="4"/>
        <v>不合格_19</v>
      </c>
      <c r="D52" s="26">
        <v>153</v>
      </c>
      <c r="F52" s="26">
        <f t="shared" si="6"/>
        <v>19</v>
      </c>
      <c r="G52" s="35" t="str">
        <f t="shared" si="7"/>
        <v>合格_19</v>
      </c>
      <c r="H52" s="26">
        <v>151</v>
      </c>
    </row>
    <row r="53" spans="2:8">
      <c r="B53" s="25">
        <f t="shared" si="5"/>
        <v>20</v>
      </c>
      <c r="C53" s="35" t="str">
        <f t="shared" si="4"/>
        <v>不合格_20</v>
      </c>
      <c r="D53" s="26">
        <v>128</v>
      </c>
      <c r="F53" s="27">
        <f t="shared" si="6"/>
        <v>20</v>
      </c>
      <c r="G53" s="36" t="str">
        <f t="shared" si="7"/>
        <v>合格_20</v>
      </c>
      <c r="H53" s="27">
        <v>179</v>
      </c>
    </row>
    <row r="54" spans="2:8">
      <c r="B54" s="25">
        <f t="shared" si="5"/>
        <v>21</v>
      </c>
      <c r="C54" s="35" t="str">
        <f t="shared" ref="C54:C56" si="8">"不合格_"&amp;TEXT(B54,"00")</f>
        <v>不合格_21</v>
      </c>
      <c r="D54" s="26">
        <v>59</v>
      </c>
    </row>
    <row r="55" spans="2:8">
      <c r="B55" s="25">
        <f t="shared" si="5"/>
        <v>22</v>
      </c>
      <c r="C55" s="35" t="str">
        <f t="shared" si="8"/>
        <v>不合格_22</v>
      </c>
      <c r="D55" s="26">
        <v>59</v>
      </c>
    </row>
    <row r="56" spans="2:8">
      <c r="B56" s="25">
        <f t="shared" si="5"/>
        <v>23</v>
      </c>
      <c r="C56" s="35" t="str">
        <f t="shared" si="8"/>
        <v>不合格_23</v>
      </c>
      <c r="D56" s="26">
        <v>59</v>
      </c>
    </row>
    <row r="57" spans="2:8">
      <c r="B57" s="25">
        <f t="shared" ref="B57:B60" si="9">B56+1</f>
        <v>24</v>
      </c>
      <c r="C57" s="35" t="str">
        <f t="shared" ref="C57:C60" si="10">"不合格_"&amp;TEXT(B57,"00")</f>
        <v>不合格_24</v>
      </c>
      <c r="D57" s="26">
        <v>59</v>
      </c>
    </row>
    <row r="58" spans="2:8">
      <c r="B58" s="25">
        <f t="shared" si="9"/>
        <v>25</v>
      </c>
      <c r="C58" s="35" t="str">
        <f t="shared" si="10"/>
        <v>不合格_25</v>
      </c>
      <c r="D58" s="26">
        <v>59</v>
      </c>
    </row>
    <row r="59" spans="2:8">
      <c r="B59" s="25">
        <f t="shared" si="9"/>
        <v>26</v>
      </c>
      <c r="C59" s="35" t="str">
        <f t="shared" si="10"/>
        <v>不合格_26</v>
      </c>
      <c r="D59" s="26">
        <v>59</v>
      </c>
    </row>
    <row r="60" spans="2:8">
      <c r="B60" s="25">
        <f t="shared" si="9"/>
        <v>27</v>
      </c>
      <c r="C60" s="35" t="str">
        <f t="shared" si="10"/>
        <v>不合格_27</v>
      </c>
      <c r="D60" s="26">
        <v>59</v>
      </c>
    </row>
    <row r="61" spans="2:8">
      <c r="B61" s="25">
        <f t="shared" ref="B61:B69" si="11">B60+1</f>
        <v>28</v>
      </c>
      <c r="C61" s="35" t="str">
        <f t="shared" ref="C61:C69" si="12">"不合格_"&amp;TEXT(B61,"00")</f>
        <v>不合格_28</v>
      </c>
      <c r="D61" s="26">
        <v>59</v>
      </c>
    </row>
    <row r="62" spans="2:8">
      <c r="B62" s="25">
        <f t="shared" si="11"/>
        <v>29</v>
      </c>
      <c r="C62" s="35" t="str">
        <f t="shared" si="12"/>
        <v>不合格_29</v>
      </c>
      <c r="D62" s="26">
        <v>59</v>
      </c>
    </row>
    <row r="63" spans="2:8">
      <c r="B63" s="25">
        <f t="shared" si="11"/>
        <v>30</v>
      </c>
      <c r="C63" s="35" t="str">
        <f t="shared" si="12"/>
        <v>不合格_30</v>
      </c>
      <c r="D63" s="26">
        <v>59</v>
      </c>
    </row>
    <row r="64" spans="2:8">
      <c r="B64" s="25">
        <f t="shared" si="11"/>
        <v>31</v>
      </c>
      <c r="C64" s="35" t="str">
        <f t="shared" si="12"/>
        <v>不合格_31</v>
      </c>
      <c r="D64" s="26">
        <v>59</v>
      </c>
    </row>
    <row r="65" spans="2:4">
      <c r="B65" s="25">
        <f t="shared" si="11"/>
        <v>32</v>
      </c>
      <c r="C65" s="35" t="str">
        <f t="shared" si="12"/>
        <v>不合格_32</v>
      </c>
      <c r="D65" s="26">
        <v>59</v>
      </c>
    </row>
    <row r="66" spans="2:4">
      <c r="B66" s="25">
        <f t="shared" si="11"/>
        <v>33</v>
      </c>
      <c r="C66" s="35" t="str">
        <f t="shared" si="12"/>
        <v>不合格_33</v>
      </c>
      <c r="D66" s="26">
        <v>59</v>
      </c>
    </row>
    <row r="67" spans="2:4">
      <c r="B67" s="25">
        <f t="shared" si="11"/>
        <v>34</v>
      </c>
      <c r="C67" s="35" t="str">
        <f t="shared" si="12"/>
        <v>不合格_34</v>
      </c>
      <c r="D67" s="26">
        <v>59</v>
      </c>
    </row>
    <row r="68" spans="2:4">
      <c r="B68" s="25">
        <f t="shared" si="11"/>
        <v>35</v>
      </c>
      <c r="C68" s="35" t="str">
        <f t="shared" si="12"/>
        <v>不合格_35</v>
      </c>
      <c r="D68" s="26">
        <v>59</v>
      </c>
    </row>
    <row r="69" spans="2:4">
      <c r="B69" s="31">
        <f t="shared" si="11"/>
        <v>36</v>
      </c>
      <c r="C69" s="36" t="str">
        <f t="shared" si="12"/>
        <v>不合格_36</v>
      </c>
      <c r="D69" s="27">
        <v>59</v>
      </c>
    </row>
  </sheetData>
  <mergeCells count="4">
    <mergeCell ref="B6:D6"/>
    <mergeCell ref="F6:H6"/>
    <mergeCell ref="B32:D32"/>
    <mergeCell ref="F32:H32"/>
  </mergeCells>
  <phoneticPr fontId="3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23"/>
  <sheetViews>
    <sheetView topLeftCell="A10" workbookViewId="0">
      <selection activeCell="I34" sqref="I34"/>
    </sheetView>
  </sheetViews>
  <sheetFormatPr defaultRowHeight="12"/>
  <cols>
    <col min="2" max="2" width="5.7109375" style="24" customWidth="1"/>
    <col min="3" max="3" width="9.140625" style="32"/>
    <col min="4" max="5" width="9.140625" style="43"/>
    <col min="7" max="7" width="5.7109375" customWidth="1"/>
    <col min="8" max="8" width="9.140625" style="32"/>
  </cols>
  <sheetData>
    <row r="2" spans="2:10">
      <c r="B2" s="42" t="s">
        <v>36</v>
      </c>
    </row>
    <row r="4" spans="2:10">
      <c r="C4" s="128" t="s">
        <v>37</v>
      </c>
      <c r="D4" s="129"/>
      <c r="E4" s="130"/>
      <c r="G4" s="24"/>
      <c r="H4" s="128" t="s">
        <v>38</v>
      </c>
      <c r="I4" s="129"/>
      <c r="J4" s="130"/>
    </row>
    <row r="5" spans="2:10" ht="12.75" thickBot="1">
      <c r="B5" s="68"/>
      <c r="C5" s="33" t="s">
        <v>30</v>
      </c>
      <c r="D5" s="44" t="s">
        <v>39</v>
      </c>
      <c r="E5" s="44" t="s">
        <v>40</v>
      </c>
      <c r="F5" s="24"/>
      <c r="G5" s="68"/>
      <c r="H5" s="33" t="s">
        <v>30</v>
      </c>
      <c r="I5" s="44" t="s">
        <v>39</v>
      </c>
      <c r="J5" s="44" t="s">
        <v>40</v>
      </c>
    </row>
    <row r="6" spans="2:10" ht="12.75" thickTop="1">
      <c r="B6" s="30">
        <v>1</v>
      </c>
      <c r="C6" s="34" t="str">
        <f>"不健康_"&amp;TEXT(B6,"00")</f>
        <v>不健康_01</v>
      </c>
      <c r="D6" s="45">
        <v>40</v>
      </c>
      <c r="E6" s="45">
        <v>4.5999999999999996</v>
      </c>
      <c r="G6" s="28">
        <v>1</v>
      </c>
      <c r="H6" s="34" t="str">
        <f>"健康_"&amp;TEXT(G6,"00")</f>
        <v>健康_01</v>
      </c>
      <c r="I6" s="45">
        <v>72</v>
      </c>
      <c r="J6" s="45">
        <v>7.1</v>
      </c>
    </row>
    <row r="7" spans="2:10">
      <c r="B7" s="25">
        <f>B6+1</f>
        <v>2</v>
      </c>
      <c r="C7" s="35" t="str">
        <f t="shared" ref="C7:C23" si="0">"不健康_"&amp;TEXT(B7,"00")</f>
        <v>不健康_02</v>
      </c>
      <c r="D7" s="46">
        <v>28</v>
      </c>
      <c r="E7" s="46">
        <v>5.3</v>
      </c>
      <c r="G7" s="26">
        <f>G6+1</f>
        <v>2</v>
      </c>
      <c r="H7" s="35" t="str">
        <f t="shared" ref="H7:H23" si="1">"健康_"&amp;TEXT(G7,"00")</f>
        <v>健康_02</v>
      </c>
      <c r="I7" s="46">
        <v>64</v>
      </c>
      <c r="J7" s="46">
        <v>3.3</v>
      </c>
    </row>
    <row r="8" spans="2:10">
      <c r="B8" s="25">
        <f t="shared" ref="B8:B23" si="2">B7+1</f>
        <v>3</v>
      </c>
      <c r="C8" s="35" t="str">
        <f t="shared" si="0"/>
        <v>不健康_03</v>
      </c>
      <c r="D8" s="46">
        <v>64</v>
      </c>
      <c r="E8" s="46">
        <v>7.9</v>
      </c>
      <c r="G8" s="26">
        <f t="shared" ref="G8:G23" si="3">G7+1</f>
        <v>3</v>
      </c>
      <c r="H8" s="35" t="str">
        <f t="shared" si="1"/>
        <v>健康_03</v>
      </c>
      <c r="I8" s="46">
        <v>90</v>
      </c>
      <c r="J8" s="46">
        <v>7.1</v>
      </c>
    </row>
    <row r="9" spans="2:10">
      <c r="B9" s="25">
        <f t="shared" si="2"/>
        <v>4</v>
      </c>
      <c r="C9" s="35" t="str">
        <f t="shared" si="0"/>
        <v>不健康_04</v>
      </c>
      <c r="D9" s="46">
        <v>35</v>
      </c>
      <c r="E9" s="46">
        <v>5.5</v>
      </c>
      <c r="G9" s="26">
        <f t="shared" si="3"/>
        <v>4</v>
      </c>
      <c r="H9" s="35" t="str">
        <f t="shared" si="1"/>
        <v>健康_04</v>
      </c>
      <c r="I9" s="46">
        <v>80</v>
      </c>
      <c r="J9" s="46">
        <v>6.4</v>
      </c>
    </row>
    <row r="10" spans="2:10">
      <c r="B10" s="25">
        <f t="shared" si="2"/>
        <v>5</v>
      </c>
      <c r="C10" s="35" t="str">
        <f t="shared" si="0"/>
        <v>不健康_05</v>
      </c>
      <c r="D10" s="46">
        <v>26</v>
      </c>
      <c r="E10" s="46">
        <v>4.5</v>
      </c>
      <c r="G10" s="26">
        <f t="shared" si="3"/>
        <v>5</v>
      </c>
      <c r="H10" s="35" t="str">
        <f t="shared" si="1"/>
        <v>健康_05</v>
      </c>
      <c r="I10" s="46">
        <v>56</v>
      </c>
      <c r="J10" s="46">
        <v>2.4</v>
      </c>
    </row>
    <row r="11" spans="2:10">
      <c r="B11" s="25">
        <f t="shared" si="2"/>
        <v>6</v>
      </c>
      <c r="C11" s="35" t="str">
        <f t="shared" si="0"/>
        <v>不健康_06</v>
      </c>
      <c r="D11" s="46">
        <v>72</v>
      </c>
      <c r="E11" s="46">
        <v>7.6</v>
      </c>
      <c r="G11" s="26">
        <f t="shared" si="3"/>
        <v>6</v>
      </c>
      <c r="H11" s="35" t="str">
        <f t="shared" si="1"/>
        <v>健康_06</v>
      </c>
      <c r="I11" s="46">
        <v>52</v>
      </c>
      <c r="J11" s="46">
        <v>5.8</v>
      </c>
    </row>
    <row r="12" spans="2:10">
      <c r="B12" s="25">
        <f t="shared" si="2"/>
        <v>7</v>
      </c>
      <c r="C12" s="35" t="str">
        <f t="shared" si="0"/>
        <v>不健康_07</v>
      </c>
      <c r="D12" s="46">
        <v>45</v>
      </c>
      <c r="E12" s="46">
        <v>6.2</v>
      </c>
      <c r="G12" s="26">
        <f t="shared" si="3"/>
        <v>7</v>
      </c>
      <c r="H12" s="35" t="str">
        <f t="shared" si="1"/>
        <v>健康_07</v>
      </c>
      <c r="I12" s="46">
        <v>90</v>
      </c>
      <c r="J12" s="46">
        <v>6.2</v>
      </c>
    </row>
    <row r="13" spans="2:10">
      <c r="B13" s="25">
        <f t="shared" si="2"/>
        <v>8</v>
      </c>
      <c r="C13" s="35" t="str">
        <f t="shared" si="0"/>
        <v>不健康_08</v>
      </c>
      <c r="D13" s="46">
        <v>62</v>
      </c>
      <c r="E13" s="46">
        <v>6.7</v>
      </c>
      <c r="G13" s="26">
        <f t="shared" si="3"/>
        <v>8</v>
      </c>
      <c r="H13" s="35" t="str">
        <f t="shared" si="1"/>
        <v>健康_08</v>
      </c>
      <c r="I13" s="46">
        <v>75</v>
      </c>
      <c r="J13" s="46">
        <v>4.2</v>
      </c>
    </row>
    <row r="14" spans="2:10">
      <c r="B14" s="25">
        <f t="shared" si="2"/>
        <v>9</v>
      </c>
      <c r="C14" s="35" t="str">
        <f t="shared" si="0"/>
        <v>不健康_09</v>
      </c>
      <c r="D14" s="46">
        <v>72</v>
      </c>
      <c r="E14" s="46">
        <v>6.5</v>
      </c>
      <c r="G14" s="26">
        <f t="shared" si="3"/>
        <v>9</v>
      </c>
      <c r="H14" s="35" t="str">
        <f t="shared" si="1"/>
        <v>健康_09</v>
      </c>
      <c r="I14" s="46">
        <v>66</v>
      </c>
      <c r="J14" s="46">
        <v>7.1</v>
      </c>
    </row>
    <row r="15" spans="2:10">
      <c r="B15" s="25">
        <f t="shared" si="2"/>
        <v>10</v>
      </c>
      <c r="C15" s="35" t="str">
        <f t="shared" si="0"/>
        <v>不健康_10</v>
      </c>
      <c r="D15" s="46">
        <v>56</v>
      </c>
      <c r="E15" s="46">
        <v>7</v>
      </c>
      <c r="G15" s="26">
        <f t="shared" si="3"/>
        <v>10</v>
      </c>
      <c r="H15" s="35" t="str">
        <f t="shared" si="1"/>
        <v>健康_10</v>
      </c>
      <c r="I15" s="46">
        <v>58</v>
      </c>
      <c r="J15" s="46">
        <v>3.7</v>
      </c>
    </row>
    <row r="16" spans="2:10">
      <c r="B16" s="25">
        <f t="shared" si="2"/>
        <v>11</v>
      </c>
      <c r="C16" s="35" t="str">
        <f t="shared" si="0"/>
        <v>不健康_11</v>
      </c>
      <c r="D16" s="46">
        <v>42</v>
      </c>
      <c r="E16" s="46">
        <v>7</v>
      </c>
      <c r="G16" s="26">
        <f t="shared" si="3"/>
        <v>11</v>
      </c>
      <c r="H16" s="35" t="str">
        <f t="shared" si="1"/>
        <v>健康_11</v>
      </c>
      <c r="I16" s="46">
        <v>55</v>
      </c>
      <c r="J16" s="46">
        <v>5</v>
      </c>
    </row>
    <row r="17" spans="2:10">
      <c r="B17" s="25">
        <f t="shared" si="2"/>
        <v>12</v>
      </c>
      <c r="C17" s="35" t="str">
        <f t="shared" si="0"/>
        <v>不健康_12</v>
      </c>
      <c r="D17" s="46">
        <v>44</v>
      </c>
      <c r="E17" s="46">
        <v>8</v>
      </c>
      <c r="G17" s="26">
        <f t="shared" si="3"/>
        <v>12</v>
      </c>
      <c r="H17" s="35" t="str">
        <f t="shared" si="1"/>
        <v>健康_12</v>
      </c>
      <c r="I17" s="46">
        <v>45</v>
      </c>
      <c r="J17" s="46">
        <v>3.5</v>
      </c>
    </row>
    <row r="18" spans="2:10">
      <c r="B18" s="25">
        <f t="shared" si="2"/>
        <v>13</v>
      </c>
      <c r="C18" s="35" t="str">
        <f t="shared" si="0"/>
        <v>不健康_13</v>
      </c>
      <c r="D18" s="46">
        <v>32</v>
      </c>
      <c r="E18" s="46">
        <v>7</v>
      </c>
      <c r="G18" s="26">
        <f t="shared" si="3"/>
        <v>13</v>
      </c>
      <c r="H18" s="35" t="str">
        <f t="shared" si="1"/>
        <v>健康_13</v>
      </c>
      <c r="I18" s="46">
        <v>83</v>
      </c>
      <c r="J18" s="46">
        <v>4.3</v>
      </c>
    </row>
    <row r="19" spans="2:10">
      <c r="B19" s="25">
        <f t="shared" si="2"/>
        <v>14</v>
      </c>
      <c r="C19" s="35" t="str">
        <f t="shared" si="0"/>
        <v>不健康_14</v>
      </c>
      <c r="D19" s="46">
        <v>60</v>
      </c>
      <c r="E19" s="46">
        <v>5.5</v>
      </c>
      <c r="G19" s="26">
        <f t="shared" si="3"/>
        <v>14</v>
      </c>
      <c r="H19" s="35" t="str">
        <f t="shared" si="1"/>
        <v>健康_14</v>
      </c>
      <c r="I19" s="46">
        <v>78</v>
      </c>
      <c r="J19" s="46">
        <v>5.5</v>
      </c>
    </row>
    <row r="20" spans="2:10">
      <c r="B20" s="25">
        <f t="shared" si="2"/>
        <v>15</v>
      </c>
      <c r="C20" s="35" t="str">
        <f t="shared" si="0"/>
        <v>不健康_15</v>
      </c>
      <c r="D20" s="46">
        <v>68</v>
      </c>
      <c r="E20" s="46">
        <v>6.4</v>
      </c>
      <c r="G20" s="26">
        <f t="shared" si="3"/>
        <v>15</v>
      </c>
      <c r="H20" s="35" t="str">
        <f t="shared" si="1"/>
        <v>健康_15</v>
      </c>
      <c r="I20" s="46">
        <v>73</v>
      </c>
      <c r="J20" s="46">
        <v>3.4</v>
      </c>
    </row>
    <row r="21" spans="2:10">
      <c r="B21" s="25">
        <f t="shared" si="2"/>
        <v>16</v>
      </c>
      <c r="C21" s="35" t="str">
        <f t="shared" si="0"/>
        <v>不健康_16</v>
      </c>
      <c r="D21" s="46">
        <v>55</v>
      </c>
      <c r="E21" s="46">
        <v>8.6</v>
      </c>
      <c r="G21" s="26">
        <f t="shared" si="3"/>
        <v>16</v>
      </c>
      <c r="H21" s="35" t="str">
        <f t="shared" si="1"/>
        <v>健康_16</v>
      </c>
      <c r="I21" s="46">
        <v>67</v>
      </c>
      <c r="J21" s="46">
        <v>5.7</v>
      </c>
    </row>
    <row r="22" spans="2:10">
      <c r="B22" s="25">
        <f t="shared" si="2"/>
        <v>17</v>
      </c>
      <c r="C22" s="35" t="str">
        <f t="shared" si="0"/>
        <v>不健康_17</v>
      </c>
      <c r="D22" s="46">
        <v>75</v>
      </c>
      <c r="E22" s="46">
        <v>8.5</v>
      </c>
      <c r="G22" s="26">
        <f t="shared" si="3"/>
        <v>17</v>
      </c>
      <c r="H22" s="35" t="str">
        <f t="shared" si="1"/>
        <v>健康_17</v>
      </c>
      <c r="I22" s="46">
        <v>65</v>
      </c>
      <c r="J22" s="46">
        <v>4.8</v>
      </c>
    </row>
    <row r="23" spans="2:10">
      <c r="B23" s="31">
        <f t="shared" si="2"/>
        <v>18</v>
      </c>
      <c r="C23" s="36" t="str">
        <f t="shared" si="0"/>
        <v>不健康_18</v>
      </c>
      <c r="D23" s="47">
        <v>51</v>
      </c>
      <c r="E23" s="47">
        <v>4.5</v>
      </c>
      <c r="G23" s="27">
        <f t="shared" si="3"/>
        <v>18</v>
      </c>
      <c r="H23" s="36" t="str">
        <f t="shared" si="1"/>
        <v>健康_18</v>
      </c>
      <c r="I23" s="47">
        <v>60</v>
      </c>
      <c r="J23" s="47">
        <v>6.2</v>
      </c>
    </row>
  </sheetData>
  <mergeCells count="2">
    <mergeCell ref="C4:E4"/>
    <mergeCell ref="H4:J4"/>
  </mergeCells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5"/>
  <sheetViews>
    <sheetView workbookViewId="0">
      <selection activeCell="B3" sqref="B3"/>
    </sheetView>
  </sheetViews>
  <sheetFormatPr defaultRowHeight="12"/>
  <cols>
    <col min="2" max="2" width="9.140625" style="24"/>
    <col min="3" max="3" width="9.140625" style="32"/>
    <col min="4" max="5" width="9.140625" style="43"/>
    <col min="8" max="8" width="9.140625" style="32"/>
  </cols>
  <sheetData>
    <row r="2" spans="2:10">
      <c r="B2" s="42" t="s">
        <v>113</v>
      </c>
    </row>
    <row r="4" spans="2:10">
      <c r="B4" s="128" t="s">
        <v>53</v>
      </c>
      <c r="C4" s="129"/>
      <c r="D4" s="129"/>
      <c r="E4" s="130"/>
      <c r="G4" s="128" t="s">
        <v>54</v>
      </c>
      <c r="H4" s="129"/>
      <c r="I4" s="129"/>
      <c r="J4" s="130"/>
    </row>
    <row r="5" spans="2:10" ht="12.75" thickBot="1">
      <c r="B5" s="29" t="s">
        <v>0</v>
      </c>
      <c r="C5" s="33" t="s">
        <v>30</v>
      </c>
      <c r="D5" s="44" t="s">
        <v>39</v>
      </c>
      <c r="E5" s="44" t="s">
        <v>40</v>
      </c>
      <c r="F5" s="24"/>
      <c r="G5" s="29" t="s">
        <v>0</v>
      </c>
      <c r="H5" s="33" t="s">
        <v>30</v>
      </c>
      <c r="I5" s="44" t="s">
        <v>39</v>
      </c>
      <c r="J5" s="44" t="s">
        <v>40</v>
      </c>
    </row>
    <row r="6" spans="2:10" ht="12.75" thickTop="1">
      <c r="B6" s="30">
        <v>1</v>
      </c>
      <c r="C6" s="34" t="str">
        <f>"Ｇ１_"&amp;TEXT(B6,"00")</f>
        <v>Ｇ１_01</v>
      </c>
      <c r="D6" s="45">
        <v>7</v>
      </c>
      <c r="E6" s="45">
        <v>4.7</v>
      </c>
      <c r="G6" s="28">
        <v>1</v>
      </c>
      <c r="H6" s="34" t="str">
        <f>"Ｇ２_"&amp;TEXT(G6,"00")</f>
        <v>Ｇ２_01</v>
      </c>
      <c r="I6" s="45">
        <v>6.3</v>
      </c>
      <c r="J6" s="45">
        <v>6</v>
      </c>
    </row>
    <row r="7" spans="2:10">
      <c r="B7" s="25">
        <f>B6+1</f>
        <v>2</v>
      </c>
      <c r="C7" s="35" t="str">
        <f t="shared" ref="C7:C25" si="0">"Ｇ１_"&amp;TEXT(B7,"00")</f>
        <v>Ｇ１_02</v>
      </c>
      <c r="D7" s="46">
        <v>6.4</v>
      </c>
      <c r="E7" s="46">
        <v>4.5</v>
      </c>
      <c r="G7" s="26">
        <f>G6+1</f>
        <v>2</v>
      </c>
      <c r="H7" s="35" t="str">
        <f t="shared" ref="H7:H25" si="1">"Ｇ２_"&amp;TEXT(G7,"00")</f>
        <v>Ｇ２_02</v>
      </c>
      <c r="I7" s="46">
        <v>5.8</v>
      </c>
      <c r="J7" s="46">
        <v>5.0999999999999996</v>
      </c>
    </row>
    <row r="8" spans="2:10">
      <c r="B8" s="25">
        <f t="shared" ref="B8:B25" si="2">B7+1</f>
        <v>3</v>
      </c>
      <c r="C8" s="35" t="str">
        <f t="shared" si="0"/>
        <v>Ｇ１_03</v>
      </c>
      <c r="D8" s="46">
        <v>6.9</v>
      </c>
      <c r="E8" s="46">
        <v>4.9000000000000004</v>
      </c>
      <c r="G8" s="26">
        <f t="shared" ref="G8:G24" si="3">G7+1</f>
        <v>3</v>
      </c>
      <c r="H8" s="35" t="str">
        <f t="shared" si="1"/>
        <v>Ｇ２_03</v>
      </c>
      <c r="I8" s="46">
        <v>7.1</v>
      </c>
      <c r="J8" s="46">
        <v>5.9</v>
      </c>
    </row>
    <row r="9" spans="2:10">
      <c r="B9" s="25">
        <f t="shared" si="2"/>
        <v>4</v>
      </c>
      <c r="C9" s="35" t="str">
        <f t="shared" si="0"/>
        <v>Ｇ１_04</v>
      </c>
      <c r="D9" s="46">
        <v>5.5</v>
      </c>
      <c r="E9" s="46">
        <v>4</v>
      </c>
      <c r="G9" s="26">
        <f t="shared" si="3"/>
        <v>4</v>
      </c>
      <c r="H9" s="35" t="str">
        <f t="shared" si="1"/>
        <v>Ｇ２_04</v>
      </c>
      <c r="I9" s="46">
        <v>6.3</v>
      </c>
      <c r="J9" s="46">
        <v>5.6</v>
      </c>
    </row>
    <row r="10" spans="2:10">
      <c r="B10" s="25">
        <f t="shared" si="2"/>
        <v>5</v>
      </c>
      <c r="C10" s="35" t="str">
        <f t="shared" si="0"/>
        <v>Ｇ１_05</v>
      </c>
      <c r="D10" s="46">
        <v>6.5</v>
      </c>
      <c r="E10" s="46">
        <v>4.5999999999999996</v>
      </c>
      <c r="G10" s="26">
        <f t="shared" si="3"/>
        <v>5</v>
      </c>
      <c r="H10" s="35" t="str">
        <f t="shared" si="1"/>
        <v>Ｇ２_05</v>
      </c>
      <c r="I10" s="46">
        <v>6.5</v>
      </c>
      <c r="J10" s="46">
        <v>5.8</v>
      </c>
    </row>
    <row r="11" spans="2:10">
      <c r="B11" s="25">
        <f t="shared" si="2"/>
        <v>6</v>
      </c>
      <c r="C11" s="35" t="str">
        <f t="shared" si="0"/>
        <v>Ｇ１_06</v>
      </c>
      <c r="D11" s="46">
        <v>5.7</v>
      </c>
      <c r="E11" s="46">
        <v>4.5</v>
      </c>
      <c r="G11" s="26">
        <f t="shared" si="3"/>
        <v>6</v>
      </c>
      <c r="H11" s="35" t="str">
        <f t="shared" si="1"/>
        <v>Ｇ２_06</v>
      </c>
      <c r="I11" s="46">
        <v>7.6</v>
      </c>
      <c r="J11" s="46">
        <v>6.6</v>
      </c>
    </row>
    <row r="12" spans="2:10">
      <c r="B12" s="25">
        <f t="shared" si="2"/>
        <v>7</v>
      </c>
      <c r="C12" s="35" t="str">
        <f t="shared" si="0"/>
        <v>Ｇ１_07</v>
      </c>
      <c r="D12" s="46">
        <v>6.3</v>
      </c>
      <c r="E12" s="46">
        <v>4.7</v>
      </c>
      <c r="G12" s="26">
        <f t="shared" si="3"/>
        <v>7</v>
      </c>
      <c r="H12" s="35" t="str">
        <f t="shared" si="1"/>
        <v>Ｇ２_07</v>
      </c>
      <c r="I12" s="46">
        <v>4.9000000000000004</v>
      </c>
      <c r="J12" s="46">
        <v>4.5</v>
      </c>
    </row>
    <row r="13" spans="2:10">
      <c r="B13" s="25">
        <f t="shared" si="2"/>
        <v>8</v>
      </c>
      <c r="C13" s="35" t="str">
        <f t="shared" si="0"/>
        <v>Ｇ１_08</v>
      </c>
      <c r="D13" s="46">
        <v>4.9000000000000004</v>
      </c>
      <c r="E13" s="46">
        <v>3.3</v>
      </c>
      <c r="G13" s="26">
        <f t="shared" si="3"/>
        <v>8</v>
      </c>
      <c r="H13" s="35" t="str">
        <f t="shared" si="1"/>
        <v>Ｇ２_08</v>
      </c>
      <c r="I13" s="46">
        <v>7.3</v>
      </c>
      <c r="J13" s="46">
        <v>6.3</v>
      </c>
    </row>
    <row r="14" spans="2:10">
      <c r="B14" s="25">
        <f t="shared" si="2"/>
        <v>9</v>
      </c>
      <c r="C14" s="35" t="str">
        <f t="shared" si="0"/>
        <v>Ｇ１_09</v>
      </c>
      <c r="D14" s="46">
        <v>6.6</v>
      </c>
      <c r="E14" s="46">
        <v>4.5999999999999996</v>
      </c>
      <c r="G14" s="26">
        <f t="shared" si="3"/>
        <v>9</v>
      </c>
      <c r="H14" s="35" t="str">
        <f t="shared" si="1"/>
        <v>Ｇ２_09</v>
      </c>
      <c r="I14" s="46">
        <v>6.7</v>
      </c>
      <c r="J14" s="46">
        <v>5.8</v>
      </c>
    </row>
    <row r="15" spans="2:10">
      <c r="B15" s="25">
        <f t="shared" si="2"/>
        <v>10</v>
      </c>
      <c r="C15" s="35" t="str">
        <f t="shared" si="0"/>
        <v>Ｇ１_10</v>
      </c>
      <c r="D15" s="46">
        <v>5.2</v>
      </c>
      <c r="E15" s="46">
        <v>3.9</v>
      </c>
      <c r="G15" s="26">
        <f t="shared" si="3"/>
        <v>10</v>
      </c>
      <c r="H15" s="35" t="str">
        <f t="shared" si="1"/>
        <v>Ｇ２_10</v>
      </c>
      <c r="I15" s="46">
        <v>7.2</v>
      </c>
      <c r="J15" s="46">
        <v>6.1</v>
      </c>
    </row>
    <row r="16" spans="2:10">
      <c r="B16" s="25">
        <f t="shared" si="2"/>
        <v>11</v>
      </c>
      <c r="C16" s="35" t="str">
        <f t="shared" si="0"/>
        <v>Ｇ１_11</v>
      </c>
      <c r="D16" s="46">
        <v>5</v>
      </c>
      <c r="E16" s="46">
        <v>3.5</v>
      </c>
      <c r="G16" s="26">
        <f t="shared" si="3"/>
        <v>11</v>
      </c>
      <c r="H16" s="35" t="str">
        <f t="shared" si="1"/>
        <v>Ｇ２_11</v>
      </c>
      <c r="I16" s="46">
        <v>6.5</v>
      </c>
      <c r="J16" s="46">
        <v>5.7</v>
      </c>
    </row>
    <row r="17" spans="2:10">
      <c r="B17" s="25">
        <f t="shared" si="2"/>
        <v>12</v>
      </c>
      <c r="C17" s="35" t="str">
        <f t="shared" si="0"/>
        <v>Ｇ１_12</v>
      </c>
      <c r="D17" s="46">
        <v>5.9</v>
      </c>
      <c r="E17" s="46">
        <v>4.2</v>
      </c>
      <c r="G17" s="26">
        <f t="shared" si="3"/>
        <v>12</v>
      </c>
      <c r="H17" s="35" t="str">
        <f t="shared" si="1"/>
        <v>Ｇ２_12</v>
      </c>
      <c r="I17" s="46">
        <v>6.4</v>
      </c>
      <c r="J17" s="46">
        <v>5.7</v>
      </c>
    </row>
    <row r="18" spans="2:10">
      <c r="B18" s="25">
        <f t="shared" si="2"/>
        <v>13</v>
      </c>
      <c r="C18" s="35" t="str">
        <f t="shared" si="0"/>
        <v>Ｇ１_13</v>
      </c>
      <c r="D18" s="46">
        <v>6</v>
      </c>
      <c r="E18" s="46">
        <v>4</v>
      </c>
      <c r="G18" s="26">
        <f t="shared" si="3"/>
        <v>13</v>
      </c>
      <c r="H18" s="35" t="str">
        <f t="shared" si="1"/>
        <v>Ｇ２_13</v>
      </c>
      <c r="I18" s="46">
        <v>6.8</v>
      </c>
      <c r="J18" s="46">
        <v>5.5</v>
      </c>
    </row>
    <row r="19" spans="2:10">
      <c r="B19" s="25">
        <f t="shared" si="2"/>
        <v>14</v>
      </c>
      <c r="C19" s="35" t="str">
        <f t="shared" si="0"/>
        <v>Ｇ１_14</v>
      </c>
      <c r="D19" s="46">
        <v>6.1</v>
      </c>
      <c r="E19" s="46">
        <v>4.7</v>
      </c>
      <c r="G19" s="26">
        <f t="shared" si="3"/>
        <v>14</v>
      </c>
      <c r="H19" s="35" t="str">
        <f t="shared" si="1"/>
        <v>Ｇ２_14</v>
      </c>
      <c r="I19" s="46">
        <v>5.7</v>
      </c>
      <c r="J19" s="46">
        <v>5</v>
      </c>
    </row>
    <row r="20" spans="2:10">
      <c r="B20" s="25">
        <f t="shared" si="2"/>
        <v>15</v>
      </c>
      <c r="C20" s="35" t="str">
        <f t="shared" si="0"/>
        <v>Ｇ１_15</v>
      </c>
      <c r="D20" s="46">
        <v>5.6</v>
      </c>
      <c r="E20" s="46">
        <v>3.6</v>
      </c>
      <c r="G20" s="26">
        <f t="shared" si="3"/>
        <v>15</v>
      </c>
      <c r="H20" s="35" t="str">
        <f t="shared" si="1"/>
        <v>Ｇ２_15</v>
      </c>
      <c r="I20" s="46">
        <v>5.8</v>
      </c>
      <c r="J20" s="46">
        <v>5.0999999999999996</v>
      </c>
    </row>
    <row r="21" spans="2:10">
      <c r="B21" s="25">
        <f t="shared" si="2"/>
        <v>16</v>
      </c>
      <c r="C21" s="35" t="str">
        <f t="shared" si="0"/>
        <v>Ｇ１_16</v>
      </c>
      <c r="D21" s="46">
        <v>6.7</v>
      </c>
      <c r="E21" s="46">
        <v>4.4000000000000004</v>
      </c>
      <c r="G21" s="26">
        <f t="shared" si="3"/>
        <v>16</v>
      </c>
      <c r="H21" s="35" t="str">
        <f t="shared" si="1"/>
        <v>Ｇ２_16</v>
      </c>
      <c r="I21" s="46">
        <v>6.4</v>
      </c>
      <c r="J21" s="46">
        <v>5.3</v>
      </c>
    </row>
    <row r="22" spans="2:10">
      <c r="B22" s="25">
        <f t="shared" si="2"/>
        <v>17</v>
      </c>
      <c r="C22" s="35" t="str">
        <f t="shared" si="0"/>
        <v>Ｇ１_17</v>
      </c>
      <c r="D22" s="46">
        <v>5.6</v>
      </c>
      <c r="E22" s="46">
        <v>4.5</v>
      </c>
      <c r="G22" s="26">
        <f t="shared" si="3"/>
        <v>17</v>
      </c>
      <c r="H22" s="35" t="str">
        <f t="shared" si="1"/>
        <v>Ｇ２_17</v>
      </c>
      <c r="I22" s="46">
        <v>6.5</v>
      </c>
      <c r="J22" s="46">
        <v>5.5</v>
      </c>
    </row>
    <row r="23" spans="2:10">
      <c r="B23" s="25">
        <f t="shared" si="2"/>
        <v>18</v>
      </c>
      <c r="C23" s="35" t="str">
        <f t="shared" si="0"/>
        <v>Ｇ１_18</v>
      </c>
      <c r="D23" s="46">
        <v>5.8</v>
      </c>
      <c r="E23" s="46">
        <v>4.0999999999999996</v>
      </c>
      <c r="G23" s="26">
        <f t="shared" si="3"/>
        <v>18</v>
      </c>
      <c r="H23" s="35" t="str">
        <f t="shared" si="1"/>
        <v>Ｇ２_18</v>
      </c>
      <c r="I23" s="46">
        <v>7.7</v>
      </c>
      <c r="J23" s="46">
        <v>6.7</v>
      </c>
    </row>
    <row r="24" spans="2:10">
      <c r="B24" s="25">
        <f t="shared" si="2"/>
        <v>19</v>
      </c>
      <c r="C24" s="35" t="str">
        <f t="shared" si="0"/>
        <v>Ｇ１_19</v>
      </c>
      <c r="D24" s="46">
        <v>6.2</v>
      </c>
      <c r="E24" s="46">
        <v>4.5</v>
      </c>
      <c r="G24" s="26">
        <f t="shared" si="3"/>
        <v>19</v>
      </c>
      <c r="H24" s="35" t="str">
        <f t="shared" si="1"/>
        <v>Ｇ２_19</v>
      </c>
      <c r="I24" s="46">
        <v>7.7</v>
      </c>
      <c r="J24" s="46">
        <v>6.9</v>
      </c>
    </row>
    <row r="25" spans="2:10">
      <c r="B25" s="31">
        <f t="shared" si="2"/>
        <v>20</v>
      </c>
      <c r="C25" s="36" t="str">
        <f t="shared" si="0"/>
        <v>Ｇ１_20</v>
      </c>
      <c r="D25" s="47">
        <v>5.6</v>
      </c>
      <c r="E25" s="47">
        <v>3.9</v>
      </c>
      <c r="G25" s="27">
        <f t="shared" ref="G25" si="4">G24+1</f>
        <v>20</v>
      </c>
      <c r="H25" s="36" t="str">
        <f t="shared" si="1"/>
        <v>Ｇ２_20</v>
      </c>
      <c r="I25" s="47">
        <v>6</v>
      </c>
      <c r="J25" s="47">
        <v>5</v>
      </c>
    </row>
  </sheetData>
  <mergeCells count="2">
    <mergeCell ref="B4:E4"/>
    <mergeCell ref="G4:J4"/>
  </mergeCells>
  <phoneticPr fontId="3"/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4:H20"/>
  <sheetViews>
    <sheetView topLeftCell="A10" workbookViewId="0">
      <selection activeCell="F4" sqref="F4:H19"/>
    </sheetView>
  </sheetViews>
  <sheetFormatPr defaultRowHeight="12"/>
  <cols>
    <col min="2" max="2" width="12.85546875" customWidth="1"/>
    <col min="3" max="8" width="8.7109375" customWidth="1"/>
  </cols>
  <sheetData>
    <row r="4" spans="1:8" ht="16.5" customHeight="1" thickBot="1">
      <c r="A4" s="62"/>
      <c r="B4" s="78" t="s">
        <v>57</v>
      </c>
      <c r="C4" s="78" t="s">
        <v>55</v>
      </c>
      <c r="D4" s="78" t="s">
        <v>56</v>
      </c>
      <c r="F4" s="78" t="s">
        <v>57</v>
      </c>
      <c r="G4" s="78" t="s">
        <v>55</v>
      </c>
      <c r="H4" s="78" t="s">
        <v>56</v>
      </c>
    </row>
    <row r="5" spans="1:8" ht="16.5" customHeight="1" thickTop="1">
      <c r="A5" s="63"/>
      <c r="B5" s="80" t="s">
        <v>69</v>
      </c>
      <c r="C5" s="60">
        <v>220</v>
      </c>
      <c r="D5" s="60">
        <v>110</v>
      </c>
      <c r="F5" s="56" t="s">
        <v>79</v>
      </c>
      <c r="G5" s="56">
        <v>180</v>
      </c>
      <c r="H5" s="56">
        <v>130</v>
      </c>
    </row>
    <row r="6" spans="1:8" ht="16.5" customHeight="1">
      <c r="A6" s="63"/>
      <c r="B6" s="56" t="s">
        <v>70</v>
      </c>
      <c r="C6" s="56">
        <v>230</v>
      </c>
      <c r="D6" s="56">
        <v>150</v>
      </c>
      <c r="F6" s="56" t="s">
        <v>80</v>
      </c>
      <c r="G6" s="56">
        <v>180</v>
      </c>
      <c r="H6" s="56">
        <v>150</v>
      </c>
    </row>
    <row r="7" spans="1:8" ht="16.5" customHeight="1">
      <c r="A7" s="63"/>
      <c r="B7" s="56" t="s">
        <v>71</v>
      </c>
      <c r="C7" s="56">
        <v>240</v>
      </c>
      <c r="D7" s="56">
        <v>150</v>
      </c>
      <c r="F7" s="56" t="s">
        <v>81</v>
      </c>
      <c r="G7" s="56">
        <v>190</v>
      </c>
      <c r="H7" s="56">
        <v>160</v>
      </c>
    </row>
    <row r="8" spans="1:8" ht="16.5" customHeight="1">
      <c r="A8" s="63"/>
      <c r="B8" s="56" t="s">
        <v>72</v>
      </c>
      <c r="C8" s="56">
        <v>240</v>
      </c>
      <c r="D8" s="56">
        <v>250</v>
      </c>
      <c r="F8" s="56" t="s">
        <v>82</v>
      </c>
      <c r="G8" s="56">
        <v>190</v>
      </c>
      <c r="H8" s="56">
        <v>180</v>
      </c>
    </row>
    <row r="9" spans="1:8" ht="16.5" customHeight="1">
      <c r="A9" s="63"/>
      <c r="B9" s="56" t="s">
        <v>73</v>
      </c>
      <c r="C9" s="56">
        <v>250</v>
      </c>
      <c r="D9" s="56">
        <v>200</v>
      </c>
      <c r="F9" s="56" t="s">
        <v>83</v>
      </c>
      <c r="G9" s="56">
        <v>200</v>
      </c>
      <c r="H9" s="56">
        <v>160</v>
      </c>
    </row>
    <row r="10" spans="1:8" ht="16.5" customHeight="1">
      <c r="A10" s="63"/>
      <c r="B10" s="56" t="s">
        <v>74</v>
      </c>
      <c r="C10" s="56">
        <v>260</v>
      </c>
      <c r="D10" s="56">
        <v>150</v>
      </c>
      <c r="F10" s="56" t="s">
        <v>84</v>
      </c>
      <c r="G10" s="56">
        <v>200</v>
      </c>
      <c r="H10" s="56">
        <v>170</v>
      </c>
    </row>
    <row r="11" spans="1:8" ht="16.5" customHeight="1">
      <c r="A11" s="63"/>
      <c r="B11" s="56" t="s">
        <v>75</v>
      </c>
      <c r="C11" s="56">
        <v>260</v>
      </c>
      <c r="D11" s="56">
        <v>250</v>
      </c>
      <c r="F11" s="56" t="s">
        <v>85</v>
      </c>
      <c r="G11" s="56">
        <v>200</v>
      </c>
      <c r="H11" s="56">
        <v>240</v>
      </c>
    </row>
    <row r="12" spans="1:8" ht="16.5" customHeight="1">
      <c r="A12" s="63"/>
      <c r="B12" s="56" t="s">
        <v>76</v>
      </c>
      <c r="C12" s="56">
        <v>260</v>
      </c>
      <c r="D12" s="56">
        <v>290</v>
      </c>
      <c r="F12" s="56" t="s">
        <v>86</v>
      </c>
      <c r="G12" s="56">
        <v>210</v>
      </c>
      <c r="H12" s="56">
        <v>160</v>
      </c>
    </row>
    <row r="13" spans="1:8" ht="16.5" customHeight="1">
      <c r="A13" s="63"/>
      <c r="B13" s="56" t="s">
        <v>77</v>
      </c>
      <c r="C13" s="56">
        <v>270</v>
      </c>
      <c r="D13" s="56">
        <v>250</v>
      </c>
      <c r="F13" s="56" t="s">
        <v>87</v>
      </c>
      <c r="G13" s="56">
        <v>210</v>
      </c>
      <c r="H13" s="56">
        <v>180</v>
      </c>
    </row>
    <row r="14" spans="1:8" ht="16.5" customHeight="1">
      <c r="A14" s="63"/>
      <c r="B14" s="79" t="s">
        <v>78</v>
      </c>
      <c r="C14" s="79">
        <v>280</v>
      </c>
      <c r="D14" s="79">
        <v>290</v>
      </c>
      <c r="F14" s="56" t="s">
        <v>88</v>
      </c>
      <c r="G14" s="56">
        <v>210</v>
      </c>
      <c r="H14" s="56">
        <v>250</v>
      </c>
    </row>
    <row r="15" spans="1:8" ht="16.5" customHeight="1">
      <c r="A15" s="63"/>
      <c r="F15" s="56" t="s">
        <v>89</v>
      </c>
      <c r="G15" s="56">
        <v>220</v>
      </c>
      <c r="H15" s="56">
        <v>180</v>
      </c>
    </row>
    <row r="16" spans="1:8" ht="16.5" customHeight="1">
      <c r="A16" s="63"/>
      <c r="F16" s="56" t="s">
        <v>90</v>
      </c>
      <c r="G16" s="56">
        <v>220</v>
      </c>
      <c r="H16" s="56">
        <v>260</v>
      </c>
    </row>
    <row r="17" spans="1:8" ht="16.5" customHeight="1">
      <c r="A17" s="63"/>
      <c r="F17" s="56" t="s">
        <v>91</v>
      </c>
      <c r="G17" s="56">
        <v>220</v>
      </c>
      <c r="H17" s="56">
        <v>300</v>
      </c>
    </row>
    <row r="18" spans="1:8" ht="16.5" customHeight="1">
      <c r="A18" s="63"/>
      <c r="B18" s="65"/>
      <c r="C18" s="65"/>
      <c r="D18" s="65"/>
      <c r="F18" s="56" t="s">
        <v>92</v>
      </c>
      <c r="G18" s="56">
        <v>230</v>
      </c>
      <c r="H18" s="56">
        <v>250</v>
      </c>
    </row>
    <row r="19" spans="1:8" ht="16.5" customHeight="1">
      <c r="A19" s="63"/>
      <c r="B19" s="67"/>
      <c r="C19" s="67"/>
      <c r="D19" s="67"/>
      <c r="F19" s="79" t="s">
        <v>93</v>
      </c>
      <c r="G19" s="79">
        <v>240</v>
      </c>
      <c r="H19" s="79">
        <v>320</v>
      </c>
    </row>
    <row r="20" spans="1:8" ht="16.5" customHeight="1">
      <c r="A20" s="63"/>
      <c r="B20" s="67"/>
      <c r="C20" s="67"/>
      <c r="D20" s="67"/>
    </row>
  </sheetData>
  <phoneticPr fontId="3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K22"/>
  <sheetViews>
    <sheetView workbookViewId="0">
      <selection activeCell="M27" sqref="M27"/>
    </sheetView>
  </sheetViews>
  <sheetFormatPr defaultRowHeight="12"/>
  <cols>
    <col min="2" max="2" width="9.140625" style="24"/>
    <col min="3" max="3" width="13.140625" customWidth="1"/>
    <col min="6" max="6" width="9.140625" customWidth="1"/>
    <col min="7" max="7" width="9.140625" style="24"/>
    <col min="10" max="10" width="10.7109375" bestFit="1" customWidth="1"/>
  </cols>
  <sheetData>
    <row r="2" spans="2:11">
      <c r="B2" s="42" t="s">
        <v>96</v>
      </c>
    </row>
    <row r="3" spans="2:11">
      <c r="B3" s="42"/>
    </row>
    <row r="4" spans="2:11">
      <c r="B4" s="128" t="s">
        <v>52</v>
      </c>
      <c r="C4" s="129"/>
      <c r="D4" s="129"/>
      <c r="E4" s="130"/>
      <c r="G4" s="128" t="s">
        <v>95</v>
      </c>
      <c r="H4" s="129"/>
      <c r="I4" s="129"/>
      <c r="J4" s="130"/>
    </row>
    <row r="5" spans="2:11">
      <c r="B5" s="54" t="s">
        <v>58</v>
      </c>
      <c r="C5" s="54" t="s">
        <v>49</v>
      </c>
      <c r="D5" s="54" t="s">
        <v>50</v>
      </c>
      <c r="E5" s="54" t="s">
        <v>51</v>
      </c>
      <c r="G5" s="54" t="s">
        <v>30</v>
      </c>
      <c r="H5" s="54" t="s">
        <v>49</v>
      </c>
      <c r="I5" s="54" t="s">
        <v>50</v>
      </c>
      <c r="J5" s="54" t="s">
        <v>51</v>
      </c>
    </row>
    <row r="6" spans="2:11">
      <c r="B6" s="30" t="s">
        <v>97</v>
      </c>
      <c r="C6" s="72">
        <v>4.12</v>
      </c>
      <c r="D6" s="72">
        <v>6</v>
      </c>
      <c r="E6" s="72">
        <v>4.5199999999999996</v>
      </c>
      <c r="G6" s="30" t="s">
        <v>103</v>
      </c>
      <c r="H6" s="28">
        <v>3.21</v>
      </c>
      <c r="I6" s="28">
        <v>3.21</v>
      </c>
      <c r="J6" s="28">
        <v>2.83</v>
      </c>
    </row>
    <row r="7" spans="2:11">
      <c r="B7" s="25" t="s">
        <v>98</v>
      </c>
      <c r="C7" s="46">
        <v>3.82</v>
      </c>
      <c r="D7" s="46">
        <v>5.58</v>
      </c>
      <c r="E7" s="46">
        <v>2.13</v>
      </c>
      <c r="G7" s="25" t="s">
        <v>104</v>
      </c>
      <c r="H7" s="26">
        <v>0.95</v>
      </c>
      <c r="I7" s="26">
        <v>7.5</v>
      </c>
      <c r="J7" s="26">
        <v>2.25</v>
      </c>
    </row>
    <row r="8" spans="2:11">
      <c r="B8" s="25" t="s">
        <v>99</v>
      </c>
      <c r="C8" s="46">
        <v>2.67</v>
      </c>
      <c r="D8" s="46">
        <v>4.3</v>
      </c>
      <c r="E8" s="46">
        <v>2.64</v>
      </c>
      <c r="G8" s="25" t="s">
        <v>105</v>
      </c>
      <c r="H8" s="26">
        <v>3.47</v>
      </c>
      <c r="I8" s="26">
        <v>3.47</v>
      </c>
      <c r="J8" s="26">
        <v>4.1500000000000004</v>
      </c>
    </row>
    <row r="9" spans="2:11">
      <c r="B9" s="25" t="s">
        <v>100</v>
      </c>
      <c r="C9" s="46">
        <v>3.55</v>
      </c>
      <c r="D9" s="46">
        <v>3.55</v>
      </c>
      <c r="E9" s="46">
        <v>2.29</v>
      </c>
      <c r="G9" s="25" t="s">
        <v>106</v>
      </c>
      <c r="H9" s="26">
        <v>2.16</v>
      </c>
      <c r="I9" s="26">
        <v>9.3000000000000007</v>
      </c>
      <c r="J9" s="26">
        <v>1.76</v>
      </c>
    </row>
    <row r="10" spans="2:11">
      <c r="B10" s="25" t="s">
        <v>101</v>
      </c>
      <c r="C10" s="46">
        <v>2.4900000000000002</v>
      </c>
      <c r="D10" s="46">
        <v>2.4900000000000002</v>
      </c>
      <c r="E10" s="46">
        <v>3</v>
      </c>
      <c r="G10" s="25" t="s">
        <v>107</v>
      </c>
      <c r="H10" s="26">
        <v>2.1800000000000002</v>
      </c>
      <c r="I10" s="26">
        <v>3.75</v>
      </c>
      <c r="J10" s="26">
        <v>2.59</v>
      </c>
    </row>
    <row r="11" spans="2:11">
      <c r="B11" s="31" t="s">
        <v>102</v>
      </c>
      <c r="C11" s="47">
        <v>4.8099999999999996</v>
      </c>
      <c r="D11" s="47">
        <v>4.8099999999999996</v>
      </c>
      <c r="E11" s="47">
        <v>4.88</v>
      </c>
      <c r="G11" s="25" t="s">
        <v>108</v>
      </c>
      <c r="H11" s="26">
        <v>1.43</v>
      </c>
      <c r="I11" s="26">
        <v>6.15</v>
      </c>
      <c r="J11" s="26">
        <v>2.21</v>
      </c>
    </row>
    <row r="12" spans="2:11">
      <c r="G12" s="31" t="s">
        <v>109</v>
      </c>
      <c r="H12" s="27">
        <v>1.85</v>
      </c>
      <c r="I12" s="27">
        <v>4.8</v>
      </c>
      <c r="J12" s="27">
        <v>3.01</v>
      </c>
    </row>
    <row r="15" spans="2:11">
      <c r="K15" s="66"/>
    </row>
    <row r="16" spans="2:11">
      <c r="K16" s="66"/>
    </row>
    <row r="17" spans="11:11">
      <c r="K17" s="66"/>
    </row>
    <row r="18" spans="11:11">
      <c r="K18" s="66"/>
    </row>
    <row r="19" spans="11:11">
      <c r="K19" s="66"/>
    </row>
    <row r="20" spans="11:11">
      <c r="K20" s="66"/>
    </row>
    <row r="21" spans="11:11">
      <c r="K21" s="66"/>
    </row>
    <row r="22" spans="11:11">
      <c r="K22" s="66"/>
    </row>
  </sheetData>
  <mergeCells count="2">
    <mergeCell ref="B4:E4"/>
    <mergeCell ref="G4:J4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2</vt:i4>
      </vt:variant>
    </vt:vector>
  </HeadingPairs>
  <TitlesOfParts>
    <vt:vector size="14" baseType="lpstr">
      <vt:lpstr>試験データ1</vt:lpstr>
      <vt:lpstr>試験データ2</vt:lpstr>
      <vt:lpstr>試験データ3</vt:lpstr>
      <vt:lpstr>試験データ4</vt:lpstr>
      <vt:lpstr>試験データ5</vt:lpstr>
      <vt:lpstr>試験データ6</vt:lpstr>
      <vt:lpstr>試験データ7</vt:lpstr>
      <vt:lpstr>試験データ8</vt:lpstr>
      <vt:lpstr>試験データ9</vt:lpstr>
      <vt:lpstr>試験データ10</vt:lpstr>
      <vt:lpstr>試験データ11</vt:lpstr>
      <vt:lpstr>試験データ12</vt:lpstr>
      <vt:lpstr>試験データ10!Print_Area</vt:lpstr>
      <vt:lpstr>試験データ12!Print_Area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RyojiroDoi</cp:lastModifiedBy>
  <cp:lastPrinted>2022-06-11T21:55:44Z</cp:lastPrinted>
  <dcterms:created xsi:type="dcterms:W3CDTF">2015-10-01T06:33:15Z</dcterms:created>
  <dcterms:modified xsi:type="dcterms:W3CDTF">2022-10-31T11:25:16Z</dcterms:modified>
</cp:coreProperties>
</file>