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f4869c3fb19ae3cb/ii/00_development/python/ii-excel-crawler/"/>
    </mc:Choice>
  </mc:AlternateContent>
  <xr:revisionPtr revIDLastSave="217" documentId="11_9C7CD3079580AA8F19E2FC7DC9C9A6B967F678A2" xr6:coauthVersionLast="47" xr6:coauthVersionMax="47" xr10:uidLastSave="{8408C4A5-552E-45B0-B8DF-7F37F155E0FF}"/>
  <bookViews>
    <workbookView xWindow="6708" yWindow="1476" windowWidth="17280" windowHeight="8988" activeTab="5" xr2:uid="{00000000-000D-0000-FFFF-FFFF00000000}"/>
  </bookViews>
  <sheets>
    <sheet name="plan" sheetId="4" r:id="rId1"/>
    <sheet name="spec" sheetId="5" r:id="rId2"/>
    <sheet name="risk" sheetId="6" r:id="rId3"/>
    <sheet name="issue" sheetId="7" r:id="rId4"/>
    <sheet name="task" sheetId="10" r:id="rId5"/>
    <sheet name="bug" sheetId="8" r:id="rId6"/>
    <sheet name="test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6" l="1"/>
  <c r="B3" i="10"/>
  <c r="C1" i="10"/>
  <c r="D6" i="9"/>
  <c r="D5" i="9"/>
  <c r="B5" i="9"/>
  <c r="C3" i="8"/>
  <c r="B2" i="8"/>
  <c r="B3" i="7"/>
  <c r="B2" i="7"/>
  <c r="B2" i="6"/>
  <c r="C3" i="10" l="1"/>
  <c r="C2" i="8"/>
  <c r="C3" i="6"/>
  <c r="C3" i="7"/>
</calcChain>
</file>

<file path=xl/sharedStrings.xml><?xml version="1.0" encoding="utf-8"?>
<sst xmlns="http://schemas.openxmlformats.org/spreadsheetml/2006/main" count="119" uniqueCount="90">
  <si>
    <t>開発開始</t>
  </si>
  <si>
    <t>リリース</t>
  </si>
  <si>
    <t>開発終了</t>
  </si>
  <si>
    <t>例：プロジェクト計画書</t>
  </si>
  <si>
    <t>日程</t>
  </si>
  <si>
    <t>α</t>
    <phoneticPr fontId="1"/>
  </si>
  <si>
    <t>β</t>
    <phoneticPr fontId="1"/>
  </si>
  <si>
    <t>PM</t>
    <phoneticPr fontId="1"/>
  </si>
  <si>
    <t>PL</t>
    <phoneticPr fontId="1"/>
  </si>
  <si>
    <t>責任者</t>
    <rPh sb="0" eb="3">
      <t>セキニンシャ</t>
    </rPh>
    <phoneticPr fontId="1"/>
  </si>
  <si>
    <t>織田</t>
    <rPh sb="0" eb="2">
      <t>オダ</t>
    </rPh>
    <phoneticPr fontId="1"/>
  </si>
  <si>
    <t>豊臣</t>
    <rPh sb="0" eb="2">
      <t>トヨトミ</t>
    </rPh>
    <phoneticPr fontId="1"/>
  </si>
  <si>
    <t>徳川</t>
    <rPh sb="0" eb="2">
      <t>トクガワ</t>
    </rPh>
    <phoneticPr fontId="1"/>
  </si>
  <si>
    <t>base</t>
    <phoneticPr fontId="1"/>
  </si>
  <si>
    <t>ii-excel-diff</t>
    <phoneticPr fontId="1"/>
  </si>
  <si>
    <t>ii-excel-crawler</t>
    <phoneticPr fontId="1"/>
  </si>
  <si>
    <t>No</t>
    <phoneticPr fontId="1"/>
  </si>
  <si>
    <t>内容</t>
    <rPh sb="0" eb="2">
      <t>ナイヨウ</t>
    </rPh>
    <phoneticPr fontId="1"/>
  </si>
  <si>
    <t>ステータス</t>
    <phoneticPr fontId="1"/>
  </si>
  <si>
    <t>履歴など</t>
    <rPh sb="0" eb="2">
      <t>リレキ</t>
    </rPh>
    <phoneticPr fontId="1"/>
  </si>
  <si>
    <t>総数</t>
    <rPh sb="0" eb="2">
      <t>ソウスウ</t>
    </rPh>
    <phoneticPr fontId="1"/>
  </si>
  <si>
    <t>未完了</t>
    <rPh sb="0" eb="3">
      <t>ミカンリョウ</t>
    </rPh>
    <phoneticPr fontId="1"/>
  </si>
  <si>
    <t>完了</t>
    <rPh sb="0" eb="2">
      <t>カンリョウ</t>
    </rPh>
    <phoneticPr fontId="1"/>
  </si>
  <si>
    <t>リスク管理表</t>
    <rPh sb="3" eb="6">
      <t>カンリヒョウ</t>
    </rPh>
    <phoneticPr fontId="1"/>
  </si>
  <si>
    <t>のび太くんがしずかちゃんと結婚できない</t>
    <rPh sb="2" eb="3">
      <t>タ</t>
    </rPh>
    <rPh sb="13" eb="15">
      <t>ケッコン</t>
    </rPh>
    <phoneticPr fontId="1"/>
  </si>
  <si>
    <t>ジャイアンのリサイタルが開催される</t>
    <rPh sb="12" eb="14">
      <t>カイサイ</t>
    </rPh>
    <phoneticPr fontId="1"/>
  </si>
  <si>
    <t>隠していたどらやきを忘れて腐らせる</t>
    <rPh sb="0" eb="1">
      <t>カク</t>
    </rPh>
    <rPh sb="10" eb="11">
      <t>ワス</t>
    </rPh>
    <rPh sb="13" eb="14">
      <t>クサ</t>
    </rPh>
    <phoneticPr fontId="1"/>
  </si>
  <si>
    <t>スネ夫くんがのび太くんだけ遊びに誘わない</t>
    <rPh sb="2" eb="3">
      <t>オ</t>
    </rPh>
    <rPh sb="8" eb="9">
      <t>タ</t>
    </rPh>
    <rPh sb="13" eb="14">
      <t>アソ</t>
    </rPh>
    <rPh sb="16" eb="17">
      <t>サソ</t>
    </rPh>
    <phoneticPr fontId="1"/>
  </si>
  <si>
    <t>０点の答案をママに見られてしまう</t>
    <rPh sb="1" eb="2">
      <t>テン</t>
    </rPh>
    <rPh sb="3" eb="5">
      <t>トウアン</t>
    </rPh>
    <rPh sb="9" eb="10">
      <t>ミ</t>
    </rPh>
    <phoneticPr fontId="1"/>
  </si>
  <si>
    <t>回避：燃やして捨てた</t>
    <rPh sb="0" eb="2">
      <t>カイヒ</t>
    </rPh>
    <rPh sb="3" eb="4">
      <t>モ</t>
    </rPh>
    <rPh sb="7" eb="8">
      <t>ス</t>
    </rPh>
    <phoneticPr fontId="1"/>
  </si>
  <si>
    <t>許容：耳栓を常に持ち歩く</t>
    <rPh sb="0" eb="2">
      <t>キョヨウ</t>
    </rPh>
    <rPh sb="3" eb="5">
      <t>ミミセン</t>
    </rPh>
    <rPh sb="6" eb="7">
      <t>ツネ</t>
    </rPh>
    <rPh sb="8" eb="9">
      <t>モ</t>
    </rPh>
    <rPh sb="10" eb="11">
      <t>アル</t>
    </rPh>
    <phoneticPr fontId="1"/>
  </si>
  <si>
    <t>課題管理表</t>
    <rPh sb="0" eb="2">
      <t>カダイ</t>
    </rPh>
    <rPh sb="2" eb="5">
      <t>カンリヒョウ</t>
    </rPh>
    <phoneticPr fontId="1"/>
  </si>
  <si>
    <t>子供がいない</t>
    <rPh sb="0" eb="2">
      <t>コドモ</t>
    </rPh>
    <phoneticPr fontId="1"/>
  </si>
  <si>
    <t>妻がいない</t>
    <rPh sb="0" eb="1">
      <t>ツマ</t>
    </rPh>
    <phoneticPr fontId="1"/>
  </si>
  <si>
    <t>アーニャとダミアンを仲良しにする</t>
    <rPh sb="10" eb="12">
      <t>ナカヨ</t>
    </rPh>
    <phoneticPr fontId="1"/>
  </si>
  <si>
    <t>バグ表</t>
    <rPh sb="2" eb="3">
      <t>ヒョウ</t>
    </rPh>
    <phoneticPr fontId="1"/>
  </si>
  <si>
    <t>←完了</t>
    <rPh sb="1" eb="3">
      <t>カンリョウ</t>
    </rPh>
    <phoneticPr fontId="1"/>
  </si>
  <si>
    <t>←未完了</t>
    <rPh sb="1" eb="4">
      <t>ミカンリョウ</t>
    </rPh>
    <phoneticPr fontId="1"/>
  </si>
  <si>
    <t>マンガは完結してしまった</t>
    <rPh sb="4" eb="6">
      <t>カンケツ</t>
    </rPh>
    <phoneticPr fontId="1"/>
  </si>
  <si>
    <t>次のシリーズがはじまらない、話も聞こえてこない</t>
    <rPh sb="0" eb="1">
      <t>ツギ</t>
    </rPh>
    <rPh sb="14" eb="15">
      <t>ハナシ</t>
    </rPh>
    <rPh sb="16" eb="17">
      <t>キ</t>
    </rPh>
    <phoneticPr fontId="1"/>
  </si>
  <si>
    <t>25年7月から第2クールスタート</t>
    <rPh sb="2" eb="3">
      <t>ネン</t>
    </rPh>
    <rPh sb="4" eb="5">
      <t>ガツ</t>
    </rPh>
    <rPh sb="7" eb="8">
      <t>ダイ</t>
    </rPh>
    <phoneticPr fontId="1"/>
  </si>
  <si>
    <t>石の世界に戻ってしまった</t>
    <rPh sb="0" eb="1">
      <t>イシ</t>
    </rPh>
    <rPh sb="2" eb="4">
      <t>セカイ</t>
    </rPh>
    <rPh sb="5" eb="6">
      <t>モド</t>
    </rPh>
    <phoneticPr fontId="1"/>
  </si>
  <si>
    <t>労働力不足</t>
    <rPh sb="0" eb="5">
      <t>ロウドウリョクフソク</t>
    </rPh>
    <phoneticPr fontId="1"/>
  </si>
  <si>
    <t>村を見つけて仲間になった</t>
    <rPh sb="0" eb="1">
      <t>ムラ</t>
    </rPh>
    <rPh sb="2" eb="3">
      <t>ミ</t>
    </rPh>
    <rPh sb="6" eb="8">
      <t>ナカマ</t>
    </rPh>
    <phoneticPr fontId="1"/>
  </si>
  <si>
    <t>ホワイマンって誰？</t>
    <rPh sb="7" eb="8">
      <t>ダレ</t>
    </rPh>
    <phoneticPr fontId="1"/>
  </si>
  <si>
    <t>つかさ帝国は力で支配してしまっている</t>
    <rPh sb="3" eb="5">
      <t>テイコク</t>
    </rPh>
    <rPh sb="6" eb="7">
      <t>チカラ</t>
    </rPh>
    <rPh sb="8" eb="10">
      <t>シハイ</t>
    </rPh>
    <phoneticPr fontId="1"/>
  </si>
  <si>
    <t>テスト手順書（兼）成績書</t>
    <rPh sb="3" eb="6">
      <t>テジュンショ</t>
    </rPh>
    <rPh sb="7" eb="8">
      <t>ケン</t>
    </rPh>
    <rPh sb="9" eb="12">
      <t>セイセキショ</t>
    </rPh>
    <phoneticPr fontId="1"/>
  </si>
  <si>
    <t>起動時間</t>
    <rPh sb="0" eb="4">
      <t>キドウジカン</t>
    </rPh>
    <phoneticPr fontId="1"/>
  </si>
  <si>
    <t>応答性能</t>
    <rPh sb="0" eb="4">
      <t>オウトウセイノウ</t>
    </rPh>
    <phoneticPr fontId="1"/>
  </si>
  <si>
    <t>結果</t>
    <rPh sb="0" eb="2">
      <t>ケッカ</t>
    </rPh>
    <phoneticPr fontId="1"/>
  </si>
  <si>
    <t>手順</t>
    <rPh sb="0" eb="2">
      <t>テジュン</t>
    </rPh>
    <phoneticPr fontId="1"/>
  </si>
  <si>
    <t>期待値</t>
    <rPh sb="0" eb="3">
      <t>キタイアタイ</t>
    </rPh>
    <phoneticPr fontId="1"/>
  </si>
  <si>
    <t>備考</t>
    <rPh sb="0" eb="2">
      <t>ビコウ</t>
    </rPh>
    <phoneticPr fontId="1"/>
  </si>
  <si>
    <t>←OK</t>
    <phoneticPr fontId="1"/>
  </si>
  <si>
    <t>←NG</t>
    <phoneticPr fontId="1"/>
  </si>
  <si>
    <t>ms</t>
    <phoneticPr fontId="1"/>
  </si>
  <si>
    <t>5秒未満</t>
    <rPh sb="1" eb="2">
      <t>ビョウ</t>
    </rPh>
    <rPh sb="2" eb="4">
      <t>ミマン</t>
    </rPh>
    <phoneticPr fontId="1"/>
  </si>
  <si>
    <t>500ms未満</t>
    <rPh sb="5" eb="7">
      <t>ミマン</t>
    </rPh>
    <phoneticPr fontId="1"/>
  </si>
  <si>
    <t>OK</t>
    <phoneticPr fontId="1"/>
  </si>
  <si>
    <t>結果、3500ms</t>
    <rPh sb="0" eb="2">
      <t>ケッカ</t>
    </rPh>
    <phoneticPr fontId="1"/>
  </si>
  <si>
    <t>結果、100ms</t>
    <rPh sb="0" eb="2">
      <t>ケッカ</t>
    </rPh>
    <phoneticPr fontId="1"/>
  </si>
  <si>
    <t>起動時間を測定し、D3セルに記載する</t>
    <rPh sb="0" eb="4">
      <t>キドウジカン</t>
    </rPh>
    <rPh sb="5" eb="7">
      <t>ソクテイ</t>
    </rPh>
    <rPh sb="14" eb="16">
      <t>キサイ</t>
    </rPh>
    <phoneticPr fontId="1"/>
  </si>
  <si>
    <t>応答性能を測定し、D4セルに記載する</t>
    <rPh sb="0" eb="2">
      <t>オウトウ</t>
    </rPh>
    <rPh sb="2" eb="4">
      <t>セイノウ</t>
    </rPh>
    <rPh sb="5" eb="7">
      <t>ソクテイ</t>
    </rPh>
    <rPh sb="14" eb="16">
      <t>キサイ</t>
    </rPh>
    <phoneticPr fontId="1"/>
  </si>
  <si>
    <t>最初に会得する必殺技？</t>
    <rPh sb="0" eb="2">
      <t>サイショ</t>
    </rPh>
    <rPh sb="3" eb="5">
      <t>エトク</t>
    </rPh>
    <rPh sb="7" eb="10">
      <t>ヒッサツワザ</t>
    </rPh>
    <phoneticPr fontId="1"/>
  </si>
  <si>
    <t>かめはめ破</t>
    <rPh sb="4" eb="5">
      <t>ハ</t>
    </rPh>
    <phoneticPr fontId="1"/>
  </si>
  <si>
    <t>苦手を克服するキャラ？</t>
    <rPh sb="0" eb="2">
      <t>ニガテ</t>
    </rPh>
    <rPh sb="3" eb="5">
      <t>コクフク</t>
    </rPh>
    <phoneticPr fontId="1"/>
  </si>
  <si>
    <t>ヤムチャ</t>
    <phoneticPr fontId="1"/>
  </si>
  <si>
    <t>やさいにちなんだ名前をつける種族？</t>
    <rPh sb="8" eb="10">
      <t>ナマエ</t>
    </rPh>
    <rPh sb="14" eb="16">
      <t>シュゾク</t>
    </rPh>
    <phoneticPr fontId="1"/>
  </si>
  <si>
    <t>サイヤ人</t>
    <rPh sb="3" eb="4">
      <t>ジン</t>
    </rPh>
    <phoneticPr fontId="1"/>
  </si>
  <si>
    <t>53万といえば？</t>
    <rPh sb="2" eb="3">
      <t>マン</t>
    </rPh>
    <phoneticPr fontId="1"/>
  </si>
  <si>
    <t>フリーザ様</t>
    <rPh sb="4" eb="5">
      <t>サマ</t>
    </rPh>
    <phoneticPr fontId="1"/>
  </si>
  <si>
    <t>箱根駅伝でチラッとうつるのは？</t>
    <rPh sb="0" eb="4">
      <t>ハコネエキデン</t>
    </rPh>
    <phoneticPr fontId="1"/>
  </si>
  <si>
    <t>理想の上司、しばらしいリーダーと呼ばれるのは？</t>
    <rPh sb="0" eb="2">
      <t>リソウ</t>
    </rPh>
    <rPh sb="3" eb="5">
      <t>ジョウシ</t>
    </rPh>
    <rPh sb="16" eb="17">
      <t>ヨ</t>
    </rPh>
    <phoneticPr fontId="1"/>
  </si>
  <si>
    <t>進捗管理表</t>
    <rPh sb="0" eb="5">
      <t>シンチョクカンリヒョウ</t>
    </rPh>
    <phoneticPr fontId="1"/>
  </si>
  <si>
    <t>完了</t>
    <rPh sb="0" eb="2">
      <t>カンリョウ</t>
    </rPh>
    <phoneticPr fontId="1"/>
  </si>
  <si>
    <t>担当</t>
    <rPh sb="0" eb="2">
      <t>タントウ</t>
    </rPh>
    <phoneticPr fontId="1"/>
  </si>
  <si>
    <t>アーロンをぶっとばす</t>
    <phoneticPr fontId="1"/>
  </si>
  <si>
    <t>ルフィー</t>
    <phoneticPr fontId="1"/>
  </si>
  <si>
    <t>モーガンをきる</t>
    <phoneticPr fontId="1"/>
  </si>
  <si>
    <t>ゾロ</t>
    <phoneticPr fontId="1"/>
  </si>
  <si>
    <t>旗をうちおとす</t>
    <rPh sb="0" eb="1">
      <t>ハタ</t>
    </rPh>
    <phoneticPr fontId="1"/>
  </si>
  <si>
    <t>ウソップ</t>
    <phoneticPr fontId="1"/>
  </si>
  <si>
    <t>ワンピースを見つける</t>
    <rPh sb="6" eb="7">
      <t>ミ</t>
    </rPh>
    <phoneticPr fontId="1"/>
  </si>
  <si>
    <t>オールブルーで料理する</t>
    <rPh sb="7" eb="9">
      <t>リョウリ</t>
    </rPh>
    <phoneticPr fontId="1"/>
  </si>
  <si>
    <t>サンジ</t>
    <phoneticPr fontId="1"/>
  </si>
  <si>
    <t>世界地図を描く</t>
    <rPh sb="0" eb="4">
      <t>セカイチズ</t>
    </rPh>
    <rPh sb="5" eb="6">
      <t>カ</t>
    </rPh>
    <phoneticPr fontId="1"/>
  </si>
  <si>
    <t>ナミ</t>
    <phoneticPr fontId="1"/>
  </si>
  <si>
    <t>バギー</t>
    <phoneticPr fontId="1"/>
  </si>
  <si>
    <t>未完了</t>
    <rPh sb="0" eb="1">
      <t>ミ</t>
    </rPh>
    <rPh sb="1" eb="3">
      <t>カンリョウ</t>
    </rPh>
    <phoneticPr fontId="1"/>
  </si>
  <si>
    <t>←未完了</t>
    <rPh sb="1" eb="4">
      <t>ミカンリョウ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</si>
</sst>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#,##0_ 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0" fillId="0" borderId="0" xfId="0" applyNumberFormat="1"/>
    <xf numFmtId="177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"/>
  <sheetViews>
    <sheetView workbookViewId="0">
      <selection activeCell="C20" sqref="C20"/>
    </sheetView>
  </sheetViews>
  <sheetFormatPr defaultRowHeight="18"/>
  <cols>
    <col min="4" max="4" width="11.3984375" bestFit="1" customWidth="1"/>
  </cols>
  <sheetData>
    <row r="1" spans="1:8">
      <c r="A1" t="s">
        <v>3</v>
      </c>
      <c r="E1" t="s">
        <v>15</v>
      </c>
      <c r="F1" t="s">
        <v>13</v>
      </c>
      <c r="G1" t="s">
        <v>14</v>
      </c>
    </row>
    <row r="2" spans="1:8">
      <c r="B2" t="s">
        <v>4</v>
      </c>
    </row>
    <row r="3" spans="1:8">
      <c r="C3" t="s">
        <v>0</v>
      </c>
      <c r="D3" s="1">
        <v>45748</v>
      </c>
      <c r="F3" t="s">
        <v>7</v>
      </c>
      <c r="G3" t="s">
        <v>8</v>
      </c>
      <c r="H3" t="s">
        <v>9</v>
      </c>
    </row>
    <row r="4" spans="1:8">
      <c r="C4" t="s">
        <v>5</v>
      </c>
      <c r="D4" s="1">
        <v>45860</v>
      </c>
      <c r="F4" t="s">
        <v>11</v>
      </c>
      <c r="G4" t="s">
        <v>12</v>
      </c>
      <c r="H4" t="s">
        <v>10</v>
      </c>
    </row>
    <row r="5" spans="1:8">
      <c r="C5" t="s">
        <v>6</v>
      </c>
      <c r="D5" s="1">
        <v>45911</v>
      </c>
    </row>
    <row r="6" spans="1:8">
      <c r="C6" t="s">
        <v>1</v>
      </c>
      <c r="D6" s="1">
        <v>45941</v>
      </c>
    </row>
    <row r="7" spans="1:8">
      <c r="C7" t="s">
        <v>2</v>
      </c>
      <c r="D7" s="1">
        <v>45948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8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9"/>
  <sheetViews>
    <sheetView workbookViewId="0">
      <selection activeCell="E4" sqref="E4"/>
    </sheetView>
  </sheetViews>
  <sheetFormatPr defaultRowHeight="18"/>
  <cols>
    <col min="2" max="2" width="39.296875" customWidth="1"/>
    <col min="3" max="3" width="21.19921875" customWidth="1"/>
  </cols>
  <sheetData>
    <row r="1" spans="1:5">
      <c r="A1" t="s">
        <v>23</v>
      </c>
    </row>
    <row r="2" spans="1:5">
      <c r="A2" t="s">
        <v>20</v>
      </c>
      <c r="B2">
        <f>COUNTIF(B5:B655535, "&lt;&gt;")</f>
        <v>5</v>
      </c>
    </row>
    <row r="3" spans="1:5">
      <c r="A3" t="s">
        <v>21</v>
      </c>
      <c r="B3">
        <f>B2-COUNTIF(C5:C655535, "=完了")</f>
        <v>3</v>
      </c>
      <c r="C3">
        <f>B2-B3</f>
        <v>2</v>
      </c>
      <c r="E3" t="s">
        <v>89</v>
      </c>
    </row>
    <row r="4" spans="1:5">
      <c r="A4" t="s">
        <v>16</v>
      </c>
      <c r="B4" t="s">
        <v>17</v>
      </c>
      <c r="C4" t="s">
        <v>18</v>
      </c>
      <c r="D4" t="s">
        <v>19</v>
      </c>
    </row>
    <row r="5" spans="1:5">
      <c r="A5">
        <v>1</v>
      </c>
      <c r="B5" t="s">
        <v>24</v>
      </c>
    </row>
    <row r="6" spans="1:5">
      <c r="A6">
        <v>2</v>
      </c>
      <c r="B6" t="s">
        <v>25</v>
      </c>
      <c r="C6" t="s">
        <v>22</v>
      </c>
      <c r="D6" t="s">
        <v>30</v>
      </c>
    </row>
    <row r="7" spans="1:5">
      <c r="A7">
        <v>3</v>
      </c>
      <c r="B7" t="s">
        <v>26</v>
      </c>
    </row>
    <row r="8" spans="1:5">
      <c r="A8">
        <v>4</v>
      </c>
      <c r="B8" t="s">
        <v>27</v>
      </c>
    </row>
    <row r="9" spans="1:5">
      <c r="A9">
        <v>5</v>
      </c>
      <c r="B9" t="s">
        <v>28</v>
      </c>
      <c r="C9" t="s">
        <v>22</v>
      </c>
      <c r="D9" t="s">
        <v>29</v>
      </c>
    </row>
    <row r="10" spans="1:5">
      <c r="A10">
        <v>6</v>
      </c>
    </row>
    <row r="11" spans="1:5">
      <c r="A11">
        <v>7</v>
      </c>
    </row>
    <row r="12" spans="1:5">
      <c r="A12">
        <v>8</v>
      </c>
    </row>
    <row r="13" spans="1:5">
      <c r="A13">
        <v>9</v>
      </c>
    </row>
    <row r="14" spans="1:5">
      <c r="A14">
        <v>10</v>
      </c>
    </row>
    <row r="15" spans="1:5">
      <c r="A15">
        <v>11</v>
      </c>
    </row>
    <row r="16" spans="1:5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9"/>
  <sheetViews>
    <sheetView workbookViewId="0">
      <selection activeCell="C3" sqref="C3"/>
    </sheetView>
  </sheetViews>
  <sheetFormatPr defaultRowHeight="18"/>
  <cols>
    <col min="2" max="2" width="31.69921875" customWidth="1"/>
  </cols>
  <sheetData>
    <row r="1" spans="1:4">
      <c r="A1" t="s">
        <v>31</v>
      </c>
    </row>
    <row r="2" spans="1:4">
      <c r="A2" t="s">
        <v>20</v>
      </c>
      <c r="B2">
        <f>COUNTIF(B5:B655535, "&lt;&gt;")</f>
        <v>3</v>
      </c>
    </row>
    <row r="3" spans="1:4">
      <c r="A3" t="s">
        <v>22</v>
      </c>
      <c r="B3">
        <f>COUNTIF(C5:C655535, "=完了")</f>
        <v>2</v>
      </c>
      <c r="C3">
        <f>B2-B3</f>
        <v>1</v>
      </c>
    </row>
    <row r="4" spans="1:4">
      <c r="A4" t="s">
        <v>16</v>
      </c>
      <c r="B4" t="s">
        <v>17</v>
      </c>
      <c r="C4" t="s">
        <v>18</v>
      </c>
      <c r="D4" t="s">
        <v>19</v>
      </c>
    </row>
    <row r="5" spans="1:4">
      <c r="A5">
        <v>1</v>
      </c>
      <c r="B5" t="s">
        <v>32</v>
      </c>
      <c r="C5" t="s">
        <v>22</v>
      </c>
    </row>
    <row r="6" spans="1:4">
      <c r="A6">
        <v>2</v>
      </c>
      <c r="B6" t="s">
        <v>33</v>
      </c>
      <c r="C6" t="s">
        <v>22</v>
      </c>
    </row>
    <row r="7" spans="1:4">
      <c r="A7">
        <v>3</v>
      </c>
      <c r="B7" t="s">
        <v>34</v>
      </c>
    </row>
    <row r="8" spans="1:4">
      <c r="A8">
        <v>4</v>
      </c>
    </row>
    <row r="9" spans="1:4">
      <c r="A9">
        <v>5</v>
      </c>
    </row>
    <row r="10" spans="1:4">
      <c r="A10">
        <v>6</v>
      </c>
    </row>
    <row r="11" spans="1:4">
      <c r="A11">
        <v>7</v>
      </c>
    </row>
    <row r="12" spans="1:4">
      <c r="A12">
        <v>8</v>
      </c>
    </row>
    <row r="13" spans="1:4">
      <c r="A13">
        <v>9</v>
      </c>
    </row>
    <row r="14" spans="1:4">
      <c r="A14">
        <v>10</v>
      </c>
    </row>
    <row r="15" spans="1:4">
      <c r="A15">
        <v>11</v>
      </c>
    </row>
    <row r="16" spans="1:4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1B3E-E16D-4A53-9AC2-E0CE67882E11}">
  <dimension ref="A1:E19"/>
  <sheetViews>
    <sheetView workbookViewId="0">
      <selection activeCell="B3" sqref="B3"/>
    </sheetView>
  </sheetViews>
  <sheetFormatPr defaultRowHeight="18"/>
  <cols>
    <col min="1" max="1" width="12.3984375" customWidth="1"/>
    <col min="2" max="2" width="36" customWidth="1"/>
    <col min="3" max="4" width="15.69921875" customWidth="1"/>
  </cols>
  <sheetData>
    <row r="1" spans="1:5">
      <c r="A1" t="s">
        <v>73</v>
      </c>
      <c r="C1">
        <f>COUNTIF(C5:C655535, "=完了")</f>
        <v>1</v>
      </c>
    </row>
    <row r="2" spans="1:5">
      <c r="B2" t="s">
        <v>20</v>
      </c>
      <c r="C2" t="s">
        <v>88</v>
      </c>
    </row>
    <row r="3" spans="1:5">
      <c r="B3">
        <f>COUNTIF(B5:B655535, "&lt;&gt;")</f>
        <v>6</v>
      </c>
      <c r="C3">
        <f>B3-C1</f>
        <v>5</v>
      </c>
    </row>
    <row r="4" spans="1:5">
      <c r="A4" t="s">
        <v>16</v>
      </c>
      <c r="B4" t="s">
        <v>17</v>
      </c>
      <c r="C4" t="s">
        <v>18</v>
      </c>
      <c r="D4" t="s">
        <v>75</v>
      </c>
      <c r="E4" t="s">
        <v>19</v>
      </c>
    </row>
    <row r="5" spans="1:5">
      <c r="A5">
        <v>1</v>
      </c>
      <c r="B5" t="s">
        <v>76</v>
      </c>
      <c r="D5" t="s">
        <v>77</v>
      </c>
    </row>
    <row r="6" spans="1:5">
      <c r="A6">
        <v>2</v>
      </c>
      <c r="B6" t="s">
        <v>78</v>
      </c>
      <c r="C6" t="s">
        <v>74</v>
      </c>
      <c r="D6" t="s">
        <v>79</v>
      </c>
    </row>
    <row r="7" spans="1:5">
      <c r="A7">
        <v>3</v>
      </c>
      <c r="B7" t="s">
        <v>80</v>
      </c>
      <c r="D7" t="s">
        <v>81</v>
      </c>
    </row>
    <row r="8" spans="1:5">
      <c r="A8">
        <v>4</v>
      </c>
      <c r="B8" t="s">
        <v>82</v>
      </c>
      <c r="D8" t="s">
        <v>87</v>
      </c>
    </row>
    <row r="9" spans="1:5">
      <c r="A9">
        <v>5</v>
      </c>
      <c r="B9" t="s">
        <v>83</v>
      </c>
      <c r="D9" t="s">
        <v>84</v>
      </c>
    </row>
    <row r="10" spans="1:5">
      <c r="A10">
        <v>6</v>
      </c>
      <c r="B10" t="s">
        <v>85</v>
      </c>
      <c r="D10" t="s">
        <v>86</v>
      </c>
    </row>
    <row r="11" spans="1:5">
      <c r="A11">
        <v>7</v>
      </c>
    </row>
    <row r="12" spans="1:5">
      <c r="A12">
        <v>8</v>
      </c>
    </row>
    <row r="13" spans="1:5">
      <c r="A13">
        <v>9</v>
      </c>
    </row>
    <row r="14" spans="1:5">
      <c r="A14">
        <v>10</v>
      </c>
    </row>
    <row r="15" spans="1:5">
      <c r="A15">
        <v>11</v>
      </c>
    </row>
    <row r="16" spans="1:5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9"/>
  <sheetViews>
    <sheetView tabSelected="1" workbookViewId="0">
      <selection activeCell="C3" sqref="C3"/>
    </sheetView>
  </sheetViews>
  <sheetFormatPr defaultRowHeight="18"/>
  <cols>
    <col min="2" max="2" width="44.5" customWidth="1"/>
  </cols>
  <sheetData>
    <row r="1" spans="1:4">
      <c r="A1" t="s">
        <v>35</v>
      </c>
      <c r="B1" t="s">
        <v>20</v>
      </c>
      <c r="C1" t="s">
        <v>18</v>
      </c>
    </row>
    <row r="2" spans="1:4">
      <c r="B2">
        <f>COUNTIF(B5:B655535, "&lt;&gt;")</f>
        <v>6</v>
      </c>
      <c r="C2">
        <f>B2-C3</f>
        <v>3</v>
      </c>
      <c r="D2" t="s">
        <v>37</v>
      </c>
    </row>
    <row r="3" spans="1:4">
      <c r="C3">
        <f>COUNTIF(C5:C655535, "=完了")</f>
        <v>3</v>
      </c>
      <c r="D3" t="s">
        <v>36</v>
      </c>
    </row>
    <row r="4" spans="1:4">
      <c r="A4" t="s">
        <v>16</v>
      </c>
      <c r="B4" t="s">
        <v>17</v>
      </c>
      <c r="C4" t="s">
        <v>18</v>
      </c>
      <c r="D4" t="s">
        <v>19</v>
      </c>
    </row>
    <row r="5" spans="1:4">
      <c r="A5">
        <v>1</v>
      </c>
      <c r="B5" t="s">
        <v>38</v>
      </c>
      <c r="C5" t="s">
        <v>22</v>
      </c>
    </row>
    <row r="6" spans="1:4">
      <c r="A6">
        <v>2</v>
      </c>
      <c r="B6" t="s">
        <v>39</v>
      </c>
      <c r="C6" t="s">
        <v>22</v>
      </c>
      <c r="D6" t="s">
        <v>40</v>
      </c>
    </row>
    <row r="7" spans="1:4">
      <c r="A7">
        <v>3</v>
      </c>
      <c r="B7" t="s">
        <v>41</v>
      </c>
    </row>
    <row r="8" spans="1:4">
      <c r="A8">
        <v>4</v>
      </c>
      <c r="B8" t="s">
        <v>42</v>
      </c>
      <c r="C8" t="s">
        <v>22</v>
      </c>
      <c r="D8" t="s">
        <v>43</v>
      </c>
    </row>
    <row r="9" spans="1:4">
      <c r="A9">
        <v>5</v>
      </c>
      <c r="B9" t="s">
        <v>45</v>
      </c>
    </row>
    <row r="10" spans="1:4">
      <c r="A10">
        <v>6</v>
      </c>
      <c r="B10" t="s">
        <v>44</v>
      </c>
    </row>
    <row r="11" spans="1:4">
      <c r="A11">
        <v>7</v>
      </c>
    </row>
    <row r="12" spans="1:4">
      <c r="A12">
        <v>8</v>
      </c>
    </row>
    <row r="13" spans="1:4">
      <c r="A13">
        <v>9</v>
      </c>
    </row>
    <row r="14" spans="1:4">
      <c r="A14">
        <v>10</v>
      </c>
    </row>
    <row r="15" spans="1:4">
      <c r="A15">
        <v>11</v>
      </c>
    </row>
    <row r="16" spans="1:4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9"/>
  <sheetViews>
    <sheetView workbookViewId="0">
      <selection activeCell="C13" sqref="C13"/>
    </sheetView>
  </sheetViews>
  <sheetFormatPr defaultRowHeight="18"/>
  <cols>
    <col min="2" max="2" width="42.19921875" customWidth="1"/>
    <col min="3" max="3" width="23.09765625" customWidth="1"/>
  </cols>
  <sheetData>
    <row r="1" spans="1:5">
      <c r="A1" t="s">
        <v>46</v>
      </c>
    </row>
    <row r="3" spans="1:5">
      <c r="A3" t="s">
        <v>47</v>
      </c>
      <c r="D3" s="2">
        <v>3500</v>
      </c>
      <c r="E3" t="s">
        <v>55</v>
      </c>
    </row>
    <row r="4" spans="1:5">
      <c r="A4" t="s">
        <v>48</v>
      </c>
      <c r="D4" s="2">
        <v>100</v>
      </c>
      <c r="E4" t="s">
        <v>55</v>
      </c>
    </row>
    <row r="5" spans="1:5">
      <c r="A5" t="s">
        <v>20</v>
      </c>
      <c r="B5">
        <f>COUNTIF(B8:B655538, "&lt;&gt;")</f>
        <v>8</v>
      </c>
      <c r="D5">
        <f>COUNTIF(D8:D655538, "=OK")</f>
        <v>2</v>
      </c>
      <c r="E5" t="s">
        <v>53</v>
      </c>
    </row>
    <row r="6" spans="1:5">
      <c r="D6">
        <f>COUNTIF(D8:D655538, "=NG")</f>
        <v>0</v>
      </c>
      <c r="E6" t="s">
        <v>54</v>
      </c>
    </row>
    <row r="7" spans="1:5">
      <c r="A7" t="s">
        <v>16</v>
      </c>
      <c r="B7" t="s">
        <v>50</v>
      </c>
      <c r="C7" t="s">
        <v>51</v>
      </c>
      <c r="D7" t="s">
        <v>49</v>
      </c>
      <c r="E7" t="s">
        <v>52</v>
      </c>
    </row>
    <row r="8" spans="1:5">
      <c r="A8">
        <v>1</v>
      </c>
      <c r="B8" t="s">
        <v>61</v>
      </c>
      <c r="C8" t="s">
        <v>56</v>
      </c>
      <c r="D8" t="s">
        <v>58</v>
      </c>
      <c r="E8" t="s">
        <v>59</v>
      </c>
    </row>
    <row r="9" spans="1:5">
      <c r="A9">
        <v>2</v>
      </c>
      <c r="B9" t="s">
        <v>62</v>
      </c>
      <c r="C9" t="s">
        <v>57</v>
      </c>
      <c r="D9" t="s">
        <v>58</v>
      </c>
      <c r="E9" t="s">
        <v>60</v>
      </c>
    </row>
    <row r="10" spans="1:5">
      <c r="A10">
        <v>3</v>
      </c>
      <c r="B10" t="s">
        <v>63</v>
      </c>
      <c r="C10" t="s">
        <v>64</v>
      </c>
    </row>
    <row r="11" spans="1:5">
      <c r="A11">
        <v>4</v>
      </c>
      <c r="B11" t="s">
        <v>65</v>
      </c>
      <c r="C11" t="s">
        <v>66</v>
      </c>
    </row>
    <row r="12" spans="1:5">
      <c r="A12">
        <v>5</v>
      </c>
      <c r="B12" t="s">
        <v>67</v>
      </c>
      <c r="C12" t="s">
        <v>68</v>
      </c>
    </row>
    <row r="13" spans="1:5">
      <c r="A13">
        <v>6</v>
      </c>
      <c r="B13" t="s">
        <v>69</v>
      </c>
      <c r="C13" t="s">
        <v>70</v>
      </c>
    </row>
    <row r="14" spans="1:5">
      <c r="A14">
        <v>7</v>
      </c>
      <c r="B14" t="s">
        <v>71</v>
      </c>
      <c r="C14" t="s">
        <v>70</v>
      </c>
    </row>
    <row r="15" spans="1:5">
      <c r="A15">
        <v>8</v>
      </c>
      <c r="B15" t="s">
        <v>72</v>
      </c>
      <c r="C15" t="s">
        <v>70</v>
      </c>
    </row>
    <row r="16" spans="1:5">
      <c r="A16">
        <v>9</v>
      </c>
    </row>
    <row r="17" spans="1:1">
      <c r="A17">
        <v>10</v>
      </c>
    </row>
    <row r="18" spans="1:1">
      <c r="A18">
        <v>11</v>
      </c>
    </row>
    <row r="19" spans="1:1">
      <c r="A19">
        <v>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plan</vt:lpstr>
      <vt:lpstr>spec</vt:lpstr>
      <vt:lpstr>risk</vt:lpstr>
      <vt:lpstr>issue</vt:lpstr>
      <vt:lpstr>task</vt:lpstr>
      <vt:lpstr>bug</vt:lpstr>
      <vt:lpstr>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井野口和章</dc:creator>
  <cp:lastModifiedBy>和章 井野口</cp:lastModifiedBy>
  <dcterms:created xsi:type="dcterms:W3CDTF">2015-06-05T18:19:34Z</dcterms:created>
  <dcterms:modified xsi:type="dcterms:W3CDTF">2025-04-20T05:29:37Z</dcterms:modified>
</cp:coreProperties>
</file>