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F:\Temp\tsdrill37\100mon\bunkai\"/>
    </mc:Choice>
  </mc:AlternateContent>
  <xr:revisionPtr revIDLastSave="0" documentId="8_{A94D57DC-91AC-49E8-8B52-1D84DD714671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因数分解（混合）" sheetId="257" r:id="rId2"/>
  </sheets>
  <definedNames>
    <definedName name="_xlnm.Print_Area" localSheetId="1">'因数分解（混合）'!$A$1:$BP$58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57" i="257" l="1"/>
  <c r="BA57" i="257"/>
  <c r="AZ57" i="257"/>
  <c r="BB56" i="257"/>
  <c r="BA56" i="257"/>
  <c r="AZ56" i="257"/>
  <c r="BB55" i="257"/>
  <c r="BA55" i="257"/>
  <c r="AZ55" i="257"/>
  <c r="BB54" i="257"/>
  <c r="BA54" i="257"/>
  <c r="AZ54" i="257"/>
  <c r="BB53" i="257"/>
  <c r="BA53" i="257"/>
  <c r="AZ53" i="257"/>
  <c r="BB52" i="257"/>
  <c r="BA52" i="257"/>
  <c r="AZ52" i="257"/>
  <c r="BB51" i="257"/>
  <c r="BA51" i="257"/>
  <c r="AZ51" i="257"/>
  <c r="BB50" i="257"/>
  <c r="BA50" i="257"/>
  <c r="AZ50" i="257"/>
  <c r="BB49" i="257"/>
  <c r="BA49" i="257"/>
  <c r="AZ49" i="257"/>
  <c r="BB48" i="257"/>
  <c r="BA48" i="257"/>
  <c r="AZ48" i="257"/>
  <c r="BB47" i="257"/>
  <c r="BA47" i="257"/>
  <c r="AZ47" i="257"/>
  <c r="BB46" i="257"/>
  <c r="BA46" i="257"/>
  <c r="AZ46" i="257"/>
  <c r="BB45" i="257"/>
  <c r="BA45" i="257"/>
  <c r="AZ45" i="257"/>
  <c r="BB44" i="257"/>
  <c r="BA44" i="257"/>
  <c r="AZ44" i="257"/>
  <c r="BB43" i="257"/>
  <c r="BA43" i="257"/>
  <c r="AZ43" i="257"/>
  <c r="BB42" i="257"/>
  <c r="BA42" i="257"/>
  <c r="AZ42" i="257"/>
  <c r="BB41" i="257"/>
  <c r="BA41" i="257"/>
  <c r="AZ41" i="257"/>
  <c r="BB40" i="257"/>
  <c r="BA40" i="257"/>
  <c r="AZ40" i="257"/>
  <c r="BB39" i="257"/>
  <c r="BA39" i="257"/>
  <c r="AZ39" i="257"/>
  <c r="BB38" i="257"/>
  <c r="BA38" i="257"/>
  <c r="AZ38" i="257"/>
  <c r="BB37" i="257"/>
  <c r="BA37" i="257"/>
  <c r="AZ37" i="257"/>
  <c r="BB36" i="257"/>
  <c r="BA36" i="257"/>
  <c r="AZ36" i="257"/>
  <c r="BB35" i="257"/>
  <c r="BA35" i="257"/>
  <c r="AZ35" i="257"/>
  <c r="BB34" i="257"/>
  <c r="BA34" i="257"/>
  <c r="AZ34" i="257"/>
  <c r="BB33" i="257"/>
  <c r="BA33" i="257"/>
  <c r="AZ33" i="257"/>
  <c r="AK57" i="257"/>
  <c r="AJ57" i="257"/>
  <c r="AI57" i="257"/>
  <c r="AK56" i="257"/>
  <c r="AJ56" i="257"/>
  <c r="AI56" i="257"/>
  <c r="AK55" i="257"/>
  <c r="AJ55" i="257"/>
  <c r="AI55" i="257"/>
  <c r="AK54" i="257"/>
  <c r="AJ54" i="257"/>
  <c r="AI54" i="257"/>
  <c r="AK53" i="257"/>
  <c r="AJ53" i="257"/>
  <c r="AI53" i="257"/>
  <c r="AK52" i="257"/>
  <c r="AJ52" i="257"/>
  <c r="AI52" i="257"/>
  <c r="AK51" i="257"/>
  <c r="AJ51" i="257"/>
  <c r="AI51" i="257"/>
  <c r="AK50" i="257"/>
  <c r="AJ50" i="257"/>
  <c r="AI50" i="257"/>
  <c r="AK49" i="257"/>
  <c r="AJ49" i="257"/>
  <c r="AI49" i="257"/>
  <c r="AK48" i="257"/>
  <c r="AJ48" i="257"/>
  <c r="AI48" i="257"/>
  <c r="AK47" i="257"/>
  <c r="AJ47" i="257"/>
  <c r="AI47" i="257"/>
  <c r="AK46" i="257"/>
  <c r="AJ46" i="257"/>
  <c r="AI46" i="257"/>
  <c r="AK45" i="257"/>
  <c r="AJ45" i="257"/>
  <c r="AI45" i="257"/>
  <c r="AK44" i="257"/>
  <c r="AJ44" i="257"/>
  <c r="AI44" i="257"/>
  <c r="AK43" i="257"/>
  <c r="AJ43" i="257"/>
  <c r="AI43" i="257"/>
  <c r="AK42" i="257"/>
  <c r="AJ42" i="257"/>
  <c r="AI42" i="257"/>
  <c r="AK41" i="257"/>
  <c r="AJ41" i="257"/>
  <c r="AI41" i="257"/>
  <c r="AK40" i="257"/>
  <c r="AJ40" i="257"/>
  <c r="AI40" i="257"/>
  <c r="AK39" i="257"/>
  <c r="AJ39" i="257"/>
  <c r="AI39" i="257"/>
  <c r="AK38" i="257"/>
  <c r="AJ38" i="257"/>
  <c r="AI38" i="257"/>
  <c r="AK37" i="257"/>
  <c r="AJ37" i="257"/>
  <c r="AI37" i="257"/>
  <c r="AK36" i="257"/>
  <c r="AJ36" i="257"/>
  <c r="AI36" i="257"/>
  <c r="AK35" i="257"/>
  <c r="AJ35" i="257"/>
  <c r="AI35" i="257"/>
  <c r="AK34" i="257"/>
  <c r="AJ34" i="257"/>
  <c r="AI34" i="257"/>
  <c r="AK33" i="257"/>
  <c r="AJ33" i="257"/>
  <c r="AI33" i="257"/>
  <c r="T57" i="257"/>
  <c r="S57" i="257"/>
  <c r="R57" i="257"/>
  <c r="T56" i="257"/>
  <c r="S56" i="257"/>
  <c r="R56" i="257"/>
  <c r="T55" i="257"/>
  <c r="S55" i="257"/>
  <c r="R55" i="257"/>
  <c r="T54" i="257"/>
  <c r="S54" i="257"/>
  <c r="R54" i="257"/>
  <c r="T53" i="257"/>
  <c r="S53" i="257"/>
  <c r="R53" i="257"/>
  <c r="T52" i="257"/>
  <c r="S52" i="257"/>
  <c r="R52" i="257"/>
  <c r="T51" i="257"/>
  <c r="S51" i="257"/>
  <c r="R51" i="257"/>
  <c r="T50" i="257"/>
  <c r="S50" i="257"/>
  <c r="R50" i="257"/>
  <c r="T49" i="257"/>
  <c r="S49" i="257"/>
  <c r="R49" i="257"/>
  <c r="T48" i="257"/>
  <c r="S48" i="257"/>
  <c r="R48" i="257"/>
  <c r="T47" i="257"/>
  <c r="S47" i="257"/>
  <c r="R47" i="257"/>
  <c r="T46" i="257"/>
  <c r="S46" i="257"/>
  <c r="R46" i="257"/>
  <c r="T45" i="257"/>
  <c r="S45" i="257"/>
  <c r="R45" i="257"/>
  <c r="T44" i="257"/>
  <c r="S44" i="257"/>
  <c r="R44" i="257"/>
  <c r="T43" i="257"/>
  <c r="S43" i="257"/>
  <c r="R43" i="257"/>
  <c r="T42" i="257"/>
  <c r="S42" i="257"/>
  <c r="R42" i="257"/>
  <c r="T41" i="257"/>
  <c r="S41" i="257"/>
  <c r="R41" i="257"/>
  <c r="T40" i="257"/>
  <c r="S40" i="257"/>
  <c r="R40" i="257"/>
  <c r="T39" i="257"/>
  <c r="S39" i="257"/>
  <c r="R39" i="257"/>
  <c r="T38" i="257"/>
  <c r="S38" i="257"/>
  <c r="R38" i="257"/>
  <c r="T37" i="257"/>
  <c r="S37" i="257"/>
  <c r="R37" i="257"/>
  <c r="T36" i="257"/>
  <c r="S36" i="257"/>
  <c r="R36" i="257"/>
  <c r="T35" i="257"/>
  <c r="S35" i="257"/>
  <c r="R35" i="257"/>
  <c r="T34" i="257"/>
  <c r="S34" i="257"/>
  <c r="R34" i="257"/>
  <c r="T33" i="257"/>
  <c r="S33" i="257"/>
  <c r="R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BT4" i="257"/>
  <c r="BT5" i="257"/>
  <c r="BT6" i="257"/>
  <c r="BT7" i="257"/>
  <c r="BT8" i="257"/>
  <c r="BT9" i="257"/>
  <c r="BT10" i="257"/>
  <c r="BT11" i="257"/>
  <c r="BT12" i="257"/>
  <c r="BT13" i="257"/>
  <c r="BT14" i="257"/>
  <c r="BT15" i="257"/>
  <c r="BT16" i="257"/>
  <c r="BT17" i="257"/>
  <c r="BT18" i="257"/>
  <c r="BT19" i="257"/>
  <c r="BT20" i="257"/>
  <c r="BT21" i="257"/>
  <c r="BT22" i="257"/>
  <c r="BT23" i="257"/>
  <c r="BT24" i="257"/>
  <c r="BT25" i="257"/>
  <c r="BT26" i="257"/>
  <c r="BT27" i="257"/>
  <c r="BT28" i="257"/>
  <c r="BT29" i="257"/>
  <c r="BT30" i="257"/>
  <c r="BT31" i="257"/>
  <c r="BT32" i="257"/>
  <c r="BT33" i="257"/>
  <c r="BT34" i="257"/>
  <c r="BT35" i="257"/>
  <c r="BT36" i="257"/>
  <c r="BT37" i="257"/>
  <c r="BT38" i="257"/>
  <c r="BT39" i="257"/>
  <c r="BT40" i="257"/>
  <c r="BT41" i="257"/>
  <c r="BT42" i="257"/>
  <c r="BT43" i="257"/>
  <c r="BT44" i="257"/>
  <c r="BT45" i="257"/>
  <c r="BT46" i="257"/>
  <c r="BT47" i="257"/>
  <c r="BT48" i="257"/>
  <c r="BT49" i="257"/>
  <c r="BT50" i="257"/>
  <c r="BT51" i="257"/>
  <c r="BT52" i="257"/>
  <c r="BT53" i="257"/>
  <c r="BT54" i="257"/>
  <c r="BT55" i="257"/>
  <c r="BT56" i="257"/>
  <c r="BT57" i="257"/>
  <c r="BT58" i="257"/>
  <c r="BT59" i="257"/>
  <c r="BT60" i="257"/>
  <c r="BT61" i="257"/>
  <c r="BT62" i="257"/>
  <c r="BT63" i="257"/>
  <c r="BT64" i="257"/>
  <c r="BT65" i="257"/>
  <c r="BT66" i="257"/>
  <c r="BT67" i="257"/>
  <c r="BT68" i="257"/>
  <c r="BT69" i="257"/>
  <c r="BT70" i="257"/>
  <c r="BT71" i="257"/>
  <c r="BT72" i="257"/>
  <c r="BT73" i="257"/>
  <c r="BT74" i="257"/>
  <c r="BT75" i="257"/>
  <c r="BT76" i="257"/>
  <c r="BT77" i="257"/>
  <c r="BT78" i="257"/>
  <c r="BT79" i="257"/>
  <c r="BT80" i="257"/>
  <c r="BT81" i="257"/>
  <c r="BT82" i="257"/>
  <c r="BT83" i="257"/>
  <c r="BT84" i="257"/>
  <c r="BT85" i="257"/>
  <c r="BT86" i="257"/>
  <c r="BT87" i="257"/>
  <c r="BT88" i="257"/>
  <c r="BT89" i="257"/>
  <c r="BT90" i="257"/>
  <c r="BT91" i="257"/>
  <c r="BT92" i="257"/>
  <c r="BT93" i="257"/>
  <c r="BT94" i="257"/>
  <c r="BT95" i="257"/>
  <c r="BT96" i="257"/>
  <c r="BT97" i="257"/>
  <c r="BT98" i="257"/>
  <c r="BT99" i="257"/>
  <c r="BT100" i="257"/>
  <c r="BT101" i="257"/>
  <c r="BT102" i="257"/>
  <c r="BT103" i="257"/>
  <c r="BT104" i="257"/>
  <c r="BT105" i="257"/>
  <c r="BT106" i="257"/>
  <c r="BT107" i="257"/>
  <c r="BT108" i="257"/>
  <c r="BT109" i="257"/>
  <c r="BT110" i="257"/>
  <c r="BT111" i="257"/>
  <c r="BT112" i="257"/>
  <c r="BT113" i="257"/>
  <c r="BT114" i="257"/>
  <c r="BT115" i="257"/>
  <c r="BT116" i="257"/>
  <c r="BT117" i="257"/>
  <c r="BT118" i="257"/>
  <c r="BT119" i="257"/>
  <c r="BT120" i="257"/>
  <c r="BT121" i="257"/>
  <c r="BT122" i="257"/>
  <c r="BT123" i="257"/>
  <c r="BT124" i="257"/>
  <c r="BT125" i="257"/>
  <c r="BT126" i="257"/>
  <c r="BT127" i="257"/>
  <c r="BT128" i="257"/>
  <c r="BT129" i="257"/>
  <c r="BT130" i="257"/>
  <c r="BT131" i="257"/>
  <c r="BT132" i="257"/>
  <c r="BT133" i="257"/>
  <c r="BT134" i="257"/>
  <c r="BT135" i="257"/>
  <c r="BT136" i="257"/>
  <c r="BT137" i="257"/>
  <c r="BT138" i="257"/>
  <c r="BT139" i="257"/>
  <c r="BT140" i="257"/>
  <c r="BT141" i="257"/>
  <c r="BT142" i="257"/>
  <c r="BT143" i="257"/>
  <c r="BT144" i="257"/>
  <c r="BT145" i="257"/>
  <c r="BT146" i="257"/>
  <c r="BT147" i="257"/>
  <c r="BT148" i="257"/>
  <c r="BT149" i="257"/>
  <c r="BT150" i="257"/>
  <c r="BT151" i="257"/>
  <c r="BT152" i="257"/>
  <c r="BT153" i="257"/>
  <c r="BT154" i="257"/>
  <c r="BT155" i="257"/>
  <c r="BT156" i="257"/>
  <c r="BT157" i="257"/>
  <c r="BT158" i="257"/>
  <c r="BT159" i="257"/>
  <c r="BT160" i="257"/>
  <c r="BT161" i="257"/>
  <c r="BT162" i="257"/>
  <c r="BT163" i="257"/>
  <c r="BT164" i="257"/>
  <c r="BT165" i="257"/>
  <c r="BT166" i="257"/>
  <c r="BT167" i="257"/>
  <c r="BU167" i="257" s="1"/>
  <c r="BT168" i="257"/>
  <c r="BT169" i="257"/>
  <c r="BT170" i="257"/>
  <c r="BT171" i="257"/>
  <c r="BT172" i="257"/>
  <c r="BT173" i="257"/>
  <c r="BT174" i="257"/>
  <c r="BT175" i="257"/>
  <c r="BT176" i="257"/>
  <c r="BT177" i="257"/>
  <c r="BT178" i="257"/>
  <c r="BT179" i="257"/>
  <c r="BT180" i="257"/>
  <c r="BT181" i="257"/>
  <c r="BT182" i="257"/>
  <c r="BT183" i="257"/>
  <c r="BT184" i="257"/>
  <c r="BT185" i="257"/>
  <c r="BT186" i="257"/>
  <c r="BT187" i="257"/>
  <c r="BT188" i="257"/>
  <c r="BT189" i="257"/>
  <c r="BT190" i="257"/>
  <c r="BU190" i="257" s="1"/>
  <c r="BT191" i="257"/>
  <c r="BU191" i="257" s="1"/>
  <c r="BT3" i="257"/>
  <c r="AY31" i="257"/>
  <c r="AY2" i="257"/>
  <c r="Q31" i="257"/>
  <c r="BL1" i="257"/>
  <c r="BL30" i="257"/>
  <c r="AD30" i="257"/>
  <c r="BC32" i="257"/>
  <c r="AZ32" i="257"/>
  <c r="AL32" i="257"/>
  <c r="AI32" i="257"/>
  <c r="A30" i="257"/>
  <c r="D30" i="257"/>
  <c r="A32" i="257"/>
  <c r="A33" i="257"/>
  <c r="A58" i="257"/>
  <c r="D58" i="257"/>
  <c r="R58" i="257"/>
  <c r="U58" i="257"/>
  <c r="AI58" i="257"/>
  <c r="AL58" i="257"/>
  <c r="AZ58" i="257"/>
  <c r="BC58" i="257"/>
  <c r="BU3" i="257"/>
  <c r="G6" i="257" l="1"/>
  <c r="G35" i="257" s="1"/>
  <c r="L6" i="257"/>
  <c r="L35" i="257" s="1"/>
  <c r="D6" i="257"/>
  <c r="D35" i="257" s="1"/>
  <c r="O6" i="257"/>
  <c r="O35" i="257" s="1"/>
  <c r="M6" i="257"/>
  <c r="M35" i="257" s="1"/>
  <c r="E6" i="257"/>
  <c r="E35" i="257" s="1"/>
  <c r="J6" i="257"/>
  <c r="J35" i="257" s="1"/>
  <c r="K6" i="257"/>
  <c r="K35" i="257" s="1"/>
  <c r="F6" i="257"/>
  <c r="F35" i="257" s="1"/>
  <c r="BU159" i="257"/>
  <c r="BU151" i="257"/>
  <c r="BU143" i="257"/>
  <c r="BU135" i="257"/>
  <c r="BU127" i="257"/>
  <c r="BU119" i="257"/>
  <c r="BU111" i="257"/>
  <c r="BU103" i="257"/>
  <c r="BU95" i="257"/>
  <c r="BU87" i="257"/>
  <c r="BU79" i="257"/>
  <c r="BU73" i="257"/>
  <c r="BU31" i="257"/>
  <c r="BU71" i="257"/>
  <c r="BU23" i="257"/>
  <c r="H6" i="257"/>
  <c r="H35" i="257" s="1"/>
  <c r="P6" i="257"/>
  <c r="P35" i="257" s="1"/>
  <c r="I6" i="257"/>
  <c r="I35" i="257" s="1"/>
  <c r="N6" i="257"/>
  <c r="N35" i="257" s="1"/>
  <c r="BU118" i="257"/>
  <c r="BU46" i="257"/>
  <c r="BU182" i="257"/>
  <c r="BU179" i="257"/>
  <c r="BU184" i="257"/>
  <c r="BU176" i="257"/>
  <c r="BU174" i="257"/>
  <c r="BU180" i="257"/>
  <c r="BU178" i="257"/>
  <c r="BU186" i="257"/>
  <c r="BU185" i="257"/>
  <c r="BU183" i="257"/>
  <c r="BU177" i="257"/>
  <c r="BU175" i="257"/>
  <c r="BU187" i="257"/>
  <c r="BU188" i="257"/>
  <c r="BU166" i="257"/>
  <c r="BU158" i="257"/>
  <c r="BU150" i="257"/>
  <c r="BU142" i="257"/>
  <c r="BU134" i="257"/>
  <c r="BU126" i="257"/>
  <c r="BU110" i="257"/>
  <c r="BU102" i="257"/>
  <c r="BU94" i="257"/>
  <c r="BU86" i="257"/>
  <c r="BU78" i="257"/>
  <c r="BU70" i="257"/>
  <c r="BU62" i="257"/>
  <c r="BU54" i="257"/>
  <c r="BU38" i="257"/>
  <c r="BU30" i="257"/>
  <c r="BU22" i="257"/>
  <c r="BU14" i="257"/>
  <c r="BU81" i="257"/>
  <c r="BU173" i="257"/>
  <c r="BU34" i="257"/>
  <c r="BU69" i="257"/>
  <c r="BU123" i="257"/>
  <c r="BU28" i="257"/>
  <c r="BU26" i="257"/>
  <c r="BU99" i="257"/>
  <c r="BU136" i="257"/>
  <c r="BU17" i="257"/>
  <c r="BU109" i="257"/>
  <c r="BU19" i="257"/>
  <c r="BU5" i="257"/>
  <c r="BU161" i="257"/>
  <c r="BU157" i="257"/>
  <c r="BU35" i="257"/>
  <c r="BU120" i="257"/>
  <c r="BU116" i="257"/>
  <c r="BU147" i="257"/>
  <c r="BU33" i="257"/>
  <c r="BU29" i="257"/>
  <c r="BU88" i="257"/>
  <c r="BU16" i="257"/>
  <c r="BU7" i="257"/>
  <c r="BU100" i="257"/>
  <c r="BU169" i="257"/>
  <c r="BU172" i="257"/>
  <c r="BU170" i="257"/>
  <c r="BU89" i="257"/>
  <c r="BU80" i="257"/>
  <c r="BU11" i="257"/>
  <c r="BU84" i="257"/>
  <c r="BU162" i="257"/>
  <c r="BU137" i="257"/>
  <c r="BU156" i="257"/>
  <c r="BU154" i="257"/>
  <c r="BU6" i="257"/>
  <c r="BU72" i="257"/>
  <c r="BU66" i="257"/>
  <c r="BU124" i="257"/>
  <c r="BU75" i="257"/>
  <c r="BU50" i="257"/>
  <c r="BU60" i="257"/>
  <c r="BU24" i="257"/>
  <c r="BU145" i="257"/>
  <c r="BU113" i="257"/>
  <c r="BU133" i="257"/>
  <c r="BU122" i="257"/>
  <c r="BU144" i="257"/>
  <c r="BU52" i="257"/>
  <c r="BU101" i="257"/>
  <c r="BU58" i="257"/>
  <c r="BU40" i="257"/>
  <c r="BU59" i="257"/>
  <c r="BU91" i="257"/>
  <c r="BU44" i="257"/>
  <c r="BU42" i="257"/>
  <c r="BU153" i="257"/>
  <c r="BU152" i="257"/>
  <c r="BU160" i="257"/>
  <c r="BU130" i="257"/>
  <c r="BU63" i="257"/>
  <c r="BU55" i="257"/>
  <c r="BU47" i="257"/>
  <c r="BU39" i="257"/>
  <c r="BU15" i="257"/>
  <c r="BU181" i="257"/>
  <c r="BU189" i="257"/>
  <c r="BU56" i="257"/>
  <c r="BU128" i="257"/>
  <c r="BU85" i="257"/>
  <c r="BU121" i="257"/>
  <c r="BU67" i="257"/>
  <c r="BU10" i="257"/>
  <c r="BU138" i="257"/>
  <c r="BU12" i="257"/>
  <c r="BU140" i="257"/>
  <c r="BU155" i="257"/>
  <c r="BU37" i="257"/>
  <c r="BU105" i="257"/>
  <c r="BU18" i="257"/>
  <c r="BU146" i="257"/>
  <c r="BU141" i="257"/>
  <c r="BU68" i="257"/>
  <c r="BU49" i="257"/>
  <c r="BU43" i="257"/>
  <c r="BU32" i="257"/>
  <c r="BU96" i="257"/>
  <c r="BU168" i="257"/>
  <c r="BU117" i="257"/>
  <c r="BU21" i="257"/>
  <c r="BU53" i="257"/>
  <c r="BU74" i="257"/>
  <c r="BU61" i="257"/>
  <c r="BU76" i="257"/>
  <c r="BU65" i="257"/>
  <c r="BU27" i="257"/>
  <c r="BU165" i="257"/>
  <c r="BU115" i="257"/>
  <c r="BU82" i="257"/>
  <c r="BU13" i="257"/>
  <c r="BU4" i="257"/>
  <c r="BE26" i="257" s="1"/>
  <c r="BE55" i="257" s="1"/>
  <c r="BU132" i="257"/>
  <c r="BU171" i="257"/>
  <c r="BU48" i="257"/>
  <c r="BU104" i="257"/>
  <c r="BU149" i="257"/>
  <c r="BU57" i="257"/>
  <c r="BU90" i="257"/>
  <c r="BU93" i="257"/>
  <c r="BO22" i="257" s="1"/>
  <c r="BO51" i="257" s="1"/>
  <c r="BU92" i="257"/>
  <c r="BU97" i="257"/>
  <c r="BU9" i="257"/>
  <c r="BU83" i="257"/>
  <c r="BU98" i="257"/>
  <c r="BU45" i="257"/>
  <c r="BU20" i="257"/>
  <c r="BU148" i="257"/>
  <c r="BU139" i="257"/>
  <c r="BU64" i="257"/>
  <c r="BU8" i="257"/>
  <c r="BU112" i="257"/>
  <c r="BU131" i="257"/>
  <c r="BU25" i="257"/>
  <c r="BU163" i="257"/>
  <c r="BU106" i="257"/>
  <c r="BU125" i="257"/>
  <c r="BU108" i="257"/>
  <c r="BU129" i="257"/>
  <c r="BU41" i="257"/>
  <c r="BU51" i="257"/>
  <c r="BU114" i="257"/>
  <c r="BU77" i="257"/>
  <c r="BU36" i="257"/>
  <c r="BU164" i="257"/>
  <c r="BU107" i="257"/>
  <c r="F21" i="257" l="1"/>
  <c r="F50" i="257" s="1"/>
  <c r="I20" i="257"/>
  <c r="I49" i="257" s="1"/>
  <c r="AU15" i="257"/>
  <c r="AU44" i="257" s="1"/>
  <c r="AN17" i="257"/>
  <c r="AN46" i="257" s="1"/>
  <c r="AO9" i="257"/>
  <c r="AO38" i="257" s="1"/>
  <c r="AR26" i="257"/>
  <c r="AR55" i="257" s="1"/>
  <c r="AB5" i="257"/>
  <c r="AB34" i="257" s="1"/>
  <c r="AT15" i="257"/>
  <c r="AT44" i="257" s="1"/>
  <c r="I17" i="257"/>
  <c r="I46" i="257" s="1"/>
  <c r="AX26" i="257"/>
  <c r="AX55" i="257" s="1"/>
  <c r="P27" i="257"/>
  <c r="P56" i="257" s="1"/>
  <c r="V19" i="257"/>
  <c r="V48" i="257" s="1"/>
  <c r="L10" i="257"/>
  <c r="L39" i="257" s="1"/>
  <c r="O25" i="257"/>
  <c r="O54" i="257" s="1"/>
  <c r="U21" i="257"/>
  <c r="U50" i="257" s="1"/>
  <c r="V20" i="257"/>
  <c r="V49" i="257" s="1"/>
  <c r="AO20" i="257"/>
  <c r="AO49" i="257" s="1"/>
  <c r="BI12" i="257"/>
  <c r="BI41" i="257" s="1"/>
  <c r="AF15" i="257"/>
  <c r="AF44" i="257" s="1"/>
  <c r="AV7" i="257"/>
  <c r="AV36" i="257" s="1"/>
  <c r="M5" i="257"/>
  <c r="M34" i="257" s="1"/>
  <c r="BH12" i="257"/>
  <c r="BH41" i="257" s="1"/>
  <c r="AR14" i="257"/>
  <c r="AR43" i="257" s="1"/>
  <c r="AX17" i="257"/>
  <c r="AX46" i="257" s="1"/>
  <c r="BF24" i="257"/>
  <c r="BF53" i="257" s="1"/>
  <c r="BC17" i="257"/>
  <c r="BC46" i="257" s="1"/>
  <c r="BJ27" i="257"/>
  <c r="BJ56" i="257" s="1"/>
  <c r="AG7" i="257"/>
  <c r="AG36" i="257" s="1"/>
  <c r="AA11" i="257"/>
  <c r="AA40" i="257" s="1"/>
  <c r="N12" i="257"/>
  <c r="N41" i="257" s="1"/>
  <c r="AX4" i="257"/>
  <c r="AX33" i="257" s="1"/>
  <c r="BF14" i="257"/>
  <c r="BF43" i="257" s="1"/>
  <c r="AE4" i="257"/>
  <c r="AE33" i="257" s="1"/>
  <c r="AR7" i="257"/>
  <c r="AR36" i="257" s="1"/>
  <c r="BD5" i="257"/>
  <c r="BD34" i="257" s="1"/>
  <c r="AD15" i="257"/>
  <c r="AD44" i="257" s="1"/>
  <c r="AG25" i="257"/>
  <c r="AG54" i="257" s="1"/>
  <c r="AL20" i="257"/>
  <c r="AL49" i="257" s="1"/>
  <c r="BM7" i="257"/>
  <c r="BM36" i="257" s="1"/>
  <c r="BH23" i="257"/>
  <c r="BH52" i="257" s="1"/>
  <c r="BE6" i="257"/>
  <c r="BE35" i="257" s="1"/>
  <c r="BM27" i="257"/>
  <c r="BM56" i="257" s="1"/>
  <c r="W9" i="257"/>
  <c r="W38" i="257" s="1"/>
  <c r="L15" i="257"/>
  <c r="L44" i="257" s="1"/>
  <c r="BC16" i="257"/>
  <c r="BC45" i="257" s="1"/>
  <c r="F25" i="257"/>
  <c r="F54" i="257" s="1"/>
  <c r="AD26" i="257"/>
  <c r="AD55" i="257" s="1"/>
  <c r="AA17" i="257"/>
  <c r="AA46" i="257" s="1"/>
  <c r="AX11" i="257"/>
  <c r="AX40" i="257" s="1"/>
  <c r="BM10" i="257"/>
  <c r="BM39" i="257" s="1"/>
  <c r="BI27" i="257"/>
  <c r="BI56" i="257" s="1"/>
  <c r="AR10" i="257"/>
  <c r="AR39" i="257" s="1"/>
  <c r="BM24" i="257"/>
  <c r="BM53" i="257" s="1"/>
  <c r="AX12" i="257"/>
  <c r="AX41" i="257" s="1"/>
  <c r="BI14" i="257"/>
  <c r="BI43" i="257" s="1"/>
  <c r="O11" i="257"/>
  <c r="O40" i="257" s="1"/>
  <c r="BF26" i="257"/>
  <c r="BF55" i="257" s="1"/>
  <c r="AU27" i="257"/>
  <c r="AU56" i="257" s="1"/>
  <c r="U20" i="257"/>
  <c r="U49" i="257" s="1"/>
  <c r="BI5" i="257"/>
  <c r="BI34" i="257" s="1"/>
  <c r="L9" i="257"/>
  <c r="L38" i="257" s="1"/>
  <c r="BF16" i="257"/>
  <c r="BF45" i="257" s="1"/>
  <c r="BJ11" i="257"/>
  <c r="BJ40" i="257" s="1"/>
  <c r="U11" i="257"/>
  <c r="U40" i="257" s="1"/>
  <c r="M20" i="257"/>
  <c r="M49" i="257" s="1"/>
  <c r="BL20" i="257"/>
  <c r="BL49" i="257" s="1"/>
  <c r="AW11" i="257"/>
  <c r="AW40" i="257" s="1"/>
  <c r="AN27" i="257"/>
  <c r="AN56" i="257" s="1"/>
  <c r="P12" i="257"/>
  <c r="P41" i="257" s="1"/>
  <c r="X27" i="257"/>
  <c r="X56" i="257" s="1"/>
  <c r="AV5" i="257"/>
  <c r="AV34" i="257" s="1"/>
  <c r="D16" i="257"/>
  <c r="D45" i="257" s="1"/>
  <c r="AO26" i="257"/>
  <c r="AO55" i="257" s="1"/>
  <c r="BK23" i="257"/>
  <c r="BK52" i="257" s="1"/>
  <c r="BJ15" i="257"/>
  <c r="BJ44" i="257" s="1"/>
  <c r="BL27" i="257"/>
  <c r="BL56" i="257" s="1"/>
  <c r="AL9" i="257"/>
  <c r="AL38" i="257" s="1"/>
  <c r="BG10" i="257"/>
  <c r="BG39" i="257" s="1"/>
  <c r="BN7" i="257"/>
  <c r="BN36" i="257" s="1"/>
  <c r="AO15" i="257"/>
  <c r="AO44" i="257" s="1"/>
  <c r="AU7" i="257"/>
  <c r="AU36" i="257" s="1"/>
  <c r="AL24" i="257"/>
  <c r="AL53" i="257" s="1"/>
  <c r="N10" i="257"/>
  <c r="N39" i="257" s="1"/>
  <c r="BL24" i="257"/>
  <c r="BL53" i="257" s="1"/>
  <c r="AL17" i="257"/>
  <c r="AL46" i="257" s="1"/>
  <c r="AF11" i="257"/>
  <c r="AF40" i="257" s="1"/>
  <c r="BC28" i="257"/>
  <c r="BC57" i="257" s="1"/>
  <c r="AX24" i="257"/>
  <c r="AX53" i="257" s="1"/>
  <c r="AO10" i="257"/>
  <c r="AO39" i="257" s="1"/>
  <c r="AB20" i="257"/>
  <c r="AB49" i="257" s="1"/>
  <c r="J10" i="257"/>
  <c r="J39" i="257" s="1"/>
  <c r="AG19" i="257"/>
  <c r="AG48" i="257" s="1"/>
  <c r="H4" i="257"/>
  <c r="H33" i="257" s="1"/>
  <c r="M9" i="257"/>
  <c r="M38" i="257" s="1"/>
  <c r="I16" i="257"/>
  <c r="I45" i="257" s="1"/>
  <c r="AX14" i="257"/>
  <c r="AX43" i="257" s="1"/>
  <c r="AF21" i="257"/>
  <c r="AF50" i="257" s="1"/>
  <c r="BE10" i="257"/>
  <c r="BE39" i="257" s="1"/>
  <c r="BK19" i="257"/>
  <c r="BK48" i="257" s="1"/>
  <c r="BD11" i="257"/>
  <c r="BD40" i="257" s="1"/>
  <c r="AW20" i="257"/>
  <c r="AW49" i="257" s="1"/>
  <c r="AV20" i="257"/>
  <c r="AV49" i="257" s="1"/>
  <c r="AR9" i="257"/>
  <c r="AR38" i="257" s="1"/>
  <c r="BF28" i="257"/>
  <c r="BF57" i="257" s="1"/>
  <c r="AS21" i="257"/>
  <c r="AS50" i="257" s="1"/>
  <c r="BF22" i="257"/>
  <c r="BF51" i="257" s="1"/>
  <c r="BH11" i="257"/>
  <c r="BH40" i="257" s="1"/>
  <c r="AW12" i="257"/>
  <c r="AW41" i="257" s="1"/>
  <c r="BO9" i="257"/>
  <c r="BO38" i="257" s="1"/>
  <c r="K20" i="257"/>
  <c r="K49" i="257" s="1"/>
  <c r="BC26" i="257"/>
  <c r="BC55" i="257" s="1"/>
  <c r="W6" i="257"/>
  <c r="W35" i="257" s="1"/>
  <c r="AM9" i="257"/>
  <c r="AM38" i="257" s="1"/>
  <c r="BJ23" i="257"/>
  <c r="BJ52" i="257" s="1"/>
  <c r="AN20" i="257"/>
  <c r="AN49" i="257" s="1"/>
  <c r="BM6" i="257"/>
  <c r="BM35" i="257" s="1"/>
  <c r="BC15" i="257"/>
  <c r="BC44" i="257" s="1"/>
  <c r="D24" i="257"/>
  <c r="D53" i="257" s="1"/>
  <c r="I19" i="257"/>
  <c r="I48" i="257" s="1"/>
  <c r="G20" i="257"/>
  <c r="G49" i="257" s="1"/>
  <c r="Y5" i="257"/>
  <c r="Y34" i="257" s="1"/>
  <c r="O17" i="257"/>
  <c r="O46" i="257" s="1"/>
  <c r="G21" i="257"/>
  <c r="G50" i="257" s="1"/>
  <c r="E20" i="257"/>
  <c r="E49" i="257" s="1"/>
  <c r="AB15" i="257"/>
  <c r="AB44" i="257" s="1"/>
  <c r="AA15" i="257"/>
  <c r="AA44" i="257" s="1"/>
  <c r="AC22" i="257"/>
  <c r="AC51" i="257" s="1"/>
  <c r="AF10" i="257"/>
  <c r="AF39" i="257" s="1"/>
  <c r="AC11" i="257"/>
  <c r="AC40" i="257" s="1"/>
  <c r="AQ7" i="257"/>
  <c r="AQ36" i="257" s="1"/>
  <c r="BG20" i="257"/>
  <c r="BG49" i="257" s="1"/>
  <c r="BL11" i="257"/>
  <c r="BL40" i="257" s="1"/>
  <c r="AC20" i="257"/>
  <c r="AC49" i="257" s="1"/>
  <c r="Y14" i="257"/>
  <c r="Y43" i="257" s="1"/>
  <c r="BH24" i="257"/>
  <c r="BH53" i="257" s="1"/>
  <c r="AC14" i="257"/>
  <c r="AC43" i="257" s="1"/>
  <c r="BI17" i="257"/>
  <c r="BI46" i="257" s="1"/>
  <c r="BN9" i="257"/>
  <c r="BN38" i="257" s="1"/>
  <c r="BE24" i="257"/>
  <c r="BE53" i="257" s="1"/>
  <c r="BD15" i="257"/>
  <c r="BD44" i="257" s="1"/>
  <c r="AM16" i="257"/>
  <c r="AM45" i="257" s="1"/>
  <c r="BK15" i="257"/>
  <c r="BK44" i="257" s="1"/>
  <c r="BC12" i="257"/>
  <c r="BC41" i="257" s="1"/>
  <c r="AP24" i="257"/>
  <c r="AP53" i="257" s="1"/>
  <c r="L17" i="257"/>
  <c r="L46" i="257" s="1"/>
  <c r="F24" i="257"/>
  <c r="F53" i="257" s="1"/>
  <c r="V9" i="257"/>
  <c r="V38" i="257" s="1"/>
  <c r="BI26" i="257"/>
  <c r="BI55" i="257" s="1"/>
  <c r="K22" i="257"/>
  <c r="K51" i="257" s="1"/>
  <c r="Z9" i="257"/>
  <c r="Z38" i="257" s="1"/>
  <c r="AU4" i="257"/>
  <c r="AU33" i="257" s="1"/>
  <c r="BJ26" i="257"/>
  <c r="BJ55" i="257" s="1"/>
  <c r="AB24" i="257"/>
  <c r="AB53" i="257" s="1"/>
  <c r="H17" i="257"/>
  <c r="H46" i="257" s="1"/>
  <c r="K11" i="257"/>
  <c r="K40" i="257" s="1"/>
  <c r="V22" i="257"/>
  <c r="V51" i="257" s="1"/>
  <c r="AA10" i="257"/>
  <c r="AA39" i="257" s="1"/>
  <c r="J20" i="257"/>
  <c r="J49" i="257" s="1"/>
  <c r="D15" i="257"/>
  <c r="D44" i="257" s="1"/>
  <c r="AM15" i="257"/>
  <c r="AM44" i="257" s="1"/>
  <c r="BH7" i="257"/>
  <c r="BH36" i="257" s="1"/>
  <c r="M24" i="257"/>
  <c r="M53" i="257" s="1"/>
  <c r="X24" i="257"/>
  <c r="X53" i="257" s="1"/>
  <c r="BG28" i="257"/>
  <c r="BG57" i="257" s="1"/>
  <c r="BH19" i="257"/>
  <c r="BH48" i="257" s="1"/>
  <c r="AX20" i="257"/>
  <c r="AX49" i="257" s="1"/>
  <c r="AS12" i="257"/>
  <c r="AS41" i="257" s="1"/>
  <c r="AB10" i="257"/>
  <c r="AB39" i="257" s="1"/>
  <c r="AQ9" i="257"/>
  <c r="AQ38" i="257" s="1"/>
  <c r="BC19" i="257"/>
  <c r="BC48" i="257" s="1"/>
  <c r="AV9" i="257"/>
  <c r="AV38" i="257" s="1"/>
  <c r="BG25" i="257"/>
  <c r="BG54" i="257" s="1"/>
  <c r="BI21" i="257"/>
  <c r="BI50" i="257" s="1"/>
  <c r="AG12" i="257"/>
  <c r="AG41" i="257" s="1"/>
  <c r="AM14" i="257"/>
  <c r="AM43" i="257" s="1"/>
  <c r="J27" i="257"/>
  <c r="J56" i="257" s="1"/>
  <c r="AF7" i="257"/>
  <c r="AF36" i="257" s="1"/>
  <c r="L5" i="257"/>
  <c r="L34" i="257" s="1"/>
  <c r="Z7" i="257"/>
  <c r="Z36" i="257" s="1"/>
  <c r="P17" i="257"/>
  <c r="P46" i="257" s="1"/>
  <c r="W27" i="257"/>
  <c r="W56" i="257" s="1"/>
  <c r="BK9" i="257"/>
  <c r="BK38" i="257" s="1"/>
  <c r="AF20" i="257"/>
  <c r="AF49" i="257" s="1"/>
  <c r="O10" i="257"/>
  <c r="O39" i="257" s="1"/>
  <c r="AE19" i="257"/>
  <c r="AE48" i="257" s="1"/>
  <c r="AU22" i="257"/>
  <c r="AU51" i="257" s="1"/>
  <c r="BH4" i="257"/>
  <c r="BH33" i="257" s="1"/>
  <c r="BD4" i="257"/>
  <c r="BD33" i="257" s="1"/>
  <c r="AB27" i="257"/>
  <c r="AB56" i="257" s="1"/>
  <c r="AU5" i="257"/>
  <c r="AU34" i="257" s="1"/>
  <c r="AC4" i="257"/>
  <c r="AC33" i="257" s="1"/>
  <c r="N25" i="257"/>
  <c r="N54" i="257" s="1"/>
  <c r="AE27" i="257"/>
  <c r="AE56" i="257" s="1"/>
  <c r="AT24" i="257"/>
  <c r="AT53" i="257" s="1"/>
  <c r="AC10" i="257"/>
  <c r="AC39" i="257" s="1"/>
  <c r="L14" i="257"/>
  <c r="L43" i="257" s="1"/>
  <c r="X4" i="257"/>
  <c r="X33" i="257" s="1"/>
  <c r="AL25" i="257"/>
  <c r="AL54" i="257" s="1"/>
  <c r="AO4" i="257"/>
  <c r="AO33" i="257" s="1"/>
  <c r="AD4" i="257"/>
  <c r="AD33" i="257" s="1"/>
  <c r="BD28" i="257"/>
  <c r="BD57" i="257" s="1"/>
  <c r="E15" i="257"/>
  <c r="E44" i="257" s="1"/>
  <c r="X19" i="257"/>
  <c r="X48" i="257" s="1"/>
  <c r="AF6" i="257"/>
  <c r="AF35" i="257" s="1"/>
  <c r="E25" i="257"/>
  <c r="E54" i="257" s="1"/>
  <c r="W5" i="257"/>
  <c r="W34" i="257" s="1"/>
  <c r="AR6" i="257"/>
  <c r="AR35" i="257" s="1"/>
  <c r="I24" i="257"/>
  <c r="I53" i="257" s="1"/>
  <c r="AA21" i="257"/>
  <c r="AA50" i="257" s="1"/>
  <c r="AD10" i="257"/>
  <c r="AD39" i="257" s="1"/>
  <c r="G11" i="257"/>
  <c r="G40" i="257" s="1"/>
  <c r="U15" i="257"/>
  <c r="U44" i="257" s="1"/>
  <c r="AL15" i="257"/>
  <c r="AL44" i="257" s="1"/>
  <c r="AR20" i="257"/>
  <c r="AR49" i="257" s="1"/>
  <c r="E22" i="257"/>
  <c r="E51" i="257" s="1"/>
  <c r="AT11" i="257"/>
  <c r="AT40" i="257" s="1"/>
  <c r="BL26" i="257"/>
  <c r="BL55" i="257" s="1"/>
  <c r="D25" i="257"/>
  <c r="D54" i="257" s="1"/>
  <c r="J24" i="257"/>
  <c r="J53" i="257" s="1"/>
  <c r="BD17" i="257"/>
  <c r="BD46" i="257" s="1"/>
  <c r="BD20" i="257"/>
  <c r="BD49" i="257" s="1"/>
  <c r="AA12" i="257"/>
  <c r="AA41" i="257" s="1"/>
  <c r="AS10" i="257"/>
  <c r="AS39" i="257" s="1"/>
  <c r="AG27" i="257"/>
  <c r="AG56" i="257" s="1"/>
  <c r="X15" i="257"/>
  <c r="X44" i="257" s="1"/>
  <c r="AU14" i="257"/>
  <c r="AU43" i="257" s="1"/>
  <c r="I25" i="257"/>
  <c r="I54" i="257" s="1"/>
  <c r="I5" i="257"/>
  <c r="I34" i="257" s="1"/>
  <c r="G26" i="257"/>
  <c r="G55" i="257" s="1"/>
  <c r="BF5" i="257"/>
  <c r="BF34" i="257" s="1"/>
  <c r="AD19" i="257"/>
  <c r="AD48" i="257" s="1"/>
  <c r="BG4" i="257"/>
  <c r="BG33" i="257" s="1"/>
  <c r="U22" i="257"/>
  <c r="U51" i="257" s="1"/>
  <c r="M27" i="257"/>
  <c r="M56" i="257" s="1"/>
  <c r="O9" i="257"/>
  <c r="O38" i="257" s="1"/>
  <c r="N4" i="257"/>
  <c r="N33" i="257" s="1"/>
  <c r="BI10" i="257"/>
  <c r="BI39" i="257" s="1"/>
  <c r="BL12" i="257"/>
  <c r="BL41" i="257" s="1"/>
  <c r="AL4" i="257"/>
  <c r="AL33" i="257" s="1"/>
  <c r="AO24" i="257"/>
  <c r="AO53" i="257" s="1"/>
  <c r="V17" i="257"/>
  <c r="V46" i="257" s="1"/>
  <c r="AG4" i="257"/>
  <c r="AG33" i="257" s="1"/>
  <c r="K12" i="257"/>
  <c r="K41" i="257" s="1"/>
  <c r="P5" i="257"/>
  <c r="P34" i="257" s="1"/>
  <c r="AQ25" i="257"/>
  <c r="AQ54" i="257" s="1"/>
  <c r="Y19" i="257"/>
  <c r="Y48" i="257" s="1"/>
  <c r="L12" i="257"/>
  <c r="L41" i="257" s="1"/>
  <c r="BL23" i="257"/>
  <c r="BL52" i="257" s="1"/>
  <c r="BD12" i="257"/>
  <c r="BD41" i="257" s="1"/>
  <c r="BF9" i="257"/>
  <c r="BF38" i="257" s="1"/>
  <c r="BK4" i="257"/>
  <c r="BK33" i="257" s="1"/>
  <c r="BF23" i="257"/>
  <c r="BF52" i="257" s="1"/>
  <c r="AL14" i="257"/>
  <c r="AL43" i="257" s="1"/>
  <c r="BC20" i="257"/>
  <c r="BC49" i="257" s="1"/>
  <c r="AF5" i="257"/>
  <c r="AF34" i="257" s="1"/>
  <c r="AB11" i="257"/>
  <c r="AB40" i="257" s="1"/>
  <c r="AP27" i="257"/>
  <c r="AP56" i="257" s="1"/>
  <c r="AN4" i="257"/>
  <c r="AN33" i="257" s="1"/>
  <c r="BD21" i="257"/>
  <c r="BD50" i="257" s="1"/>
  <c r="BO21" i="257"/>
  <c r="BO50" i="257" s="1"/>
  <c r="AN12" i="257"/>
  <c r="AN41" i="257" s="1"/>
  <c r="BN19" i="257"/>
  <c r="BN48" i="257" s="1"/>
  <c r="AT16" i="257"/>
  <c r="AT45" i="257" s="1"/>
  <c r="BM12" i="257"/>
  <c r="BM41" i="257" s="1"/>
  <c r="BD10" i="257"/>
  <c r="BD39" i="257" s="1"/>
  <c r="K7" i="257"/>
  <c r="K36" i="257" s="1"/>
  <c r="BI16" i="257"/>
  <c r="BI45" i="257" s="1"/>
  <c r="AN14" i="257"/>
  <c r="AN43" i="257" s="1"/>
  <c r="BK16" i="257"/>
  <c r="BK45" i="257" s="1"/>
  <c r="AR25" i="257"/>
  <c r="AR54" i="257" s="1"/>
  <c r="BH9" i="257"/>
  <c r="BH38" i="257" s="1"/>
  <c r="BK26" i="257"/>
  <c r="BK55" i="257" s="1"/>
  <c r="AX19" i="257"/>
  <c r="AX48" i="257" s="1"/>
  <c r="BN12" i="257"/>
  <c r="BN41" i="257" s="1"/>
  <c r="AX15" i="257"/>
  <c r="AX44" i="257" s="1"/>
  <c r="BC10" i="257"/>
  <c r="BC39" i="257" s="1"/>
  <c r="AW26" i="257"/>
  <c r="AW55" i="257" s="1"/>
  <c r="O12" i="257"/>
  <c r="O41" i="257" s="1"/>
  <c r="Y16" i="257"/>
  <c r="Y45" i="257" s="1"/>
  <c r="W21" i="257"/>
  <c r="W50" i="257" s="1"/>
  <c r="AP6" i="257"/>
  <c r="AP35" i="257" s="1"/>
  <c r="BD7" i="257"/>
  <c r="BD36" i="257" s="1"/>
  <c r="BK20" i="257"/>
  <c r="BK49" i="257" s="1"/>
  <c r="BE21" i="257"/>
  <c r="BE50" i="257" s="1"/>
  <c r="AM17" i="257"/>
  <c r="AM46" i="257" s="1"/>
  <c r="BI15" i="257"/>
  <c r="BI44" i="257" s="1"/>
  <c r="X12" i="257"/>
  <c r="X41" i="257" s="1"/>
  <c r="AW17" i="257"/>
  <c r="AW46" i="257" s="1"/>
  <c r="AR19" i="257"/>
  <c r="AR48" i="257" s="1"/>
  <c r="AN19" i="257"/>
  <c r="AN48" i="257" s="1"/>
  <c r="E4" i="257"/>
  <c r="E33" i="257" s="1"/>
  <c r="BI23" i="257"/>
  <c r="BI52" i="257" s="1"/>
  <c r="BM23" i="257"/>
  <c r="BM52" i="257" s="1"/>
  <c r="X20" i="257"/>
  <c r="X49" i="257" s="1"/>
  <c r="AA22" i="257"/>
  <c r="AA51" i="257" s="1"/>
  <c r="Z21" i="257"/>
  <c r="Z50" i="257" s="1"/>
  <c r="D10" i="257"/>
  <c r="D39" i="257" s="1"/>
  <c r="AN22" i="257"/>
  <c r="AN51" i="257" s="1"/>
  <c r="AE21" i="257"/>
  <c r="AE50" i="257" s="1"/>
  <c r="I22" i="257"/>
  <c r="I51" i="257" s="1"/>
  <c r="AO12" i="257"/>
  <c r="AO41" i="257" s="1"/>
  <c r="AR11" i="257"/>
  <c r="AR40" i="257" s="1"/>
  <c r="O14" i="257"/>
  <c r="O43" i="257" s="1"/>
  <c r="AR24" i="257"/>
  <c r="AR53" i="257" s="1"/>
  <c r="AV11" i="257"/>
  <c r="AV40" i="257" s="1"/>
  <c r="AD11" i="257"/>
  <c r="AD40" i="257" s="1"/>
  <c r="AR16" i="257"/>
  <c r="AR45" i="257" s="1"/>
  <c r="D22" i="257"/>
  <c r="D51" i="257" s="1"/>
  <c r="AV16" i="257"/>
  <c r="AV45" i="257" s="1"/>
  <c r="AG14" i="257"/>
  <c r="AG43" i="257" s="1"/>
  <c r="M26" i="257"/>
  <c r="M55" i="257" s="1"/>
  <c r="AB26" i="257"/>
  <c r="AB55" i="257" s="1"/>
  <c r="I15" i="257"/>
  <c r="I44" i="257" s="1"/>
  <c r="W19" i="257"/>
  <c r="W48" i="257" s="1"/>
  <c r="W7" i="257"/>
  <c r="W36" i="257" s="1"/>
  <c r="M15" i="257"/>
  <c r="M44" i="257" s="1"/>
  <c r="H11" i="257"/>
  <c r="H40" i="257" s="1"/>
  <c r="O27" i="257"/>
  <c r="O56" i="257" s="1"/>
  <c r="D11" i="257"/>
  <c r="D40" i="257" s="1"/>
  <c r="BL4" i="257"/>
  <c r="BL33" i="257" s="1"/>
  <c r="AD22" i="257"/>
  <c r="AD51" i="257" s="1"/>
  <c r="M14" i="257"/>
  <c r="M43" i="257" s="1"/>
  <c r="X14" i="257"/>
  <c r="X43" i="257" s="1"/>
  <c r="Y24" i="257"/>
  <c r="Y53" i="257" s="1"/>
  <c r="AM5" i="257"/>
  <c r="AM34" i="257" s="1"/>
  <c r="AU20" i="257"/>
  <c r="AU49" i="257" s="1"/>
  <c r="G16" i="257"/>
  <c r="G45" i="257" s="1"/>
  <c r="K19" i="257"/>
  <c r="K48" i="257" s="1"/>
  <c r="BL22" i="257"/>
  <c r="BL51" i="257" s="1"/>
  <c r="BG26" i="257"/>
  <c r="BG55" i="257" s="1"/>
  <c r="BG14" i="257"/>
  <c r="BG43" i="257" s="1"/>
  <c r="AW25" i="257"/>
  <c r="AW54" i="257" s="1"/>
  <c r="BG23" i="257"/>
  <c r="BG52" i="257" s="1"/>
  <c r="AS4" i="257"/>
  <c r="AS33" i="257" s="1"/>
  <c r="N26" i="257"/>
  <c r="N55" i="257" s="1"/>
  <c r="BE4" i="257"/>
  <c r="BE33" i="257" s="1"/>
  <c r="AW19" i="257"/>
  <c r="AW48" i="257" s="1"/>
  <c r="AR21" i="257"/>
  <c r="AR50" i="257" s="1"/>
  <c r="BN28" i="257"/>
  <c r="BN57" i="257" s="1"/>
  <c r="BM16" i="257"/>
  <c r="BM45" i="257" s="1"/>
  <c r="AO17" i="257"/>
  <c r="AO46" i="257" s="1"/>
  <c r="BM26" i="257"/>
  <c r="BM55" i="257" s="1"/>
  <c r="AA20" i="257"/>
  <c r="AA49" i="257" s="1"/>
  <c r="BK21" i="257"/>
  <c r="BK50" i="257" s="1"/>
  <c r="AU21" i="257"/>
  <c r="AU50" i="257" s="1"/>
  <c r="AD27" i="257"/>
  <c r="AD56" i="257" s="1"/>
  <c r="BN14" i="257"/>
  <c r="BN43" i="257" s="1"/>
  <c r="U26" i="257"/>
  <c r="U55" i="257" s="1"/>
  <c r="AB16" i="257"/>
  <c r="AB45" i="257" s="1"/>
  <c r="AA27" i="257"/>
  <c r="AA56" i="257" s="1"/>
  <c r="O22" i="257"/>
  <c r="O51" i="257" s="1"/>
  <c r="AO19" i="257"/>
  <c r="AO48" i="257" s="1"/>
  <c r="AE24" i="257"/>
  <c r="AE53" i="257" s="1"/>
  <c r="E24" i="257"/>
  <c r="E53" i="257" s="1"/>
  <c r="Z27" i="257"/>
  <c r="Z56" i="257" s="1"/>
  <c r="BH6" i="257"/>
  <c r="BH35" i="257" s="1"/>
  <c r="AC25" i="257"/>
  <c r="AC54" i="257" s="1"/>
  <c r="L22" i="257"/>
  <c r="L51" i="257" s="1"/>
  <c r="O7" i="257"/>
  <c r="O36" i="257" s="1"/>
  <c r="Z11" i="257"/>
  <c r="Z40" i="257" s="1"/>
  <c r="AA16" i="257"/>
  <c r="AA45" i="257" s="1"/>
  <c r="AE25" i="257"/>
  <c r="AE54" i="257" s="1"/>
  <c r="M25" i="257"/>
  <c r="M54" i="257" s="1"/>
  <c r="Z19" i="257"/>
  <c r="Z48" i="257" s="1"/>
  <c r="F22" i="257"/>
  <c r="F51" i="257" s="1"/>
  <c r="AF24" i="257"/>
  <c r="AF53" i="257" s="1"/>
  <c r="AG11" i="257"/>
  <c r="AG40" i="257" s="1"/>
  <c r="U25" i="257"/>
  <c r="U54" i="257" s="1"/>
  <c r="AF22" i="257"/>
  <c r="AF51" i="257" s="1"/>
  <c r="D19" i="257"/>
  <c r="D48" i="257" s="1"/>
  <c r="U10" i="257"/>
  <c r="U39" i="257" s="1"/>
  <c r="AL26" i="257"/>
  <c r="AL55" i="257" s="1"/>
  <c r="BL17" i="257"/>
  <c r="BL46" i="257" s="1"/>
  <c r="F10" i="257"/>
  <c r="F39" i="257" s="1"/>
  <c r="M10" i="257"/>
  <c r="M39" i="257" s="1"/>
  <c r="AB4" i="257"/>
  <c r="AB33" i="257" s="1"/>
  <c r="BO24" i="257"/>
  <c r="BO53" i="257" s="1"/>
  <c r="F7" i="257"/>
  <c r="F36" i="257" s="1"/>
  <c r="AF17" i="257"/>
  <c r="AF46" i="257" s="1"/>
  <c r="Y21" i="257"/>
  <c r="Y50" i="257" s="1"/>
  <c r="W17" i="257"/>
  <c r="W46" i="257" s="1"/>
  <c r="AV15" i="257"/>
  <c r="AV44" i="257" s="1"/>
  <c r="AC16" i="257"/>
  <c r="AC45" i="257" s="1"/>
  <c r="P10" i="257"/>
  <c r="P39" i="257" s="1"/>
  <c r="H22" i="257"/>
  <c r="H51" i="257" s="1"/>
  <c r="M11" i="257"/>
  <c r="M40" i="257" s="1"/>
  <c r="AM24" i="257"/>
  <c r="AM53" i="257" s="1"/>
  <c r="I9" i="257"/>
  <c r="I38" i="257" s="1"/>
  <c r="AL22" i="257"/>
  <c r="AL51" i="257" s="1"/>
  <c r="AG5" i="257"/>
  <c r="AG34" i="257" s="1"/>
  <c r="H27" i="257"/>
  <c r="H56" i="257" s="1"/>
  <c r="AE5" i="257"/>
  <c r="AE34" i="257" s="1"/>
  <c r="J21" i="257"/>
  <c r="J50" i="257" s="1"/>
  <c r="AN24" i="257"/>
  <c r="AN53" i="257" s="1"/>
  <c r="BI22" i="257"/>
  <c r="BI51" i="257" s="1"/>
  <c r="AU10" i="257"/>
  <c r="AU39" i="257" s="1"/>
  <c r="W4" i="257"/>
  <c r="W33" i="257" s="1"/>
  <c r="AC5" i="257"/>
  <c r="AC34" i="257" s="1"/>
  <c r="U4" i="257"/>
  <c r="U33" i="257" s="1"/>
  <c r="G4" i="257"/>
  <c r="G33" i="257" s="1"/>
  <c r="BN11" i="257"/>
  <c r="BN40" i="257" s="1"/>
  <c r="J7" i="257"/>
  <c r="J36" i="257" s="1"/>
  <c r="I7" i="257"/>
  <c r="I36" i="257" s="1"/>
  <c r="BD16" i="257"/>
  <c r="BD45" i="257" s="1"/>
  <c r="BN20" i="257"/>
  <c r="BN49" i="257" s="1"/>
  <c r="AM25" i="257"/>
  <c r="AM54" i="257" s="1"/>
  <c r="BM19" i="257"/>
  <c r="BM48" i="257" s="1"/>
  <c r="BI25" i="257"/>
  <c r="BI54" i="257" s="1"/>
  <c r="AX22" i="257"/>
  <c r="AX51" i="257" s="1"/>
  <c r="BK28" i="257"/>
  <c r="BK57" i="257" s="1"/>
  <c r="AC6" i="257"/>
  <c r="AC35" i="257" s="1"/>
  <c r="BN6" i="257"/>
  <c r="BN35" i="257" s="1"/>
  <c r="AU9" i="257"/>
  <c r="AU38" i="257" s="1"/>
  <c r="BI19" i="257"/>
  <c r="BI48" i="257" s="1"/>
  <c r="BF6" i="257"/>
  <c r="BF35" i="257" s="1"/>
  <c r="AX21" i="257"/>
  <c r="AX50" i="257" s="1"/>
  <c r="BH28" i="257"/>
  <c r="BH57" i="257" s="1"/>
  <c r="BM17" i="257"/>
  <c r="BM46" i="257" s="1"/>
  <c r="BD9" i="257"/>
  <c r="BD38" i="257" s="1"/>
  <c r="BD25" i="257"/>
  <c r="BD54" i="257" s="1"/>
  <c r="F27" i="257"/>
  <c r="F56" i="257" s="1"/>
  <c r="AP19" i="257"/>
  <c r="AP48" i="257" s="1"/>
  <c r="BO19" i="257"/>
  <c r="BO48" i="257" s="1"/>
  <c r="BL19" i="257"/>
  <c r="BL48" i="257" s="1"/>
  <c r="AG22" i="257"/>
  <c r="AG51" i="257" s="1"/>
  <c r="AX25" i="257"/>
  <c r="AX54" i="257" s="1"/>
  <c r="BE27" i="257"/>
  <c r="BE56" i="257" s="1"/>
  <c r="BO17" i="257"/>
  <c r="BO46" i="257" s="1"/>
  <c r="BL9" i="257"/>
  <c r="BL38" i="257" s="1"/>
  <c r="BJ16" i="257"/>
  <c r="BJ45" i="257" s="1"/>
  <c r="BH5" i="257"/>
  <c r="BH34" i="257" s="1"/>
  <c r="AM21" i="257"/>
  <c r="AM50" i="257" s="1"/>
  <c r="H20" i="257"/>
  <c r="H49" i="257" s="1"/>
  <c r="AF25" i="257"/>
  <c r="AF54" i="257" s="1"/>
  <c r="W16" i="257"/>
  <c r="W45" i="257" s="1"/>
  <c r="AF19" i="257"/>
  <c r="AF48" i="257" s="1"/>
  <c r="AR4" i="257"/>
  <c r="AR33" i="257" s="1"/>
  <c r="BH15" i="257"/>
  <c r="BH44" i="257" s="1"/>
  <c r="BJ28" i="257"/>
  <c r="BJ57" i="257" s="1"/>
  <c r="AS20" i="257"/>
  <c r="AS49" i="257" s="1"/>
  <c r="BN23" i="257"/>
  <c r="BN52" i="257" s="1"/>
  <c r="AE12" i="257"/>
  <c r="AE41" i="257" s="1"/>
  <c r="BI20" i="257"/>
  <c r="BI49" i="257" s="1"/>
  <c r="AG6" i="257"/>
  <c r="AG35" i="257" s="1"/>
  <c r="AT14" i="257"/>
  <c r="AT43" i="257" s="1"/>
  <c r="AX27" i="257"/>
  <c r="AX56" i="257" s="1"/>
  <c r="AS25" i="257"/>
  <c r="AS54" i="257" s="1"/>
  <c r="BG19" i="257"/>
  <c r="BG48" i="257" s="1"/>
  <c r="AE6" i="257"/>
  <c r="AE35" i="257" s="1"/>
  <c r="AV25" i="257"/>
  <c r="AV54" i="257" s="1"/>
  <c r="D4" i="257"/>
  <c r="D33" i="257" s="1"/>
  <c r="AF14" i="257"/>
  <c r="AF43" i="257" s="1"/>
  <c r="O16" i="257"/>
  <c r="O45" i="257" s="1"/>
  <c r="AO27" i="257"/>
  <c r="AO56" i="257" s="1"/>
  <c r="AL12" i="257"/>
  <c r="AL41" i="257" s="1"/>
  <c r="AT12" i="257"/>
  <c r="AT41" i="257" s="1"/>
  <c r="BH10" i="257"/>
  <c r="BH39" i="257" s="1"/>
  <c r="AO14" i="257"/>
  <c r="AO43" i="257" s="1"/>
  <c r="BC14" i="257"/>
  <c r="BC43" i="257" s="1"/>
  <c r="BC21" i="257"/>
  <c r="BC50" i="257" s="1"/>
  <c r="BK10" i="257"/>
  <c r="BK39" i="257" s="1"/>
  <c r="AR22" i="257"/>
  <c r="AR51" i="257" s="1"/>
  <c r="AV19" i="257"/>
  <c r="AV48" i="257" s="1"/>
  <c r="AD12" i="257"/>
  <c r="AD41" i="257" s="1"/>
  <c r="BM11" i="257"/>
  <c r="BM40" i="257" s="1"/>
  <c r="X21" i="257"/>
  <c r="X50" i="257" s="1"/>
  <c r="AW5" i="257"/>
  <c r="AW34" i="257" s="1"/>
  <c r="AM19" i="257"/>
  <c r="AM48" i="257" s="1"/>
  <c r="AC27" i="257"/>
  <c r="AC56" i="257" s="1"/>
  <c r="D21" i="257"/>
  <c r="D50" i="257" s="1"/>
  <c r="AF27" i="257"/>
  <c r="AF56" i="257" s="1"/>
  <c r="G24" i="257"/>
  <c r="G53" i="257" s="1"/>
  <c r="N9" i="257"/>
  <c r="N38" i="257" s="1"/>
  <c r="AV21" i="257"/>
  <c r="AV50" i="257" s="1"/>
  <c r="AM26" i="257"/>
  <c r="AM55" i="257" s="1"/>
  <c r="E12" i="257"/>
  <c r="E41" i="257" s="1"/>
  <c r="G17" i="257"/>
  <c r="G46" i="257" s="1"/>
  <c r="AD5" i="257"/>
  <c r="AD34" i="257" s="1"/>
  <c r="K10" i="257"/>
  <c r="K39" i="257" s="1"/>
  <c r="E16" i="257"/>
  <c r="E45" i="257" s="1"/>
  <c r="G9" i="257"/>
  <c r="G38" i="257" s="1"/>
  <c r="AV6" i="257"/>
  <c r="AV35" i="257" s="1"/>
  <c r="V14" i="257"/>
  <c r="V43" i="257" s="1"/>
  <c r="P7" i="257"/>
  <c r="P36" i="257" s="1"/>
  <c r="BH14" i="257"/>
  <c r="BH43" i="257" s="1"/>
  <c r="AV27" i="257"/>
  <c r="AV56" i="257" s="1"/>
  <c r="H15" i="257"/>
  <c r="H44" i="257" s="1"/>
  <c r="BN22" i="257"/>
  <c r="BN51" i="257" s="1"/>
  <c r="AM6" i="257"/>
  <c r="AM35" i="257" s="1"/>
  <c r="O4" i="257"/>
  <c r="O33" i="257" s="1"/>
  <c r="BF20" i="257"/>
  <c r="BF49" i="257" s="1"/>
  <c r="V16" i="257"/>
  <c r="V45" i="257" s="1"/>
  <c r="AM22" i="257"/>
  <c r="AM51" i="257" s="1"/>
  <c r="X9" i="257"/>
  <c r="X38" i="257" s="1"/>
  <c r="BL21" i="257"/>
  <c r="BL50" i="257" s="1"/>
  <c r="AM12" i="257"/>
  <c r="AM41" i="257" s="1"/>
  <c r="BM22" i="257"/>
  <c r="BM51" i="257" s="1"/>
  <c r="BG27" i="257"/>
  <c r="BG56" i="257" s="1"/>
  <c r="AW7" i="257"/>
  <c r="AW36" i="257" s="1"/>
  <c r="AN6" i="257"/>
  <c r="AN35" i="257" s="1"/>
  <c r="BE16" i="257"/>
  <c r="BE45" i="257" s="1"/>
  <c r="BG15" i="257"/>
  <c r="BG44" i="257" s="1"/>
  <c r="Y6" i="257"/>
  <c r="Y35" i="257" s="1"/>
  <c r="AP20" i="257"/>
  <c r="AP49" i="257" s="1"/>
  <c r="AD6" i="257"/>
  <c r="AD35" i="257" s="1"/>
  <c r="AB19" i="257"/>
  <c r="AB48" i="257" s="1"/>
  <c r="AT21" i="257"/>
  <c r="AT50" i="257" s="1"/>
  <c r="BO6" i="257"/>
  <c r="BO35" i="257" s="1"/>
  <c r="J11" i="257"/>
  <c r="J40" i="257" s="1"/>
  <c r="N22" i="257"/>
  <c r="N51" i="257" s="1"/>
  <c r="AG20" i="257"/>
  <c r="AG49" i="257" s="1"/>
  <c r="AQ24" i="257"/>
  <c r="AQ53" i="257" s="1"/>
  <c r="X17" i="257"/>
  <c r="X46" i="257" s="1"/>
  <c r="AL16" i="257"/>
  <c r="AL45" i="257" s="1"/>
  <c r="BI11" i="257"/>
  <c r="BI40" i="257" s="1"/>
  <c r="AV12" i="257"/>
  <c r="AV41" i="257" s="1"/>
  <c r="AL27" i="257"/>
  <c r="AL56" i="257" s="1"/>
  <c r="Z22" i="257"/>
  <c r="Z51" i="257" s="1"/>
  <c r="AM7" i="257"/>
  <c r="AM36" i="257" s="1"/>
  <c r="BJ6" i="257"/>
  <c r="BJ35" i="257" s="1"/>
  <c r="V27" i="257"/>
  <c r="V56" i="257" s="1"/>
  <c r="AF4" i="257"/>
  <c r="AF33" i="257" s="1"/>
  <c r="Y17" i="257"/>
  <c r="Y46" i="257" s="1"/>
  <c r="AU6" i="257"/>
  <c r="AU35" i="257" s="1"/>
  <c r="U27" i="257"/>
  <c r="U56" i="257" s="1"/>
  <c r="P15" i="257"/>
  <c r="P44" i="257" s="1"/>
  <c r="AF26" i="257"/>
  <c r="AF55" i="257" s="1"/>
  <c r="AB14" i="257"/>
  <c r="AB43" i="257" s="1"/>
  <c r="AG17" i="257"/>
  <c r="AG46" i="257" s="1"/>
  <c r="Y27" i="257"/>
  <c r="Y56" i="257" s="1"/>
  <c r="F16" i="257"/>
  <c r="F45" i="257" s="1"/>
  <c r="AE10" i="257"/>
  <c r="AE39" i="257" s="1"/>
  <c r="Y10" i="257"/>
  <c r="Y39" i="257" s="1"/>
  <c r="X5" i="257"/>
  <c r="X34" i="257" s="1"/>
  <c r="AC15" i="257"/>
  <c r="AC44" i="257" s="1"/>
  <c r="V25" i="257"/>
  <c r="V54" i="257" s="1"/>
  <c r="N24" i="257"/>
  <c r="N53" i="257" s="1"/>
  <c r="H14" i="257"/>
  <c r="H43" i="257" s="1"/>
  <c r="AG21" i="257"/>
  <c r="AG50" i="257" s="1"/>
  <c r="L26" i="257"/>
  <c r="L55" i="257" s="1"/>
  <c r="O21" i="257"/>
  <c r="O50" i="257" s="1"/>
  <c r="Y4" i="257"/>
  <c r="Y33" i="257" s="1"/>
  <c r="AB25" i="257"/>
  <c r="AB54" i="257" s="1"/>
  <c r="BJ10" i="257"/>
  <c r="BJ39" i="257" s="1"/>
  <c r="D9" i="257"/>
  <c r="D38" i="257" s="1"/>
  <c r="N7" i="257"/>
  <c r="N36" i="257" s="1"/>
  <c r="V6" i="257"/>
  <c r="V35" i="257" s="1"/>
  <c r="BK6" i="257"/>
  <c r="BK35" i="257" s="1"/>
  <c r="J25" i="257"/>
  <c r="J54" i="257" s="1"/>
  <c r="G12" i="257"/>
  <c r="G41" i="257" s="1"/>
  <c r="N20" i="257"/>
  <c r="N49" i="257" s="1"/>
  <c r="BJ9" i="257"/>
  <c r="BJ38" i="257" s="1"/>
  <c r="V15" i="257"/>
  <c r="V44" i="257" s="1"/>
  <c r="AC17" i="257"/>
  <c r="AC46" i="257" s="1"/>
  <c r="AD16" i="257"/>
  <c r="AD45" i="257" s="1"/>
  <c r="Z25" i="257"/>
  <c r="Z54" i="257" s="1"/>
  <c r="F11" i="257"/>
  <c r="F40" i="257" s="1"/>
  <c r="D17" i="257"/>
  <c r="D46" i="257" s="1"/>
  <c r="L21" i="257"/>
  <c r="L50" i="257" s="1"/>
  <c r="O15" i="257"/>
  <c r="O44" i="257" s="1"/>
  <c r="H19" i="257"/>
  <c r="H48" i="257" s="1"/>
  <c r="I21" i="257"/>
  <c r="I50" i="257" s="1"/>
  <c r="AA24" i="257"/>
  <c r="AA53" i="257" s="1"/>
  <c r="J16" i="257"/>
  <c r="J45" i="257" s="1"/>
  <c r="X7" i="257"/>
  <c r="X36" i="257" s="1"/>
  <c r="D14" i="257"/>
  <c r="D43" i="257" s="1"/>
  <c r="D7" i="257"/>
  <c r="D36" i="257" s="1"/>
  <c r="BG5" i="257"/>
  <c r="BG34" i="257" s="1"/>
  <c r="BG9" i="257"/>
  <c r="BG38" i="257" s="1"/>
  <c r="L16" i="257"/>
  <c r="L45" i="257" s="1"/>
  <c r="M4" i="257"/>
  <c r="M33" i="257" s="1"/>
  <c r="BD22" i="257"/>
  <c r="BD51" i="257" s="1"/>
  <c r="Z16" i="257"/>
  <c r="Z45" i="257" s="1"/>
  <c r="K25" i="257"/>
  <c r="K54" i="257" s="1"/>
  <c r="J15" i="257"/>
  <c r="J44" i="257" s="1"/>
  <c r="AT27" i="257"/>
  <c r="AT56" i="257" s="1"/>
  <c r="AC26" i="257"/>
  <c r="AC55" i="257" s="1"/>
  <c r="I27" i="257"/>
  <c r="I56" i="257" s="1"/>
  <c r="BJ14" i="257"/>
  <c r="BJ43" i="257" s="1"/>
  <c r="BE25" i="257"/>
  <c r="BE54" i="257" s="1"/>
  <c r="AS6" i="257"/>
  <c r="AS35" i="257" s="1"/>
  <c r="BK12" i="257"/>
  <c r="BK41" i="257" s="1"/>
  <c r="BL10" i="257"/>
  <c r="BL39" i="257" s="1"/>
  <c r="AP21" i="257"/>
  <c r="AP50" i="257" s="1"/>
  <c r="BE14" i="257"/>
  <c r="BE43" i="257" s="1"/>
  <c r="D26" i="257"/>
  <c r="D55" i="257" s="1"/>
  <c r="BL6" i="257"/>
  <c r="BL35" i="257" s="1"/>
  <c r="AR17" i="257"/>
  <c r="AR46" i="257" s="1"/>
  <c r="E14" i="257"/>
  <c r="E43" i="257" s="1"/>
  <c r="BC4" i="257"/>
  <c r="BC33" i="257" s="1"/>
  <c r="BD6" i="257"/>
  <c r="BD35" i="257" s="1"/>
  <c r="AO5" i="257"/>
  <c r="AO34" i="257" s="1"/>
  <c r="BO20" i="257"/>
  <c r="BO49" i="257" s="1"/>
  <c r="BE20" i="257"/>
  <c r="BE49" i="257" s="1"/>
  <c r="AR27" i="257"/>
  <c r="AR56" i="257" s="1"/>
  <c r="BF17" i="257"/>
  <c r="BF46" i="257" s="1"/>
  <c r="E10" i="257"/>
  <c r="E39" i="257" s="1"/>
  <c r="AQ6" i="257"/>
  <c r="AQ35" i="257" s="1"/>
  <c r="U16" i="257"/>
  <c r="U45" i="257" s="1"/>
  <c r="AV4" i="257"/>
  <c r="AV33" i="257" s="1"/>
  <c r="AS24" i="257"/>
  <c r="AS53" i="257" s="1"/>
  <c r="AX16" i="257"/>
  <c r="AX45" i="257" s="1"/>
  <c r="BD14" i="257"/>
  <c r="BD43" i="257" s="1"/>
  <c r="AQ20" i="257"/>
  <c r="AQ49" i="257" s="1"/>
  <c r="BC6" i="257"/>
  <c r="BC35" i="257" s="1"/>
  <c r="BJ19" i="257"/>
  <c r="BJ48" i="257" s="1"/>
  <c r="AS26" i="257"/>
  <c r="AS55" i="257" s="1"/>
  <c r="AT7" i="257"/>
  <c r="AT36" i="257" s="1"/>
  <c r="AN11" i="257"/>
  <c r="AN40" i="257" s="1"/>
  <c r="BE7" i="257"/>
  <c r="BE36" i="257" s="1"/>
  <c r="AB21" i="257"/>
  <c r="AB50" i="257" s="1"/>
  <c r="AS16" i="257"/>
  <c r="AS45" i="257" s="1"/>
  <c r="BL25" i="257"/>
  <c r="BL54" i="257" s="1"/>
  <c r="BO5" i="257"/>
  <c r="BO34" i="257" s="1"/>
  <c r="BM14" i="257"/>
  <c r="BM43" i="257" s="1"/>
  <c r="AP17" i="257"/>
  <c r="AP46" i="257" s="1"/>
  <c r="BD19" i="257"/>
  <c r="BD48" i="257" s="1"/>
  <c r="AL11" i="257"/>
  <c r="AL40" i="257" s="1"/>
  <c r="AQ16" i="257"/>
  <c r="AQ45" i="257" s="1"/>
  <c r="Z14" i="257"/>
  <c r="Z43" i="257" s="1"/>
  <c r="W26" i="257"/>
  <c r="W55" i="257" s="1"/>
  <c r="AG16" i="257"/>
  <c r="AG45" i="257" s="1"/>
  <c r="AX6" i="257"/>
  <c r="AX35" i="257" s="1"/>
  <c r="BG6" i="257"/>
  <c r="BG35" i="257" s="1"/>
  <c r="AE20" i="257"/>
  <c r="AE49" i="257" s="1"/>
  <c r="F12" i="257"/>
  <c r="F41" i="257" s="1"/>
  <c r="AE14" i="257"/>
  <c r="AE43" i="257" s="1"/>
  <c r="AL10" i="257"/>
  <c r="AL39" i="257" s="1"/>
  <c r="BF10" i="257"/>
  <c r="BF39" i="257" s="1"/>
  <c r="BO7" i="257"/>
  <c r="BO36" i="257" s="1"/>
  <c r="X10" i="257"/>
  <c r="X39" i="257" s="1"/>
  <c r="AG26" i="257"/>
  <c r="AG55" i="257" s="1"/>
  <c r="BG22" i="257"/>
  <c r="BG51" i="257" s="1"/>
  <c r="X26" i="257"/>
  <c r="X55" i="257" s="1"/>
  <c r="BO12" i="257"/>
  <c r="BO41" i="257" s="1"/>
  <c r="BC23" i="257"/>
  <c r="BC52" i="257" s="1"/>
  <c r="AB9" i="257"/>
  <c r="AB38" i="257" s="1"/>
  <c r="AT22" i="257"/>
  <c r="AT51" i="257" s="1"/>
  <c r="Y12" i="257"/>
  <c r="Y41" i="257" s="1"/>
  <c r="AS7" i="257"/>
  <c r="AS36" i="257" s="1"/>
  <c r="AD14" i="257"/>
  <c r="AD43" i="257" s="1"/>
  <c r="AW10" i="257"/>
  <c r="AW39" i="257" s="1"/>
  <c r="AS17" i="257"/>
  <c r="AS46" i="257" s="1"/>
  <c r="X25" i="257"/>
  <c r="X54" i="257" s="1"/>
  <c r="U5" i="257"/>
  <c r="U34" i="257" s="1"/>
  <c r="Z5" i="257"/>
  <c r="Z34" i="257" s="1"/>
  <c r="M12" i="257"/>
  <c r="M41" i="257" s="1"/>
  <c r="AX5" i="257"/>
  <c r="AX34" i="257" s="1"/>
  <c r="K14" i="257"/>
  <c r="K43" i="257" s="1"/>
  <c r="AP11" i="257"/>
  <c r="AP40" i="257" s="1"/>
  <c r="Y25" i="257"/>
  <c r="Y54" i="257" s="1"/>
  <c r="Z4" i="257"/>
  <c r="Z33" i="257" s="1"/>
  <c r="J22" i="257"/>
  <c r="J51" i="257" s="1"/>
  <c r="I10" i="257"/>
  <c r="I39" i="257" s="1"/>
  <c r="AX9" i="257"/>
  <c r="AX38" i="257" s="1"/>
  <c r="AP14" i="257"/>
  <c r="AP43" i="257" s="1"/>
  <c r="AC19" i="257"/>
  <c r="AC48" i="257" s="1"/>
  <c r="E7" i="257"/>
  <c r="E36" i="257" s="1"/>
  <c r="AP7" i="257"/>
  <c r="AP36" i="257" s="1"/>
  <c r="F17" i="257"/>
  <c r="F46" i="257" s="1"/>
  <c r="U9" i="257"/>
  <c r="U38" i="257" s="1"/>
  <c r="I4" i="257"/>
  <c r="I33" i="257" s="1"/>
  <c r="AO21" i="257"/>
  <c r="AO50" i="257" s="1"/>
  <c r="AO22" i="257"/>
  <c r="AO51" i="257" s="1"/>
  <c r="AV14" i="257"/>
  <c r="AV43" i="257" s="1"/>
  <c r="BF12" i="257"/>
  <c r="BF41" i="257" s="1"/>
  <c r="AS5" i="257"/>
  <c r="AS34" i="257" s="1"/>
  <c r="BL14" i="257"/>
  <c r="BL43" i="257" s="1"/>
  <c r="BN4" i="257"/>
  <c r="BN33" i="257" s="1"/>
  <c r="AM20" i="257"/>
  <c r="AM49" i="257" s="1"/>
  <c r="BC25" i="257"/>
  <c r="BC54" i="257" s="1"/>
  <c r="BN16" i="257"/>
  <c r="BN45" i="257" s="1"/>
  <c r="BO28" i="257"/>
  <c r="BO57" i="257" s="1"/>
  <c r="BM4" i="257"/>
  <c r="BM33" i="257" s="1"/>
  <c r="BM28" i="257"/>
  <c r="BM57" i="257" s="1"/>
  <c r="Y26" i="257"/>
  <c r="Y55" i="257" s="1"/>
  <c r="AU24" i="257"/>
  <c r="AU53" i="257" s="1"/>
  <c r="BM5" i="257"/>
  <c r="BM34" i="257" s="1"/>
  <c r="AM11" i="257"/>
  <c r="AM40" i="257" s="1"/>
  <c r="F26" i="257"/>
  <c r="F55" i="257" s="1"/>
  <c r="AW6" i="257"/>
  <c r="AW35" i="257" s="1"/>
  <c r="BC11" i="257"/>
  <c r="BC40" i="257" s="1"/>
  <c r="AA26" i="257"/>
  <c r="AA55" i="257" s="1"/>
  <c r="P25" i="257"/>
  <c r="P54" i="257" s="1"/>
  <c r="Z24" i="257"/>
  <c r="Z53" i="257" s="1"/>
  <c r="P11" i="257"/>
  <c r="P40" i="257" s="1"/>
  <c r="L4" i="257"/>
  <c r="L33" i="257" s="1"/>
  <c r="AE7" i="257"/>
  <c r="AE36" i="257" s="1"/>
  <c r="AS14" i="257"/>
  <c r="AS43" i="257" s="1"/>
  <c r="J12" i="257"/>
  <c r="J41" i="257" s="1"/>
  <c r="AC21" i="257"/>
  <c r="AC50" i="257" s="1"/>
  <c r="AB6" i="257"/>
  <c r="AB35" i="257" s="1"/>
  <c r="M17" i="257"/>
  <c r="M46" i="257" s="1"/>
  <c r="AG10" i="257"/>
  <c r="AG39" i="257" s="1"/>
  <c r="K27" i="257"/>
  <c r="K56" i="257" s="1"/>
  <c r="U19" i="257"/>
  <c r="U48" i="257" s="1"/>
  <c r="O19" i="257"/>
  <c r="O48" i="257" s="1"/>
  <c r="F15" i="257"/>
  <c r="F44" i="257" s="1"/>
  <c r="AE16" i="257"/>
  <c r="AE45" i="257" s="1"/>
  <c r="F5" i="257"/>
  <c r="F34" i="257" s="1"/>
  <c r="BI4" i="257"/>
  <c r="BI33" i="257" s="1"/>
  <c r="G19" i="257"/>
  <c r="G48" i="257" s="1"/>
  <c r="AR5" i="257"/>
  <c r="AR34" i="257" s="1"/>
  <c r="BO14" i="257"/>
  <c r="BO43" i="257" s="1"/>
  <c r="BL5" i="257"/>
  <c r="BL34" i="257" s="1"/>
  <c r="F14" i="257"/>
  <c r="F43" i="257" s="1"/>
  <c r="K4" i="257"/>
  <c r="K33" i="257" s="1"/>
  <c r="P9" i="257"/>
  <c r="P38" i="257" s="1"/>
  <c r="M7" i="257"/>
  <c r="M36" i="257" s="1"/>
  <c r="N11" i="257"/>
  <c r="N40" i="257" s="1"/>
  <c r="P22" i="257"/>
  <c r="P51" i="257" s="1"/>
  <c r="K9" i="257"/>
  <c r="K38" i="257" s="1"/>
  <c r="Y11" i="257"/>
  <c r="Y40" i="257" s="1"/>
  <c r="BE19" i="257"/>
  <c r="BE48" i="257" s="1"/>
  <c r="BE23" i="257"/>
  <c r="BE52" i="257" s="1"/>
  <c r="J17" i="257"/>
  <c r="J46" i="257" s="1"/>
  <c r="AQ11" i="257"/>
  <c r="AQ40" i="257" s="1"/>
  <c r="H21" i="257"/>
  <c r="H50" i="257" s="1"/>
  <c r="AD17" i="257"/>
  <c r="AD46" i="257" s="1"/>
  <c r="N21" i="257"/>
  <c r="N50" i="257" s="1"/>
  <c r="Y7" i="257"/>
  <c r="Y36" i="257" s="1"/>
  <c r="H7" i="257"/>
  <c r="H36" i="257" s="1"/>
  <c r="BJ24" i="257"/>
  <c r="BJ53" i="257" s="1"/>
  <c r="U12" i="257"/>
  <c r="U41" i="257" s="1"/>
  <c r="AC9" i="257"/>
  <c r="AC38" i="257" s="1"/>
  <c r="AQ17" i="257"/>
  <c r="AQ46" i="257" s="1"/>
  <c r="H10" i="257"/>
  <c r="H39" i="257" s="1"/>
  <c r="F9" i="257"/>
  <c r="F38" i="257" s="1"/>
  <c r="BI7" i="257"/>
  <c r="BI36" i="257" s="1"/>
  <c r="AB17" i="257"/>
  <c r="AB46" i="257" s="1"/>
  <c r="BK27" i="257"/>
  <c r="BK56" i="257" s="1"/>
  <c r="AS9" i="257"/>
  <c r="AS38" i="257" s="1"/>
  <c r="AQ26" i="257"/>
  <c r="AQ55" i="257" s="1"/>
  <c r="BO25" i="257"/>
  <c r="BO54" i="257" s="1"/>
  <c r="AU12" i="257"/>
  <c r="AU41" i="257" s="1"/>
  <c r="K17" i="257"/>
  <c r="K46" i="257" s="1"/>
  <c r="H5" i="257"/>
  <c r="H34" i="257" s="1"/>
  <c r="BF11" i="257"/>
  <c r="BF40" i="257" s="1"/>
  <c r="BI6" i="257"/>
  <c r="BI35" i="257" s="1"/>
  <c r="AW15" i="257"/>
  <c r="AW44" i="257" s="1"/>
  <c r="AT25" i="257"/>
  <c r="AT54" i="257" s="1"/>
  <c r="BD24" i="257"/>
  <c r="BD53" i="257" s="1"/>
  <c r="BH26" i="257"/>
  <c r="BH55" i="257" s="1"/>
  <c r="AU25" i="257"/>
  <c r="AU54" i="257" s="1"/>
  <c r="BN26" i="257"/>
  <c r="BN55" i="257" s="1"/>
  <c r="AW14" i="257"/>
  <c r="AW43" i="257" s="1"/>
  <c r="BJ22" i="257"/>
  <c r="BJ51" i="257" s="1"/>
  <c r="I11" i="257"/>
  <c r="I40" i="257" s="1"/>
  <c r="BH16" i="257"/>
  <c r="BH45" i="257" s="1"/>
  <c r="BI24" i="257"/>
  <c r="BI53" i="257" s="1"/>
  <c r="BN15" i="257"/>
  <c r="BN44" i="257" s="1"/>
  <c r="AU17" i="257"/>
  <c r="AU46" i="257" s="1"/>
  <c r="BH20" i="257"/>
  <c r="BH49" i="257" s="1"/>
  <c r="AF9" i="257"/>
  <c r="AF38" i="257" s="1"/>
  <c r="BG21" i="257"/>
  <c r="BG50" i="257" s="1"/>
  <c r="BM21" i="257"/>
  <c r="BM50" i="257" s="1"/>
  <c r="AQ27" i="257"/>
  <c r="AQ56" i="257" s="1"/>
  <c r="G25" i="257"/>
  <c r="G54" i="257" s="1"/>
  <c r="AM4" i="257"/>
  <c r="AM33" i="257" s="1"/>
  <c r="BN5" i="257"/>
  <c r="BN34" i="257" s="1"/>
  <c r="N19" i="257"/>
  <c r="N48" i="257" s="1"/>
  <c r="BN25" i="257"/>
  <c r="BN54" i="257" s="1"/>
  <c r="BH21" i="257"/>
  <c r="BH50" i="257" s="1"/>
  <c r="AW9" i="257"/>
  <c r="AW38" i="257" s="1"/>
  <c r="BO10" i="257"/>
  <c r="BO39" i="257" s="1"/>
  <c r="BN10" i="257"/>
  <c r="BN39" i="257" s="1"/>
  <c r="AT20" i="257"/>
  <c r="AT49" i="257" s="1"/>
  <c r="BJ20" i="257"/>
  <c r="BJ49" i="257" s="1"/>
  <c r="AP26" i="257"/>
  <c r="AP55" i="257" s="1"/>
  <c r="BK5" i="257"/>
  <c r="BK34" i="257" s="1"/>
  <c r="AV17" i="257"/>
  <c r="AV46" i="257" s="1"/>
  <c r="AU11" i="257"/>
  <c r="AU40" i="257" s="1"/>
  <c r="BH27" i="257"/>
  <c r="BH56" i="257" s="1"/>
  <c r="K5" i="257"/>
  <c r="K34" i="257" s="1"/>
  <c r="BK11" i="257"/>
  <c r="BK40" i="257" s="1"/>
  <c r="D27" i="257"/>
  <c r="D56" i="257" s="1"/>
  <c r="AP12" i="257"/>
  <c r="AP41" i="257" s="1"/>
  <c r="AN9" i="257"/>
  <c r="AN38" i="257" s="1"/>
  <c r="AS27" i="257"/>
  <c r="AS56" i="257" s="1"/>
  <c r="P20" i="257"/>
  <c r="P49" i="257" s="1"/>
  <c r="BG17" i="257"/>
  <c r="BG46" i="257" s="1"/>
  <c r="BI9" i="257"/>
  <c r="BI38" i="257" s="1"/>
  <c r="AT19" i="257"/>
  <c r="AT48" i="257" s="1"/>
  <c r="AO16" i="257"/>
  <c r="AO45" i="257" s="1"/>
  <c r="AP4" i="257"/>
  <c r="AP33" i="257" s="1"/>
  <c r="AQ21" i="257"/>
  <c r="AQ50" i="257" s="1"/>
  <c r="AW16" i="257"/>
  <c r="AW45" i="257" s="1"/>
  <c r="X22" i="257"/>
  <c r="X51" i="257" s="1"/>
  <c r="P24" i="257"/>
  <c r="P53" i="257" s="1"/>
  <c r="BK17" i="257"/>
  <c r="BK46" i="257" s="1"/>
  <c r="AD21" i="257"/>
  <c r="AD50" i="257" s="1"/>
  <c r="Y20" i="257"/>
  <c r="Y49" i="257" s="1"/>
  <c r="AU26" i="257"/>
  <c r="AU55" i="257" s="1"/>
  <c r="BE12" i="257"/>
  <c r="BE41" i="257" s="1"/>
  <c r="AD9" i="257"/>
  <c r="AD38" i="257" s="1"/>
  <c r="D20" i="257"/>
  <c r="D49" i="257" s="1"/>
  <c r="BM25" i="257"/>
  <c r="BM54" i="257" s="1"/>
  <c r="BL7" i="257"/>
  <c r="BL36" i="257" s="1"/>
  <c r="K24" i="257"/>
  <c r="K53" i="257" s="1"/>
  <c r="AD7" i="257"/>
  <c r="AD36" i="257" s="1"/>
  <c r="BM9" i="257"/>
  <c r="BM38" i="257" s="1"/>
  <c r="BD26" i="257"/>
  <c r="BD55" i="257" s="1"/>
  <c r="D5" i="257"/>
  <c r="D34" i="257" s="1"/>
  <c r="AP10" i="257"/>
  <c r="AP39" i="257" s="1"/>
  <c r="BN27" i="257"/>
  <c r="BN56" i="257" s="1"/>
  <c r="AC24" i="257"/>
  <c r="AC53" i="257" s="1"/>
  <c r="N15" i="257"/>
  <c r="N44" i="257" s="1"/>
  <c r="Z15" i="257"/>
  <c r="Z44" i="257" s="1"/>
  <c r="L25" i="257"/>
  <c r="L54" i="257" s="1"/>
  <c r="W10" i="257"/>
  <c r="W39" i="257" s="1"/>
  <c r="E21" i="257"/>
  <c r="E50" i="257" s="1"/>
  <c r="W24" i="257"/>
  <c r="W53" i="257" s="1"/>
  <c r="Z6" i="257"/>
  <c r="Z35" i="257" s="1"/>
  <c r="W12" i="257"/>
  <c r="W41" i="257" s="1"/>
  <c r="E27" i="257"/>
  <c r="E56" i="257" s="1"/>
  <c r="H9" i="257"/>
  <c r="H38" i="257" s="1"/>
  <c r="W15" i="257"/>
  <c r="W44" i="257" s="1"/>
  <c r="N16" i="257"/>
  <c r="N45" i="257" s="1"/>
  <c r="X6" i="257"/>
  <c r="X35" i="257" s="1"/>
  <c r="F19" i="257"/>
  <c r="F48" i="257" s="1"/>
  <c r="Y9" i="257"/>
  <c r="Y38" i="257" s="1"/>
  <c r="AN10" i="257"/>
  <c r="AN39" i="257" s="1"/>
  <c r="AA6" i="257"/>
  <c r="AA35" i="257" s="1"/>
  <c r="BJ25" i="257"/>
  <c r="BJ54" i="257" s="1"/>
  <c r="N5" i="257"/>
  <c r="N34" i="257" s="1"/>
  <c r="X16" i="257"/>
  <c r="X45" i="257" s="1"/>
  <c r="P26" i="257"/>
  <c r="P55" i="257" s="1"/>
  <c r="O26" i="257"/>
  <c r="O55" i="257" s="1"/>
  <c r="M19" i="257"/>
  <c r="M48" i="257" s="1"/>
  <c r="U6" i="257"/>
  <c r="U35" i="257" s="1"/>
  <c r="AQ19" i="257"/>
  <c r="AQ48" i="257" s="1"/>
  <c r="W11" i="257"/>
  <c r="W40" i="257" s="1"/>
  <c r="U14" i="257"/>
  <c r="U43" i="257" s="1"/>
  <c r="J9" i="257"/>
  <c r="J38" i="257" s="1"/>
  <c r="K21" i="257"/>
  <c r="K50" i="257" s="1"/>
  <c r="BE28" i="257"/>
  <c r="BE57" i="257" s="1"/>
  <c r="O20" i="257"/>
  <c r="O49" i="257" s="1"/>
  <c r="K26" i="257"/>
  <c r="K55" i="257" s="1"/>
  <c r="N14" i="257"/>
  <c r="N43" i="257" s="1"/>
  <c r="BE5" i="257"/>
  <c r="BE34" i="257" s="1"/>
  <c r="AF16" i="257"/>
  <c r="AF45" i="257" s="1"/>
  <c r="V26" i="257"/>
  <c r="V55" i="257" s="1"/>
  <c r="AE11" i="257"/>
  <c r="AE40" i="257" s="1"/>
  <c r="J14" i="257"/>
  <c r="J43" i="257" s="1"/>
  <c r="BC27" i="257"/>
  <c r="BC56" i="257" s="1"/>
  <c r="H16" i="257"/>
  <c r="H45" i="257" s="1"/>
  <c r="AO7" i="257"/>
  <c r="AO36" i="257" s="1"/>
  <c r="AT9" i="257"/>
  <c r="AT38" i="257" s="1"/>
  <c r="I26" i="257"/>
  <c r="I55" i="257" s="1"/>
  <c r="L27" i="257"/>
  <c r="L56" i="257" s="1"/>
  <c r="BG7" i="257"/>
  <c r="BG36" i="257" s="1"/>
  <c r="AV10" i="257"/>
  <c r="AV39" i="257" s="1"/>
  <c r="BC9" i="257"/>
  <c r="BC38" i="257" s="1"/>
  <c r="G15" i="257"/>
  <c r="G44" i="257" s="1"/>
  <c r="BE22" i="257"/>
  <c r="BE51" i="257" s="1"/>
  <c r="AC7" i="257"/>
  <c r="AC36" i="257" s="1"/>
  <c r="W20" i="257"/>
  <c r="W49" i="257" s="1"/>
  <c r="D12" i="257"/>
  <c r="D41" i="257" s="1"/>
  <c r="BK22" i="257"/>
  <c r="BK51" i="257" s="1"/>
  <c r="BK14" i="257"/>
  <c r="BK43" i="257" s="1"/>
  <c r="AB12" i="257"/>
  <c r="AB41" i="257" s="1"/>
  <c r="AS11" i="257"/>
  <c r="AS40" i="257" s="1"/>
  <c r="AO25" i="257"/>
  <c r="AO54" i="257" s="1"/>
  <c r="BI28" i="257"/>
  <c r="BI57" i="257" s="1"/>
  <c r="BG11" i="257"/>
  <c r="BG40" i="257" s="1"/>
  <c r="AW24" i="257"/>
  <c r="AW53" i="257" s="1"/>
  <c r="AW27" i="257"/>
  <c r="AW56" i="257" s="1"/>
  <c r="V21" i="257"/>
  <c r="V50" i="257" s="1"/>
  <c r="AQ22" i="257"/>
  <c r="AQ51" i="257" s="1"/>
  <c r="K15" i="257"/>
  <c r="K44" i="257" s="1"/>
  <c r="AL6" i="257"/>
  <c r="AL35" i="257" s="1"/>
  <c r="BE17" i="257"/>
  <c r="BE46" i="257" s="1"/>
  <c r="AN7" i="257"/>
  <c r="AN36" i="257" s="1"/>
  <c r="BG12" i="257"/>
  <c r="BG41" i="257" s="1"/>
  <c r="BO23" i="257"/>
  <c r="BO52" i="257" s="1"/>
  <c r="BM20" i="257"/>
  <c r="BM49" i="257" s="1"/>
  <c r="AN16" i="257"/>
  <c r="AN45" i="257" s="1"/>
  <c r="BF19" i="257"/>
  <c r="BF48" i="257" s="1"/>
  <c r="AP25" i="257"/>
  <c r="AP54" i="257" s="1"/>
  <c r="AM27" i="257"/>
  <c r="AM56" i="257" s="1"/>
  <c r="V11" i="257"/>
  <c r="V40" i="257" s="1"/>
  <c r="AV26" i="257"/>
  <c r="AV55" i="257" s="1"/>
  <c r="AU16" i="257"/>
  <c r="AU45" i="257" s="1"/>
  <c r="AP22" i="257"/>
  <c r="AP51" i="257" s="1"/>
  <c r="BO27" i="257"/>
  <c r="BO56" i="257" s="1"/>
  <c r="Y22" i="257"/>
  <c r="Y51" i="257" s="1"/>
  <c r="BF7" i="257"/>
  <c r="BF36" i="257" s="1"/>
  <c r="BH25" i="257"/>
  <c r="BH54" i="257" s="1"/>
  <c r="AT17" i="257"/>
  <c r="AT46" i="257" s="1"/>
  <c r="BJ17" i="257"/>
  <c r="BJ46" i="257" s="1"/>
  <c r="AL21" i="257"/>
  <c r="AL50" i="257" s="1"/>
  <c r="BK24" i="257"/>
  <c r="BK53" i="257" s="1"/>
  <c r="AO11" i="257"/>
  <c r="AO40" i="257" s="1"/>
  <c r="AN21" i="257"/>
  <c r="AN50" i="257" s="1"/>
  <c r="AT26" i="257"/>
  <c r="AT55" i="257" s="1"/>
  <c r="O5" i="257"/>
  <c r="O34" i="257" s="1"/>
  <c r="BE9" i="257"/>
  <c r="BE38" i="257" s="1"/>
  <c r="AU19" i="257"/>
  <c r="AU48" i="257" s="1"/>
  <c r="AD24" i="257"/>
  <c r="AD53" i="257" s="1"/>
  <c r="U17" i="257"/>
  <c r="U46" i="257" s="1"/>
  <c r="BF4" i="257"/>
  <c r="BF33" i="257" s="1"/>
  <c r="Z17" i="257"/>
  <c r="Z46" i="257" s="1"/>
  <c r="BJ7" i="257"/>
  <c r="BJ36" i="257" s="1"/>
  <c r="BO16" i="257"/>
  <c r="BO45" i="257" s="1"/>
  <c r="M21" i="257"/>
  <c r="M50" i="257" s="1"/>
  <c r="AO6" i="257"/>
  <c r="AO35" i="257" s="1"/>
  <c r="AP15" i="257"/>
  <c r="AP44" i="257" s="1"/>
  <c r="AW21" i="257"/>
  <c r="AW50" i="257" s="1"/>
  <c r="AS15" i="257"/>
  <c r="AS44" i="257" s="1"/>
  <c r="BG16" i="257"/>
  <c r="BG45" i="257" s="1"/>
  <c r="M22" i="257"/>
  <c r="M51" i="257" s="1"/>
  <c r="BC7" i="257"/>
  <c r="BC36" i="257" s="1"/>
  <c r="BF21" i="257"/>
  <c r="BF50" i="257" s="1"/>
  <c r="Y15" i="257"/>
  <c r="Y44" i="257" s="1"/>
  <c r="BF15" i="257"/>
  <c r="BF44" i="257" s="1"/>
  <c r="BE15" i="257"/>
  <c r="BE44" i="257" s="1"/>
  <c r="V24" i="257"/>
  <c r="V53" i="257" s="1"/>
  <c r="V4" i="257"/>
  <c r="V33" i="257" s="1"/>
  <c r="AR12" i="257"/>
  <c r="AR41" i="257" s="1"/>
  <c r="AE26" i="257"/>
  <c r="AE55" i="257" s="1"/>
  <c r="AA9" i="257"/>
  <c r="AA38" i="257" s="1"/>
  <c r="BE11" i="257"/>
  <c r="BE40" i="257" s="1"/>
  <c r="AA25" i="257"/>
  <c r="AA54" i="257" s="1"/>
  <c r="I12" i="257"/>
  <c r="I41" i="257" s="1"/>
  <c r="AA7" i="257"/>
  <c r="AA36" i="257" s="1"/>
  <c r="BJ12" i="257"/>
  <c r="BJ41" i="257" s="1"/>
  <c r="V12" i="257"/>
  <c r="V41" i="257" s="1"/>
  <c r="N17" i="257"/>
  <c r="N46" i="257" s="1"/>
  <c r="AN26" i="257"/>
  <c r="AN55" i="257" s="1"/>
  <c r="V10" i="257"/>
  <c r="V39" i="257" s="1"/>
  <c r="AB22" i="257"/>
  <c r="AB51" i="257" s="1"/>
  <c r="P19" i="257"/>
  <c r="P48" i="257" s="1"/>
  <c r="AM10" i="257"/>
  <c r="AM39" i="257" s="1"/>
  <c r="E9" i="257"/>
  <c r="E38" i="257" s="1"/>
  <c r="AA4" i="257"/>
  <c r="AA33" i="257" s="1"/>
  <c r="AE22" i="257"/>
  <c r="AE51" i="257" s="1"/>
  <c r="AQ15" i="257"/>
  <c r="AQ44" i="257" s="1"/>
  <c r="AQ4" i="257"/>
  <c r="AQ33" i="257" s="1"/>
  <c r="N27" i="257"/>
  <c r="N56" i="257" s="1"/>
  <c r="BK7" i="257"/>
  <c r="BK36" i="257" s="1"/>
  <c r="AA5" i="257"/>
  <c r="AA34" i="257" s="1"/>
  <c r="X11" i="257"/>
  <c r="X40" i="257" s="1"/>
  <c r="AX7" i="257"/>
  <c r="AX36" i="257" s="1"/>
  <c r="AQ10" i="257"/>
  <c r="AQ39" i="257" s="1"/>
  <c r="AS22" i="257"/>
  <c r="AS51" i="257" s="1"/>
  <c r="V7" i="257"/>
  <c r="V36" i="257" s="1"/>
  <c r="H24" i="257"/>
  <c r="H53" i="257" s="1"/>
  <c r="L20" i="257"/>
  <c r="L49" i="257" s="1"/>
  <c r="G22" i="257"/>
  <c r="G51" i="257" s="1"/>
  <c r="J4" i="257"/>
  <c r="J33" i="257" s="1"/>
  <c r="W25" i="257"/>
  <c r="W54" i="257" s="1"/>
  <c r="K16" i="257"/>
  <c r="K45" i="257" s="1"/>
  <c r="AC12" i="257"/>
  <c r="AC41" i="257" s="1"/>
  <c r="W14" i="257"/>
  <c r="W43" i="257" s="1"/>
  <c r="L7" i="257"/>
  <c r="L36" i="257" s="1"/>
  <c r="L19" i="257"/>
  <c r="L48" i="257" s="1"/>
  <c r="BG24" i="257"/>
  <c r="BG53" i="257" s="1"/>
  <c r="AN5" i="257"/>
  <c r="AN34" i="257" s="1"/>
  <c r="E5" i="257"/>
  <c r="E34" i="257" s="1"/>
  <c r="H26" i="257"/>
  <c r="H55" i="257" s="1"/>
  <c r="O24" i="257"/>
  <c r="O53" i="257" s="1"/>
  <c r="AB7" i="257"/>
  <c r="AB36" i="257" s="1"/>
  <c r="G14" i="257"/>
  <c r="G43" i="257" s="1"/>
  <c r="L11" i="257"/>
  <c r="L40" i="257" s="1"/>
  <c r="BF27" i="257"/>
  <c r="BF56" i="257" s="1"/>
  <c r="E19" i="257"/>
  <c r="E48" i="257" s="1"/>
  <c r="AV22" i="257"/>
  <c r="AV51" i="257" s="1"/>
  <c r="BH22" i="257"/>
  <c r="BH51" i="257" s="1"/>
  <c r="E26" i="257"/>
  <c r="E55" i="257" s="1"/>
  <c r="J5" i="257"/>
  <c r="J34" i="257" s="1"/>
  <c r="P4" i="257"/>
  <c r="P33" i="257" s="1"/>
  <c r="BO15" i="257"/>
  <c r="BO44" i="257" s="1"/>
  <c r="V5" i="257"/>
  <c r="V34" i="257" s="1"/>
  <c r="I14" i="257"/>
  <c r="I43" i="257" s="1"/>
  <c r="U24" i="257"/>
  <c r="U53" i="257" s="1"/>
  <c r="AN15" i="257"/>
  <c r="AN44" i="257" s="1"/>
  <c r="J19" i="257"/>
  <c r="J48" i="257" s="1"/>
  <c r="BM15" i="257"/>
  <c r="BM44" i="257" s="1"/>
  <c r="AN25" i="257"/>
  <c r="AN54" i="257" s="1"/>
  <c r="AV24" i="257"/>
  <c r="AV53" i="257" s="1"/>
  <c r="BO26" i="257"/>
  <c r="BO55" i="257" s="1"/>
  <c r="AT6" i="257"/>
  <c r="AT35" i="257" s="1"/>
  <c r="BJ4" i="257"/>
  <c r="BJ33" i="257" s="1"/>
  <c r="AE15" i="257"/>
  <c r="AE44" i="257" s="1"/>
  <c r="AT5" i="257"/>
  <c r="AT34" i="257" s="1"/>
  <c r="BH17" i="257"/>
  <c r="BH46" i="257" s="1"/>
  <c r="AL7" i="257"/>
  <c r="AL36" i="257" s="1"/>
  <c r="BO11" i="257"/>
  <c r="BO40" i="257" s="1"/>
  <c r="BL16" i="257"/>
  <c r="BL45" i="257" s="1"/>
  <c r="BL15" i="257"/>
  <c r="BL44" i="257" s="1"/>
  <c r="BF25" i="257"/>
  <c r="BF54" i="257" s="1"/>
  <c r="AP5" i="257"/>
  <c r="AP34" i="257" s="1"/>
  <c r="G5" i="257"/>
  <c r="G34" i="257" s="1"/>
  <c r="F20" i="257"/>
  <c r="F49" i="257" s="1"/>
  <c r="AG15" i="257"/>
  <c r="AG44" i="257" s="1"/>
  <c r="AG9" i="257"/>
  <c r="AG38" i="257" s="1"/>
  <c r="U7" i="257"/>
  <c r="U36" i="257" s="1"/>
  <c r="AP16" i="257"/>
  <c r="AP45" i="257" s="1"/>
  <c r="AF12" i="257"/>
  <c r="AF41" i="257" s="1"/>
  <c r="E17" i="257"/>
  <c r="E46" i="257" s="1"/>
  <c r="AD25" i="257"/>
  <c r="AD54" i="257" s="1"/>
  <c r="P14" i="257"/>
  <c r="P43" i="257" s="1"/>
  <c r="Z10" i="257"/>
  <c r="Z39" i="257" s="1"/>
  <c r="AE9" i="257"/>
  <c r="AE38" i="257" s="1"/>
  <c r="BC22" i="257"/>
  <c r="BC51" i="257" s="1"/>
  <c r="AX10" i="257"/>
  <c r="AX39" i="257" s="1"/>
  <c r="AQ12" i="257"/>
  <c r="AQ41" i="257" s="1"/>
  <c r="BJ21" i="257"/>
  <c r="BJ50" i="257" s="1"/>
  <c r="BO4" i="257"/>
  <c r="BO33" i="257" s="1"/>
  <c r="AL5" i="257"/>
  <c r="AL34" i="257" s="1"/>
  <c r="BN24" i="257"/>
  <c r="BN53" i="257" s="1"/>
  <c r="AT10" i="257"/>
  <c r="AT39" i="257" s="1"/>
  <c r="AE17" i="257"/>
  <c r="AE46" i="257" s="1"/>
  <c r="AR15" i="257"/>
  <c r="AR44" i="257" s="1"/>
  <c r="Z26" i="257"/>
  <c r="Z55" i="257" s="1"/>
  <c r="P16" i="257"/>
  <c r="P45" i="257" s="1"/>
  <c r="AP9" i="257"/>
  <c r="AP38" i="257" s="1"/>
  <c r="P21" i="257"/>
  <c r="P50" i="257" s="1"/>
  <c r="L24" i="257"/>
  <c r="L53" i="257" s="1"/>
  <c r="AD20" i="257"/>
  <c r="AD49" i="257" s="1"/>
  <c r="AA14" i="257"/>
  <c r="AA43" i="257" s="1"/>
  <c r="G7" i="257"/>
  <c r="G36" i="257" s="1"/>
  <c r="BN17" i="257"/>
  <c r="BN46" i="257" s="1"/>
  <c r="AS19" i="257"/>
  <c r="AS48" i="257" s="1"/>
  <c r="W22" i="257"/>
  <c r="W51" i="257" s="1"/>
  <c r="G27" i="257"/>
  <c r="G56" i="257" s="1"/>
  <c r="M16" i="257"/>
  <c r="M45" i="257" s="1"/>
  <c r="J26" i="257"/>
  <c r="J55" i="257" s="1"/>
  <c r="Z12" i="257"/>
  <c r="Z41" i="257" s="1"/>
  <c r="AQ5" i="257"/>
  <c r="AQ34" i="257" s="1"/>
  <c r="H12" i="257"/>
  <c r="H41" i="257" s="1"/>
  <c r="AQ14" i="257"/>
  <c r="AQ43" i="257" s="1"/>
  <c r="BC5" i="257"/>
  <c r="BC34" i="257" s="1"/>
  <c r="BN21" i="257"/>
  <c r="BN50" i="257" s="1"/>
  <c r="AL19" i="257"/>
  <c r="AL48" i="257" s="1"/>
  <c r="BD27" i="257"/>
  <c r="BD56" i="257" s="1"/>
  <c r="BD23" i="257"/>
  <c r="BD52" i="257" s="1"/>
  <c r="BJ5" i="257"/>
  <c r="BJ34" i="257" s="1"/>
  <c r="BC24" i="257"/>
  <c r="BC53" i="257" s="1"/>
  <c r="BK25" i="257"/>
  <c r="BK54" i="257" s="1"/>
  <c r="AW22" i="257"/>
  <c r="AW51" i="257" s="1"/>
  <c r="AG24" i="257"/>
  <c r="AG53" i="257" s="1"/>
  <c r="F4" i="257"/>
  <c r="F33" i="257" s="1"/>
  <c r="AT4" i="257"/>
  <c r="AT33" i="257" s="1"/>
  <c r="G10" i="257"/>
  <c r="G39" i="257" s="1"/>
  <c r="E11" i="257"/>
  <c r="E40" i="257" s="1"/>
  <c r="H25" i="257"/>
  <c r="H54" i="257" s="1"/>
  <c r="AA19" i="257"/>
  <c r="AA48" i="257" s="1"/>
  <c r="BL28" i="257"/>
  <c r="BL57" i="257" s="1"/>
  <c r="AW4" i="257"/>
  <c r="AW33" i="257" s="1"/>
  <c r="Z20" i="257"/>
  <c r="Z49" i="257" s="1"/>
  <c r="BI18" i="257"/>
  <c r="BI47" i="257" s="1"/>
  <c r="BH13" i="257"/>
  <c r="BH42" i="257" s="1"/>
  <c r="BH8" i="257"/>
  <c r="BH37" i="257" s="1"/>
  <c r="BN8" i="257"/>
  <c r="BN37" i="257" s="1"/>
  <c r="BM13" i="257"/>
  <c r="BM42" i="257" s="1"/>
  <c r="BH18" i="257"/>
  <c r="BH47" i="257" s="1"/>
  <c r="BE18" i="257"/>
  <c r="BE47" i="257" s="1"/>
  <c r="BF18" i="257"/>
  <c r="BF47" i="257" s="1"/>
  <c r="AX18" i="257"/>
  <c r="AX47" i="257" s="1"/>
  <c r="AP8" i="257"/>
  <c r="AP37" i="257" s="1"/>
  <c r="AR28" i="257"/>
  <c r="AR57" i="257" s="1"/>
  <c r="AW13" i="257"/>
  <c r="AW42" i="257" s="1"/>
  <c r="AX13" i="257"/>
  <c r="AX42" i="257" s="1"/>
  <c r="AT23" i="257"/>
  <c r="AT52" i="257" s="1"/>
  <c r="AR13" i="257"/>
  <c r="AR42" i="257" s="1"/>
  <c r="AO13" i="257"/>
  <c r="AO42" i="257" s="1"/>
  <c r="AE23" i="257"/>
  <c r="AE52" i="257" s="1"/>
  <c r="BF13" i="257"/>
  <c r="BF42" i="257" s="1"/>
  <c r="BD13" i="257"/>
  <c r="BD42" i="257" s="1"/>
  <c r="BD18" i="257"/>
  <c r="BD47" i="257" s="1"/>
  <c r="BI8" i="257"/>
  <c r="BI37" i="257" s="1"/>
  <c r="AW18" i="257"/>
  <c r="AW47" i="257" s="1"/>
  <c r="BL8" i="257"/>
  <c r="BL37" i="257" s="1"/>
  <c r="AW23" i="257"/>
  <c r="AW52" i="257" s="1"/>
  <c r="AV18" i="257"/>
  <c r="AV47" i="257" s="1"/>
  <c r="AT8" i="257"/>
  <c r="AT37" i="257" s="1"/>
  <c r="AR18" i="257"/>
  <c r="AR47" i="257" s="1"/>
  <c r="AT28" i="257"/>
  <c r="AT57" i="257" s="1"/>
  <c r="X23" i="257"/>
  <c r="X52" i="257" s="1"/>
  <c r="BC13" i="257"/>
  <c r="BC42" i="257" s="1"/>
  <c r="BN13" i="257"/>
  <c r="BN42" i="257" s="1"/>
  <c r="AS23" i="257"/>
  <c r="AS52" i="257" s="1"/>
  <c r="BD8" i="257"/>
  <c r="BD37" i="257" s="1"/>
  <c r="AL13" i="257"/>
  <c r="AL42" i="257" s="1"/>
  <c r="AS18" i="257"/>
  <c r="AS47" i="257" s="1"/>
  <c r="AQ13" i="257"/>
  <c r="AQ42" i="257" s="1"/>
  <c r="U8" i="257"/>
  <c r="U37" i="257" s="1"/>
  <c r="AF23" i="257"/>
  <c r="AF52" i="257" s="1"/>
  <c r="V23" i="257"/>
  <c r="V52" i="257" s="1"/>
  <c r="AC23" i="257"/>
  <c r="AC52" i="257" s="1"/>
  <c r="V13" i="257"/>
  <c r="V42" i="257" s="1"/>
  <c r="AD8" i="257"/>
  <c r="AD37" i="257" s="1"/>
  <c r="Y28" i="257"/>
  <c r="Y57" i="257" s="1"/>
  <c r="AN8" i="257"/>
  <c r="AN37" i="257" s="1"/>
  <c r="W13" i="257"/>
  <c r="W42" i="257" s="1"/>
  <c r="W28" i="257"/>
  <c r="W57" i="257" s="1"/>
  <c r="U13" i="257"/>
  <c r="U42" i="257" s="1"/>
  <c r="AB8" i="257"/>
  <c r="AB37" i="257" s="1"/>
  <c r="AL18" i="257"/>
  <c r="AL47" i="257" s="1"/>
  <c r="W8" i="257"/>
  <c r="W37" i="257" s="1"/>
  <c r="AE13" i="257"/>
  <c r="AE42" i="257" s="1"/>
  <c r="AB28" i="257"/>
  <c r="AB57" i="257" s="1"/>
  <c r="J28" i="257"/>
  <c r="J57" i="257" s="1"/>
  <c r="J8" i="257"/>
  <c r="J37" i="257" s="1"/>
  <c r="K23" i="257"/>
  <c r="K52" i="257" s="1"/>
  <c r="F23" i="257"/>
  <c r="F52" i="257" s="1"/>
  <c r="M13" i="257"/>
  <c r="M42" i="257" s="1"/>
  <c r="O28" i="257"/>
  <c r="O57" i="257" s="1"/>
  <c r="K18" i="257"/>
  <c r="K47" i="257" s="1"/>
  <c r="E23" i="257"/>
  <c r="E52" i="257" s="1"/>
  <c r="D13" i="257"/>
  <c r="D42" i="257" s="1"/>
  <c r="I18" i="257"/>
  <c r="I47" i="257" s="1"/>
  <c r="L23" i="257"/>
  <c r="L52" i="257" s="1"/>
  <c r="H23" i="257"/>
  <c r="H52" i="257" s="1"/>
  <c r="D8" i="257"/>
  <c r="D37" i="257" s="1"/>
  <c r="I28" i="257"/>
  <c r="I57" i="257" s="1"/>
  <c r="O13" i="257"/>
  <c r="O42" i="257" s="1"/>
  <c r="P28" i="257"/>
  <c r="P57" i="257" s="1"/>
  <c r="G13" i="257"/>
  <c r="G42" i="257" s="1"/>
  <c r="BE8" i="257"/>
  <c r="BE37" i="257" s="1"/>
  <c r="AO18" i="257"/>
  <c r="AO47" i="257" s="1"/>
  <c r="AS8" i="257"/>
  <c r="AS37" i="257" s="1"/>
  <c r="AV23" i="257"/>
  <c r="AV52" i="257" s="1"/>
  <c r="AU13" i="257"/>
  <c r="AU42" i="257" s="1"/>
  <c r="AT13" i="257"/>
  <c r="AT42" i="257" s="1"/>
  <c r="AQ18" i="257"/>
  <c r="AQ47" i="257" s="1"/>
  <c r="AC18" i="257"/>
  <c r="AC47" i="257" s="1"/>
  <c r="AB18" i="257"/>
  <c r="AB47" i="257" s="1"/>
  <c r="AA13" i="257"/>
  <c r="AA42" i="257" s="1"/>
  <c r="AN18" i="257"/>
  <c r="AN47" i="257" s="1"/>
  <c r="Z8" i="257"/>
  <c r="Z37" i="257" s="1"/>
  <c r="G28" i="257"/>
  <c r="G57" i="257" s="1"/>
  <c r="M18" i="257"/>
  <c r="M47" i="257" s="1"/>
  <c r="E13" i="257"/>
  <c r="E42" i="257" s="1"/>
  <c r="N23" i="257"/>
  <c r="N52" i="257" s="1"/>
  <c r="L18" i="257"/>
  <c r="L47" i="257" s="1"/>
  <c r="I13" i="257"/>
  <c r="I42" i="257" s="1"/>
  <c r="J13" i="257"/>
  <c r="J42" i="257" s="1"/>
  <c r="D23" i="257"/>
  <c r="D52" i="257" s="1"/>
  <c r="E28" i="257"/>
  <c r="E57" i="257" s="1"/>
  <c r="N13" i="257"/>
  <c r="N42" i="257" s="1"/>
  <c r="BE13" i="257"/>
  <c r="BE42" i="257" s="1"/>
  <c r="AV28" i="257"/>
  <c r="AV57" i="257" s="1"/>
  <c r="AX23" i="257"/>
  <c r="AX52" i="257" s="1"/>
  <c r="BO13" i="257"/>
  <c r="BO42" i="257" s="1"/>
  <c r="X8" i="257"/>
  <c r="X37" i="257" s="1"/>
  <c r="BC18" i="257"/>
  <c r="BC47" i="257" s="1"/>
  <c r="AD13" i="257"/>
  <c r="AD42" i="257" s="1"/>
  <c r="AD18" i="257"/>
  <c r="AD47" i="257" s="1"/>
  <c r="K28" i="257"/>
  <c r="K57" i="257" s="1"/>
  <c r="P23" i="257"/>
  <c r="P52" i="257" s="1"/>
  <c r="BI13" i="257"/>
  <c r="BI42" i="257" s="1"/>
  <c r="BK8" i="257"/>
  <c r="BK37" i="257" s="1"/>
  <c r="AP18" i="257"/>
  <c r="AP47" i="257" s="1"/>
  <c r="AS13" i="257"/>
  <c r="AS42" i="257" s="1"/>
  <c r="AM8" i="257"/>
  <c r="AM37" i="257" s="1"/>
  <c r="AV8" i="257"/>
  <c r="AV37" i="257" s="1"/>
  <c r="AR8" i="257"/>
  <c r="AR37" i="257" s="1"/>
  <c r="AQ8" i="257"/>
  <c r="AQ37" i="257" s="1"/>
  <c r="AF13" i="257"/>
  <c r="AF42" i="257" s="1"/>
  <c r="AO8" i="257"/>
  <c r="AO37" i="257" s="1"/>
  <c r="AA18" i="257"/>
  <c r="AA47" i="257" s="1"/>
  <c r="U23" i="257"/>
  <c r="U52" i="257" s="1"/>
  <c r="AA8" i="257"/>
  <c r="AA37" i="257" s="1"/>
  <c r="V8" i="257"/>
  <c r="V37" i="257" s="1"/>
  <c r="BL13" i="257"/>
  <c r="BL42" i="257" s="1"/>
  <c r="AE28" i="257"/>
  <c r="AE57" i="257" s="1"/>
  <c r="AE18" i="257"/>
  <c r="AE47" i="257" s="1"/>
  <c r="Y18" i="257"/>
  <c r="Y47" i="257" s="1"/>
  <c r="N28" i="257"/>
  <c r="N57" i="257" s="1"/>
  <c r="AB23" i="257"/>
  <c r="AB52" i="257" s="1"/>
  <c r="AO28" i="257"/>
  <c r="AO57" i="257" s="1"/>
  <c r="AG8" i="257"/>
  <c r="AG37" i="257" s="1"/>
  <c r="E8" i="257"/>
  <c r="E37" i="257" s="1"/>
  <c r="H18" i="257"/>
  <c r="H47" i="257" s="1"/>
  <c r="Z23" i="257"/>
  <c r="Z52" i="257" s="1"/>
  <c r="P8" i="257"/>
  <c r="P37" i="257" s="1"/>
  <c r="E18" i="257"/>
  <c r="E47" i="257" s="1"/>
  <c r="F18" i="257"/>
  <c r="F47" i="257" s="1"/>
  <c r="BG18" i="257"/>
  <c r="BG47" i="257" s="1"/>
  <c r="AL28" i="257"/>
  <c r="AL57" i="257" s="1"/>
  <c r="BO8" i="257"/>
  <c r="BO37" i="257" s="1"/>
  <c r="AT18" i="257"/>
  <c r="AT47" i="257" s="1"/>
  <c r="AP13" i="257"/>
  <c r="AP42" i="257" s="1"/>
  <c r="X28" i="257"/>
  <c r="X57" i="257" s="1"/>
  <c r="AE8" i="257"/>
  <c r="AE37" i="257" s="1"/>
  <c r="AB13" i="257"/>
  <c r="AB42" i="257" s="1"/>
  <c r="G8" i="257"/>
  <c r="G37" i="257" s="1"/>
  <c r="BL18" i="257"/>
  <c r="BL47" i="257" s="1"/>
  <c r="BC8" i="257"/>
  <c r="BC37" i="257" s="1"/>
  <c r="BN18" i="257"/>
  <c r="BN47" i="257" s="1"/>
  <c r="BG13" i="257"/>
  <c r="BG42" i="257" s="1"/>
  <c r="BK18" i="257"/>
  <c r="BK47" i="257" s="1"/>
  <c r="AO23" i="257"/>
  <c r="AO52" i="257" s="1"/>
  <c r="AX28" i="257"/>
  <c r="AX57" i="257" s="1"/>
  <c r="AU8" i="257"/>
  <c r="AU37" i="257" s="1"/>
  <c r="U18" i="257"/>
  <c r="U47" i="257" s="1"/>
  <c r="AF8" i="257"/>
  <c r="AF37" i="257" s="1"/>
  <c r="AM28" i="257"/>
  <c r="AM57" i="257" s="1"/>
  <c r="AQ23" i="257"/>
  <c r="AQ52" i="257" s="1"/>
  <c r="AS28" i="257"/>
  <c r="AS57" i="257" s="1"/>
  <c r="AC8" i="257"/>
  <c r="AC37" i="257" s="1"/>
  <c r="Y13" i="257"/>
  <c r="Y42" i="257" s="1"/>
  <c r="Y8" i="257"/>
  <c r="Y37" i="257" s="1"/>
  <c r="Y23" i="257"/>
  <c r="Y52" i="257" s="1"/>
  <c r="H13" i="257"/>
  <c r="H42" i="257" s="1"/>
  <c r="BO18" i="257"/>
  <c r="BO47" i="257" s="1"/>
  <c r="BJ18" i="257"/>
  <c r="BJ47" i="257" s="1"/>
  <c r="AU28" i="257"/>
  <c r="AU57" i="257" s="1"/>
  <c r="AX8" i="257"/>
  <c r="AX37" i="257" s="1"/>
  <c r="BJ13" i="257"/>
  <c r="BJ42" i="257" s="1"/>
  <c r="BG8" i="257"/>
  <c r="BG37" i="257" s="1"/>
  <c r="AW8" i="257"/>
  <c r="AW37" i="257" s="1"/>
  <c r="AU23" i="257"/>
  <c r="AU52" i="257" s="1"/>
  <c r="AN23" i="257"/>
  <c r="AN52" i="257" s="1"/>
  <c r="Z28" i="257"/>
  <c r="Z57" i="257" s="1"/>
  <c r="X13" i="257"/>
  <c r="X42" i="257" s="1"/>
  <c r="AA28" i="257"/>
  <c r="AA57" i="257" s="1"/>
  <c r="AF28" i="257"/>
  <c r="AF57" i="257" s="1"/>
  <c r="Z18" i="257"/>
  <c r="Z47" i="257" s="1"/>
  <c r="AG13" i="257"/>
  <c r="AG42" i="257" s="1"/>
  <c r="AM23" i="257"/>
  <c r="AM52" i="257" s="1"/>
  <c r="AL8" i="257"/>
  <c r="AL37" i="257" s="1"/>
  <c r="V28" i="257"/>
  <c r="V57" i="257" s="1"/>
  <c r="X18" i="257"/>
  <c r="X47" i="257" s="1"/>
  <c r="AG23" i="257"/>
  <c r="AG52" i="257" s="1"/>
  <c r="AA23" i="257"/>
  <c r="AA52" i="257" s="1"/>
  <c r="F28" i="257"/>
  <c r="F57" i="257" s="1"/>
  <c r="W18" i="257"/>
  <c r="W47" i="257" s="1"/>
  <c r="AD28" i="257"/>
  <c r="AD57" i="257" s="1"/>
  <c r="AM13" i="257"/>
  <c r="AM42" i="257" s="1"/>
  <c r="AC13" i="257"/>
  <c r="AC42" i="257" s="1"/>
  <c r="M23" i="257"/>
  <c r="M52" i="257" s="1"/>
  <c r="D28" i="257"/>
  <c r="D57" i="257" s="1"/>
  <c r="H8" i="257"/>
  <c r="H37" i="257" s="1"/>
  <c r="P13" i="257"/>
  <c r="P42" i="257" s="1"/>
  <c r="M8" i="257"/>
  <c r="M37" i="257" s="1"/>
  <c r="I23" i="257"/>
  <c r="I52" i="257" s="1"/>
  <c r="AF18" i="257"/>
  <c r="AF47" i="257" s="1"/>
  <c r="G18" i="257"/>
  <c r="G47" i="257" s="1"/>
  <c r="O8" i="257"/>
  <c r="O37" i="257" s="1"/>
  <c r="F8" i="257"/>
  <c r="F37" i="257" s="1"/>
  <c r="N8" i="257"/>
  <c r="N37" i="257" s="1"/>
  <c r="F13" i="257"/>
  <c r="F42" i="257" s="1"/>
  <c r="N18" i="257"/>
  <c r="N47" i="257" s="1"/>
  <c r="O23" i="257"/>
  <c r="O52" i="257" s="1"/>
  <c r="K13" i="257"/>
  <c r="K42" i="257" s="1"/>
  <c r="G23" i="257"/>
  <c r="G52" i="257" s="1"/>
  <c r="BF8" i="257"/>
  <c r="BF37" i="257" s="1"/>
  <c r="AV13" i="257"/>
  <c r="AV42" i="257" s="1"/>
  <c r="AD23" i="257"/>
  <c r="AD52" i="257" s="1"/>
  <c r="U28" i="257"/>
  <c r="U57" i="257" s="1"/>
  <c r="V18" i="257"/>
  <c r="V47" i="257" s="1"/>
  <c r="Z13" i="257"/>
  <c r="Z42" i="257" s="1"/>
  <c r="AG28" i="257"/>
  <c r="AG57" i="257" s="1"/>
  <c r="BM8" i="257"/>
  <c r="BM37" i="257" s="1"/>
  <c r="AQ28" i="257"/>
  <c r="AQ57" i="257" s="1"/>
  <c r="AM18" i="257"/>
  <c r="AM47" i="257" s="1"/>
  <c r="AG18" i="257"/>
  <c r="AG47" i="257" s="1"/>
  <c r="BK13" i="257"/>
  <c r="BK42" i="257" s="1"/>
  <c r="AW28" i="257"/>
  <c r="AW57" i="257" s="1"/>
  <c r="AP28" i="257"/>
  <c r="AP57" i="257" s="1"/>
  <c r="O18" i="257"/>
  <c r="O47" i="257" s="1"/>
  <c r="J23" i="257"/>
  <c r="J52" i="257" s="1"/>
  <c r="M28" i="257"/>
  <c r="M57" i="257" s="1"/>
  <c r="I8" i="257"/>
  <c r="I37" i="257" s="1"/>
  <c r="BM18" i="257"/>
  <c r="BM47" i="257" s="1"/>
  <c r="AU18" i="257"/>
  <c r="AU47" i="257" s="1"/>
  <c r="AC28" i="257"/>
  <c r="AC57" i="257" s="1"/>
  <c r="BJ8" i="257"/>
  <c r="BJ37" i="257" s="1"/>
  <c r="L13" i="257"/>
  <c r="L42" i="257" s="1"/>
  <c r="L8" i="257"/>
  <c r="L37" i="257" s="1"/>
  <c r="D18" i="257"/>
  <c r="D47" i="257" s="1"/>
  <c r="AN13" i="257"/>
  <c r="AN42" i="257" s="1"/>
  <c r="AN28" i="257"/>
  <c r="AN57" i="257" s="1"/>
  <c r="K8" i="257"/>
  <c r="K37" i="257" s="1"/>
  <c r="AL23" i="257"/>
  <c r="AL52" i="257" s="1"/>
  <c r="AR23" i="257"/>
  <c r="AR52" i="257" s="1"/>
  <c r="AP23" i="257"/>
  <c r="AP52" i="257" s="1"/>
  <c r="L28" i="257"/>
  <c r="L57" i="257" s="1"/>
  <c r="W23" i="257"/>
  <c r="W52" i="257" s="1"/>
  <c r="P18" i="257"/>
  <c r="P47" i="257" s="1"/>
  <c r="H28" i="257"/>
  <c r="H57" i="257" s="1"/>
  <c r="J18" i="257"/>
  <c r="J47" i="257" s="1"/>
</calcChain>
</file>

<file path=xl/sharedStrings.xml><?xml version="1.0" encoding="utf-8"?>
<sst xmlns="http://schemas.openxmlformats.org/spreadsheetml/2006/main" count="2031" uniqueCount="221">
  <si>
    <t>乱数</t>
    <rPh sb="0" eb="2">
      <t>ランスウ</t>
    </rPh>
    <phoneticPr fontId="1"/>
  </si>
  <si>
    <t>名前</t>
    <rPh sb="0" eb="2">
      <t>ナマエ</t>
    </rPh>
    <phoneticPr fontId="1"/>
  </si>
  <si>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</si>
  <si>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</si>
  <si>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</si>
  <si>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</si>
  <si>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</si>
  <si>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※</t>
    <phoneticPr fontId="4"/>
  </si>
  <si>
    <t>解答</t>
    <rPh sb="0" eb="2">
      <t>カイトウ</t>
    </rPh>
    <phoneticPr fontId="1"/>
  </si>
  <si>
    <t>＝</t>
  </si>
  <si>
    <t>ｘ</t>
  </si>
  <si>
    <t>－</t>
  </si>
  <si>
    <t>＋</t>
  </si>
  <si>
    <t>因数分解</t>
    <rPh sb="0" eb="2">
      <t>インスウ</t>
    </rPh>
    <rPh sb="2" eb="4">
      <t>ブンカイ</t>
    </rPh>
    <phoneticPr fontId="1"/>
  </si>
  <si>
    <t>№</t>
    <phoneticPr fontId="1"/>
  </si>
  <si>
    <t>－3ｘ＋2</t>
  </si>
  <si>
    <t>－4ｘ＋3</t>
  </si>
  <si>
    <t>－5ｘ＋4</t>
  </si>
  <si>
    <t>－6ｘ＋5</t>
  </si>
  <si>
    <t>－7ｘ＋6</t>
  </si>
  <si>
    <t>－8ｘ＋7</t>
  </si>
  <si>
    <t>－9ｘ＋8</t>
  </si>
  <si>
    <t>－10ｘ＋9</t>
  </si>
  <si>
    <t>－5ｘ＋6</t>
  </si>
  <si>
    <t>－6ｘ＋8</t>
  </si>
  <si>
    <t>－7ｘ＋10</t>
  </si>
  <si>
    <t>－8ｘ＋12</t>
  </si>
  <si>
    <t>－9ｘ＋14</t>
  </si>
  <si>
    <t>－10ｘ＋16</t>
  </si>
  <si>
    <t>－11ｘ＋18</t>
  </si>
  <si>
    <t>－7ｘ＋12</t>
  </si>
  <si>
    <t>－8ｘ＋15</t>
  </si>
  <si>
    <t>－9ｘ＋18</t>
  </si>
  <si>
    <t>－10ｘ＋21</t>
  </si>
  <si>
    <t>－11ｘ＋24</t>
  </si>
  <si>
    <t>－12ｘ＋27</t>
  </si>
  <si>
    <t>－9ｘ＋20</t>
  </si>
  <si>
    <t>－10ｘ＋24</t>
  </si>
  <si>
    <t>－11ｘ＋28</t>
  </si>
  <si>
    <t>－12ｘ＋32</t>
  </si>
  <si>
    <t>－13ｘ＋36</t>
  </si>
  <si>
    <t>－11ｘ＋30</t>
  </si>
  <si>
    <t>－12ｘ＋35</t>
  </si>
  <si>
    <t>－13ｘ＋40</t>
  </si>
  <si>
    <t>－14ｘ＋45</t>
  </si>
  <si>
    <t>－13ｘ＋42</t>
  </si>
  <si>
    <t>－14ｘ＋48</t>
  </si>
  <si>
    <t>－15ｘ＋54</t>
  </si>
  <si>
    <t>－15ｘ＋56</t>
  </si>
  <si>
    <t>－16ｘ＋63</t>
  </si>
  <si>
    <t>－17ｘ＋72</t>
  </si>
  <si>
    <t>＋3ｘ＋2</t>
  </si>
  <si>
    <t>＋4ｘ＋3</t>
  </si>
  <si>
    <t>＋5ｘ＋4</t>
  </si>
  <si>
    <t>＋6ｘ＋5</t>
  </si>
  <si>
    <t>＋7ｘ＋6</t>
  </si>
  <si>
    <t>＋8ｘ＋7</t>
  </si>
  <si>
    <t>＋9ｘ＋8</t>
  </si>
  <si>
    <t>＋10ｘ＋9</t>
  </si>
  <si>
    <t>＋5ｘ＋6</t>
  </si>
  <si>
    <t>＋6ｘ＋8</t>
  </si>
  <si>
    <t>＋7ｘ＋10</t>
  </si>
  <si>
    <t>＋8ｘ＋12</t>
  </si>
  <si>
    <t>＋9ｘ＋14</t>
  </si>
  <si>
    <t>＋10ｘ＋16</t>
  </si>
  <si>
    <t>＋11ｘ＋18</t>
  </si>
  <si>
    <t>＋7ｘ＋12</t>
  </si>
  <si>
    <t>＋8ｘ＋15</t>
  </si>
  <si>
    <t>＋9ｘ＋18</t>
  </si>
  <si>
    <t>＋10ｘ＋21</t>
  </si>
  <si>
    <t>＋11ｘ＋24</t>
  </si>
  <si>
    <t>＋12ｘ＋27</t>
  </si>
  <si>
    <t>＋9ｘ＋20</t>
  </si>
  <si>
    <t>＋10ｘ＋24</t>
  </si>
  <si>
    <t>＋11ｘ＋28</t>
  </si>
  <si>
    <t>＋12ｘ＋32</t>
  </si>
  <si>
    <t>＋13ｘ＋36</t>
  </si>
  <si>
    <t>＋11ｘ＋30</t>
  </si>
  <si>
    <t>＋12ｘ＋35</t>
  </si>
  <si>
    <t>＋13ｘ＋40</t>
  </si>
  <si>
    <t>＋14ｘ＋45</t>
  </si>
  <si>
    <t>＋13ｘ＋42</t>
  </si>
  <si>
    <t>＋14ｘ＋48</t>
  </si>
  <si>
    <t>＋15ｘ＋54</t>
  </si>
  <si>
    <t>＋15ｘ＋56</t>
  </si>
  <si>
    <t>＋16ｘ＋63</t>
  </si>
  <si>
    <t>＋17ｘ＋72</t>
  </si>
  <si>
    <t>＋ｘ－2</t>
  </si>
  <si>
    <t>＋2ｘ－3</t>
  </si>
  <si>
    <t>＋3ｘ－4</t>
  </si>
  <si>
    <t>＋4ｘ－5</t>
  </si>
  <si>
    <t>＋5ｘ－6</t>
  </si>
  <si>
    <t>＋6ｘ－7</t>
  </si>
  <si>
    <t>＋7ｘ－8</t>
  </si>
  <si>
    <t>＋8ｘ－9</t>
  </si>
  <si>
    <t>－ｘ－2</t>
  </si>
  <si>
    <t>＋ｘ－6</t>
  </si>
  <si>
    <t>＋2ｘ－8</t>
  </si>
  <si>
    <t>＋3ｘ－10</t>
  </si>
  <si>
    <t>＋4ｘ－12</t>
  </si>
  <si>
    <t>＋5ｘ－14</t>
  </si>
  <si>
    <t>＋6ｘ－16</t>
  </si>
  <si>
    <t>＋7ｘ－18</t>
  </si>
  <si>
    <t>－2ｘ－3</t>
  </si>
  <si>
    <t>－ｘ－6</t>
  </si>
  <si>
    <t>＋ｘ－12</t>
  </si>
  <si>
    <t>＋2ｘ－15</t>
  </si>
  <si>
    <t>＋3ｘ－18</t>
  </si>
  <si>
    <t>＋4ｘ－21</t>
  </si>
  <si>
    <t>＋5ｘ－24</t>
  </si>
  <si>
    <t>＋6ｘ－27</t>
  </si>
  <si>
    <t>－3ｘ－4</t>
  </si>
  <si>
    <t>－2ｘ－8</t>
  </si>
  <si>
    <t>－ｘ－12</t>
  </si>
  <si>
    <t>＋ｘ－20</t>
  </si>
  <si>
    <t>＋2ｘ－24</t>
  </si>
  <si>
    <t>＋3ｘ－28</t>
  </si>
  <si>
    <t>＋4ｘ－32</t>
  </si>
  <si>
    <t>＋5ｘ－36</t>
  </si>
  <si>
    <t>－4ｘ－5</t>
  </si>
  <si>
    <t>－3ｘ－10</t>
  </si>
  <si>
    <t>－2ｘ－15</t>
  </si>
  <si>
    <t>－ｘ－20</t>
  </si>
  <si>
    <t>＋ｘ－30</t>
  </si>
  <si>
    <t>＋2ｘ－35</t>
  </si>
  <si>
    <t>＋3ｘ－40</t>
  </si>
  <si>
    <t>＋4ｘ－45</t>
  </si>
  <si>
    <t>－5ｘ－6</t>
  </si>
  <si>
    <t>－4ｘ－12</t>
  </si>
  <si>
    <t>－3ｘ－18</t>
  </si>
  <si>
    <t>－2ｘ－24</t>
  </si>
  <si>
    <t>－ｘ－30</t>
  </si>
  <si>
    <t>＋ｘ－42</t>
  </si>
  <si>
    <t>＋2ｘ－48</t>
  </si>
  <si>
    <t>＋3ｘ－54</t>
  </si>
  <si>
    <t>－6ｘ－7</t>
  </si>
  <si>
    <t>－5ｘ－14</t>
  </si>
  <si>
    <t>－4ｘ－21</t>
  </si>
  <si>
    <t>－3ｘ－28</t>
  </si>
  <si>
    <t>－2ｘ－35</t>
  </si>
  <si>
    <t>－ｘ－42</t>
  </si>
  <si>
    <t>＋ｘ－56</t>
  </si>
  <si>
    <t>＋2ｘ－63</t>
  </si>
  <si>
    <t>－7ｘ－8</t>
  </si>
  <si>
    <t>－6ｘ－16</t>
  </si>
  <si>
    <t>－5ｘ－24</t>
  </si>
  <si>
    <t>－4ｘ－32</t>
  </si>
  <si>
    <t>－3ｘ－40</t>
  </si>
  <si>
    <t>－2ｘ－48</t>
  </si>
  <si>
    <t>－ｘ－56</t>
  </si>
  <si>
    <t>＋ｘ－72</t>
  </si>
  <si>
    <t>－8ｘ－9</t>
  </si>
  <si>
    <t>－7ｘ－18</t>
  </si>
  <si>
    <t>－6ｘ－27</t>
  </si>
  <si>
    <t>－5ｘ－36</t>
  </si>
  <si>
    <t>－4ｘ－45</t>
  </si>
  <si>
    <t>－3ｘ－54</t>
  </si>
  <si>
    <t>－2ｘ－63</t>
  </si>
  <si>
    <t>－ｘ－72</t>
  </si>
  <si>
    <t>(</t>
  </si>
  <si>
    <t>)(</t>
  </si>
  <si>
    <t>)</t>
  </si>
  <si>
    <t>№</t>
    <phoneticPr fontId="1"/>
  </si>
  <si>
    <t>－ｘ</t>
  </si>
  <si>
    <t>－2ｘ</t>
  </si>
  <si>
    <t>－3ｘ</t>
  </si>
  <si>
    <t>－4ｘ</t>
  </si>
  <si>
    <t>－5ｘ</t>
  </si>
  <si>
    <t>－6ｘ</t>
  </si>
  <si>
    <t>－7ｘ</t>
  </si>
  <si>
    <t>－8ｘ</t>
  </si>
  <si>
    <t>－9ｘ</t>
  </si>
  <si>
    <t>＋ｘ</t>
  </si>
  <si>
    <t>＋2ｘ</t>
  </si>
  <si>
    <t>＋3ｘ</t>
  </si>
  <si>
    <t>＋4ｘ</t>
  </si>
  <si>
    <t>＋5ｘ</t>
  </si>
  <si>
    <t>＋6ｘ</t>
  </si>
  <si>
    <t>＋7ｘ</t>
  </si>
  <si>
    <t>＋8ｘ</t>
  </si>
  <si>
    <t>＋9ｘ</t>
  </si>
  <si>
    <t>－2ｘ＋1</t>
  </si>
  <si>
    <t>－4ｘ＋4</t>
  </si>
  <si>
    <t>－6ｘ＋9</t>
  </si>
  <si>
    <t>－8ｘ＋16</t>
  </si>
  <si>
    <t>－10ｘ＋25</t>
  </si>
  <si>
    <t>－12ｘ＋36</t>
  </si>
  <si>
    <t>－14ｘ＋49</t>
  </si>
  <si>
    <t>－16ｘ＋64</t>
  </si>
  <si>
    <t>－18ｘ＋81</t>
  </si>
  <si>
    <t>＋2ｘ＋1</t>
  </si>
  <si>
    <t>＋4ｘ＋4</t>
  </si>
  <si>
    <t>＋6ｘ＋9</t>
  </si>
  <si>
    <t>＋8ｘ＋16</t>
  </si>
  <si>
    <t>＋10ｘ＋25</t>
  </si>
  <si>
    <t>＋12ｘ＋36</t>
  </si>
  <si>
    <t>＋14ｘ＋49</t>
  </si>
  <si>
    <t>＋16ｘ＋64</t>
  </si>
  <si>
    <t>＋18ｘ＋81</t>
  </si>
  <si>
    <t>－1</t>
  </si>
  <si>
    <t>－4</t>
  </si>
  <si>
    <t>－9</t>
  </si>
  <si>
    <t>－16</t>
  </si>
  <si>
    <t>－25</t>
  </si>
  <si>
    <t>－36</t>
  </si>
  <si>
    <t>－49</t>
  </si>
  <si>
    <t>－64</t>
  </si>
  <si>
    <t>－81</t>
  </si>
  <si>
    <t>因数分解（混合）１００問／５０問ドリルワークシートの使い方</t>
    <rPh sb="0" eb="2">
      <t>インスウ</t>
    </rPh>
    <rPh sb="2" eb="4">
      <t>ブンカイ</t>
    </rPh>
    <rPh sb="5" eb="7">
      <t>コンゴウ</t>
    </rPh>
    <rPh sb="11" eb="12">
      <t>モン</t>
    </rPh>
    <rPh sb="15" eb="16">
      <t>モン</t>
    </rPh>
    <rPh sb="26" eb="27">
      <t>ツカ</t>
    </rPh>
    <rPh sb="28" eb="29">
      <t>カタ</t>
    </rPh>
    <phoneticPr fontId="4"/>
  </si>
  <si>
    <t>このワークシートは，因数分解（混合）１００問および５０問を印刷するものです。</t>
    <rPh sb="10" eb="12">
      <t>インスウ</t>
    </rPh>
    <rPh sb="12" eb="14">
      <t>ブンカイ</t>
    </rPh>
    <rPh sb="15" eb="17">
      <t>コンゴウ</t>
    </rPh>
    <rPh sb="21" eb="22">
      <t>モン</t>
    </rPh>
    <rPh sb="27" eb="28">
      <t>モン</t>
    </rPh>
    <rPh sb="29" eb="31">
      <t>インサツ</t>
    </rPh>
    <phoneticPr fontId="4"/>
  </si>
  <si>
    <t>全ページ印刷なら１００問，１，２ページ印刷なら５０問の印刷ができます。</t>
    <rPh sb="0" eb="1">
      <t>ゼン</t>
    </rPh>
    <rPh sb="4" eb="6">
      <t>インサツ</t>
    </rPh>
    <rPh sb="11" eb="12">
      <t>モン</t>
    </rPh>
    <rPh sb="19" eb="21">
      <t>インサツ</t>
    </rPh>
    <rPh sb="25" eb="26">
      <t>モン</t>
    </rPh>
    <rPh sb="27" eb="29">
      <t>インサツ</t>
    </rPh>
    <phoneticPr fontId="4"/>
  </si>
  <si>
    <t>ワークシートタブ「因数分解（混合）」を選びます。</t>
    <rPh sb="9" eb="11">
      <t>インスウ</t>
    </rPh>
    <rPh sb="11" eb="13">
      <t>ブンカイ</t>
    </rPh>
    <rPh sb="14" eb="16">
      <t>コンゴウ</t>
    </rPh>
    <rPh sb="19" eb="20">
      <t>エラ</t>
    </rPh>
    <phoneticPr fontId="4"/>
  </si>
  <si>
    <t>☆　次の式を因数分解しなさい。</t>
    <rPh sb="2" eb="3">
      <t>ツギ</t>
    </rPh>
    <rPh sb="4" eb="5">
      <t>シキ</t>
    </rPh>
    <rPh sb="6" eb="8">
      <t>インスウ</t>
    </rPh>
    <rPh sb="8" eb="10">
      <t>ブンカイ</t>
    </rPh>
    <phoneticPr fontId="1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</si>
  <si>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</si>
  <si>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</si>
  <si>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</si>
  <si>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セル番地ＡＤ１のところに，ドリルナンバーを入力します。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</si>
  <si>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</si>
  <si>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</si>
  <si>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</si>
  <si>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セル番地Ｑ２のところに，名前を入力すると，名前入り問題の作成が可能です。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</si>
</sst>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9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24"/>
      <color indexed="10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0" tint="-4.9989318521683403E-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5" fillId="0" borderId="0" xfId="0" applyFont="1"/>
    <xf numFmtId="0" fontId="3" fillId="0" borderId="1" xfId="0" applyFont="1" applyBorder="1"/>
    <xf numFmtId="0" fontId="3" fillId="0" borderId="2" xfId="0" applyFont="1" applyBorder="1"/>
    <xf numFmtId="0" fontId="6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8" fillId="0" borderId="0" xfId="0" applyFont="1"/>
    <xf numFmtId="0" fontId="8" fillId="0" borderId="2" xfId="0" applyFont="1" applyBorder="1"/>
    <xf numFmtId="0" fontId="8" fillId="0" borderId="0" xfId="0" applyFont="1" applyBorder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11" fillId="0" borderId="0" xfId="0" applyFont="1"/>
    <xf numFmtId="0" fontId="11" fillId="0" borderId="2" xfId="0" applyFont="1" applyBorder="1"/>
    <xf numFmtId="0" fontId="11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15" fillId="0" borderId="0" xfId="0" applyFont="1" applyAlignment="1">
      <alignment horizontal="left" vertical="top"/>
    </xf>
    <xf numFmtId="0" fontId="16" fillId="0" borderId="0" xfId="0" applyFont="1"/>
    <xf numFmtId="0" fontId="14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top"/>
    </xf>
    <xf numFmtId="0" fontId="0" fillId="0" borderId="0" xfId="0" quotePrefix="1" applyFont="1" applyAlignment="1">
      <alignment vertical="center"/>
    </xf>
    <xf numFmtId="0" fontId="17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3" fillId="0" borderId="2" xfId="0" quotePrefix="1" applyFont="1" applyBorder="1"/>
    <xf numFmtId="0" fontId="3" fillId="0" borderId="1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6"/>
  <sheetViews>
    <sheetView tabSelected="1" workbookViewId="0"/>
  </sheetViews>
  <sheetFormatPr defaultRowHeight="13.5" x14ac:dyDescent="0.15"/>
  <cols>
    <col min="1" max="1" width="5.5" customWidth="1"/>
    <col min="2" max="2" width="1.625" customWidth="1"/>
    <col min="4" max="4" width="9.625" customWidth="1"/>
    <col min="5" max="5" width="1.625" customWidth="1"/>
    <col min="7" max="7" width="10.75" customWidth="1"/>
  </cols>
  <sheetData>
    <row r="1" spans="1:8" ht="18.75" x14ac:dyDescent="0.2">
      <c r="A1" s="2" t="s">
        <v>208</v>
      </c>
      <c r="B1" s="32"/>
      <c r="C1" s="33"/>
      <c r="D1" s="32"/>
      <c r="E1" s="32"/>
      <c r="F1" s="32"/>
    </row>
    <row r="2" spans="1:8" ht="18.75" x14ac:dyDescent="0.2">
      <c r="H2" s="2"/>
    </row>
    <row r="3" spans="1:8" ht="14.25" x14ac:dyDescent="0.15">
      <c r="A3" s="3" t="s">
        <v>209</v>
      </c>
      <c r="E3" s="34"/>
    </row>
    <row r="4" spans="1:8" x14ac:dyDescent="0.15">
      <c r="A4" t="s">
        <v>210</v>
      </c>
    </row>
    <row r="5" spans="1:8" x14ac:dyDescent="0.15">
      <c r="A5" t="s">
        <v>215</v>
      </c>
    </row>
    <row r="7" spans="1:8" x14ac:dyDescent="0.15">
      <c r="A7" s="3" t="s">
        <v>3</v>
      </c>
      <c r="B7" t="s">
        <v>211</v>
      </c>
    </row>
    <row r="9" spans="1:8" x14ac:dyDescent="0.15">
      <c r="A9" s="3" t="s">
        <v>4</v>
      </c>
      <c r="B9" t="s">
        <v>216</v>
      </c>
    </row>
    <row r="10" spans="1:8" x14ac:dyDescent="0.15">
      <c r="B10" t="s">
        <v>217</v>
      </c>
    </row>
    <row r="12" spans="1:8" x14ac:dyDescent="0.15">
      <c r="A12" s="3" t="s">
        <v>5</v>
      </c>
      <c r="B12" t="s">
        <v>218</v>
      </c>
    </row>
    <row r="14" spans="1:8" x14ac:dyDescent="0.15">
      <c r="A14" s="3" t="s">
        <v>6</v>
      </c>
      <c r="B14" t="s">
        <v>219</v>
      </c>
    </row>
    <row r="16" spans="1:8" x14ac:dyDescent="0.15">
      <c r="A16" t="s">
        <v>7</v>
      </c>
      <c r="B16" t="s">
        <v>220</v>
      </c>
    </row>
  </sheetData>
  <phoneticPr fontId="4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U326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.375" style="11" customWidth="1"/>
    <col min="2" max="2" width="3.25" style="11" customWidth="1"/>
    <col min="3" max="3" width="2.375" style="11" customWidth="1"/>
    <col min="4" max="4" width="2.625" style="11" customWidth="1"/>
    <col min="5" max="5" width="1.625" style="14" customWidth="1"/>
    <col min="6" max="6" width="11.625" style="21" customWidth="1"/>
    <col min="7" max="7" width="2.625" style="21" customWidth="1"/>
    <col min="8" max="8" width="2.125" style="21" customWidth="1"/>
    <col min="9" max="10" width="2.625" style="21" customWidth="1"/>
    <col min="11" max="11" width="2.125" style="21" customWidth="1"/>
    <col min="12" max="14" width="2.625" style="21" customWidth="1"/>
    <col min="15" max="15" width="2.125" style="21" customWidth="1"/>
    <col min="16" max="16" width="1.625" style="21" customWidth="1"/>
    <col min="17" max="17" width="0.875" style="21" customWidth="1"/>
    <col min="18" max="18" width="2.375" style="21" customWidth="1"/>
    <col min="19" max="19" width="3.25" style="21" customWidth="1"/>
    <col min="20" max="20" width="2.375" style="21" customWidth="1"/>
    <col min="21" max="21" width="2.625" style="21" customWidth="1"/>
    <col min="22" max="22" width="1.625" style="15" customWidth="1"/>
    <col min="23" max="23" width="11.625" style="21" bestFit="1" customWidth="1"/>
    <col min="24" max="24" width="2.625" style="21" customWidth="1"/>
    <col min="25" max="25" width="2.125" style="21" customWidth="1"/>
    <col min="26" max="27" width="2.625" style="21" customWidth="1"/>
    <col min="28" max="28" width="2.125" style="21" customWidth="1"/>
    <col min="29" max="31" width="2.625" style="21" customWidth="1"/>
    <col min="32" max="32" width="2.125" style="21" customWidth="1"/>
    <col min="33" max="33" width="1.625" style="21" customWidth="1"/>
    <col min="34" max="34" width="0.875" style="21" customWidth="1"/>
    <col min="35" max="35" width="2.375" style="21" customWidth="1"/>
    <col min="36" max="36" width="3.25" style="21" customWidth="1"/>
    <col min="37" max="37" width="2.375" style="21" customWidth="1"/>
    <col min="38" max="38" width="2.625" style="21" customWidth="1"/>
    <col min="39" max="39" width="1.625" style="15" customWidth="1"/>
    <col min="40" max="40" width="11.625" style="21" bestFit="1" customWidth="1"/>
    <col min="41" max="41" width="2.625" style="21" customWidth="1"/>
    <col min="42" max="42" width="2.125" style="21" customWidth="1"/>
    <col min="43" max="44" width="2.625" style="21" customWidth="1"/>
    <col min="45" max="45" width="2.125" style="21" customWidth="1"/>
    <col min="46" max="48" width="2.625" style="21" customWidth="1"/>
    <col min="49" max="49" width="2.125" style="21" customWidth="1"/>
    <col min="50" max="50" width="1.625" style="21" customWidth="1"/>
    <col min="51" max="51" width="0.875" style="21" customWidth="1"/>
    <col min="52" max="52" width="2.375" style="21" customWidth="1"/>
    <col min="53" max="53" width="4.125" style="21" customWidth="1"/>
    <col min="54" max="54" width="2.375" style="21" customWidth="1"/>
    <col min="55" max="55" width="2.625" style="21" customWidth="1"/>
    <col min="56" max="56" width="1.625" style="15" customWidth="1"/>
    <col min="57" max="57" width="11.625" style="21" customWidth="1"/>
    <col min="58" max="58" width="2.625" style="21" customWidth="1"/>
    <col min="59" max="59" width="2.125" style="21" customWidth="1"/>
    <col min="60" max="61" width="2.625" style="21" customWidth="1"/>
    <col min="62" max="62" width="2.125" style="21" customWidth="1"/>
    <col min="63" max="65" width="2.625" style="21" customWidth="1"/>
    <col min="66" max="66" width="2.125" style="21" customWidth="1"/>
    <col min="67" max="67" width="1.625" style="42" customWidth="1"/>
    <col min="68" max="68" width="0.875" style="42" customWidth="1"/>
    <col min="69" max="70" width="5.625" style="4" customWidth="1"/>
    <col min="71" max="71" width="4.5" style="40" hidden="1" customWidth="1"/>
    <col min="72" max="72" width="5.5" style="41" hidden="1" customWidth="1"/>
    <col min="73" max="73" width="4.5" style="40" hidden="1" customWidth="1"/>
    <col min="74" max="74" width="3.5" style="41" hidden="1" customWidth="1"/>
    <col min="75" max="75" width="2.5" style="41" hidden="1" customWidth="1"/>
    <col min="76" max="76" width="11.625" style="41" hidden="1" customWidth="1"/>
    <col min="77" max="77" width="3.5" style="41" hidden="1" customWidth="1"/>
    <col min="78" max="78" width="2.5" style="41" hidden="1" customWidth="1"/>
    <col min="79" max="80" width="3.5" style="41" hidden="1" customWidth="1"/>
    <col min="81" max="81" width="2.5" style="41" hidden="1" customWidth="1"/>
    <col min="82" max="84" width="3.5" style="41" hidden="1" customWidth="1"/>
    <col min="85" max="86" width="2.5" style="41" hidden="1" customWidth="1"/>
    <col min="88" max="99" width="10.625" style="42"/>
    <col min="100" max="16384" width="10.625" style="11"/>
  </cols>
  <sheetData>
    <row r="1" spans="1:99" ht="28.5" x14ac:dyDescent="0.3">
      <c r="D1" s="7" t="s">
        <v>13</v>
      </c>
      <c r="E1" s="16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11"/>
      <c r="S1" s="11"/>
      <c r="T1" s="11"/>
      <c r="U1" s="11"/>
      <c r="AB1" s="5" t="s">
        <v>14</v>
      </c>
      <c r="AC1" s="5"/>
      <c r="AD1" s="48"/>
      <c r="AE1" s="48"/>
      <c r="AF1" s="48"/>
      <c r="AG1" s="8"/>
      <c r="AH1" s="8"/>
      <c r="AI1" s="11"/>
      <c r="AJ1" s="11"/>
      <c r="AK1" s="11"/>
      <c r="AL1" s="7"/>
      <c r="AZ1" s="23"/>
      <c r="BA1" s="23"/>
      <c r="BB1" s="23"/>
      <c r="BC1" s="8"/>
      <c r="BD1" s="19"/>
      <c r="BE1" s="8"/>
      <c r="BF1" s="11"/>
      <c r="BG1" s="11"/>
      <c r="BH1" s="11"/>
      <c r="BI1" s="11"/>
      <c r="BJ1" s="5" t="s">
        <v>14</v>
      </c>
      <c r="BK1" s="5"/>
      <c r="BL1" s="48" t="str">
        <f>IF(AD1="","",AD1)</f>
        <v/>
      </c>
      <c r="BM1" s="48"/>
      <c r="BN1" s="48"/>
      <c r="BO1" s="8"/>
      <c r="BP1" s="8"/>
    </row>
    <row r="2" spans="1:99" ht="27.95" customHeight="1" thickBot="1" x14ac:dyDescent="0.25">
      <c r="M2" s="6" t="s">
        <v>1</v>
      </c>
      <c r="N2" s="6"/>
      <c r="O2" s="6"/>
      <c r="P2" s="6"/>
      <c r="Q2" s="47"/>
      <c r="R2" s="12"/>
      <c r="S2" s="12"/>
      <c r="T2" s="12"/>
      <c r="U2" s="6"/>
      <c r="V2" s="17"/>
      <c r="W2" s="22"/>
      <c r="X2" s="22"/>
      <c r="Y2" s="22"/>
      <c r="Z2" s="22"/>
      <c r="AA2" s="22"/>
      <c r="AI2" s="23"/>
      <c r="AJ2" s="23"/>
      <c r="AK2" s="23"/>
      <c r="AM2" s="18"/>
      <c r="AN2" s="9"/>
      <c r="AO2" s="9"/>
      <c r="AP2" s="9"/>
      <c r="AQ2" s="9"/>
      <c r="AR2" s="9"/>
      <c r="AS2" s="9"/>
      <c r="AT2" s="9"/>
      <c r="AU2" s="6" t="s">
        <v>1</v>
      </c>
      <c r="AV2" s="6"/>
      <c r="AW2" s="6"/>
      <c r="AX2" s="6"/>
      <c r="AY2" s="6" t="str">
        <f>IF(Q2="","",Q2)</f>
        <v/>
      </c>
      <c r="AZ2" s="12"/>
      <c r="BA2" s="12"/>
      <c r="BB2" s="12"/>
      <c r="BC2" s="6"/>
      <c r="BD2" s="17"/>
      <c r="BE2" s="22"/>
      <c r="BF2" s="22"/>
      <c r="BG2" s="22"/>
      <c r="BH2" s="22"/>
      <c r="BI2" s="22"/>
      <c r="BS2" s="40" t="s">
        <v>2</v>
      </c>
      <c r="BT2" s="41" t="s">
        <v>0</v>
      </c>
      <c r="BU2" s="40" t="s">
        <v>2</v>
      </c>
      <c r="BV2" s="41" t="s">
        <v>13</v>
      </c>
    </row>
    <row r="3" spans="1:99" s="24" customFormat="1" ht="27.95" customHeight="1" x14ac:dyDescent="0.15">
      <c r="A3" s="24" t="s">
        <v>212</v>
      </c>
      <c r="E3" s="2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5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9"/>
      <c r="AJ3" s="29"/>
      <c r="AK3" s="29"/>
      <c r="AL3" s="28"/>
      <c r="AM3" s="30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8"/>
      <c r="BD3" s="25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43"/>
      <c r="BP3" s="43"/>
      <c r="BQ3" s="31"/>
      <c r="BR3" s="31"/>
      <c r="BS3" s="40">
        <v>1</v>
      </c>
      <c r="BT3" s="41">
        <f ca="1">RAND()*1000</f>
        <v>13.123338723077694</v>
      </c>
      <c r="BU3" s="40">
        <f ca="1">RANK(BT3,$BT$3:$BT$173,1)</f>
        <v>3</v>
      </c>
      <c r="BV3" s="41" t="s">
        <v>10</v>
      </c>
      <c r="BW3" s="41">
        <v>2</v>
      </c>
      <c r="BX3" s="41" t="s">
        <v>163</v>
      </c>
      <c r="BY3" s="41" t="s">
        <v>9</v>
      </c>
      <c r="BZ3" s="41" t="s">
        <v>10</v>
      </c>
      <c r="CA3" s="41" t="s">
        <v>159</v>
      </c>
      <c r="CB3" s="41" t="s">
        <v>10</v>
      </c>
      <c r="CC3" s="41" t="s">
        <v>11</v>
      </c>
      <c r="CD3" s="41">
        <v>1</v>
      </c>
      <c r="CE3" s="41" t="s">
        <v>161</v>
      </c>
      <c r="CF3" s="41"/>
      <c r="CG3" s="41"/>
      <c r="CH3" s="41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</row>
    <row r="4" spans="1:99" s="24" customFormat="1" ht="27.95" customHeight="1" x14ac:dyDescent="0.15">
      <c r="A4" s="45" t="s">
        <v>213</v>
      </c>
      <c r="B4" s="45">
        <v>1</v>
      </c>
      <c r="C4" s="45" t="s">
        <v>214</v>
      </c>
      <c r="D4" s="43" t="str">
        <f ca="1">IF(VLOOKUP(B4,$BU$3:$CH$173,2,FALSE)="","",VLOOKUP(B4,$BU$3:$CH$173,2,FALSE))</f>
        <v>ｘ</v>
      </c>
      <c r="E4" s="20">
        <f ca="1">IF(VLOOKUP(B4,$BU$3:$CH$173,3,FALSE)="","",VLOOKUP(B4,$BU$3:$CH$173,3,FALSE))</f>
        <v>2</v>
      </c>
      <c r="F4" s="43" t="str">
        <f ca="1">IF(VLOOKUP(B4,$BU$3:$CH$173,4,FALSE)="","",VLOOKUP(B4,$BU$3:$CH$173,4,FALSE))</f>
        <v>＋5ｘ－14</v>
      </c>
      <c r="G4" s="46" t="str">
        <f ca="1">IF(VLOOKUP(B4,$BU$3:$CH$173,5,FALSE)="","",VLOOKUP(B4,$BU$3:$CH$173,5,FALSE))</f>
        <v>＝</v>
      </c>
      <c r="H4" s="46" t="str">
        <f ca="1">IF(VLOOKUP(B4,$BU$3:$CH$173,6,FALSE)="","",VLOOKUP(B4,$BU$3:$CH$173,6,FALSE))</f>
        <v>(</v>
      </c>
      <c r="I4" s="46" t="str">
        <f ca="1">IF(VLOOKUP(B4,$BU$3:$CH$173,7,FALSE)="","",VLOOKUP(B4,$BU$3:$CH$173,7,FALSE))</f>
        <v>ｘ</v>
      </c>
      <c r="J4" s="46" t="str">
        <f ca="1">IF(VLOOKUP(B4,$BU$3:$CH$173,8,FALSE)="","",VLOOKUP(B4,$BU$3:$CH$173,8,FALSE))</f>
        <v>－</v>
      </c>
      <c r="K4" s="46">
        <f ca="1">IF(VLOOKUP(B4,$BU$3:$CH$173,9,FALSE)="","",VLOOKUP(B4,$BU$3:$CH$173,9,FALSE))</f>
        <v>2</v>
      </c>
      <c r="L4" s="46" t="str">
        <f ca="1">IF(VLOOKUP(B4,$BU$3:$CH$173,10,FALSE)="","",VLOOKUP(B4,$BU$3:$CH$173,10,FALSE))</f>
        <v>)(</v>
      </c>
      <c r="M4" s="46" t="str">
        <f ca="1">IF(VLOOKUP(B4,$BU$3:$CH$173,11,FALSE)="","",VLOOKUP(B4,$BU$3:$CH$173,11,FALSE))</f>
        <v>ｘ</v>
      </c>
      <c r="N4" s="46" t="str">
        <f ca="1">IF(VLOOKUP(B4,$BU$3:$CH$173,12,FALSE)="","",VLOOKUP(B4,$BU$3:$CH$173,12,FALSE))</f>
        <v>＋</v>
      </c>
      <c r="O4" s="46">
        <f ca="1">IF(VLOOKUP(B4,$BU$3:$CH$173,13,FALSE)="","",VLOOKUP(B4,$BU$3:$CH$173,13,FALSE))</f>
        <v>7</v>
      </c>
      <c r="P4" s="46" t="str">
        <f ca="1">IF(VLOOKUP(B4,$BU$3:$CH$173,14,FALSE)="","",VLOOKUP(B4,$BU$3:$CH$173,14,FALSE))</f>
        <v>)</v>
      </c>
      <c r="Q4" s="46"/>
      <c r="R4" s="45" t="s">
        <v>213</v>
      </c>
      <c r="S4" s="45">
        <v>26</v>
      </c>
      <c r="T4" s="45" t="s">
        <v>214</v>
      </c>
      <c r="U4" s="43" t="str">
        <f ca="1">IF(VLOOKUP(S4,$BU$3:$CH$173,2,FALSE)="","",VLOOKUP(S4,$BU$3:$CH$173,2,FALSE))</f>
        <v>ｘ</v>
      </c>
      <c r="V4" s="20">
        <f ca="1">IF(VLOOKUP(S4,$BU$3:$CH$173,3,FALSE)="","",VLOOKUP(S4,$BU$3:$CH$173,3,FALSE))</f>
        <v>2</v>
      </c>
      <c r="W4" s="43" t="str">
        <f ca="1">IF(VLOOKUP(S4,$BU$3:$CH$173,4,FALSE)="","",VLOOKUP(S4,$BU$3:$CH$173,4,FALSE))</f>
        <v>－3ｘ－4</v>
      </c>
      <c r="X4" s="46" t="str">
        <f ca="1">IF(VLOOKUP(S4,$BU$3:$CH$173,5,FALSE)="","",VLOOKUP(S4,$BU$3:$CH$173,5,FALSE))</f>
        <v>＝</v>
      </c>
      <c r="Y4" s="46" t="str">
        <f ca="1">IF(VLOOKUP(S4,$BU$3:$CH$173,6,FALSE)="","",VLOOKUP(S4,$BU$3:$CH$173,6,FALSE))</f>
        <v>(</v>
      </c>
      <c r="Z4" s="46" t="str">
        <f ca="1">IF(VLOOKUP(S4,$BU$3:$CH$173,7,FALSE)="","",VLOOKUP(S4,$BU$3:$CH$173,7,FALSE))</f>
        <v>ｘ</v>
      </c>
      <c r="AA4" s="46" t="str">
        <f ca="1">IF(VLOOKUP(S4,$BU$3:$CH$173,8,FALSE)="","",VLOOKUP(S4,$BU$3:$CH$173,8,FALSE))</f>
        <v>－</v>
      </c>
      <c r="AB4" s="46">
        <f ca="1">IF(VLOOKUP(S4,$BU$3:$CH$173,9,FALSE)="","",VLOOKUP(S4,$BU$3:$CH$173,9,FALSE))</f>
        <v>4</v>
      </c>
      <c r="AC4" s="46" t="str">
        <f ca="1">IF(VLOOKUP(S4,$BU$3:$CH$173,10,FALSE)="","",VLOOKUP(S4,$BU$3:$CH$173,10,FALSE))</f>
        <v>)(</v>
      </c>
      <c r="AD4" s="46" t="str">
        <f ca="1">IF(VLOOKUP(S4,$BU$3:$CH$173,11,FALSE)="","",VLOOKUP(S4,$BU$3:$CH$173,11,FALSE))</f>
        <v>ｘ</v>
      </c>
      <c r="AE4" s="46" t="str">
        <f ca="1">IF(VLOOKUP(S4,$BU$3:$CH$173,12,FALSE)="","",VLOOKUP(S4,$BU$3:$CH$173,12,FALSE))</f>
        <v>＋</v>
      </c>
      <c r="AF4" s="46">
        <f ca="1">IF(VLOOKUP(S4,$BU$3:$CH$173,13,FALSE)="","",VLOOKUP(S4,$BU$3:$CH$173,13,FALSE))</f>
        <v>1</v>
      </c>
      <c r="AG4" s="46" t="str">
        <f ca="1">IF(VLOOKUP(S4,$BU$3:$CH$173,14,FALSE)="","",VLOOKUP(S4,$BU$3:$CH$173,14,FALSE))</f>
        <v>)</v>
      </c>
      <c r="AH4" s="28"/>
      <c r="AI4" s="45" t="s">
        <v>213</v>
      </c>
      <c r="AJ4" s="45">
        <v>51</v>
      </c>
      <c r="AK4" s="45" t="s">
        <v>214</v>
      </c>
      <c r="AL4" s="43" t="str">
        <f ca="1">IF(VLOOKUP(AJ4,$BU$3:$CH$173,2,FALSE)="","",VLOOKUP(AJ4,$BU$3:$CH$173,2,FALSE))</f>
        <v>ｘ</v>
      </c>
      <c r="AM4" s="20">
        <f ca="1">IF(VLOOKUP(AJ4,$BU$3:$CH$173,3,FALSE)="","",VLOOKUP(AJ4,$BU$3:$CH$173,3,FALSE))</f>
        <v>2</v>
      </c>
      <c r="AN4" s="43" t="str">
        <f ca="1">IF(VLOOKUP(AJ4,$BU$3:$CH$173,4,FALSE)="","",VLOOKUP(AJ4,$BU$3:$CH$173,4,FALSE))</f>
        <v>－5ｘ－36</v>
      </c>
      <c r="AO4" s="46" t="str">
        <f ca="1">IF(VLOOKUP(AJ4,$BU$3:$CH$173,5,FALSE)="","",VLOOKUP(AJ4,$BU$3:$CH$173,5,FALSE))</f>
        <v>＝</v>
      </c>
      <c r="AP4" s="46" t="str">
        <f ca="1">IF(VLOOKUP(AJ4,$BU$3:$CH$173,6,FALSE)="","",VLOOKUP(AJ4,$BU$3:$CH$173,6,FALSE))</f>
        <v>(</v>
      </c>
      <c r="AQ4" s="46" t="str">
        <f ca="1">IF(VLOOKUP(AJ4,$BU$3:$CH$173,7,FALSE)="","",VLOOKUP(AJ4,$BU$3:$CH$173,7,FALSE))</f>
        <v>ｘ</v>
      </c>
      <c r="AR4" s="46" t="str">
        <f ca="1">IF(VLOOKUP(AJ4,$BU$3:$CH$173,8,FALSE)="","",VLOOKUP(AJ4,$BU$3:$CH$173,8,FALSE))</f>
        <v>－</v>
      </c>
      <c r="AS4" s="46">
        <f ca="1">IF(VLOOKUP(AJ4,$BU$3:$CH$173,9,FALSE)="","",VLOOKUP(AJ4,$BU$3:$CH$173,9,FALSE))</f>
        <v>9</v>
      </c>
      <c r="AT4" s="46" t="str">
        <f ca="1">IF(VLOOKUP(AJ4,$BU$3:$CH$173,10,FALSE)="","",VLOOKUP(AJ4,$BU$3:$CH$173,10,FALSE))</f>
        <v>)(</v>
      </c>
      <c r="AU4" s="46" t="str">
        <f ca="1">IF(VLOOKUP(AJ4,$BU$3:$CH$173,11,FALSE)="","",VLOOKUP(AJ4,$BU$3:$CH$173,11,FALSE))</f>
        <v>ｘ</v>
      </c>
      <c r="AV4" s="46" t="str">
        <f ca="1">IF(VLOOKUP(AJ4,$BU$3:$CH$173,12,FALSE)="","",VLOOKUP(AJ4,$BU$3:$CH$173,12,FALSE))</f>
        <v>＋</v>
      </c>
      <c r="AW4" s="46">
        <f ca="1">IF(VLOOKUP(AJ4,$BU$3:$CH$173,13,FALSE)="","",VLOOKUP(AJ4,$BU$3:$CH$173,13,FALSE))</f>
        <v>4</v>
      </c>
      <c r="AX4" s="46" t="str">
        <f ca="1">IF(VLOOKUP(AJ4,$BU$3:$CH$173,14,FALSE)="","",VLOOKUP(AJ4,$BU$3:$CH$173,14,FALSE))</f>
        <v>)</v>
      </c>
      <c r="AY4" s="35"/>
      <c r="AZ4" s="45" t="s">
        <v>213</v>
      </c>
      <c r="BA4" s="45">
        <v>76</v>
      </c>
      <c r="BB4" s="45" t="s">
        <v>214</v>
      </c>
      <c r="BC4" s="43" t="str">
        <f ca="1">IF(VLOOKUP(BA4,$BU$3:$CH$173,2,FALSE)="","",VLOOKUP(BA4,$BU$3:$CH$173,2,FALSE))</f>
        <v>ｘ</v>
      </c>
      <c r="BD4" s="20">
        <f ca="1">IF(VLOOKUP(BA4,$BU$3:$CH$173,3,FALSE)="","",VLOOKUP(BA4,$BU$3:$CH$173,3,FALSE))</f>
        <v>2</v>
      </c>
      <c r="BE4" s="43" t="str">
        <f ca="1">IF(VLOOKUP(BA4,$BU$3:$CH$173,4,FALSE)="","",VLOOKUP(BA4,$BU$3:$CH$173,4,FALSE))</f>
        <v>＋2ｘ－48</v>
      </c>
      <c r="BF4" s="46" t="str">
        <f ca="1">IF(VLOOKUP(BA4,$BU$3:$CH$173,5,FALSE)="","",VLOOKUP(BA4,$BU$3:$CH$173,5,FALSE))</f>
        <v>＝</v>
      </c>
      <c r="BG4" s="46" t="str">
        <f ca="1">IF(VLOOKUP(BA4,$BU$3:$CH$173,6,FALSE)="","",VLOOKUP(BA4,$BU$3:$CH$173,6,FALSE))</f>
        <v>(</v>
      </c>
      <c r="BH4" s="46" t="str">
        <f ca="1">IF(VLOOKUP(BA4,$BU$3:$CH$173,7,FALSE)="","",VLOOKUP(BA4,$BU$3:$CH$173,7,FALSE))</f>
        <v>ｘ</v>
      </c>
      <c r="BI4" s="46" t="str">
        <f ca="1">IF(VLOOKUP(BA4,$BU$3:$CH$173,8,FALSE)="","",VLOOKUP(BA4,$BU$3:$CH$173,8,FALSE))</f>
        <v>－</v>
      </c>
      <c r="BJ4" s="46">
        <f ca="1">IF(VLOOKUP(BA4,$BU$3:$CH$173,9,FALSE)="","",VLOOKUP(BA4,$BU$3:$CH$173,9,FALSE))</f>
        <v>6</v>
      </c>
      <c r="BK4" s="46" t="str">
        <f ca="1">IF(VLOOKUP(BA4,$BU$3:$CH$173,10,FALSE)="","",VLOOKUP(BA4,$BU$3:$CH$173,10,FALSE))</f>
        <v>)(</v>
      </c>
      <c r="BL4" s="46" t="str">
        <f ca="1">IF(VLOOKUP(BA4,$BU$3:$CH$173,11,FALSE)="","",VLOOKUP(BA4,$BU$3:$CH$173,11,FALSE))</f>
        <v>ｘ</v>
      </c>
      <c r="BM4" s="46" t="str">
        <f ca="1">IF(VLOOKUP(BA4,$BU$3:$CH$173,12,FALSE)="","",VLOOKUP(BA4,$BU$3:$CH$173,12,FALSE))</f>
        <v>＋</v>
      </c>
      <c r="BN4" s="46">
        <f ca="1">IF(VLOOKUP(BA4,$BU$3:$CH$173,13,FALSE)="","",VLOOKUP(BA4,$BU$3:$CH$173,13,FALSE))</f>
        <v>8</v>
      </c>
      <c r="BO4" s="46" t="str">
        <f ca="1">IF(VLOOKUP(BA4,$BU$3:$CH$173,14,FALSE)="","",VLOOKUP(BA4,$BU$3:$CH$173,14,FALSE))</f>
        <v>)</v>
      </c>
      <c r="BP4" s="43"/>
      <c r="BQ4" s="26"/>
      <c r="BR4" s="26"/>
      <c r="BS4" s="40">
        <v>2</v>
      </c>
      <c r="BT4" s="41">
        <f t="shared" ref="BT4:BT67" ca="1" si="0">RAND()*1000</f>
        <v>550.7223395542926</v>
      </c>
      <c r="BU4" s="40">
        <f t="shared" ref="BU4:BU67" ca="1" si="1">RANK(BT4,$BT$3:$BT$173,1)</f>
        <v>90</v>
      </c>
      <c r="BV4" s="41" t="s">
        <v>10</v>
      </c>
      <c r="BW4" s="41">
        <v>2</v>
      </c>
      <c r="BX4" s="41" t="s">
        <v>164</v>
      </c>
      <c r="BY4" s="41" t="s">
        <v>9</v>
      </c>
      <c r="BZ4" s="41" t="s">
        <v>10</v>
      </c>
      <c r="CA4" s="41" t="s">
        <v>159</v>
      </c>
      <c r="CB4" s="41" t="s">
        <v>10</v>
      </c>
      <c r="CC4" s="41" t="s">
        <v>11</v>
      </c>
      <c r="CD4" s="41">
        <v>2</v>
      </c>
      <c r="CE4" s="41" t="s">
        <v>161</v>
      </c>
      <c r="CF4" s="41"/>
      <c r="CG4" s="41"/>
      <c r="CH4" s="41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</row>
    <row r="5" spans="1:99" s="24" customFormat="1" ht="27.95" customHeight="1" x14ac:dyDescent="0.15">
      <c r="A5" s="45" t="s">
        <v>213</v>
      </c>
      <c r="B5" s="45">
        <v>2</v>
      </c>
      <c r="C5" s="45" t="s">
        <v>214</v>
      </c>
      <c r="D5" s="43" t="str">
        <f ca="1">IF(VLOOKUP(B5,$BU$3:$CH$173,2,FALSE)="","",VLOOKUP(B5,$BU$3:$CH$173,2,FALSE))</f>
        <v>ｘ</v>
      </c>
      <c r="E5" s="20">
        <f ca="1">IF(VLOOKUP(B5,$BU$3:$CH$173,3,FALSE)="","",VLOOKUP(B5,$BU$3:$CH$173,3,FALSE))</f>
        <v>2</v>
      </c>
      <c r="F5" s="43" t="str">
        <f ca="1">IF(VLOOKUP(B5,$BU$3:$CH$173,4,FALSE)="","",VLOOKUP(B5,$BU$3:$CH$173,4,FALSE))</f>
        <v>－3ｘ－54</v>
      </c>
      <c r="G5" s="46" t="str">
        <f ca="1">IF(VLOOKUP(B5,$BU$3:$CH$173,5,FALSE)="","",VLOOKUP(B5,$BU$3:$CH$173,5,FALSE))</f>
        <v>＝</v>
      </c>
      <c r="H5" s="46" t="str">
        <f ca="1">IF(VLOOKUP(B5,$BU$3:$CH$173,6,FALSE)="","",VLOOKUP(B5,$BU$3:$CH$173,6,FALSE))</f>
        <v>(</v>
      </c>
      <c r="I5" s="46" t="str">
        <f ca="1">IF(VLOOKUP(B5,$BU$3:$CH$173,7,FALSE)="","",VLOOKUP(B5,$BU$3:$CH$173,7,FALSE))</f>
        <v>ｘ</v>
      </c>
      <c r="J5" s="46" t="str">
        <f ca="1">IF(VLOOKUP(B5,$BU$3:$CH$173,8,FALSE)="","",VLOOKUP(B5,$BU$3:$CH$173,8,FALSE))</f>
        <v>－</v>
      </c>
      <c r="K5" s="46">
        <f ca="1">IF(VLOOKUP(B5,$BU$3:$CH$173,9,FALSE)="","",VLOOKUP(B5,$BU$3:$CH$173,9,FALSE))</f>
        <v>9</v>
      </c>
      <c r="L5" s="46" t="str">
        <f ca="1">IF(VLOOKUP(B5,$BU$3:$CH$173,10,FALSE)="","",VLOOKUP(B5,$BU$3:$CH$173,10,FALSE))</f>
        <v>)(</v>
      </c>
      <c r="M5" s="46" t="str">
        <f ca="1">IF(VLOOKUP(B5,$BU$3:$CH$173,11,FALSE)="","",VLOOKUP(B5,$BU$3:$CH$173,11,FALSE))</f>
        <v>ｘ</v>
      </c>
      <c r="N5" s="46" t="str">
        <f ca="1">IF(VLOOKUP(B5,$BU$3:$CH$173,12,FALSE)="","",VLOOKUP(B5,$BU$3:$CH$173,12,FALSE))</f>
        <v>＋</v>
      </c>
      <c r="O5" s="46">
        <f ca="1">IF(VLOOKUP(B5,$BU$3:$CH$173,13,FALSE)="","",VLOOKUP(B5,$BU$3:$CH$173,13,FALSE))</f>
        <v>6</v>
      </c>
      <c r="P5" s="46" t="str">
        <f ca="1">IF(VLOOKUP(B5,$BU$3:$CH$173,14,FALSE)="","",VLOOKUP(B5,$BU$3:$CH$173,14,FALSE))</f>
        <v>)</v>
      </c>
      <c r="Q5" s="46"/>
      <c r="R5" s="45" t="s">
        <v>213</v>
      </c>
      <c r="S5" s="45">
        <v>27</v>
      </c>
      <c r="T5" s="45" t="s">
        <v>214</v>
      </c>
      <c r="U5" s="43" t="str">
        <f ca="1">IF(VLOOKUP(S5,$BU$3:$CH$173,2,FALSE)="","",VLOOKUP(S5,$BU$3:$CH$173,2,FALSE))</f>
        <v>ｘ</v>
      </c>
      <c r="V5" s="20">
        <f ca="1">IF(VLOOKUP(S5,$BU$3:$CH$173,3,FALSE)="","",VLOOKUP(S5,$BU$3:$CH$173,3,FALSE))</f>
        <v>2</v>
      </c>
      <c r="W5" s="43" t="str">
        <f ca="1">IF(VLOOKUP(S5,$BU$3:$CH$173,4,FALSE)="","",VLOOKUP(S5,$BU$3:$CH$173,4,FALSE))</f>
        <v>－7ｘ＋12</v>
      </c>
      <c r="X5" s="46" t="str">
        <f ca="1">IF(VLOOKUP(S5,$BU$3:$CH$173,5,FALSE)="","",VLOOKUP(S5,$BU$3:$CH$173,5,FALSE))</f>
        <v>＝</v>
      </c>
      <c r="Y5" s="46" t="str">
        <f ca="1">IF(VLOOKUP(S5,$BU$3:$CH$173,6,FALSE)="","",VLOOKUP(S5,$BU$3:$CH$173,6,FALSE))</f>
        <v>(</v>
      </c>
      <c r="Z5" s="46" t="str">
        <f ca="1">IF(VLOOKUP(S5,$BU$3:$CH$173,7,FALSE)="","",VLOOKUP(S5,$BU$3:$CH$173,7,FALSE))</f>
        <v>ｘ</v>
      </c>
      <c r="AA5" s="46" t="str">
        <f ca="1">IF(VLOOKUP(S5,$BU$3:$CH$173,8,FALSE)="","",VLOOKUP(S5,$BU$3:$CH$173,8,FALSE))</f>
        <v>－</v>
      </c>
      <c r="AB5" s="46">
        <f ca="1">IF(VLOOKUP(S5,$BU$3:$CH$173,9,FALSE)="","",VLOOKUP(S5,$BU$3:$CH$173,9,FALSE))</f>
        <v>3</v>
      </c>
      <c r="AC5" s="46" t="str">
        <f ca="1">IF(VLOOKUP(S5,$BU$3:$CH$173,10,FALSE)="","",VLOOKUP(S5,$BU$3:$CH$173,10,FALSE))</f>
        <v>)(</v>
      </c>
      <c r="AD5" s="46" t="str">
        <f ca="1">IF(VLOOKUP(S5,$BU$3:$CH$173,11,FALSE)="","",VLOOKUP(S5,$BU$3:$CH$173,11,FALSE))</f>
        <v>ｘ</v>
      </c>
      <c r="AE5" s="46" t="str">
        <f ca="1">IF(VLOOKUP(S5,$BU$3:$CH$173,12,FALSE)="","",VLOOKUP(S5,$BU$3:$CH$173,12,FALSE))</f>
        <v>－</v>
      </c>
      <c r="AF5" s="46">
        <f ca="1">IF(VLOOKUP(S5,$BU$3:$CH$173,13,FALSE)="","",VLOOKUP(S5,$BU$3:$CH$173,13,FALSE))</f>
        <v>4</v>
      </c>
      <c r="AG5" s="46" t="str">
        <f ca="1">IF(VLOOKUP(S5,$BU$3:$CH$173,14,FALSE)="","",VLOOKUP(S5,$BU$3:$CH$173,14,FALSE))</f>
        <v>)</v>
      </c>
      <c r="AH5" s="35"/>
      <c r="AI5" s="45" t="s">
        <v>213</v>
      </c>
      <c r="AJ5" s="45">
        <v>52</v>
      </c>
      <c r="AK5" s="45" t="s">
        <v>214</v>
      </c>
      <c r="AL5" s="43" t="str">
        <f ca="1">IF(VLOOKUP(AJ5,$BU$3:$CH$173,2,FALSE)="","",VLOOKUP(AJ5,$BU$3:$CH$173,2,FALSE))</f>
        <v>ｘ</v>
      </c>
      <c r="AM5" s="20">
        <f ca="1">IF(VLOOKUP(AJ5,$BU$3:$CH$173,3,FALSE)="","",VLOOKUP(AJ5,$BU$3:$CH$173,3,FALSE))</f>
        <v>2</v>
      </c>
      <c r="AN5" s="43" t="str">
        <f ca="1">IF(VLOOKUP(AJ5,$BU$3:$CH$173,4,FALSE)="","",VLOOKUP(AJ5,$BU$3:$CH$173,4,FALSE))</f>
        <v>－7ｘ＋10</v>
      </c>
      <c r="AO5" s="46" t="str">
        <f ca="1">IF(VLOOKUP(AJ5,$BU$3:$CH$173,5,FALSE)="","",VLOOKUP(AJ5,$BU$3:$CH$173,5,FALSE))</f>
        <v>＝</v>
      </c>
      <c r="AP5" s="46" t="str">
        <f ca="1">IF(VLOOKUP(AJ5,$BU$3:$CH$173,6,FALSE)="","",VLOOKUP(AJ5,$BU$3:$CH$173,6,FALSE))</f>
        <v>(</v>
      </c>
      <c r="AQ5" s="46" t="str">
        <f ca="1">IF(VLOOKUP(AJ5,$BU$3:$CH$173,7,FALSE)="","",VLOOKUP(AJ5,$BU$3:$CH$173,7,FALSE))</f>
        <v>ｘ</v>
      </c>
      <c r="AR5" s="46" t="str">
        <f ca="1">IF(VLOOKUP(AJ5,$BU$3:$CH$173,8,FALSE)="","",VLOOKUP(AJ5,$BU$3:$CH$173,8,FALSE))</f>
        <v>－</v>
      </c>
      <c r="AS5" s="46">
        <f ca="1">IF(VLOOKUP(AJ5,$BU$3:$CH$173,9,FALSE)="","",VLOOKUP(AJ5,$BU$3:$CH$173,9,FALSE))</f>
        <v>2</v>
      </c>
      <c r="AT5" s="46" t="str">
        <f ca="1">IF(VLOOKUP(AJ5,$BU$3:$CH$173,10,FALSE)="","",VLOOKUP(AJ5,$BU$3:$CH$173,10,FALSE))</f>
        <v>)(</v>
      </c>
      <c r="AU5" s="46" t="str">
        <f ca="1">IF(VLOOKUP(AJ5,$BU$3:$CH$173,11,FALSE)="","",VLOOKUP(AJ5,$BU$3:$CH$173,11,FALSE))</f>
        <v>ｘ</v>
      </c>
      <c r="AV5" s="46" t="str">
        <f ca="1">IF(VLOOKUP(AJ5,$BU$3:$CH$173,12,FALSE)="","",VLOOKUP(AJ5,$BU$3:$CH$173,12,FALSE))</f>
        <v>－</v>
      </c>
      <c r="AW5" s="46">
        <f ca="1">IF(VLOOKUP(AJ5,$BU$3:$CH$173,13,FALSE)="","",VLOOKUP(AJ5,$BU$3:$CH$173,13,FALSE))</f>
        <v>5</v>
      </c>
      <c r="AX5" s="46" t="str">
        <f ca="1">IF(VLOOKUP(AJ5,$BU$3:$CH$173,14,FALSE)="","",VLOOKUP(AJ5,$BU$3:$CH$173,14,FALSE))</f>
        <v>)</v>
      </c>
      <c r="AY5" s="35"/>
      <c r="AZ5" s="45" t="s">
        <v>213</v>
      </c>
      <c r="BA5" s="45">
        <v>77</v>
      </c>
      <c r="BB5" s="45" t="s">
        <v>214</v>
      </c>
      <c r="BC5" s="43" t="str">
        <f ca="1">IF(VLOOKUP(BA5,$BU$3:$CH$173,2,FALSE)="","",VLOOKUP(BA5,$BU$3:$CH$173,2,FALSE))</f>
        <v>ｘ</v>
      </c>
      <c r="BD5" s="20">
        <f ca="1">IF(VLOOKUP(BA5,$BU$3:$CH$173,3,FALSE)="","",VLOOKUP(BA5,$BU$3:$CH$173,3,FALSE))</f>
        <v>2</v>
      </c>
      <c r="BE5" s="43" t="str">
        <f ca="1">IF(VLOOKUP(BA5,$BU$3:$CH$173,4,FALSE)="","",VLOOKUP(BA5,$BU$3:$CH$173,4,FALSE))</f>
        <v>－8ｘ－9</v>
      </c>
      <c r="BF5" s="46" t="str">
        <f ca="1">IF(VLOOKUP(BA5,$BU$3:$CH$173,5,FALSE)="","",VLOOKUP(BA5,$BU$3:$CH$173,5,FALSE))</f>
        <v>＝</v>
      </c>
      <c r="BG5" s="46" t="str">
        <f ca="1">IF(VLOOKUP(BA5,$BU$3:$CH$173,6,FALSE)="","",VLOOKUP(BA5,$BU$3:$CH$173,6,FALSE))</f>
        <v>(</v>
      </c>
      <c r="BH5" s="46" t="str">
        <f ca="1">IF(VLOOKUP(BA5,$BU$3:$CH$173,7,FALSE)="","",VLOOKUP(BA5,$BU$3:$CH$173,7,FALSE))</f>
        <v>ｘ</v>
      </c>
      <c r="BI5" s="46" t="str">
        <f ca="1">IF(VLOOKUP(BA5,$BU$3:$CH$173,8,FALSE)="","",VLOOKUP(BA5,$BU$3:$CH$173,8,FALSE))</f>
        <v>－</v>
      </c>
      <c r="BJ5" s="46">
        <f ca="1">IF(VLOOKUP(BA5,$BU$3:$CH$173,9,FALSE)="","",VLOOKUP(BA5,$BU$3:$CH$173,9,FALSE))</f>
        <v>9</v>
      </c>
      <c r="BK5" s="46" t="str">
        <f ca="1">IF(VLOOKUP(BA5,$BU$3:$CH$173,10,FALSE)="","",VLOOKUP(BA5,$BU$3:$CH$173,10,FALSE))</f>
        <v>)(</v>
      </c>
      <c r="BL5" s="46" t="str">
        <f ca="1">IF(VLOOKUP(BA5,$BU$3:$CH$173,11,FALSE)="","",VLOOKUP(BA5,$BU$3:$CH$173,11,FALSE))</f>
        <v>ｘ</v>
      </c>
      <c r="BM5" s="46" t="str">
        <f ca="1">IF(VLOOKUP(BA5,$BU$3:$CH$173,12,FALSE)="","",VLOOKUP(BA5,$BU$3:$CH$173,12,FALSE))</f>
        <v>＋</v>
      </c>
      <c r="BN5" s="46">
        <f ca="1">IF(VLOOKUP(BA5,$BU$3:$CH$173,13,FALSE)="","",VLOOKUP(BA5,$BU$3:$CH$173,13,FALSE))</f>
        <v>1</v>
      </c>
      <c r="BO5" s="46" t="str">
        <f ca="1">IF(VLOOKUP(BA5,$BU$3:$CH$173,14,FALSE)="","",VLOOKUP(BA5,$BU$3:$CH$173,14,FALSE))</f>
        <v>)</v>
      </c>
      <c r="BP5" s="43"/>
      <c r="BQ5" s="26"/>
      <c r="BR5" s="26"/>
      <c r="BS5" s="40">
        <v>3</v>
      </c>
      <c r="BT5" s="41">
        <f t="shared" ca="1" si="0"/>
        <v>269.53472385355724</v>
      </c>
      <c r="BU5" s="40">
        <f t="shared" ca="1" si="1"/>
        <v>40</v>
      </c>
      <c r="BV5" s="41" t="s">
        <v>10</v>
      </c>
      <c r="BW5" s="41">
        <v>2</v>
      </c>
      <c r="BX5" s="41" t="s">
        <v>165</v>
      </c>
      <c r="BY5" s="41" t="s">
        <v>9</v>
      </c>
      <c r="BZ5" s="41" t="s">
        <v>10</v>
      </c>
      <c r="CA5" s="41" t="s">
        <v>159</v>
      </c>
      <c r="CB5" s="41" t="s">
        <v>10</v>
      </c>
      <c r="CC5" s="41" t="s">
        <v>11</v>
      </c>
      <c r="CD5" s="41">
        <v>3</v>
      </c>
      <c r="CE5" s="41" t="s">
        <v>161</v>
      </c>
      <c r="CF5" s="41"/>
      <c r="CG5" s="41"/>
      <c r="CH5" s="41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</row>
    <row r="6" spans="1:99" s="24" customFormat="1" ht="27.95" customHeight="1" x14ac:dyDescent="0.15">
      <c r="A6" s="45" t="s">
        <v>213</v>
      </c>
      <c r="B6" s="45">
        <v>3</v>
      </c>
      <c r="C6" s="45" t="s">
        <v>214</v>
      </c>
      <c r="D6" s="43" t="str">
        <f ca="1">IF(VLOOKUP(B6,$BU$3:$CH$173,2,FALSE)="","",VLOOKUP(B6,$BU$3:$CH$173,2,FALSE))</f>
        <v>ｘ</v>
      </c>
      <c r="E6" s="20">
        <f ca="1">IF(VLOOKUP(B6,$BU$3:$CH$173,3,FALSE)="","",VLOOKUP(B6,$BU$3:$CH$173,3,FALSE))</f>
        <v>2</v>
      </c>
      <c r="F6" s="43" t="str">
        <f ca="1">IF(VLOOKUP(B6,$BU$3:$CH$173,4,FALSE)="","",VLOOKUP(B6,$BU$3:$CH$173,4,FALSE))</f>
        <v>－ｘ</v>
      </c>
      <c r="G6" s="46" t="str">
        <f ca="1">IF(VLOOKUP(B6,$BU$3:$CH$173,5,FALSE)="","",VLOOKUP(B6,$BU$3:$CH$173,5,FALSE))</f>
        <v>＝</v>
      </c>
      <c r="H6" s="46" t="str">
        <f ca="1">IF(VLOOKUP(B6,$BU$3:$CH$173,6,FALSE)="","",VLOOKUP(B6,$BU$3:$CH$173,6,FALSE))</f>
        <v>ｘ</v>
      </c>
      <c r="I6" s="46" t="str">
        <f ca="1">IF(VLOOKUP(B6,$BU$3:$CH$173,7,FALSE)="","",VLOOKUP(B6,$BU$3:$CH$173,7,FALSE))</f>
        <v>(</v>
      </c>
      <c r="J6" s="46" t="str">
        <f ca="1">IF(VLOOKUP(B6,$BU$3:$CH$173,8,FALSE)="","",VLOOKUP(B6,$BU$3:$CH$173,8,FALSE))</f>
        <v>ｘ</v>
      </c>
      <c r="K6" s="46" t="str">
        <f ca="1">IF(VLOOKUP(B6,$BU$3:$CH$173,9,FALSE)="","",VLOOKUP(B6,$BU$3:$CH$173,9,FALSE))</f>
        <v>－</v>
      </c>
      <c r="L6" s="46">
        <f ca="1">IF(VLOOKUP(B6,$BU$3:$CH$173,10,FALSE)="","",VLOOKUP(B6,$BU$3:$CH$173,10,FALSE))</f>
        <v>1</v>
      </c>
      <c r="M6" s="46" t="str">
        <f ca="1">IF(VLOOKUP(B6,$BU$3:$CH$173,11,FALSE)="","",VLOOKUP(B6,$BU$3:$CH$173,11,FALSE))</f>
        <v>)</v>
      </c>
      <c r="N6" s="46" t="str">
        <f ca="1">IF(VLOOKUP(B6,$BU$3:$CH$173,12,FALSE)="","",VLOOKUP(B6,$BU$3:$CH$173,12,FALSE))</f>
        <v/>
      </c>
      <c r="O6" s="46" t="str">
        <f ca="1">IF(VLOOKUP(B6,$BU$3:$CH$173,13,FALSE)="","",VLOOKUP(B6,$BU$3:$CH$173,13,FALSE))</f>
        <v/>
      </c>
      <c r="P6" s="46" t="str">
        <f ca="1">IF(VLOOKUP(B6,$BU$3:$CH$173,14,FALSE)="","",VLOOKUP(B6,$BU$3:$CH$173,14,FALSE))</f>
        <v/>
      </c>
      <c r="Q6" s="46"/>
      <c r="R6" s="45" t="s">
        <v>213</v>
      </c>
      <c r="S6" s="45">
        <v>28</v>
      </c>
      <c r="T6" s="45" t="s">
        <v>214</v>
      </c>
      <c r="U6" s="43" t="str">
        <f ca="1">IF(VLOOKUP(S6,$BU$3:$CH$173,2,FALSE)="","",VLOOKUP(S6,$BU$3:$CH$173,2,FALSE))</f>
        <v>ｘ</v>
      </c>
      <c r="V6" s="20">
        <f ca="1">IF(VLOOKUP(S6,$BU$3:$CH$173,3,FALSE)="","",VLOOKUP(S6,$BU$3:$CH$173,3,FALSE))</f>
        <v>2</v>
      </c>
      <c r="W6" s="43" t="str">
        <f ca="1">IF(VLOOKUP(S6,$BU$3:$CH$173,4,FALSE)="","",VLOOKUP(S6,$BU$3:$CH$173,4,FALSE))</f>
        <v>＋14ｘ＋45</v>
      </c>
      <c r="X6" s="46" t="str">
        <f ca="1">IF(VLOOKUP(S6,$BU$3:$CH$173,5,FALSE)="","",VLOOKUP(S6,$BU$3:$CH$173,5,FALSE))</f>
        <v>＝</v>
      </c>
      <c r="Y6" s="46" t="str">
        <f ca="1">IF(VLOOKUP(S6,$BU$3:$CH$173,6,FALSE)="","",VLOOKUP(S6,$BU$3:$CH$173,6,FALSE))</f>
        <v>(</v>
      </c>
      <c r="Z6" s="46" t="str">
        <f ca="1">IF(VLOOKUP(S6,$BU$3:$CH$173,7,FALSE)="","",VLOOKUP(S6,$BU$3:$CH$173,7,FALSE))</f>
        <v>ｘ</v>
      </c>
      <c r="AA6" s="46" t="str">
        <f ca="1">IF(VLOOKUP(S6,$BU$3:$CH$173,8,FALSE)="","",VLOOKUP(S6,$BU$3:$CH$173,8,FALSE))</f>
        <v>＋</v>
      </c>
      <c r="AB6" s="46">
        <f ca="1">IF(VLOOKUP(S6,$BU$3:$CH$173,9,FALSE)="","",VLOOKUP(S6,$BU$3:$CH$173,9,FALSE))</f>
        <v>5</v>
      </c>
      <c r="AC6" s="46" t="str">
        <f ca="1">IF(VLOOKUP(S6,$BU$3:$CH$173,10,FALSE)="","",VLOOKUP(S6,$BU$3:$CH$173,10,FALSE))</f>
        <v>)(</v>
      </c>
      <c r="AD6" s="46" t="str">
        <f ca="1">IF(VLOOKUP(S6,$BU$3:$CH$173,11,FALSE)="","",VLOOKUP(S6,$BU$3:$CH$173,11,FALSE))</f>
        <v>ｘ</v>
      </c>
      <c r="AE6" s="46" t="str">
        <f ca="1">IF(VLOOKUP(S6,$BU$3:$CH$173,12,FALSE)="","",VLOOKUP(S6,$BU$3:$CH$173,12,FALSE))</f>
        <v>＋</v>
      </c>
      <c r="AF6" s="46">
        <f ca="1">IF(VLOOKUP(S6,$BU$3:$CH$173,13,FALSE)="","",VLOOKUP(S6,$BU$3:$CH$173,13,FALSE))</f>
        <v>9</v>
      </c>
      <c r="AG6" s="46" t="str">
        <f ca="1">IF(VLOOKUP(S6,$BU$3:$CH$173,14,FALSE)="","",VLOOKUP(S6,$BU$3:$CH$173,14,FALSE))</f>
        <v>)</v>
      </c>
      <c r="AH6" s="28"/>
      <c r="AI6" s="45" t="s">
        <v>213</v>
      </c>
      <c r="AJ6" s="45">
        <v>53</v>
      </c>
      <c r="AK6" s="45" t="s">
        <v>214</v>
      </c>
      <c r="AL6" s="43" t="str">
        <f ca="1">IF(VLOOKUP(AJ6,$BU$3:$CH$173,2,FALSE)="","",VLOOKUP(AJ6,$BU$3:$CH$173,2,FALSE))</f>
        <v>ｘ</v>
      </c>
      <c r="AM6" s="20">
        <f ca="1">IF(VLOOKUP(AJ6,$BU$3:$CH$173,3,FALSE)="","",VLOOKUP(AJ6,$BU$3:$CH$173,3,FALSE))</f>
        <v>2</v>
      </c>
      <c r="AN6" s="43" t="str">
        <f ca="1">IF(VLOOKUP(AJ6,$BU$3:$CH$173,4,FALSE)="","",VLOOKUP(AJ6,$BU$3:$CH$173,4,FALSE))</f>
        <v>－3ｘ－10</v>
      </c>
      <c r="AO6" s="46" t="str">
        <f ca="1">IF(VLOOKUP(AJ6,$BU$3:$CH$173,5,FALSE)="","",VLOOKUP(AJ6,$BU$3:$CH$173,5,FALSE))</f>
        <v>＝</v>
      </c>
      <c r="AP6" s="46" t="str">
        <f ca="1">IF(VLOOKUP(AJ6,$BU$3:$CH$173,6,FALSE)="","",VLOOKUP(AJ6,$BU$3:$CH$173,6,FALSE))</f>
        <v>(</v>
      </c>
      <c r="AQ6" s="46" t="str">
        <f ca="1">IF(VLOOKUP(AJ6,$BU$3:$CH$173,7,FALSE)="","",VLOOKUP(AJ6,$BU$3:$CH$173,7,FALSE))</f>
        <v>ｘ</v>
      </c>
      <c r="AR6" s="46" t="str">
        <f ca="1">IF(VLOOKUP(AJ6,$BU$3:$CH$173,8,FALSE)="","",VLOOKUP(AJ6,$BU$3:$CH$173,8,FALSE))</f>
        <v>－</v>
      </c>
      <c r="AS6" s="46">
        <f ca="1">IF(VLOOKUP(AJ6,$BU$3:$CH$173,9,FALSE)="","",VLOOKUP(AJ6,$BU$3:$CH$173,9,FALSE))</f>
        <v>5</v>
      </c>
      <c r="AT6" s="46" t="str">
        <f ca="1">IF(VLOOKUP(AJ6,$BU$3:$CH$173,10,FALSE)="","",VLOOKUP(AJ6,$BU$3:$CH$173,10,FALSE))</f>
        <v>)(</v>
      </c>
      <c r="AU6" s="46" t="str">
        <f ca="1">IF(VLOOKUP(AJ6,$BU$3:$CH$173,11,FALSE)="","",VLOOKUP(AJ6,$BU$3:$CH$173,11,FALSE))</f>
        <v>ｘ</v>
      </c>
      <c r="AV6" s="46" t="str">
        <f ca="1">IF(VLOOKUP(AJ6,$BU$3:$CH$173,12,FALSE)="","",VLOOKUP(AJ6,$BU$3:$CH$173,12,FALSE))</f>
        <v>＋</v>
      </c>
      <c r="AW6" s="46">
        <f ca="1">IF(VLOOKUP(AJ6,$BU$3:$CH$173,13,FALSE)="","",VLOOKUP(AJ6,$BU$3:$CH$173,13,FALSE))</f>
        <v>2</v>
      </c>
      <c r="AX6" s="46" t="str">
        <f ca="1">IF(VLOOKUP(AJ6,$BU$3:$CH$173,14,FALSE)="","",VLOOKUP(AJ6,$BU$3:$CH$173,14,FALSE))</f>
        <v>)</v>
      </c>
      <c r="AY6" s="35"/>
      <c r="AZ6" s="45" t="s">
        <v>213</v>
      </c>
      <c r="BA6" s="45">
        <v>78</v>
      </c>
      <c r="BB6" s="45" t="s">
        <v>214</v>
      </c>
      <c r="BC6" s="43" t="str">
        <f ca="1">IF(VLOOKUP(BA6,$BU$3:$CH$173,2,FALSE)="","",VLOOKUP(BA6,$BU$3:$CH$173,2,FALSE))</f>
        <v>ｘ</v>
      </c>
      <c r="BD6" s="20">
        <f ca="1">IF(VLOOKUP(BA6,$BU$3:$CH$173,3,FALSE)="","",VLOOKUP(BA6,$BU$3:$CH$173,3,FALSE))</f>
        <v>2</v>
      </c>
      <c r="BE6" s="43" t="str">
        <f ca="1">IF(VLOOKUP(BA6,$BU$3:$CH$173,4,FALSE)="","",VLOOKUP(BA6,$BU$3:$CH$173,4,FALSE))</f>
        <v>－4ｘ－12</v>
      </c>
      <c r="BF6" s="46" t="str">
        <f ca="1">IF(VLOOKUP(BA6,$BU$3:$CH$173,5,FALSE)="","",VLOOKUP(BA6,$BU$3:$CH$173,5,FALSE))</f>
        <v>＝</v>
      </c>
      <c r="BG6" s="46" t="str">
        <f ca="1">IF(VLOOKUP(BA6,$BU$3:$CH$173,6,FALSE)="","",VLOOKUP(BA6,$BU$3:$CH$173,6,FALSE))</f>
        <v>(</v>
      </c>
      <c r="BH6" s="46" t="str">
        <f ca="1">IF(VLOOKUP(BA6,$BU$3:$CH$173,7,FALSE)="","",VLOOKUP(BA6,$BU$3:$CH$173,7,FALSE))</f>
        <v>ｘ</v>
      </c>
      <c r="BI6" s="46" t="str">
        <f ca="1">IF(VLOOKUP(BA6,$BU$3:$CH$173,8,FALSE)="","",VLOOKUP(BA6,$BU$3:$CH$173,8,FALSE))</f>
        <v>－</v>
      </c>
      <c r="BJ6" s="46">
        <f ca="1">IF(VLOOKUP(BA6,$BU$3:$CH$173,9,FALSE)="","",VLOOKUP(BA6,$BU$3:$CH$173,9,FALSE))</f>
        <v>6</v>
      </c>
      <c r="BK6" s="46" t="str">
        <f ca="1">IF(VLOOKUP(BA6,$BU$3:$CH$173,10,FALSE)="","",VLOOKUP(BA6,$BU$3:$CH$173,10,FALSE))</f>
        <v>)(</v>
      </c>
      <c r="BL6" s="46" t="str">
        <f ca="1">IF(VLOOKUP(BA6,$BU$3:$CH$173,11,FALSE)="","",VLOOKUP(BA6,$BU$3:$CH$173,11,FALSE))</f>
        <v>ｘ</v>
      </c>
      <c r="BM6" s="46" t="str">
        <f ca="1">IF(VLOOKUP(BA6,$BU$3:$CH$173,12,FALSE)="","",VLOOKUP(BA6,$BU$3:$CH$173,12,FALSE))</f>
        <v>＋</v>
      </c>
      <c r="BN6" s="46">
        <f ca="1">IF(VLOOKUP(BA6,$BU$3:$CH$173,13,FALSE)="","",VLOOKUP(BA6,$BU$3:$CH$173,13,FALSE))</f>
        <v>2</v>
      </c>
      <c r="BO6" s="46" t="str">
        <f ca="1">IF(VLOOKUP(BA6,$BU$3:$CH$173,14,FALSE)="","",VLOOKUP(BA6,$BU$3:$CH$173,14,FALSE))</f>
        <v>)</v>
      </c>
      <c r="BP6" s="43"/>
      <c r="BQ6" s="26"/>
      <c r="BR6" s="26"/>
      <c r="BS6" s="40">
        <v>4</v>
      </c>
      <c r="BT6" s="41">
        <f t="shared" ca="1" si="0"/>
        <v>13.696707591066781</v>
      </c>
      <c r="BU6" s="40">
        <f t="shared" ca="1" si="1"/>
        <v>4</v>
      </c>
      <c r="BV6" s="41" t="s">
        <v>10</v>
      </c>
      <c r="BW6" s="41">
        <v>2</v>
      </c>
      <c r="BX6" s="41" t="s">
        <v>166</v>
      </c>
      <c r="BY6" s="41" t="s">
        <v>9</v>
      </c>
      <c r="BZ6" s="41" t="s">
        <v>10</v>
      </c>
      <c r="CA6" s="41" t="s">
        <v>159</v>
      </c>
      <c r="CB6" s="41" t="s">
        <v>10</v>
      </c>
      <c r="CC6" s="41" t="s">
        <v>11</v>
      </c>
      <c r="CD6" s="41">
        <v>4</v>
      </c>
      <c r="CE6" s="41" t="s">
        <v>161</v>
      </c>
      <c r="CF6" s="41"/>
      <c r="CG6" s="41"/>
      <c r="CH6" s="41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</row>
    <row r="7" spans="1:99" s="24" customFormat="1" ht="27.95" customHeight="1" x14ac:dyDescent="0.15">
      <c r="A7" s="45" t="s">
        <v>213</v>
      </c>
      <c r="B7" s="45">
        <v>4</v>
      </c>
      <c r="C7" s="45" t="s">
        <v>214</v>
      </c>
      <c r="D7" s="43" t="str">
        <f ca="1">IF(VLOOKUP(B7,$BU$3:$CH$173,2,FALSE)="","",VLOOKUP(B7,$BU$3:$CH$173,2,FALSE))</f>
        <v>ｘ</v>
      </c>
      <c r="E7" s="20">
        <f ca="1">IF(VLOOKUP(B7,$BU$3:$CH$173,3,FALSE)="","",VLOOKUP(B7,$BU$3:$CH$173,3,FALSE))</f>
        <v>2</v>
      </c>
      <c r="F7" s="43" t="str">
        <f ca="1">IF(VLOOKUP(B7,$BU$3:$CH$173,4,FALSE)="","",VLOOKUP(B7,$BU$3:$CH$173,4,FALSE))</f>
        <v>－4ｘ</v>
      </c>
      <c r="G7" s="46" t="str">
        <f ca="1">IF(VLOOKUP(B7,$BU$3:$CH$173,5,FALSE)="","",VLOOKUP(B7,$BU$3:$CH$173,5,FALSE))</f>
        <v>＝</v>
      </c>
      <c r="H7" s="46" t="str">
        <f ca="1">IF(VLOOKUP(B7,$BU$3:$CH$173,6,FALSE)="","",VLOOKUP(B7,$BU$3:$CH$173,6,FALSE))</f>
        <v>ｘ</v>
      </c>
      <c r="I7" s="46" t="str">
        <f ca="1">IF(VLOOKUP(B7,$BU$3:$CH$173,7,FALSE)="","",VLOOKUP(B7,$BU$3:$CH$173,7,FALSE))</f>
        <v>(</v>
      </c>
      <c r="J7" s="46" t="str">
        <f ca="1">IF(VLOOKUP(B7,$BU$3:$CH$173,8,FALSE)="","",VLOOKUP(B7,$BU$3:$CH$173,8,FALSE))</f>
        <v>ｘ</v>
      </c>
      <c r="K7" s="46" t="str">
        <f ca="1">IF(VLOOKUP(B7,$BU$3:$CH$173,9,FALSE)="","",VLOOKUP(B7,$BU$3:$CH$173,9,FALSE))</f>
        <v>－</v>
      </c>
      <c r="L7" s="46">
        <f ca="1">IF(VLOOKUP(B7,$BU$3:$CH$173,10,FALSE)="","",VLOOKUP(B7,$BU$3:$CH$173,10,FALSE))</f>
        <v>4</v>
      </c>
      <c r="M7" s="46" t="str">
        <f ca="1">IF(VLOOKUP(B7,$BU$3:$CH$173,11,FALSE)="","",VLOOKUP(B7,$BU$3:$CH$173,11,FALSE))</f>
        <v>)</v>
      </c>
      <c r="N7" s="46" t="str">
        <f ca="1">IF(VLOOKUP(B7,$BU$3:$CH$173,12,FALSE)="","",VLOOKUP(B7,$BU$3:$CH$173,12,FALSE))</f>
        <v/>
      </c>
      <c r="O7" s="46" t="str">
        <f ca="1">IF(VLOOKUP(B7,$BU$3:$CH$173,13,FALSE)="","",VLOOKUP(B7,$BU$3:$CH$173,13,FALSE))</f>
        <v/>
      </c>
      <c r="P7" s="46" t="str">
        <f ca="1">IF(VLOOKUP(B7,$BU$3:$CH$173,14,FALSE)="","",VLOOKUP(B7,$BU$3:$CH$173,14,FALSE))</f>
        <v/>
      </c>
      <c r="Q7" s="46"/>
      <c r="R7" s="45" t="s">
        <v>213</v>
      </c>
      <c r="S7" s="45">
        <v>29</v>
      </c>
      <c r="T7" s="45" t="s">
        <v>214</v>
      </c>
      <c r="U7" s="43" t="str">
        <f ca="1">IF(VLOOKUP(S7,$BU$3:$CH$173,2,FALSE)="","",VLOOKUP(S7,$BU$3:$CH$173,2,FALSE))</f>
        <v>ｘ</v>
      </c>
      <c r="V7" s="20">
        <f ca="1">IF(VLOOKUP(S7,$BU$3:$CH$173,3,FALSE)="","",VLOOKUP(S7,$BU$3:$CH$173,3,FALSE))</f>
        <v>2</v>
      </c>
      <c r="W7" s="43" t="str">
        <f ca="1">IF(VLOOKUP(S7,$BU$3:$CH$173,4,FALSE)="","",VLOOKUP(S7,$BU$3:$CH$173,4,FALSE))</f>
        <v>－2ｘ－35</v>
      </c>
      <c r="X7" s="46" t="str">
        <f ca="1">IF(VLOOKUP(S7,$BU$3:$CH$173,5,FALSE)="","",VLOOKUP(S7,$BU$3:$CH$173,5,FALSE))</f>
        <v>＝</v>
      </c>
      <c r="Y7" s="46" t="str">
        <f ca="1">IF(VLOOKUP(S7,$BU$3:$CH$173,6,FALSE)="","",VLOOKUP(S7,$BU$3:$CH$173,6,FALSE))</f>
        <v>(</v>
      </c>
      <c r="Z7" s="46" t="str">
        <f ca="1">IF(VLOOKUP(S7,$BU$3:$CH$173,7,FALSE)="","",VLOOKUP(S7,$BU$3:$CH$173,7,FALSE))</f>
        <v>ｘ</v>
      </c>
      <c r="AA7" s="46" t="str">
        <f ca="1">IF(VLOOKUP(S7,$BU$3:$CH$173,8,FALSE)="","",VLOOKUP(S7,$BU$3:$CH$173,8,FALSE))</f>
        <v>－</v>
      </c>
      <c r="AB7" s="46">
        <f ca="1">IF(VLOOKUP(S7,$BU$3:$CH$173,9,FALSE)="","",VLOOKUP(S7,$BU$3:$CH$173,9,FALSE))</f>
        <v>7</v>
      </c>
      <c r="AC7" s="46" t="str">
        <f ca="1">IF(VLOOKUP(S7,$BU$3:$CH$173,10,FALSE)="","",VLOOKUP(S7,$BU$3:$CH$173,10,FALSE))</f>
        <v>)(</v>
      </c>
      <c r="AD7" s="46" t="str">
        <f ca="1">IF(VLOOKUP(S7,$BU$3:$CH$173,11,FALSE)="","",VLOOKUP(S7,$BU$3:$CH$173,11,FALSE))</f>
        <v>ｘ</v>
      </c>
      <c r="AE7" s="46" t="str">
        <f ca="1">IF(VLOOKUP(S7,$BU$3:$CH$173,12,FALSE)="","",VLOOKUP(S7,$BU$3:$CH$173,12,FALSE))</f>
        <v>＋</v>
      </c>
      <c r="AF7" s="46">
        <f ca="1">IF(VLOOKUP(S7,$BU$3:$CH$173,13,FALSE)="","",VLOOKUP(S7,$BU$3:$CH$173,13,FALSE))</f>
        <v>5</v>
      </c>
      <c r="AG7" s="46" t="str">
        <f ca="1">IF(VLOOKUP(S7,$BU$3:$CH$173,14,FALSE)="","",VLOOKUP(S7,$BU$3:$CH$173,14,FALSE))</f>
        <v>)</v>
      </c>
      <c r="AH7" s="28"/>
      <c r="AI7" s="45" t="s">
        <v>213</v>
      </c>
      <c r="AJ7" s="45">
        <v>54</v>
      </c>
      <c r="AK7" s="45" t="s">
        <v>214</v>
      </c>
      <c r="AL7" s="43" t="str">
        <f ca="1">IF(VLOOKUP(AJ7,$BU$3:$CH$173,2,FALSE)="","",VLOOKUP(AJ7,$BU$3:$CH$173,2,FALSE))</f>
        <v>ｘ</v>
      </c>
      <c r="AM7" s="20">
        <f ca="1">IF(VLOOKUP(AJ7,$BU$3:$CH$173,3,FALSE)="","",VLOOKUP(AJ7,$BU$3:$CH$173,3,FALSE))</f>
        <v>2</v>
      </c>
      <c r="AN7" s="43" t="str">
        <f ca="1">IF(VLOOKUP(AJ7,$BU$3:$CH$173,4,FALSE)="","",VLOOKUP(AJ7,$BU$3:$CH$173,4,FALSE))</f>
        <v>－49</v>
      </c>
      <c r="AO7" s="46" t="str">
        <f ca="1">IF(VLOOKUP(AJ7,$BU$3:$CH$173,5,FALSE)="","",VLOOKUP(AJ7,$BU$3:$CH$173,5,FALSE))</f>
        <v>＝</v>
      </c>
      <c r="AP7" s="46" t="str">
        <f ca="1">IF(VLOOKUP(AJ7,$BU$3:$CH$173,6,FALSE)="","",VLOOKUP(AJ7,$BU$3:$CH$173,6,FALSE))</f>
        <v>(</v>
      </c>
      <c r="AQ7" s="46" t="str">
        <f ca="1">IF(VLOOKUP(AJ7,$BU$3:$CH$173,7,FALSE)="","",VLOOKUP(AJ7,$BU$3:$CH$173,7,FALSE))</f>
        <v>ｘ</v>
      </c>
      <c r="AR7" s="46" t="str">
        <f ca="1">IF(VLOOKUP(AJ7,$BU$3:$CH$173,8,FALSE)="","",VLOOKUP(AJ7,$BU$3:$CH$173,8,FALSE))</f>
        <v>＋</v>
      </c>
      <c r="AS7" s="46">
        <f ca="1">IF(VLOOKUP(AJ7,$BU$3:$CH$173,9,FALSE)="","",VLOOKUP(AJ7,$BU$3:$CH$173,9,FALSE))</f>
        <v>7</v>
      </c>
      <c r="AT7" s="46" t="str">
        <f ca="1">IF(VLOOKUP(AJ7,$BU$3:$CH$173,10,FALSE)="","",VLOOKUP(AJ7,$BU$3:$CH$173,10,FALSE))</f>
        <v>)(</v>
      </c>
      <c r="AU7" s="46" t="str">
        <f ca="1">IF(VLOOKUP(AJ7,$BU$3:$CH$173,11,FALSE)="","",VLOOKUP(AJ7,$BU$3:$CH$173,11,FALSE))</f>
        <v>ｘ</v>
      </c>
      <c r="AV7" s="46" t="str">
        <f ca="1">IF(VLOOKUP(AJ7,$BU$3:$CH$173,12,FALSE)="","",VLOOKUP(AJ7,$BU$3:$CH$173,12,FALSE))</f>
        <v>－</v>
      </c>
      <c r="AW7" s="46">
        <f ca="1">IF(VLOOKUP(AJ7,$BU$3:$CH$173,13,FALSE)="","",VLOOKUP(AJ7,$BU$3:$CH$173,13,FALSE))</f>
        <v>7</v>
      </c>
      <c r="AX7" s="46" t="str">
        <f ca="1">IF(VLOOKUP(AJ7,$BU$3:$CH$173,14,FALSE)="","",VLOOKUP(AJ7,$BU$3:$CH$173,14,FALSE))</f>
        <v>)</v>
      </c>
      <c r="AY7" s="35"/>
      <c r="AZ7" s="45" t="s">
        <v>213</v>
      </c>
      <c r="BA7" s="45">
        <v>79</v>
      </c>
      <c r="BB7" s="45" t="s">
        <v>214</v>
      </c>
      <c r="BC7" s="43" t="str">
        <f ca="1">IF(VLOOKUP(BA7,$BU$3:$CH$173,2,FALSE)="","",VLOOKUP(BA7,$BU$3:$CH$173,2,FALSE))</f>
        <v>ｘ</v>
      </c>
      <c r="BD7" s="20">
        <f ca="1">IF(VLOOKUP(BA7,$BU$3:$CH$173,3,FALSE)="","",VLOOKUP(BA7,$BU$3:$CH$173,3,FALSE))</f>
        <v>2</v>
      </c>
      <c r="BE7" s="43" t="str">
        <f ca="1">IF(VLOOKUP(BA7,$BU$3:$CH$173,4,FALSE)="","",VLOOKUP(BA7,$BU$3:$CH$173,4,FALSE))</f>
        <v>－7ｘ－18</v>
      </c>
      <c r="BF7" s="46" t="str">
        <f ca="1">IF(VLOOKUP(BA7,$BU$3:$CH$173,5,FALSE)="","",VLOOKUP(BA7,$BU$3:$CH$173,5,FALSE))</f>
        <v>＝</v>
      </c>
      <c r="BG7" s="46" t="str">
        <f ca="1">IF(VLOOKUP(BA7,$BU$3:$CH$173,6,FALSE)="","",VLOOKUP(BA7,$BU$3:$CH$173,6,FALSE))</f>
        <v>(</v>
      </c>
      <c r="BH7" s="46" t="str">
        <f ca="1">IF(VLOOKUP(BA7,$BU$3:$CH$173,7,FALSE)="","",VLOOKUP(BA7,$BU$3:$CH$173,7,FALSE))</f>
        <v>ｘ</v>
      </c>
      <c r="BI7" s="46" t="str">
        <f ca="1">IF(VLOOKUP(BA7,$BU$3:$CH$173,8,FALSE)="","",VLOOKUP(BA7,$BU$3:$CH$173,8,FALSE))</f>
        <v>－</v>
      </c>
      <c r="BJ7" s="46">
        <f ca="1">IF(VLOOKUP(BA7,$BU$3:$CH$173,9,FALSE)="","",VLOOKUP(BA7,$BU$3:$CH$173,9,FALSE))</f>
        <v>9</v>
      </c>
      <c r="BK7" s="46" t="str">
        <f ca="1">IF(VLOOKUP(BA7,$BU$3:$CH$173,10,FALSE)="","",VLOOKUP(BA7,$BU$3:$CH$173,10,FALSE))</f>
        <v>)(</v>
      </c>
      <c r="BL7" s="46" t="str">
        <f ca="1">IF(VLOOKUP(BA7,$BU$3:$CH$173,11,FALSE)="","",VLOOKUP(BA7,$BU$3:$CH$173,11,FALSE))</f>
        <v>ｘ</v>
      </c>
      <c r="BM7" s="46" t="str">
        <f ca="1">IF(VLOOKUP(BA7,$BU$3:$CH$173,12,FALSE)="","",VLOOKUP(BA7,$BU$3:$CH$173,12,FALSE))</f>
        <v>＋</v>
      </c>
      <c r="BN7" s="46">
        <f ca="1">IF(VLOOKUP(BA7,$BU$3:$CH$173,13,FALSE)="","",VLOOKUP(BA7,$BU$3:$CH$173,13,FALSE))</f>
        <v>2</v>
      </c>
      <c r="BO7" s="46" t="str">
        <f ca="1">IF(VLOOKUP(BA7,$BU$3:$CH$173,14,FALSE)="","",VLOOKUP(BA7,$BU$3:$CH$173,14,FALSE))</f>
        <v>)</v>
      </c>
      <c r="BP7" s="43"/>
      <c r="BQ7" s="26"/>
      <c r="BR7" s="26"/>
      <c r="BS7" s="40">
        <v>5</v>
      </c>
      <c r="BT7" s="41">
        <f t="shared" ca="1" si="0"/>
        <v>744.71274250262798</v>
      </c>
      <c r="BU7" s="40">
        <f t="shared" ca="1" si="1"/>
        <v>128</v>
      </c>
      <c r="BV7" s="41" t="s">
        <v>10</v>
      </c>
      <c r="BW7" s="41">
        <v>2</v>
      </c>
      <c r="BX7" s="41" t="s">
        <v>167</v>
      </c>
      <c r="BY7" s="41" t="s">
        <v>9</v>
      </c>
      <c r="BZ7" s="41" t="s">
        <v>10</v>
      </c>
      <c r="CA7" s="41" t="s">
        <v>159</v>
      </c>
      <c r="CB7" s="41" t="s">
        <v>10</v>
      </c>
      <c r="CC7" s="41" t="s">
        <v>11</v>
      </c>
      <c r="CD7" s="41">
        <v>5</v>
      </c>
      <c r="CE7" s="41" t="s">
        <v>161</v>
      </c>
      <c r="CF7" s="41"/>
      <c r="CG7" s="41"/>
      <c r="CH7" s="41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</row>
    <row r="8" spans="1:99" s="24" customFormat="1" ht="27.95" customHeight="1" x14ac:dyDescent="0.15">
      <c r="A8" s="45" t="s">
        <v>213</v>
      </c>
      <c r="B8" s="45">
        <v>5</v>
      </c>
      <c r="C8" s="45" t="s">
        <v>214</v>
      </c>
      <c r="D8" s="43" t="str">
        <f ca="1">IF(VLOOKUP(B8,$BU$174:$CH$191,2,FALSE)="","",VLOOKUP(B8,$BU$174:$CH$191,2,FALSE))</f>
        <v>ｘ</v>
      </c>
      <c r="E8" s="20">
        <f ca="1">IF(VLOOKUP(B8,$BU$174:$CH$191,3,FALSE)="","",VLOOKUP(B8,$BU$174:$CH$191,3,FALSE))</f>
        <v>2</v>
      </c>
      <c r="F8" s="43" t="str">
        <f ca="1">IF(VLOOKUP(B8,$BU$174:$CH$191,4,FALSE)="","",VLOOKUP(B8,$BU$174:$CH$191,4,FALSE))</f>
        <v>－16ｘ＋64</v>
      </c>
      <c r="G8" s="46" t="str">
        <f ca="1">IF(VLOOKUP(B8,$BU$174:$CH$191,5,FALSE)="","",VLOOKUP(B8,$BU$174:$CH$191,5,FALSE))</f>
        <v>＝</v>
      </c>
      <c r="H8" s="46" t="str">
        <f ca="1">IF(VLOOKUP(B8,$BU$174:$CH$191,6,FALSE)="","",VLOOKUP(B8,$BU$174:$CH$191,6,FALSE))</f>
        <v>(</v>
      </c>
      <c r="I8" s="46" t="str">
        <f ca="1">IF(VLOOKUP(B8,$BU$174:$CH$191,7,FALSE)="","",VLOOKUP(B8,$BU$174:$CH$191,7,FALSE))</f>
        <v>ｘ</v>
      </c>
      <c r="J8" s="46" t="str">
        <f ca="1">IF(VLOOKUP(B8,$BU$174:$CH$191,8,FALSE)="","",VLOOKUP(B8,$BU$174:$CH$191,8,FALSE))</f>
        <v>－</v>
      </c>
      <c r="K8" s="46">
        <f ca="1">IF(VLOOKUP(B8,$BU$174:$CH$191,9,FALSE)="","",VLOOKUP(B8,$BU$174:$CH$191,9,FALSE))</f>
        <v>8</v>
      </c>
      <c r="L8" s="46" t="str">
        <f ca="1">IF(VLOOKUP(B8,$BU$174:$CH$191,10,FALSE)="","",VLOOKUP(B8,$BU$174:$CH$191,10,FALSE))</f>
        <v>)</v>
      </c>
      <c r="M8" s="46">
        <f ca="1">IF(VLOOKUP(B8,$BU$174:$CH$191,11,FALSE)="","",VLOOKUP(B8,$BU$174:$CH$191,11,FALSE))</f>
        <v>2</v>
      </c>
      <c r="N8" s="46" t="str">
        <f ca="1">IF(VLOOKUP(B8,$BU$174:$CH$191,12,FALSE)="","",VLOOKUP(B8,$BU$174:$CH$191,12,FALSE))</f>
        <v/>
      </c>
      <c r="O8" s="46" t="str">
        <f ca="1">IF(VLOOKUP(B8,$BU$174:$CH$191,13,FALSE)="","",VLOOKUP(B8,$BU$174:$CH$191,13,FALSE))</f>
        <v/>
      </c>
      <c r="P8" s="46" t="str">
        <f ca="1">IF(VLOOKUP(B8,$BU$174:$CH$191,14,FALSE)="","",VLOOKUP(B8,$BU$174:$CH$191,14,FALSE))</f>
        <v/>
      </c>
      <c r="Q8" s="46"/>
      <c r="R8" s="45" t="s">
        <v>213</v>
      </c>
      <c r="S8" s="45">
        <v>30</v>
      </c>
      <c r="T8" s="45" t="s">
        <v>214</v>
      </c>
      <c r="U8" s="43" t="str">
        <f ca="1">IF(VLOOKUP(S8,$BU$174:$CH$191,2,FALSE)="","",VLOOKUP(S8,$BU$174:$CH$191,2,FALSE))</f>
        <v>ｘ</v>
      </c>
      <c r="V8" s="20">
        <f ca="1">IF(VLOOKUP(S8,$BU$174:$CH$191,3,FALSE)="","",VLOOKUP(S8,$BU$174:$CH$191,3,FALSE))</f>
        <v>2</v>
      </c>
      <c r="W8" s="43" t="str">
        <f ca="1">IF(VLOOKUP(S8,$BU$174:$CH$191,4,FALSE)="","",VLOOKUP(S8,$BU$174:$CH$191,4,FALSE))</f>
        <v>－6ｘ＋9</v>
      </c>
      <c r="X8" s="46" t="str">
        <f ca="1">IF(VLOOKUP(S8,$BU$174:$CH$191,5,FALSE)="","",VLOOKUP(S8,$BU$174:$CH$191,5,FALSE))</f>
        <v>＝</v>
      </c>
      <c r="Y8" s="46" t="str">
        <f ca="1">IF(VLOOKUP(S8,$BU$174:$CH$191,6,FALSE)="","",VLOOKUP(S8,$BU$174:$CH$191,6,FALSE))</f>
        <v>(</v>
      </c>
      <c r="Z8" s="46" t="str">
        <f ca="1">IF(VLOOKUP(S8,$BU$174:$CH$191,7,FALSE)="","",VLOOKUP(S8,$BU$174:$CH$191,7,FALSE))</f>
        <v>ｘ</v>
      </c>
      <c r="AA8" s="46" t="str">
        <f ca="1">IF(VLOOKUP(S8,$BU$174:$CH$191,8,FALSE)="","",VLOOKUP(S8,$BU$174:$CH$191,8,FALSE))</f>
        <v>－</v>
      </c>
      <c r="AB8" s="46">
        <f ca="1">IF(VLOOKUP(S8,$BU$174:$CH$191,9,FALSE)="","",VLOOKUP(S8,$BU$174:$CH$191,9,FALSE))</f>
        <v>3</v>
      </c>
      <c r="AC8" s="46" t="str">
        <f ca="1">IF(VLOOKUP(S8,$BU$174:$CH$191,10,FALSE)="","",VLOOKUP(S8,$BU$174:$CH$191,10,FALSE))</f>
        <v>)</v>
      </c>
      <c r="AD8" s="46">
        <f ca="1">IF(VLOOKUP(S8,$BU$174:$CH$191,11,FALSE)="","",VLOOKUP(S8,$BU$174:$CH$191,11,FALSE))</f>
        <v>2</v>
      </c>
      <c r="AE8" s="46" t="str">
        <f ca="1">IF(VLOOKUP(S8,$BU$174:$CH$191,12,FALSE)="","",VLOOKUP(S8,$BU$174:$CH$191,12,FALSE))</f>
        <v/>
      </c>
      <c r="AF8" s="46" t="str">
        <f ca="1">IF(VLOOKUP(S8,$BU$174:$CH$191,13,FALSE)="","",VLOOKUP(S8,$BU$174:$CH$191,13,FALSE))</f>
        <v/>
      </c>
      <c r="AG8" s="46" t="str">
        <f ca="1">IF(VLOOKUP(S8,$BU$174:$CH$191,14,FALSE)="","",VLOOKUP(S8,$BU$174:$CH$191,14,FALSE))</f>
        <v/>
      </c>
      <c r="AH8" s="28"/>
      <c r="AI8" s="45" t="s">
        <v>213</v>
      </c>
      <c r="AJ8" s="45">
        <v>55</v>
      </c>
      <c r="AK8" s="45" t="s">
        <v>214</v>
      </c>
      <c r="AL8" s="43" t="str">
        <f ca="1">IF(VLOOKUP(AJ8,$BU$174:$CH$191,2,FALSE)="","",VLOOKUP(AJ8,$BU$174:$CH$191,2,FALSE))</f>
        <v>ｘ</v>
      </c>
      <c r="AM8" s="20">
        <f ca="1">IF(VLOOKUP(AJ8,$BU$174:$CH$191,3,FALSE)="","",VLOOKUP(AJ8,$BU$174:$CH$191,3,FALSE))</f>
        <v>2</v>
      </c>
      <c r="AN8" s="43" t="str">
        <f ca="1">IF(VLOOKUP(AJ8,$BU$174:$CH$191,4,FALSE)="","",VLOOKUP(AJ8,$BU$174:$CH$191,4,FALSE))</f>
        <v>＋6ｘ＋9</v>
      </c>
      <c r="AO8" s="46" t="str">
        <f ca="1">IF(VLOOKUP(AJ8,$BU$174:$CH$191,5,FALSE)="","",VLOOKUP(AJ8,$BU$174:$CH$191,5,FALSE))</f>
        <v>＝</v>
      </c>
      <c r="AP8" s="46" t="str">
        <f ca="1">IF(VLOOKUP(AJ8,$BU$174:$CH$191,6,FALSE)="","",VLOOKUP(AJ8,$BU$174:$CH$191,6,FALSE))</f>
        <v>(</v>
      </c>
      <c r="AQ8" s="46" t="str">
        <f ca="1">IF(VLOOKUP(AJ8,$BU$174:$CH$191,7,FALSE)="","",VLOOKUP(AJ8,$BU$174:$CH$191,7,FALSE))</f>
        <v>ｘ</v>
      </c>
      <c r="AR8" s="46" t="str">
        <f ca="1">IF(VLOOKUP(AJ8,$BU$174:$CH$191,8,FALSE)="","",VLOOKUP(AJ8,$BU$174:$CH$191,8,FALSE))</f>
        <v>＋</v>
      </c>
      <c r="AS8" s="46">
        <f ca="1">IF(VLOOKUP(AJ8,$BU$174:$CH$191,9,FALSE)="","",VLOOKUP(AJ8,$BU$174:$CH$191,9,FALSE))</f>
        <v>3</v>
      </c>
      <c r="AT8" s="46" t="str">
        <f ca="1">IF(VLOOKUP(AJ8,$BU$174:$CH$191,10,FALSE)="","",VLOOKUP(AJ8,$BU$174:$CH$191,10,FALSE))</f>
        <v>)</v>
      </c>
      <c r="AU8" s="46">
        <f ca="1">IF(VLOOKUP(AJ8,$BU$174:$CH$191,11,FALSE)="","",VLOOKUP(AJ8,$BU$174:$CH$191,11,FALSE))</f>
        <v>2</v>
      </c>
      <c r="AV8" s="46" t="str">
        <f ca="1">IF(VLOOKUP(AJ8,$BU$174:$CH$191,12,FALSE)="","",VLOOKUP(AJ8,$BU$174:$CH$191,12,FALSE))</f>
        <v/>
      </c>
      <c r="AW8" s="46" t="str">
        <f ca="1">IF(VLOOKUP(AJ8,$BU$174:$CH$191,13,FALSE)="","",VLOOKUP(AJ8,$BU$174:$CH$191,13,FALSE))</f>
        <v/>
      </c>
      <c r="AX8" s="46" t="str">
        <f ca="1">IF(VLOOKUP(AJ8,$BU$174:$CH$191,14,FALSE)="","",VLOOKUP(AJ8,$BU$174:$CH$191,14,FALSE))</f>
        <v/>
      </c>
      <c r="AY8" s="35"/>
      <c r="AZ8" s="45" t="s">
        <v>213</v>
      </c>
      <c r="BA8" s="45">
        <v>80</v>
      </c>
      <c r="BB8" s="45" t="s">
        <v>214</v>
      </c>
      <c r="BC8" s="43" t="str">
        <f ca="1">IF(VLOOKUP(BA8,$BU$174:$CH$191,2,FALSE)="","",VLOOKUP(BA8,$BU$174:$CH$191,2,FALSE))</f>
        <v>ｘ</v>
      </c>
      <c r="BD8" s="20">
        <f ca="1">IF(VLOOKUP(BA8,$BU$174:$CH$191,3,FALSE)="","",VLOOKUP(BA8,$BU$174:$CH$191,3,FALSE))</f>
        <v>2</v>
      </c>
      <c r="BE8" s="43" t="str">
        <f ca="1">IF(VLOOKUP(BA8,$BU$174:$CH$191,4,FALSE)="","",VLOOKUP(BA8,$BU$174:$CH$191,4,FALSE))</f>
        <v>－8ｘ＋16</v>
      </c>
      <c r="BF8" s="46" t="str">
        <f ca="1">IF(VLOOKUP(BA8,$BU$174:$CH$191,5,FALSE)="","",VLOOKUP(BA8,$BU$174:$CH$191,5,FALSE))</f>
        <v>＝</v>
      </c>
      <c r="BG8" s="46" t="str">
        <f ca="1">IF(VLOOKUP(BA8,$BU$174:$CH$191,6,FALSE)="","",VLOOKUP(BA8,$BU$174:$CH$191,6,FALSE))</f>
        <v>(</v>
      </c>
      <c r="BH8" s="46" t="str">
        <f ca="1">IF(VLOOKUP(BA8,$BU$174:$CH$191,7,FALSE)="","",VLOOKUP(BA8,$BU$174:$CH$191,7,FALSE))</f>
        <v>ｘ</v>
      </c>
      <c r="BI8" s="46" t="str">
        <f ca="1">IF(VLOOKUP(BA8,$BU$174:$CH$191,8,FALSE)="","",VLOOKUP(BA8,$BU$174:$CH$191,8,FALSE))</f>
        <v>－</v>
      </c>
      <c r="BJ8" s="46">
        <f ca="1">IF(VLOOKUP(BA8,$BU$174:$CH$191,9,FALSE)="","",VLOOKUP(BA8,$BU$174:$CH$191,9,FALSE))</f>
        <v>4</v>
      </c>
      <c r="BK8" s="46" t="str">
        <f ca="1">IF(VLOOKUP(BA8,$BU$174:$CH$191,10,FALSE)="","",VLOOKUP(BA8,$BU$174:$CH$191,10,FALSE))</f>
        <v>)</v>
      </c>
      <c r="BL8" s="46">
        <f ca="1">IF(VLOOKUP(BA8,$BU$174:$CH$191,11,FALSE)="","",VLOOKUP(BA8,$BU$174:$CH$191,11,FALSE))</f>
        <v>2</v>
      </c>
      <c r="BM8" s="46" t="str">
        <f ca="1">IF(VLOOKUP(BA8,$BU$174:$CH$191,12,FALSE)="","",VLOOKUP(BA8,$BU$174:$CH$191,12,FALSE))</f>
        <v/>
      </c>
      <c r="BN8" s="46" t="str">
        <f ca="1">IF(VLOOKUP(BA8,$BU$174:$CH$191,13,FALSE)="","",VLOOKUP(BA8,$BU$174:$CH$191,13,FALSE))</f>
        <v/>
      </c>
      <c r="BO8" s="46" t="str">
        <f ca="1">IF(VLOOKUP(BA8,$BU$174:$CH$191,14,FALSE)="","",VLOOKUP(BA8,$BU$174:$CH$191,14,FALSE))</f>
        <v/>
      </c>
      <c r="BP8" s="43"/>
      <c r="BQ8" s="26"/>
      <c r="BR8" s="26"/>
      <c r="BS8" s="40">
        <v>6</v>
      </c>
      <c r="BT8" s="41">
        <f t="shared" ca="1" si="0"/>
        <v>451.73063232133268</v>
      </c>
      <c r="BU8" s="40">
        <f t="shared" ca="1" si="1"/>
        <v>71</v>
      </c>
      <c r="BV8" s="41" t="s">
        <v>10</v>
      </c>
      <c r="BW8" s="41">
        <v>2</v>
      </c>
      <c r="BX8" s="41" t="s">
        <v>168</v>
      </c>
      <c r="BY8" s="41" t="s">
        <v>9</v>
      </c>
      <c r="BZ8" s="41" t="s">
        <v>10</v>
      </c>
      <c r="CA8" s="41" t="s">
        <v>159</v>
      </c>
      <c r="CB8" s="41" t="s">
        <v>10</v>
      </c>
      <c r="CC8" s="41" t="s">
        <v>11</v>
      </c>
      <c r="CD8" s="41">
        <v>6</v>
      </c>
      <c r="CE8" s="41" t="s">
        <v>161</v>
      </c>
      <c r="CF8" s="41"/>
      <c r="CG8" s="41"/>
      <c r="CH8" s="41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</row>
    <row r="9" spans="1:99" s="24" customFormat="1" ht="27.95" customHeight="1" x14ac:dyDescent="0.15">
      <c r="A9" s="45" t="s">
        <v>213</v>
      </c>
      <c r="B9" s="45">
        <v>6</v>
      </c>
      <c r="C9" s="45" t="s">
        <v>214</v>
      </c>
      <c r="D9" s="43" t="str">
        <f ca="1">IF(VLOOKUP(B9,$BU$3:$CH$173,2,FALSE)="","",VLOOKUP(B9,$BU$3:$CH$173,2,FALSE))</f>
        <v>ｘ</v>
      </c>
      <c r="E9" s="20">
        <f ca="1">IF(VLOOKUP(B9,$BU$3:$CH$173,3,FALSE)="","",VLOOKUP(B9,$BU$3:$CH$173,3,FALSE))</f>
        <v>2</v>
      </c>
      <c r="F9" s="43" t="str">
        <f ca="1">IF(VLOOKUP(B9,$BU$3:$CH$173,4,FALSE)="","",VLOOKUP(B9,$BU$3:$CH$173,4,FALSE))</f>
        <v>－6ｘ－7</v>
      </c>
      <c r="G9" s="46" t="str">
        <f ca="1">IF(VLOOKUP(B9,$BU$3:$CH$173,5,FALSE)="","",VLOOKUP(B9,$BU$3:$CH$173,5,FALSE))</f>
        <v>＝</v>
      </c>
      <c r="H9" s="46" t="str">
        <f ca="1">IF(VLOOKUP(B9,$BU$3:$CH$173,6,FALSE)="","",VLOOKUP(B9,$BU$3:$CH$173,6,FALSE))</f>
        <v>(</v>
      </c>
      <c r="I9" s="46" t="str">
        <f ca="1">IF(VLOOKUP(B9,$BU$3:$CH$173,7,FALSE)="","",VLOOKUP(B9,$BU$3:$CH$173,7,FALSE))</f>
        <v>ｘ</v>
      </c>
      <c r="J9" s="46" t="str">
        <f ca="1">IF(VLOOKUP(B9,$BU$3:$CH$173,8,FALSE)="","",VLOOKUP(B9,$BU$3:$CH$173,8,FALSE))</f>
        <v>－</v>
      </c>
      <c r="K9" s="46">
        <f ca="1">IF(VLOOKUP(B9,$BU$3:$CH$173,9,FALSE)="","",VLOOKUP(B9,$BU$3:$CH$173,9,FALSE))</f>
        <v>7</v>
      </c>
      <c r="L9" s="46" t="str">
        <f ca="1">IF(VLOOKUP(B9,$BU$3:$CH$173,10,FALSE)="","",VLOOKUP(B9,$BU$3:$CH$173,10,FALSE))</f>
        <v>)(</v>
      </c>
      <c r="M9" s="46" t="str">
        <f ca="1">IF(VLOOKUP(B9,$BU$3:$CH$173,11,FALSE)="","",VLOOKUP(B9,$BU$3:$CH$173,11,FALSE))</f>
        <v>ｘ</v>
      </c>
      <c r="N9" s="46" t="str">
        <f ca="1">IF(VLOOKUP(B9,$BU$3:$CH$173,12,FALSE)="","",VLOOKUP(B9,$BU$3:$CH$173,12,FALSE))</f>
        <v>＋</v>
      </c>
      <c r="O9" s="46">
        <f ca="1">IF(VLOOKUP(B9,$BU$3:$CH$173,13,FALSE)="","",VLOOKUP(B9,$BU$3:$CH$173,13,FALSE))</f>
        <v>1</v>
      </c>
      <c r="P9" s="46" t="str">
        <f ca="1">IF(VLOOKUP(B9,$BU$3:$CH$173,14,FALSE)="","",VLOOKUP(B9,$BU$3:$CH$173,14,FALSE))</f>
        <v>)</v>
      </c>
      <c r="Q9" s="46"/>
      <c r="R9" s="45" t="s">
        <v>213</v>
      </c>
      <c r="S9" s="45">
        <v>31</v>
      </c>
      <c r="T9" s="45" t="s">
        <v>214</v>
      </c>
      <c r="U9" s="43" t="str">
        <f ca="1">IF(VLOOKUP(S9,$BU$3:$CH$173,2,FALSE)="","",VLOOKUP(S9,$BU$3:$CH$173,2,FALSE))</f>
        <v>ｘ</v>
      </c>
      <c r="V9" s="20">
        <f ca="1">IF(VLOOKUP(S9,$BU$3:$CH$173,3,FALSE)="","",VLOOKUP(S9,$BU$3:$CH$173,3,FALSE))</f>
        <v>2</v>
      </c>
      <c r="W9" s="43" t="str">
        <f ca="1">IF(VLOOKUP(S9,$BU$3:$CH$173,4,FALSE)="","",VLOOKUP(S9,$BU$3:$CH$173,4,FALSE))</f>
        <v>－10ｘ＋21</v>
      </c>
      <c r="X9" s="46" t="str">
        <f ca="1">IF(VLOOKUP(S9,$BU$3:$CH$173,5,FALSE)="","",VLOOKUP(S9,$BU$3:$CH$173,5,FALSE))</f>
        <v>＝</v>
      </c>
      <c r="Y9" s="46" t="str">
        <f ca="1">IF(VLOOKUP(S9,$BU$3:$CH$173,6,FALSE)="","",VLOOKUP(S9,$BU$3:$CH$173,6,FALSE))</f>
        <v>(</v>
      </c>
      <c r="Z9" s="46" t="str">
        <f ca="1">IF(VLOOKUP(S9,$BU$3:$CH$173,7,FALSE)="","",VLOOKUP(S9,$BU$3:$CH$173,7,FALSE))</f>
        <v>ｘ</v>
      </c>
      <c r="AA9" s="46" t="str">
        <f ca="1">IF(VLOOKUP(S9,$BU$3:$CH$173,8,FALSE)="","",VLOOKUP(S9,$BU$3:$CH$173,8,FALSE))</f>
        <v>－</v>
      </c>
      <c r="AB9" s="46">
        <f ca="1">IF(VLOOKUP(S9,$BU$3:$CH$173,9,FALSE)="","",VLOOKUP(S9,$BU$3:$CH$173,9,FALSE))</f>
        <v>3</v>
      </c>
      <c r="AC9" s="46" t="str">
        <f ca="1">IF(VLOOKUP(S9,$BU$3:$CH$173,10,FALSE)="","",VLOOKUP(S9,$BU$3:$CH$173,10,FALSE))</f>
        <v>)(</v>
      </c>
      <c r="AD9" s="46" t="str">
        <f ca="1">IF(VLOOKUP(S9,$BU$3:$CH$173,11,FALSE)="","",VLOOKUP(S9,$BU$3:$CH$173,11,FALSE))</f>
        <v>ｘ</v>
      </c>
      <c r="AE9" s="46" t="str">
        <f ca="1">IF(VLOOKUP(S9,$BU$3:$CH$173,12,FALSE)="","",VLOOKUP(S9,$BU$3:$CH$173,12,FALSE))</f>
        <v>－</v>
      </c>
      <c r="AF9" s="46">
        <f ca="1">IF(VLOOKUP(S9,$BU$3:$CH$173,13,FALSE)="","",VLOOKUP(S9,$BU$3:$CH$173,13,FALSE))</f>
        <v>7</v>
      </c>
      <c r="AG9" s="46" t="str">
        <f ca="1">IF(VLOOKUP(S9,$BU$3:$CH$173,14,FALSE)="","",VLOOKUP(S9,$BU$3:$CH$173,14,FALSE))</f>
        <v>)</v>
      </c>
      <c r="AH9" s="28"/>
      <c r="AI9" s="45" t="s">
        <v>213</v>
      </c>
      <c r="AJ9" s="45">
        <v>56</v>
      </c>
      <c r="AK9" s="45" t="s">
        <v>214</v>
      </c>
      <c r="AL9" s="43" t="str">
        <f ca="1">IF(VLOOKUP(AJ9,$BU$3:$CH$173,2,FALSE)="","",VLOOKUP(AJ9,$BU$3:$CH$173,2,FALSE))</f>
        <v>ｘ</v>
      </c>
      <c r="AM9" s="20">
        <f ca="1">IF(VLOOKUP(AJ9,$BU$3:$CH$173,3,FALSE)="","",VLOOKUP(AJ9,$BU$3:$CH$173,3,FALSE))</f>
        <v>2</v>
      </c>
      <c r="AN9" s="43" t="str">
        <f ca="1">IF(VLOOKUP(AJ9,$BU$3:$CH$173,4,FALSE)="","",VLOOKUP(AJ9,$BU$3:$CH$173,4,FALSE))</f>
        <v>＋4ｘ－32</v>
      </c>
      <c r="AO9" s="46" t="str">
        <f ca="1">IF(VLOOKUP(AJ9,$BU$3:$CH$173,5,FALSE)="","",VLOOKUP(AJ9,$BU$3:$CH$173,5,FALSE))</f>
        <v>＝</v>
      </c>
      <c r="AP9" s="46" t="str">
        <f ca="1">IF(VLOOKUP(AJ9,$BU$3:$CH$173,6,FALSE)="","",VLOOKUP(AJ9,$BU$3:$CH$173,6,FALSE))</f>
        <v>(</v>
      </c>
      <c r="AQ9" s="46" t="str">
        <f ca="1">IF(VLOOKUP(AJ9,$BU$3:$CH$173,7,FALSE)="","",VLOOKUP(AJ9,$BU$3:$CH$173,7,FALSE))</f>
        <v>ｘ</v>
      </c>
      <c r="AR9" s="46" t="str">
        <f ca="1">IF(VLOOKUP(AJ9,$BU$3:$CH$173,8,FALSE)="","",VLOOKUP(AJ9,$BU$3:$CH$173,8,FALSE))</f>
        <v>－</v>
      </c>
      <c r="AS9" s="46">
        <f ca="1">IF(VLOOKUP(AJ9,$BU$3:$CH$173,9,FALSE)="","",VLOOKUP(AJ9,$BU$3:$CH$173,9,FALSE))</f>
        <v>4</v>
      </c>
      <c r="AT9" s="46" t="str">
        <f ca="1">IF(VLOOKUP(AJ9,$BU$3:$CH$173,10,FALSE)="","",VLOOKUP(AJ9,$BU$3:$CH$173,10,FALSE))</f>
        <v>)(</v>
      </c>
      <c r="AU9" s="46" t="str">
        <f ca="1">IF(VLOOKUP(AJ9,$BU$3:$CH$173,11,FALSE)="","",VLOOKUP(AJ9,$BU$3:$CH$173,11,FALSE))</f>
        <v>ｘ</v>
      </c>
      <c r="AV9" s="46" t="str">
        <f ca="1">IF(VLOOKUP(AJ9,$BU$3:$CH$173,12,FALSE)="","",VLOOKUP(AJ9,$BU$3:$CH$173,12,FALSE))</f>
        <v>＋</v>
      </c>
      <c r="AW9" s="46">
        <f ca="1">IF(VLOOKUP(AJ9,$BU$3:$CH$173,13,FALSE)="","",VLOOKUP(AJ9,$BU$3:$CH$173,13,FALSE))</f>
        <v>8</v>
      </c>
      <c r="AX9" s="46" t="str">
        <f ca="1">IF(VLOOKUP(AJ9,$BU$3:$CH$173,14,FALSE)="","",VLOOKUP(AJ9,$BU$3:$CH$173,14,FALSE))</f>
        <v>)</v>
      </c>
      <c r="AY9" s="35"/>
      <c r="AZ9" s="45" t="s">
        <v>213</v>
      </c>
      <c r="BA9" s="45">
        <v>81</v>
      </c>
      <c r="BB9" s="45" t="s">
        <v>214</v>
      </c>
      <c r="BC9" s="43" t="str">
        <f ca="1">IF(VLOOKUP(BA9,$BU$3:$CH$173,2,FALSE)="","",VLOOKUP(BA9,$BU$3:$CH$173,2,FALSE))</f>
        <v>ｘ</v>
      </c>
      <c r="BD9" s="20">
        <f ca="1">IF(VLOOKUP(BA9,$BU$3:$CH$173,3,FALSE)="","",VLOOKUP(BA9,$BU$3:$CH$173,3,FALSE))</f>
        <v>2</v>
      </c>
      <c r="BE9" s="43" t="str">
        <f ca="1">IF(VLOOKUP(BA9,$BU$3:$CH$173,4,FALSE)="","",VLOOKUP(BA9,$BU$3:$CH$173,4,FALSE))</f>
        <v>＋8ｘ＋7</v>
      </c>
      <c r="BF9" s="46" t="str">
        <f ca="1">IF(VLOOKUP(BA9,$BU$3:$CH$173,5,FALSE)="","",VLOOKUP(BA9,$BU$3:$CH$173,5,FALSE))</f>
        <v>＝</v>
      </c>
      <c r="BG9" s="46" t="str">
        <f ca="1">IF(VLOOKUP(BA9,$BU$3:$CH$173,6,FALSE)="","",VLOOKUP(BA9,$BU$3:$CH$173,6,FALSE))</f>
        <v>(</v>
      </c>
      <c r="BH9" s="46" t="str">
        <f ca="1">IF(VLOOKUP(BA9,$BU$3:$CH$173,7,FALSE)="","",VLOOKUP(BA9,$BU$3:$CH$173,7,FALSE))</f>
        <v>ｘ</v>
      </c>
      <c r="BI9" s="46" t="str">
        <f ca="1">IF(VLOOKUP(BA9,$BU$3:$CH$173,8,FALSE)="","",VLOOKUP(BA9,$BU$3:$CH$173,8,FALSE))</f>
        <v>＋</v>
      </c>
      <c r="BJ9" s="46">
        <f ca="1">IF(VLOOKUP(BA9,$BU$3:$CH$173,9,FALSE)="","",VLOOKUP(BA9,$BU$3:$CH$173,9,FALSE))</f>
        <v>1</v>
      </c>
      <c r="BK9" s="46" t="str">
        <f ca="1">IF(VLOOKUP(BA9,$BU$3:$CH$173,10,FALSE)="","",VLOOKUP(BA9,$BU$3:$CH$173,10,FALSE))</f>
        <v>)(</v>
      </c>
      <c r="BL9" s="46" t="str">
        <f ca="1">IF(VLOOKUP(BA9,$BU$3:$CH$173,11,FALSE)="","",VLOOKUP(BA9,$BU$3:$CH$173,11,FALSE))</f>
        <v>ｘ</v>
      </c>
      <c r="BM9" s="46" t="str">
        <f ca="1">IF(VLOOKUP(BA9,$BU$3:$CH$173,12,FALSE)="","",VLOOKUP(BA9,$BU$3:$CH$173,12,FALSE))</f>
        <v>＋</v>
      </c>
      <c r="BN9" s="46">
        <f ca="1">IF(VLOOKUP(BA9,$BU$3:$CH$173,13,FALSE)="","",VLOOKUP(BA9,$BU$3:$CH$173,13,FALSE))</f>
        <v>7</v>
      </c>
      <c r="BO9" s="46" t="str">
        <f ca="1">IF(VLOOKUP(BA9,$BU$3:$CH$173,14,FALSE)="","",VLOOKUP(BA9,$BU$3:$CH$173,14,FALSE))</f>
        <v>)</v>
      </c>
      <c r="BP9" s="43"/>
      <c r="BQ9" s="26"/>
      <c r="BR9" s="26"/>
      <c r="BS9" s="40">
        <v>7</v>
      </c>
      <c r="BT9" s="41">
        <f t="shared" ca="1" si="0"/>
        <v>548.94255228221914</v>
      </c>
      <c r="BU9" s="40">
        <f t="shared" ca="1" si="1"/>
        <v>89</v>
      </c>
      <c r="BV9" s="41" t="s">
        <v>10</v>
      </c>
      <c r="BW9" s="41">
        <v>2</v>
      </c>
      <c r="BX9" s="41" t="s">
        <v>169</v>
      </c>
      <c r="BY9" s="41" t="s">
        <v>9</v>
      </c>
      <c r="BZ9" s="41" t="s">
        <v>10</v>
      </c>
      <c r="CA9" s="41" t="s">
        <v>159</v>
      </c>
      <c r="CB9" s="41" t="s">
        <v>10</v>
      </c>
      <c r="CC9" s="41" t="s">
        <v>11</v>
      </c>
      <c r="CD9" s="41">
        <v>7</v>
      </c>
      <c r="CE9" s="41" t="s">
        <v>161</v>
      </c>
      <c r="CF9" s="41"/>
      <c r="CG9" s="41"/>
      <c r="CH9" s="41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</row>
    <row r="10" spans="1:99" s="24" customFormat="1" ht="27.95" customHeight="1" x14ac:dyDescent="0.15">
      <c r="A10" s="45" t="s">
        <v>213</v>
      </c>
      <c r="B10" s="45">
        <v>7</v>
      </c>
      <c r="C10" s="45" t="s">
        <v>214</v>
      </c>
      <c r="D10" s="43" t="str">
        <f ca="1">IF(VLOOKUP(B10,$BU$3:$CH$173,2,FALSE)="","",VLOOKUP(B10,$BU$3:$CH$173,2,FALSE))</f>
        <v>ｘ</v>
      </c>
      <c r="E10" s="20">
        <f ca="1">IF(VLOOKUP(B10,$BU$3:$CH$173,3,FALSE)="","",VLOOKUP(B10,$BU$3:$CH$173,3,FALSE))</f>
        <v>2</v>
      </c>
      <c r="F10" s="43" t="str">
        <f ca="1">IF(VLOOKUP(B10,$BU$3:$CH$173,4,FALSE)="","",VLOOKUP(B10,$BU$3:$CH$173,4,FALSE))</f>
        <v>－9ｘ＋8</v>
      </c>
      <c r="G10" s="46" t="str">
        <f ca="1">IF(VLOOKUP(B10,$BU$3:$CH$173,5,FALSE)="","",VLOOKUP(B10,$BU$3:$CH$173,5,FALSE))</f>
        <v>＝</v>
      </c>
      <c r="H10" s="46" t="str">
        <f ca="1">IF(VLOOKUP(B10,$BU$3:$CH$173,6,FALSE)="","",VLOOKUP(B10,$BU$3:$CH$173,6,FALSE))</f>
        <v>(</v>
      </c>
      <c r="I10" s="46" t="str">
        <f ca="1">IF(VLOOKUP(B10,$BU$3:$CH$173,7,FALSE)="","",VLOOKUP(B10,$BU$3:$CH$173,7,FALSE))</f>
        <v>ｘ</v>
      </c>
      <c r="J10" s="46" t="str">
        <f ca="1">IF(VLOOKUP(B10,$BU$3:$CH$173,8,FALSE)="","",VLOOKUP(B10,$BU$3:$CH$173,8,FALSE))</f>
        <v>－</v>
      </c>
      <c r="K10" s="46">
        <f ca="1">IF(VLOOKUP(B10,$BU$3:$CH$173,9,FALSE)="","",VLOOKUP(B10,$BU$3:$CH$173,9,FALSE))</f>
        <v>1</v>
      </c>
      <c r="L10" s="46" t="str">
        <f ca="1">IF(VLOOKUP(B10,$BU$3:$CH$173,10,FALSE)="","",VLOOKUP(B10,$BU$3:$CH$173,10,FALSE))</f>
        <v>)(</v>
      </c>
      <c r="M10" s="46" t="str">
        <f ca="1">IF(VLOOKUP(B10,$BU$3:$CH$173,11,FALSE)="","",VLOOKUP(B10,$BU$3:$CH$173,11,FALSE))</f>
        <v>ｘ</v>
      </c>
      <c r="N10" s="46" t="str">
        <f ca="1">IF(VLOOKUP(B10,$BU$3:$CH$173,12,FALSE)="","",VLOOKUP(B10,$BU$3:$CH$173,12,FALSE))</f>
        <v>－</v>
      </c>
      <c r="O10" s="46">
        <f ca="1">IF(VLOOKUP(B10,$BU$3:$CH$173,13,FALSE)="","",VLOOKUP(B10,$BU$3:$CH$173,13,FALSE))</f>
        <v>8</v>
      </c>
      <c r="P10" s="46" t="str">
        <f ca="1">IF(VLOOKUP(B10,$BU$3:$CH$173,14,FALSE)="","",VLOOKUP(B10,$BU$3:$CH$173,14,FALSE))</f>
        <v>)</v>
      </c>
      <c r="Q10" s="46"/>
      <c r="R10" s="45" t="s">
        <v>213</v>
      </c>
      <c r="S10" s="45">
        <v>32</v>
      </c>
      <c r="T10" s="45" t="s">
        <v>214</v>
      </c>
      <c r="U10" s="43" t="str">
        <f ca="1">IF(VLOOKUP(S10,$BU$3:$CH$173,2,FALSE)="","",VLOOKUP(S10,$BU$3:$CH$173,2,FALSE))</f>
        <v>ｘ</v>
      </c>
      <c r="V10" s="20">
        <f ca="1">IF(VLOOKUP(S10,$BU$3:$CH$173,3,FALSE)="","",VLOOKUP(S10,$BU$3:$CH$173,3,FALSE))</f>
        <v>2</v>
      </c>
      <c r="W10" s="43" t="str">
        <f ca="1">IF(VLOOKUP(S10,$BU$3:$CH$173,4,FALSE)="","",VLOOKUP(S10,$BU$3:$CH$173,4,FALSE))</f>
        <v>＋2ｘ－3</v>
      </c>
      <c r="X10" s="46" t="str">
        <f ca="1">IF(VLOOKUP(S10,$BU$3:$CH$173,5,FALSE)="","",VLOOKUP(S10,$BU$3:$CH$173,5,FALSE))</f>
        <v>＝</v>
      </c>
      <c r="Y10" s="46" t="str">
        <f ca="1">IF(VLOOKUP(S10,$BU$3:$CH$173,6,FALSE)="","",VLOOKUP(S10,$BU$3:$CH$173,6,FALSE))</f>
        <v>(</v>
      </c>
      <c r="Z10" s="46" t="str">
        <f ca="1">IF(VLOOKUP(S10,$BU$3:$CH$173,7,FALSE)="","",VLOOKUP(S10,$BU$3:$CH$173,7,FALSE))</f>
        <v>ｘ</v>
      </c>
      <c r="AA10" s="46" t="str">
        <f ca="1">IF(VLOOKUP(S10,$BU$3:$CH$173,8,FALSE)="","",VLOOKUP(S10,$BU$3:$CH$173,8,FALSE))</f>
        <v>－</v>
      </c>
      <c r="AB10" s="46">
        <f ca="1">IF(VLOOKUP(S10,$BU$3:$CH$173,9,FALSE)="","",VLOOKUP(S10,$BU$3:$CH$173,9,FALSE))</f>
        <v>1</v>
      </c>
      <c r="AC10" s="46" t="str">
        <f ca="1">IF(VLOOKUP(S10,$BU$3:$CH$173,10,FALSE)="","",VLOOKUP(S10,$BU$3:$CH$173,10,FALSE))</f>
        <v>)(</v>
      </c>
      <c r="AD10" s="46" t="str">
        <f ca="1">IF(VLOOKUP(S10,$BU$3:$CH$173,11,FALSE)="","",VLOOKUP(S10,$BU$3:$CH$173,11,FALSE))</f>
        <v>ｘ</v>
      </c>
      <c r="AE10" s="46" t="str">
        <f ca="1">IF(VLOOKUP(S10,$BU$3:$CH$173,12,FALSE)="","",VLOOKUP(S10,$BU$3:$CH$173,12,FALSE))</f>
        <v>＋</v>
      </c>
      <c r="AF10" s="46">
        <f ca="1">IF(VLOOKUP(S10,$BU$3:$CH$173,13,FALSE)="","",VLOOKUP(S10,$BU$3:$CH$173,13,FALSE))</f>
        <v>3</v>
      </c>
      <c r="AG10" s="46" t="str">
        <f ca="1">IF(VLOOKUP(S10,$BU$3:$CH$173,14,FALSE)="","",VLOOKUP(S10,$BU$3:$CH$173,14,FALSE))</f>
        <v>)</v>
      </c>
      <c r="AH10" s="35"/>
      <c r="AI10" s="45" t="s">
        <v>213</v>
      </c>
      <c r="AJ10" s="45">
        <v>57</v>
      </c>
      <c r="AK10" s="45" t="s">
        <v>214</v>
      </c>
      <c r="AL10" s="43" t="str">
        <f ca="1">IF(VLOOKUP(AJ10,$BU$3:$CH$173,2,FALSE)="","",VLOOKUP(AJ10,$BU$3:$CH$173,2,FALSE))</f>
        <v>ｘ</v>
      </c>
      <c r="AM10" s="20">
        <f ca="1">IF(VLOOKUP(AJ10,$BU$3:$CH$173,3,FALSE)="","",VLOOKUP(AJ10,$BU$3:$CH$173,3,FALSE))</f>
        <v>2</v>
      </c>
      <c r="AN10" s="43" t="str">
        <f ca="1">IF(VLOOKUP(AJ10,$BU$3:$CH$173,4,FALSE)="","",VLOOKUP(AJ10,$BU$3:$CH$173,4,FALSE))</f>
        <v>＋11ｘ＋30</v>
      </c>
      <c r="AO10" s="46" t="str">
        <f ca="1">IF(VLOOKUP(AJ10,$BU$3:$CH$173,5,FALSE)="","",VLOOKUP(AJ10,$BU$3:$CH$173,5,FALSE))</f>
        <v>＝</v>
      </c>
      <c r="AP10" s="46" t="str">
        <f ca="1">IF(VLOOKUP(AJ10,$BU$3:$CH$173,6,FALSE)="","",VLOOKUP(AJ10,$BU$3:$CH$173,6,FALSE))</f>
        <v>(</v>
      </c>
      <c r="AQ10" s="46" t="str">
        <f ca="1">IF(VLOOKUP(AJ10,$BU$3:$CH$173,7,FALSE)="","",VLOOKUP(AJ10,$BU$3:$CH$173,7,FALSE))</f>
        <v>ｘ</v>
      </c>
      <c r="AR10" s="46" t="str">
        <f ca="1">IF(VLOOKUP(AJ10,$BU$3:$CH$173,8,FALSE)="","",VLOOKUP(AJ10,$BU$3:$CH$173,8,FALSE))</f>
        <v>＋</v>
      </c>
      <c r="AS10" s="46">
        <f ca="1">IF(VLOOKUP(AJ10,$BU$3:$CH$173,9,FALSE)="","",VLOOKUP(AJ10,$BU$3:$CH$173,9,FALSE))</f>
        <v>5</v>
      </c>
      <c r="AT10" s="46" t="str">
        <f ca="1">IF(VLOOKUP(AJ10,$BU$3:$CH$173,10,FALSE)="","",VLOOKUP(AJ10,$BU$3:$CH$173,10,FALSE))</f>
        <v>)(</v>
      </c>
      <c r="AU10" s="46" t="str">
        <f ca="1">IF(VLOOKUP(AJ10,$BU$3:$CH$173,11,FALSE)="","",VLOOKUP(AJ10,$BU$3:$CH$173,11,FALSE))</f>
        <v>ｘ</v>
      </c>
      <c r="AV10" s="46" t="str">
        <f ca="1">IF(VLOOKUP(AJ10,$BU$3:$CH$173,12,FALSE)="","",VLOOKUP(AJ10,$BU$3:$CH$173,12,FALSE))</f>
        <v>＋</v>
      </c>
      <c r="AW10" s="46">
        <f ca="1">IF(VLOOKUP(AJ10,$BU$3:$CH$173,13,FALSE)="","",VLOOKUP(AJ10,$BU$3:$CH$173,13,FALSE))</f>
        <v>6</v>
      </c>
      <c r="AX10" s="46" t="str">
        <f ca="1">IF(VLOOKUP(AJ10,$BU$3:$CH$173,14,FALSE)="","",VLOOKUP(AJ10,$BU$3:$CH$173,14,FALSE))</f>
        <v>)</v>
      </c>
      <c r="AY10" s="35"/>
      <c r="AZ10" s="45" t="s">
        <v>213</v>
      </c>
      <c r="BA10" s="45">
        <v>82</v>
      </c>
      <c r="BB10" s="45" t="s">
        <v>214</v>
      </c>
      <c r="BC10" s="43" t="str">
        <f ca="1">IF(VLOOKUP(BA10,$BU$3:$CH$173,2,FALSE)="","",VLOOKUP(BA10,$BU$3:$CH$173,2,FALSE))</f>
        <v>ｘ</v>
      </c>
      <c r="BD10" s="20">
        <f ca="1">IF(VLOOKUP(BA10,$BU$3:$CH$173,3,FALSE)="","",VLOOKUP(BA10,$BU$3:$CH$173,3,FALSE))</f>
        <v>2</v>
      </c>
      <c r="BE10" s="43" t="str">
        <f ca="1">IF(VLOOKUP(BA10,$BU$3:$CH$173,4,FALSE)="","",VLOOKUP(BA10,$BU$3:$CH$173,4,FALSE))</f>
        <v>－2ｘ－63</v>
      </c>
      <c r="BF10" s="46" t="str">
        <f ca="1">IF(VLOOKUP(BA10,$BU$3:$CH$173,5,FALSE)="","",VLOOKUP(BA10,$BU$3:$CH$173,5,FALSE))</f>
        <v>＝</v>
      </c>
      <c r="BG10" s="46" t="str">
        <f ca="1">IF(VLOOKUP(BA10,$BU$3:$CH$173,6,FALSE)="","",VLOOKUP(BA10,$BU$3:$CH$173,6,FALSE))</f>
        <v>(</v>
      </c>
      <c r="BH10" s="46" t="str">
        <f ca="1">IF(VLOOKUP(BA10,$BU$3:$CH$173,7,FALSE)="","",VLOOKUP(BA10,$BU$3:$CH$173,7,FALSE))</f>
        <v>ｘ</v>
      </c>
      <c r="BI10" s="46" t="str">
        <f ca="1">IF(VLOOKUP(BA10,$BU$3:$CH$173,8,FALSE)="","",VLOOKUP(BA10,$BU$3:$CH$173,8,FALSE))</f>
        <v>－</v>
      </c>
      <c r="BJ10" s="46">
        <f ca="1">IF(VLOOKUP(BA10,$BU$3:$CH$173,9,FALSE)="","",VLOOKUP(BA10,$BU$3:$CH$173,9,FALSE))</f>
        <v>9</v>
      </c>
      <c r="BK10" s="46" t="str">
        <f ca="1">IF(VLOOKUP(BA10,$BU$3:$CH$173,10,FALSE)="","",VLOOKUP(BA10,$BU$3:$CH$173,10,FALSE))</f>
        <v>)(</v>
      </c>
      <c r="BL10" s="46" t="str">
        <f ca="1">IF(VLOOKUP(BA10,$BU$3:$CH$173,11,FALSE)="","",VLOOKUP(BA10,$BU$3:$CH$173,11,FALSE))</f>
        <v>ｘ</v>
      </c>
      <c r="BM10" s="46" t="str">
        <f ca="1">IF(VLOOKUP(BA10,$BU$3:$CH$173,12,FALSE)="","",VLOOKUP(BA10,$BU$3:$CH$173,12,FALSE))</f>
        <v>＋</v>
      </c>
      <c r="BN10" s="46">
        <f ca="1">IF(VLOOKUP(BA10,$BU$3:$CH$173,13,FALSE)="","",VLOOKUP(BA10,$BU$3:$CH$173,13,FALSE))</f>
        <v>7</v>
      </c>
      <c r="BO10" s="46" t="str">
        <f ca="1">IF(VLOOKUP(BA10,$BU$3:$CH$173,14,FALSE)="","",VLOOKUP(BA10,$BU$3:$CH$173,14,FALSE))</f>
        <v>)</v>
      </c>
      <c r="BP10" s="43"/>
      <c r="BQ10" s="26"/>
      <c r="BR10" s="26"/>
      <c r="BS10" s="40">
        <v>8</v>
      </c>
      <c r="BT10" s="41">
        <f t="shared" ca="1" si="0"/>
        <v>281.45041774721881</v>
      </c>
      <c r="BU10" s="40">
        <f t="shared" ca="1" si="1"/>
        <v>43</v>
      </c>
      <c r="BV10" s="41" t="s">
        <v>10</v>
      </c>
      <c r="BW10" s="41">
        <v>2</v>
      </c>
      <c r="BX10" s="41" t="s">
        <v>170</v>
      </c>
      <c r="BY10" s="41" t="s">
        <v>9</v>
      </c>
      <c r="BZ10" s="41" t="s">
        <v>10</v>
      </c>
      <c r="CA10" s="41" t="s">
        <v>159</v>
      </c>
      <c r="CB10" s="41" t="s">
        <v>10</v>
      </c>
      <c r="CC10" s="41" t="s">
        <v>11</v>
      </c>
      <c r="CD10" s="41">
        <v>8</v>
      </c>
      <c r="CE10" s="41" t="s">
        <v>161</v>
      </c>
      <c r="CF10" s="41"/>
      <c r="CG10" s="41"/>
      <c r="CH10" s="41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</row>
    <row r="11" spans="1:99" s="24" customFormat="1" ht="27.95" customHeight="1" x14ac:dyDescent="0.15">
      <c r="A11" s="45" t="s">
        <v>213</v>
      </c>
      <c r="B11" s="45">
        <v>8</v>
      </c>
      <c r="C11" s="45" t="s">
        <v>214</v>
      </c>
      <c r="D11" s="43" t="str">
        <f ca="1">IF(VLOOKUP(B11,$BU$3:$CH$173,2,FALSE)="","",VLOOKUP(B11,$BU$3:$CH$173,2,FALSE))</f>
        <v>ｘ</v>
      </c>
      <c r="E11" s="20">
        <f ca="1">IF(VLOOKUP(B11,$BU$3:$CH$173,3,FALSE)="","",VLOOKUP(B11,$BU$3:$CH$173,3,FALSE))</f>
        <v>2</v>
      </c>
      <c r="F11" s="43" t="str">
        <f ca="1">IF(VLOOKUP(B11,$BU$3:$CH$173,4,FALSE)="","",VLOOKUP(B11,$BU$3:$CH$173,4,FALSE))</f>
        <v>＋13ｘ＋36</v>
      </c>
      <c r="G11" s="46" t="str">
        <f ca="1">IF(VLOOKUP(B11,$BU$3:$CH$173,5,FALSE)="","",VLOOKUP(B11,$BU$3:$CH$173,5,FALSE))</f>
        <v>＝</v>
      </c>
      <c r="H11" s="46" t="str">
        <f ca="1">IF(VLOOKUP(B11,$BU$3:$CH$173,6,FALSE)="","",VLOOKUP(B11,$BU$3:$CH$173,6,FALSE))</f>
        <v>(</v>
      </c>
      <c r="I11" s="46" t="str">
        <f ca="1">IF(VLOOKUP(B11,$BU$3:$CH$173,7,FALSE)="","",VLOOKUP(B11,$BU$3:$CH$173,7,FALSE))</f>
        <v>ｘ</v>
      </c>
      <c r="J11" s="46" t="str">
        <f ca="1">IF(VLOOKUP(B11,$BU$3:$CH$173,8,FALSE)="","",VLOOKUP(B11,$BU$3:$CH$173,8,FALSE))</f>
        <v>＋</v>
      </c>
      <c r="K11" s="46">
        <f ca="1">IF(VLOOKUP(B11,$BU$3:$CH$173,9,FALSE)="","",VLOOKUP(B11,$BU$3:$CH$173,9,FALSE))</f>
        <v>4</v>
      </c>
      <c r="L11" s="46" t="str">
        <f ca="1">IF(VLOOKUP(B11,$BU$3:$CH$173,10,FALSE)="","",VLOOKUP(B11,$BU$3:$CH$173,10,FALSE))</f>
        <v>)(</v>
      </c>
      <c r="M11" s="46" t="str">
        <f ca="1">IF(VLOOKUP(B11,$BU$3:$CH$173,11,FALSE)="","",VLOOKUP(B11,$BU$3:$CH$173,11,FALSE))</f>
        <v>ｘ</v>
      </c>
      <c r="N11" s="46" t="str">
        <f ca="1">IF(VLOOKUP(B11,$BU$3:$CH$173,12,FALSE)="","",VLOOKUP(B11,$BU$3:$CH$173,12,FALSE))</f>
        <v>＋</v>
      </c>
      <c r="O11" s="46">
        <f ca="1">IF(VLOOKUP(B11,$BU$3:$CH$173,13,FALSE)="","",VLOOKUP(B11,$BU$3:$CH$173,13,FALSE))</f>
        <v>9</v>
      </c>
      <c r="P11" s="46" t="str">
        <f ca="1">IF(VLOOKUP(B11,$BU$3:$CH$173,14,FALSE)="","",VLOOKUP(B11,$BU$3:$CH$173,14,FALSE))</f>
        <v>)</v>
      </c>
      <c r="Q11" s="46"/>
      <c r="R11" s="45" t="s">
        <v>213</v>
      </c>
      <c r="S11" s="45">
        <v>33</v>
      </c>
      <c r="T11" s="45" t="s">
        <v>214</v>
      </c>
      <c r="U11" s="43" t="str">
        <f ca="1">IF(VLOOKUP(S11,$BU$3:$CH$173,2,FALSE)="","",VLOOKUP(S11,$BU$3:$CH$173,2,FALSE))</f>
        <v>ｘ</v>
      </c>
      <c r="V11" s="20">
        <f ca="1">IF(VLOOKUP(S11,$BU$3:$CH$173,3,FALSE)="","",VLOOKUP(S11,$BU$3:$CH$173,3,FALSE))</f>
        <v>2</v>
      </c>
      <c r="W11" s="43" t="str">
        <f ca="1">IF(VLOOKUP(S11,$BU$3:$CH$173,4,FALSE)="","",VLOOKUP(S11,$BU$3:$CH$173,4,FALSE))</f>
        <v>＋5ｘ－24</v>
      </c>
      <c r="X11" s="46" t="str">
        <f ca="1">IF(VLOOKUP(S11,$BU$3:$CH$173,5,FALSE)="","",VLOOKUP(S11,$BU$3:$CH$173,5,FALSE))</f>
        <v>＝</v>
      </c>
      <c r="Y11" s="46" t="str">
        <f ca="1">IF(VLOOKUP(S11,$BU$3:$CH$173,6,FALSE)="","",VLOOKUP(S11,$BU$3:$CH$173,6,FALSE))</f>
        <v>(</v>
      </c>
      <c r="Z11" s="46" t="str">
        <f ca="1">IF(VLOOKUP(S11,$BU$3:$CH$173,7,FALSE)="","",VLOOKUP(S11,$BU$3:$CH$173,7,FALSE))</f>
        <v>ｘ</v>
      </c>
      <c r="AA11" s="46" t="str">
        <f ca="1">IF(VLOOKUP(S11,$BU$3:$CH$173,8,FALSE)="","",VLOOKUP(S11,$BU$3:$CH$173,8,FALSE))</f>
        <v>－</v>
      </c>
      <c r="AB11" s="46">
        <f ca="1">IF(VLOOKUP(S11,$BU$3:$CH$173,9,FALSE)="","",VLOOKUP(S11,$BU$3:$CH$173,9,FALSE))</f>
        <v>3</v>
      </c>
      <c r="AC11" s="46" t="str">
        <f ca="1">IF(VLOOKUP(S11,$BU$3:$CH$173,10,FALSE)="","",VLOOKUP(S11,$BU$3:$CH$173,10,FALSE))</f>
        <v>)(</v>
      </c>
      <c r="AD11" s="46" t="str">
        <f ca="1">IF(VLOOKUP(S11,$BU$3:$CH$173,11,FALSE)="","",VLOOKUP(S11,$BU$3:$CH$173,11,FALSE))</f>
        <v>ｘ</v>
      </c>
      <c r="AE11" s="46" t="str">
        <f ca="1">IF(VLOOKUP(S11,$BU$3:$CH$173,12,FALSE)="","",VLOOKUP(S11,$BU$3:$CH$173,12,FALSE))</f>
        <v>＋</v>
      </c>
      <c r="AF11" s="46">
        <f ca="1">IF(VLOOKUP(S11,$BU$3:$CH$173,13,FALSE)="","",VLOOKUP(S11,$BU$3:$CH$173,13,FALSE))</f>
        <v>8</v>
      </c>
      <c r="AG11" s="46" t="str">
        <f ca="1">IF(VLOOKUP(S11,$BU$3:$CH$173,14,FALSE)="","",VLOOKUP(S11,$BU$3:$CH$173,14,FALSE))</f>
        <v>)</v>
      </c>
      <c r="AH11" s="28"/>
      <c r="AI11" s="45" t="s">
        <v>213</v>
      </c>
      <c r="AJ11" s="45">
        <v>58</v>
      </c>
      <c r="AK11" s="45" t="s">
        <v>214</v>
      </c>
      <c r="AL11" s="43" t="str">
        <f ca="1">IF(VLOOKUP(AJ11,$BU$3:$CH$173,2,FALSE)="","",VLOOKUP(AJ11,$BU$3:$CH$173,2,FALSE))</f>
        <v>ｘ</v>
      </c>
      <c r="AM11" s="20">
        <f ca="1">IF(VLOOKUP(AJ11,$BU$3:$CH$173,3,FALSE)="","",VLOOKUP(AJ11,$BU$3:$CH$173,3,FALSE))</f>
        <v>2</v>
      </c>
      <c r="AN11" s="43" t="str">
        <f ca="1">IF(VLOOKUP(AJ11,$BU$3:$CH$173,4,FALSE)="","",VLOOKUP(AJ11,$BU$3:$CH$173,4,FALSE))</f>
        <v>＋3ｘ－54</v>
      </c>
      <c r="AO11" s="46" t="str">
        <f ca="1">IF(VLOOKUP(AJ11,$BU$3:$CH$173,5,FALSE)="","",VLOOKUP(AJ11,$BU$3:$CH$173,5,FALSE))</f>
        <v>＝</v>
      </c>
      <c r="AP11" s="46" t="str">
        <f ca="1">IF(VLOOKUP(AJ11,$BU$3:$CH$173,6,FALSE)="","",VLOOKUP(AJ11,$BU$3:$CH$173,6,FALSE))</f>
        <v>(</v>
      </c>
      <c r="AQ11" s="46" t="str">
        <f ca="1">IF(VLOOKUP(AJ11,$BU$3:$CH$173,7,FALSE)="","",VLOOKUP(AJ11,$BU$3:$CH$173,7,FALSE))</f>
        <v>ｘ</v>
      </c>
      <c r="AR11" s="46" t="str">
        <f ca="1">IF(VLOOKUP(AJ11,$BU$3:$CH$173,8,FALSE)="","",VLOOKUP(AJ11,$BU$3:$CH$173,8,FALSE))</f>
        <v>－</v>
      </c>
      <c r="AS11" s="46">
        <f ca="1">IF(VLOOKUP(AJ11,$BU$3:$CH$173,9,FALSE)="","",VLOOKUP(AJ11,$BU$3:$CH$173,9,FALSE))</f>
        <v>6</v>
      </c>
      <c r="AT11" s="46" t="str">
        <f ca="1">IF(VLOOKUP(AJ11,$BU$3:$CH$173,10,FALSE)="","",VLOOKUP(AJ11,$BU$3:$CH$173,10,FALSE))</f>
        <v>)(</v>
      </c>
      <c r="AU11" s="46" t="str">
        <f ca="1">IF(VLOOKUP(AJ11,$BU$3:$CH$173,11,FALSE)="","",VLOOKUP(AJ11,$BU$3:$CH$173,11,FALSE))</f>
        <v>ｘ</v>
      </c>
      <c r="AV11" s="46" t="str">
        <f ca="1">IF(VLOOKUP(AJ11,$BU$3:$CH$173,12,FALSE)="","",VLOOKUP(AJ11,$BU$3:$CH$173,12,FALSE))</f>
        <v>＋</v>
      </c>
      <c r="AW11" s="46">
        <f ca="1">IF(VLOOKUP(AJ11,$BU$3:$CH$173,13,FALSE)="","",VLOOKUP(AJ11,$BU$3:$CH$173,13,FALSE))</f>
        <v>9</v>
      </c>
      <c r="AX11" s="46" t="str">
        <f ca="1">IF(VLOOKUP(AJ11,$BU$3:$CH$173,14,FALSE)="","",VLOOKUP(AJ11,$BU$3:$CH$173,14,FALSE))</f>
        <v>)</v>
      </c>
      <c r="AY11" s="35"/>
      <c r="AZ11" s="45" t="s">
        <v>213</v>
      </c>
      <c r="BA11" s="45">
        <v>83</v>
      </c>
      <c r="BB11" s="45" t="s">
        <v>214</v>
      </c>
      <c r="BC11" s="43" t="str">
        <f ca="1">IF(VLOOKUP(BA11,$BU$3:$CH$173,2,FALSE)="","",VLOOKUP(BA11,$BU$3:$CH$173,2,FALSE))</f>
        <v>ｘ</v>
      </c>
      <c r="BD11" s="20">
        <f ca="1">IF(VLOOKUP(BA11,$BU$3:$CH$173,3,FALSE)="","",VLOOKUP(BA11,$BU$3:$CH$173,3,FALSE))</f>
        <v>2</v>
      </c>
      <c r="BE11" s="43" t="str">
        <f ca="1">IF(VLOOKUP(BA11,$BU$3:$CH$173,4,FALSE)="","",VLOOKUP(BA11,$BU$3:$CH$173,4,FALSE))</f>
        <v>－16</v>
      </c>
      <c r="BF11" s="46" t="str">
        <f ca="1">IF(VLOOKUP(BA11,$BU$3:$CH$173,5,FALSE)="","",VLOOKUP(BA11,$BU$3:$CH$173,5,FALSE))</f>
        <v>＝</v>
      </c>
      <c r="BG11" s="46" t="str">
        <f ca="1">IF(VLOOKUP(BA11,$BU$3:$CH$173,6,FALSE)="","",VLOOKUP(BA11,$BU$3:$CH$173,6,FALSE))</f>
        <v>(</v>
      </c>
      <c r="BH11" s="46" t="str">
        <f ca="1">IF(VLOOKUP(BA11,$BU$3:$CH$173,7,FALSE)="","",VLOOKUP(BA11,$BU$3:$CH$173,7,FALSE))</f>
        <v>ｘ</v>
      </c>
      <c r="BI11" s="46" t="str">
        <f ca="1">IF(VLOOKUP(BA11,$BU$3:$CH$173,8,FALSE)="","",VLOOKUP(BA11,$BU$3:$CH$173,8,FALSE))</f>
        <v>＋</v>
      </c>
      <c r="BJ11" s="46">
        <f ca="1">IF(VLOOKUP(BA11,$BU$3:$CH$173,9,FALSE)="","",VLOOKUP(BA11,$BU$3:$CH$173,9,FALSE))</f>
        <v>4</v>
      </c>
      <c r="BK11" s="46" t="str">
        <f ca="1">IF(VLOOKUP(BA11,$BU$3:$CH$173,10,FALSE)="","",VLOOKUP(BA11,$BU$3:$CH$173,10,FALSE))</f>
        <v>)(</v>
      </c>
      <c r="BL11" s="46" t="str">
        <f ca="1">IF(VLOOKUP(BA11,$BU$3:$CH$173,11,FALSE)="","",VLOOKUP(BA11,$BU$3:$CH$173,11,FALSE))</f>
        <v>ｘ</v>
      </c>
      <c r="BM11" s="46" t="str">
        <f ca="1">IF(VLOOKUP(BA11,$BU$3:$CH$173,12,FALSE)="","",VLOOKUP(BA11,$BU$3:$CH$173,12,FALSE))</f>
        <v>－</v>
      </c>
      <c r="BN11" s="46">
        <f ca="1">IF(VLOOKUP(BA11,$BU$3:$CH$173,13,FALSE)="","",VLOOKUP(BA11,$BU$3:$CH$173,13,FALSE))</f>
        <v>4</v>
      </c>
      <c r="BO11" s="46" t="str">
        <f ca="1">IF(VLOOKUP(BA11,$BU$3:$CH$173,14,FALSE)="","",VLOOKUP(BA11,$BU$3:$CH$173,14,FALSE))</f>
        <v>)</v>
      </c>
      <c r="BP11" s="43"/>
      <c r="BQ11" s="26"/>
      <c r="BR11" s="26"/>
      <c r="BS11" s="40">
        <v>9</v>
      </c>
      <c r="BT11" s="41">
        <f t="shared" ca="1" si="0"/>
        <v>382.13043342872334</v>
      </c>
      <c r="BU11" s="40">
        <f t="shared" ca="1" si="1"/>
        <v>60</v>
      </c>
      <c r="BV11" s="41" t="s">
        <v>10</v>
      </c>
      <c r="BW11" s="41">
        <v>2</v>
      </c>
      <c r="BX11" s="41" t="s">
        <v>171</v>
      </c>
      <c r="BY11" s="41" t="s">
        <v>9</v>
      </c>
      <c r="BZ11" s="41" t="s">
        <v>10</v>
      </c>
      <c r="CA11" s="41" t="s">
        <v>159</v>
      </c>
      <c r="CB11" s="41" t="s">
        <v>10</v>
      </c>
      <c r="CC11" s="41" t="s">
        <v>11</v>
      </c>
      <c r="CD11" s="41">
        <v>9</v>
      </c>
      <c r="CE11" s="41" t="s">
        <v>161</v>
      </c>
      <c r="CF11" s="41"/>
      <c r="CG11" s="41"/>
      <c r="CH11" s="41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</row>
    <row r="12" spans="1:99" s="24" customFormat="1" ht="27.95" customHeight="1" x14ac:dyDescent="0.15">
      <c r="A12" s="45" t="s">
        <v>213</v>
      </c>
      <c r="B12" s="45">
        <v>9</v>
      </c>
      <c r="C12" s="45" t="s">
        <v>214</v>
      </c>
      <c r="D12" s="43" t="str">
        <f ca="1">IF(VLOOKUP(B12,$BU$3:$CH$173,2,FALSE)="","",VLOOKUP(B12,$BU$3:$CH$173,2,FALSE))</f>
        <v>ｘ</v>
      </c>
      <c r="E12" s="20">
        <f ca="1">IF(VLOOKUP(B12,$BU$3:$CH$173,3,FALSE)="","",VLOOKUP(B12,$BU$3:$CH$173,3,FALSE))</f>
        <v>2</v>
      </c>
      <c r="F12" s="43" t="str">
        <f ca="1">IF(VLOOKUP(B12,$BU$3:$CH$173,4,FALSE)="","",VLOOKUP(B12,$BU$3:$CH$173,4,FALSE))</f>
        <v>－12ｘ＋32</v>
      </c>
      <c r="G12" s="46" t="str">
        <f ca="1">IF(VLOOKUP(B12,$BU$3:$CH$173,5,FALSE)="","",VLOOKUP(B12,$BU$3:$CH$173,5,FALSE))</f>
        <v>＝</v>
      </c>
      <c r="H12" s="46" t="str">
        <f ca="1">IF(VLOOKUP(B12,$BU$3:$CH$173,6,FALSE)="","",VLOOKUP(B12,$BU$3:$CH$173,6,FALSE))</f>
        <v>(</v>
      </c>
      <c r="I12" s="46" t="str">
        <f ca="1">IF(VLOOKUP(B12,$BU$3:$CH$173,7,FALSE)="","",VLOOKUP(B12,$BU$3:$CH$173,7,FALSE))</f>
        <v>ｘ</v>
      </c>
      <c r="J12" s="46" t="str">
        <f ca="1">IF(VLOOKUP(B12,$BU$3:$CH$173,8,FALSE)="","",VLOOKUP(B12,$BU$3:$CH$173,8,FALSE))</f>
        <v>－</v>
      </c>
      <c r="K12" s="46">
        <f ca="1">IF(VLOOKUP(B12,$BU$3:$CH$173,9,FALSE)="","",VLOOKUP(B12,$BU$3:$CH$173,9,FALSE))</f>
        <v>4</v>
      </c>
      <c r="L12" s="46" t="str">
        <f ca="1">IF(VLOOKUP(B12,$BU$3:$CH$173,10,FALSE)="","",VLOOKUP(B12,$BU$3:$CH$173,10,FALSE))</f>
        <v>)(</v>
      </c>
      <c r="M12" s="46" t="str">
        <f ca="1">IF(VLOOKUP(B12,$BU$3:$CH$173,11,FALSE)="","",VLOOKUP(B12,$BU$3:$CH$173,11,FALSE))</f>
        <v>ｘ</v>
      </c>
      <c r="N12" s="46" t="str">
        <f ca="1">IF(VLOOKUP(B12,$BU$3:$CH$173,12,FALSE)="","",VLOOKUP(B12,$BU$3:$CH$173,12,FALSE))</f>
        <v>－</v>
      </c>
      <c r="O12" s="46">
        <f ca="1">IF(VLOOKUP(B12,$BU$3:$CH$173,13,FALSE)="","",VLOOKUP(B12,$BU$3:$CH$173,13,FALSE))</f>
        <v>8</v>
      </c>
      <c r="P12" s="46" t="str">
        <f ca="1">IF(VLOOKUP(B12,$BU$3:$CH$173,14,FALSE)="","",VLOOKUP(B12,$BU$3:$CH$173,14,FALSE))</f>
        <v>)</v>
      </c>
      <c r="Q12" s="46"/>
      <c r="R12" s="45" t="s">
        <v>213</v>
      </c>
      <c r="S12" s="45">
        <v>34</v>
      </c>
      <c r="T12" s="45" t="s">
        <v>214</v>
      </c>
      <c r="U12" s="43" t="str">
        <f ca="1">IF(VLOOKUP(S12,$BU$3:$CH$173,2,FALSE)="","",VLOOKUP(S12,$BU$3:$CH$173,2,FALSE))</f>
        <v>ｘ</v>
      </c>
      <c r="V12" s="20">
        <f ca="1">IF(VLOOKUP(S12,$BU$3:$CH$173,3,FALSE)="","",VLOOKUP(S12,$BU$3:$CH$173,3,FALSE))</f>
        <v>2</v>
      </c>
      <c r="W12" s="43" t="str">
        <f ca="1">IF(VLOOKUP(S12,$BU$3:$CH$173,4,FALSE)="","",VLOOKUP(S12,$BU$3:$CH$173,4,FALSE))</f>
        <v>＋ｘ－12</v>
      </c>
      <c r="X12" s="46" t="str">
        <f ca="1">IF(VLOOKUP(S12,$BU$3:$CH$173,5,FALSE)="","",VLOOKUP(S12,$BU$3:$CH$173,5,FALSE))</f>
        <v>＝</v>
      </c>
      <c r="Y12" s="46" t="str">
        <f ca="1">IF(VLOOKUP(S12,$BU$3:$CH$173,6,FALSE)="","",VLOOKUP(S12,$BU$3:$CH$173,6,FALSE))</f>
        <v>(</v>
      </c>
      <c r="Z12" s="46" t="str">
        <f ca="1">IF(VLOOKUP(S12,$BU$3:$CH$173,7,FALSE)="","",VLOOKUP(S12,$BU$3:$CH$173,7,FALSE))</f>
        <v>ｘ</v>
      </c>
      <c r="AA12" s="46" t="str">
        <f ca="1">IF(VLOOKUP(S12,$BU$3:$CH$173,8,FALSE)="","",VLOOKUP(S12,$BU$3:$CH$173,8,FALSE))</f>
        <v>－</v>
      </c>
      <c r="AB12" s="46">
        <f ca="1">IF(VLOOKUP(S12,$BU$3:$CH$173,9,FALSE)="","",VLOOKUP(S12,$BU$3:$CH$173,9,FALSE))</f>
        <v>3</v>
      </c>
      <c r="AC12" s="46" t="str">
        <f ca="1">IF(VLOOKUP(S12,$BU$3:$CH$173,10,FALSE)="","",VLOOKUP(S12,$BU$3:$CH$173,10,FALSE))</f>
        <v>)(</v>
      </c>
      <c r="AD12" s="46" t="str">
        <f ca="1">IF(VLOOKUP(S12,$BU$3:$CH$173,11,FALSE)="","",VLOOKUP(S12,$BU$3:$CH$173,11,FALSE))</f>
        <v>ｘ</v>
      </c>
      <c r="AE12" s="46" t="str">
        <f ca="1">IF(VLOOKUP(S12,$BU$3:$CH$173,12,FALSE)="","",VLOOKUP(S12,$BU$3:$CH$173,12,FALSE))</f>
        <v>＋</v>
      </c>
      <c r="AF12" s="46">
        <f ca="1">IF(VLOOKUP(S12,$BU$3:$CH$173,13,FALSE)="","",VLOOKUP(S12,$BU$3:$CH$173,13,FALSE))</f>
        <v>4</v>
      </c>
      <c r="AG12" s="46" t="str">
        <f ca="1">IF(VLOOKUP(S12,$BU$3:$CH$173,14,FALSE)="","",VLOOKUP(S12,$BU$3:$CH$173,14,FALSE))</f>
        <v>)</v>
      </c>
      <c r="AH12" s="28"/>
      <c r="AI12" s="45" t="s">
        <v>213</v>
      </c>
      <c r="AJ12" s="45">
        <v>59</v>
      </c>
      <c r="AK12" s="45" t="s">
        <v>214</v>
      </c>
      <c r="AL12" s="43" t="str">
        <f ca="1">IF(VLOOKUP(AJ12,$BU$3:$CH$173,2,FALSE)="","",VLOOKUP(AJ12,$BU$3:$CH$173,2,FALSE))</f>
        <v>ｘ</v>
      </c>
      <c r="AM12" s="20">
        <f ca="1">IF(VLOOKUP(AJ12,$BU$3:$CH$173,3,FALSE)="","",VLOOKUP(AJ12,$BU$3:$CH$173,3,FALSE))</f>
        <v>2</v>
      </c>
      <c r="AN12" s="43" t="str">
        <f ca="1">IF(VLOOKUP(AJ12,$BU$3:$CH$173,4,FALSE)="","",VLOOKUP(AJ12,$BU$3:$CH$173,4,FALSE))</f>
        <v>＋ｘ－6</v>
      </c>
      <c r="AO12" s="46" t="str">
        <f ca="1">IF(VLOOKUP(AJ12,$BU$3:$CH$173,5,FALSE)="","",VLOOKUP(AJ12,$BU$3:$CH$173,5,FALSE))</f>
        <v>＝</v>
      </c>
      <c r="AP12" s="46" t="str">
        <f ca="1">IF(VLOOKUP(AJ12,$BU$3:$CH$173,6,FALSE)="","",VLOOKUP(AJ12,$BU$3:$CH$173,6,FALSE))</f>
        <v>(</v>
      </c>
      <c r="AQ12" s="46" t="str">
        <f ca="1">IF(VLOOKUP(AJ12,$BU$3:$CH$173,7,FALSE)="","",VLOOKUP(AJ12,$BU$3:$CH$173,7,FALSE))</f>
        <v>ｘ</v>
      </c>
      <c r="AR12" s="46" t="str">
        <f ca="1">IF(VLOOKUP(AJ12,$BU$3:$CH$173,8,FALSE)="","",VLOOKUP(AJ12,$BU$3:$CH$173,8,FALSE))</f>
        <v>－</v>
      </c>
      <c r="AS12" s="46">
        <f ca="1">IF(VLOOKUP(AJ12,$BU$3:$CH$173,9,FALSE)="","",VLOOKUP(AJ12,$BU$3:$CH$173,9,FALSE))</f>
        <v>2</v>
      </c>
      <c r="AT12" s="46" t="str">
        <f ca="1">IF(VLOOKUP(AJ12,$BU$3:$CH$173,10,FALSE)="","",VLOOKUP(AJ12,$BU$3:$CH$173,10,FALSE))</f>
        <v>)(</v>
      </c>
      <c r="AU12" s="46" t="str">
        <f ca="1">IF(VLOOKUP(AJ12,$BU$3:$CH$173,11,FALSE)="","",VLOOKUP(AJ12,$BU$3:$CH$173,11,FALSE))</f>
        <v>ｘ</v>
      </c>
      <c r="AV12" s="46" t="str">
        <f ca="1">IF(VLOOKUP(AJ12,$BU$3:$CH$173,12,FALSE)="","",VLOOKUP(AJ12,$BU$3:$CH$173,12,FALSE))</f>
        <v>＋</v>
      </c>
      <c r="AW12" s="46">
        <f ca="1">IF(VLOOKUP(AJ12,$BU$3:$CH$173,13,FALSE)="","",VLOOKUP(AJ12,$BU$3:$CH$173,13,FALSE))</f>
        <v>3</v>
      </c>
      <c r="AX12" s="46" t="str">
        <f ca="1">IF(VLOOKUP(AJ12,$BU$3:$CH$173,14,FALSE)="","",VLOOKUP(AJ12,$BU$3:$CH$173,14,FALSE))</f>
        <v>)</v>
      </c>
      <c r="AY12" s="35"/>
      <c r="AZ12" s="45" t="s">
        <v>213</v>
      </c>
      <c r="BA12" s="45">
        <v>84</v>
      </c>
      <c r="BB12" s="45" t="s">
        <v>214</v>
      </c>
      <c r="BC12" s="43" t="str">
        <f ca="1">IF(VLOOKUP(BA12,$BU$3:$CH$173,2,FALSE)="","",VLOOKUP(BA12,$BU$3:$CH$173,2,FALSE))</f>
        <v>ｘ</v>
      </c>
      <c r="BD12" s="20">
        <f ca="1">IF(VLOOKUP(BA12,$BU$3:$CH$173,3,FALSE)="","",VLOOKUP(BA12,$BU$3:$CH$173,3,FALSE))</f>
        <v>2</v>
      </c>
      <c r="BE12" s="43" t="str">
        <f ca="1">IF(VLOOKUP(BA12,$BU$3:$CH$173,4,FALSE)="","",VLOOKUP(BA12,$BU$3:$CH$173,4,FALSE))</f>
        <v>－15ｘ＋54</v>
      </c>
      <c r="BF12" s="46" t="str">
        <f ca="1">IF(VLOOKUP(BA12,$BU$3:$CH$173,5,FALSE)="","",VLOOKUP(BA12,$BU$3:$CH$173,5,FALSE))</f>
        <v>＝</v>
      </c>
      <c r="BG12" s="46" t="str">
        <f ca="1">IF(VLOOKUP(BA12,$BU$3:$CH$173,6,FALSE)="","",VLOOKUP(BA12,$BU$3:$CH$173,6,FALSE))</f>
        <v>(</v>
      </c>
      <c r="BH12" s="46" t="str">
        <f ca="1">IF(VLOOKUP(BA12,$BU$3:$CH$173,7,FALSE)="","",VLOOKUP(BA12,$BU$3:$CH$173,7,FALSE))</f>
        <v>ｘ</v>
      </c>
      <c r="BI12" s="46" t="str">
        <f ca="1">IF(VLOOKUP(BA12,$BU$3:$CH$173,8,FALSE)="","",VLOOKUP(BA12,$BU$3:$CH$173,8,FALSE))</f>
        <v>－</v>
      </c>
      <c r="BJ12" s="46">
        <f ca="1">IF(VLOOKUP(BA12,$BU$3:$CH$173,9,FALSE)="","",VLOOKUP(BA12,$BU$3:$CH$173,9,FALSE))</f>
        <v>6</v>
      </c>
      <c r="BK12" s="46" t="str">
        <f ca="1">IF(VLOOKUP(BA12,$BU$3:$CH$173,10,FALSE)="","",VLOOKUP(BA12,$BU$3:$CH$173,10,FALSE))</f>
        <v>)(</v>
      </c>
      <c r="BL12" s="46" t="str">
        <f ca="1">IF(VLOOKUP(BA12,$BU$3:$CH$173,11,FALSE)="","",VLOOKUP(BA12,$BU$3:$CH$173,11,FALSE))</f>
        <v>ｘ</v>
      </c>
      <c r="BM12" s="46" t="str">
        <f ca="1">IF(VLOOKUP(BA12,$BU$3:$CH$173,12,FALSE)="","",VLOOKUP(BA12,$BU$3:$CH$173,12,FALSE))</f>
        <v>－</v>
      </c>
      <c r="BN12" s="46">
        <f ca="1">IF(VLOOKUP(BA12,$BU$3:$CH$173,13,FALSE)="","",VLOOKUP(BA12,$BU$3:$CH$173,13,FALSE))</f>
        <v>9</v>
      </c>
      <c r="BO12" s="46" t="str">
        <f ca="1">IF(VLOOKUP(BA12,$BU$3:$CH$173,14,FALSE)="","",VLOOKUP(BA12,$BU$3:$CH$173,14,FALSE))</f>
        <v>)</v>
      </c>
      <c r="BP12" s="43"/>
      <c r="BQ12" s="26"/>
      <c r="BR12" s="26"/>
      <c r="BS12" s="40">
        <v>10</v>
      </c>
      <c r="BT12" s="41">
        <f t="shared" ca="1" si="0"/>
        <v>89.386721590443585</v>
      </c>
      <c r="BU12" s="40">
        <f t="shared" ca="1" si="1"/>
        <v>18</v>
      </c>
      <c r="BV12" s="41" t="s">
        <v>10</v>
      </c>
      <c r="BW12" s="41">
        <v>2</v>
      </c>
      <c r="BX12" s="41" t="s">
        <v>172</v>
      </c>
      <c r="BY12" s="41" t="s">
        <v>9</v>
      </c>
      <c r="BZ12" s="41" t="s">
        <v>10</v>
      </c>
      <c r="CA12" s="41" t="s">
        <v>159</v>
      </c>
      <c r="CB12" s="41" t="s">
        <v>10</v>
      </c>
      <c r="CC12" s="41" t="s">
        <v>12</v>
      </c>
      <c r="CD12" s="41">
        <v>1</v>
      </c>
      <c r="CE12" s="41" t="s">
        <v>161</v>
      </c>
      <c r="CF12" s="41"/>
      <c r="CG12" s="41"/>
      <c r="CH12" s="41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</row>
    <row r="13" spans="1:99" s="24" customFormat="1" ht="27.95" customHeight="1" x14ac:dyDescent="0.15">
      <c r="A13" s="45" t="s">
        <v>213</v>
      </c>
      <c r="B13" s="45">
        <v>10</v>
      </c>
      <c r="C13" s="45" t="s">
        <v>214</v>
      </c>
      <c r="D13" s="43" t="str">
        <f ca="1">IF(VLOOKUP(B13,$BU$174:$CH$191,2,FALSE)="","",VLOOKUP(B13,$BU$174:$CH$191,2,FALSE))</f>
        <v>ｘ</v>
      </c>
      <c r="E13" s="20">
        <f ca="1">IF(VLOOKUP(B13,$BU$174:$CH$191,3,FALSE)="","",VLOOKUP(B13,$BU$174:$CH$191,3,FALSE))</f>
        <v>2</v>
      </c>
      <c r="F13" s="43" t="str">
        <f ca="1">IF(VLOOKUP(B13,$BU$174:$CH$191,4,FALSE)="","",VLOOKUP(B13,$BU$174:$CH$191,4,FALSE))</f>
        <v>＋4ｘ＋4</v>
      </c>
      <c r="G13" s="46" t="str">
        <f ca="1">IF(VLOOKUP(B13,$BU$174:$CH$191,5,FALSE)="","",VLOOKUP(B13,$BU$174:$CH$191,5,FALSE))</f>
        <v>＝</v>
      </c>
      <c r="H13" s="46" t="str">
        <f ca="1">IF(VLOOKUP(B13,$BU$174:$CH$191,6,FALSE)="","",VLOOKUP(B13,$BU$174:$CH$191,6,FALSE))</f>
        <v>(</v>
      </c>
      <c r="I13" s="46" t="str">
        <f ca="1">IF(VLOOKUP(B13,$BU$174:$CH$191,7,FALSE)="","",VLOOKUP(B13,$BU$174:$CH$191,7,FALSE))</f>
        <v>ｘ</v>
      </c>
      <c r="J13" s="46" t="str">
        <f ca="1">IF(VLOOKUP(B13,$BU$174:$CH$191,8,FALSE)="","",VLOOKUP(B13,$BU$174:$CH$191,8,FALSE))</f>
        <v>＋</v>
      </c>
      <c r="K13" s="46">
        <f ca="1">IF(VLOOKUP(B13,$BU$174:$CH$191,9,FALSE)="","",VLOOKUP(B13,$BU$174:$CH$191,9,FALSE))</f>
        <v>2</v>
      </c>
      <c r="L13" s="46" t="str">
        <f ca="1">IF(VLOOKUP(B13,$BU$174:$CH$191,10,FALSE)="","",VLOOKUP(B13,$BU$174:$CH$191,10,FALSE))</f>
        <v>)</v>
      </c>
      <c r="M13" s="46">
        <f ca="1">IF(VLOOKUP(B13,$BU$174:$CH$191,11,FALSE)="","",VLOOKUP(B13,$BU$174:$CH$191,11,FALSE))</f>
        <v>2</v>
      </c>
      <c r="N13" s="46" t="str">
        <f ca="1">IF(VLOOKUP(B13,$BU$174:$CH$191,12,FALSE)="","",VLOOKUP(B13,$BU$174:$CH$191,12,FALSE))</f>
        <v/>
      </c>
      <c r="O13" s="46" t="str">
        <f ca="1">IF(VLOOKUP(B13,$BU$174:$CH$191,13,FALSE)="","",VLOOKUP(B13,$BU$174:$CH$191,13,FALSE))</f>
        <v/>
      </c>
      <c r="P13" s="46" t="str">
        <f ca="1">IF(VLOOKUP(B13,$BU$174:$CH$191,14,FALSE)="","",VLOOKUP(B13,$BU$174:$CH$191,14,FALSE))</f>
        <v/>
      </c>
      <c r="Q13" s="46"/>
      <c r="R13" s="45" t="s">
        <v>213</v>
      </c>
      <c r="S13" s="45">
        <v>35</v>
      </c>
      <c r="T13" s="45" t="s">
        <v>214</v>
      </c>
      <c r="U13" s="43" t="str">
        <f ca="1">IF(VLOOKUP(S13,$BU$174:$CH$191,2,FALSE)="","",VLOOKUP(S13,$BU$174:$CH$191,2,FALSE))</f>
        <v>ｘ</v>
      </c>
      <c r="V13" s="20">
        <f ca="1">IF(VLOOKUP(S13,$BU$174:$CH$191,3,FALSE)="","",VLOOKUP(S13,$BU$174:$CH$191,3,FALSE))</f>
        <v>2</v>
      </c>
      <c r="W13" s="43" t="str">
        <f ca="1">IF(VLOOKUP(S13,$BU$174:$CH$191,4,FALSE)="","",VLOOKUP(S13,$BU$174:$CH$191,4,FALSE))</f>
        <v>－10ｘ＋25</v>
      </c>
      <c r="X13" s="46" t="str">
        <f ca="1">IF(VLOOKUP(S13,$BU$174:$CH$191,5,FALSE)="","",VLOOKUP(S13,$BU$174:$CH$191,5,FALSE))</f>
        <v>＝</v>
      </c>
      <c r="Y13" s="46" t="str">
        <f ca="1">IF(VLOOKUP(S13,$BU$174:$CH$191,6,FALSE)="","",VLOOKUP(S13,$BU$174:$CH$191,6,FALSE))</f>
        <v>(</v>
      </c>
      <c r="Z13" s="46" t="str">
        <f ca="1">IF(VLOOKUP(S13,$BU$174:$CH$191,7,FALSE)="","",VLOOKUP(S13,$BU$174:$CH$191,7,FALSE))</f>
        <v>ｘ</v>
      </c>
      <c r="AA13" s="46" t="str">
        <f ca="1">IF(VLOOKUP(S13,$BU$174:$CH$191,8,FALSE)="","",VLOOKUP(S13,$BU$174:$CH$191,8,FALSE))</f>
        <v>－</v>
      </c>
      <c r="AB13" s="46">
        <f ca="1">IF(VLOOKUP(S13,$BU$174:$CH$191,9,FALSE)="","",VLOOKUP(S13,$BU$174:$CH$191,9,FALSE))</f>
        <v>5</v>
      </c>
      <c r="AC13" s="46" t="str">
        <f ca="1">IF(VLOOKUP(S13,$BU$174:$CH$191,10,FALSE)="","",VLOOKUP(S13,$BU$174:$CH$191,10,FALSE))</f>
        <v>)</v>
      </c>
      <c r="AD13" s="46">
        <f ca="1">IF(VLOOKUP(S13,$BU$174:$CH$191,11,FALSE)="","",VLOOKUP(S13,$BU$174:$CH$191,11,FALSE))</f>
        <v>2</v>
      </c>
      <c r="AE13" s="46" t="str">
        <f ca="1">IF(VLOOKUP(S13,$BU$174:$CH$191,12,FALSE)="","",VLOOKUP(S13,$BU$174:$CH$191,12,FALSE))</f>
        <v/>
      </c>
      <c r="AF13" s="46" t="str">
        <f ca="1">IF(VLOOKUP(S13,$BU$174:$CH$191,13,FALSE)="","",VLOOKUP(S13,$BU$174:$CH$191,13,FALSE))</f>
        <v/>
      </c>
      <c r="AG13" s="46" t="str">
        <f ca="1">IF(VLOOKUP(S13,$BU$174:$CH$191,14,FALSE)="","",VLOOKUP(S13,$BU$174:$CH$191,14,FALSE))</f>
        <v/>
      </c>
      <c r="AH13" s="28"/>
      <c r="AI13" s="45" t="s">
        <v>213</v>
      </c>
      <c r="AJ13" s="45">
        <v>60</v>
      </c>
      <c r="AK13" s="45" t="s">
        <v>214</v>
      </c>
      <c r="AL13" s="43" t="str">
        <f ca="1">IF(VLOOKUP(AJ13,$BU$174:$CH$191,2,FALSE)="","",VLOOKUP(AJ13,$BU$174:$CH$191,2,FALSE))</f>
        <v>ｘ</v>
      </c>
      <c r="AM13" s="20">
        <f ca="1">IF(VLOOKUP(AJ13,$BU$174:$CH$191,3,FALSE)="","",VLOOKUP(AJ13,$BU$174:$CH$191,3,FALSE))</f>
        <v>2</v>
      </c>
      <c r="AN13" s="43" t="str">
        <f ca="1">IF(VLOOKUP(AJ13,$BU$174:$CH$191,4,FALSE)="","",VLOOKUP(AJ13,$BU$174:$CH$191,4,FALSE))</f>
        <v>＋2ｘ＋1</v>
      </c>
      <c r="AO13" s="46" t="str">
        <f ca="1">IF(VLOOKUP(AJ13,$BU$174:$CH$191,5,FALSE)="","",VLOOKUP(AJ13,$BU$174:$CH$191,5,FALSE))</f>
        <v>＝</v>
      </c>
      <c r="AP13" s="46" t="str">
        <f ca="1">IF(VLOOKUP(AJ13,$BU$174:$CH$191,6,FALSE)="","",VLOOKUP(AJ13,$BU$174:$CH$191,6,FALSE))</f>
        <v>(</v>
      </c>
      <c r="AQ13" s="46" t="str">
        <f ca="1">IF(VLOOKUP(AJ13,$BU$174:$CH$191,7,FALSE)="","",VLOOKUP(AJ13,$BU$174:$CH$191,7,FALSE))</f>
        <v>ｘ</v>
      </c>
      <c r="AR13" s="46" t="str">
        <f ca="1">IF(VLOOKUP(AJ13,$BU$174:$CH$191,8,FALSE)="","",VLOOKUP(AJ13,$BU$174:$CH$191,8,FALSE))</f>
        <v>＋</v>
      </c>
      <c r="AS13" s="46">
        <f ca="1">IF(VLOOKUP(AJ13,$BU$174:$CH$191,9,FALSE)="","",VLOOKUP(AJ13,$BU$174:$CH$191,9,FALSE))</f>
        <v>1</v>
      </c>
      <c r="AT13" s="46" t="str">
        <f ca="1">IF(VLOOKUP(AJ13,$BU$174:$CH$191,10,FALSE)="","",VLOOKUP(AJ13,$BU$174:$CH$191,10,FALSE))</f>
        <v>)</v>
      </c>
      <c r="AU13" s="46">
        <f ca="1">IF(VLOOKUP(AJ13,$BU$174:$CH$191,11,FALSE)="","",VLOOKUP(AJ13,$BU$174:$CH$191,11,FALSE))</f>
        <v>2</v>
      </c>
      <c r="AV13" s="46" t="str">
        <f ca="1">IF(VLOOKUP(AJ13,$BU$174:$CH$191,12,FALSE)="","",VLOOKUP(AJ13,$BU$174:$CH$191,12,FALSE))</f>
        <v/>
      </c>
      <c r="AW13" s="46" t="str">
        <f ca="1">IF(VLOOKUP(AJ13,$BU$174:$CH$191,13,FALSE)="","",VLOOKUP(AJ13,$BU$174:$CH$191,13,FALSE))</f>
        <v/>
      </c>
      <c r="AX13" s="46" t="str">
        <f ca="1">IF(VLOOKUP(AJ13,$BU$174:$CH$191,14,FALSE)="","",VLOOKUP(AJ13,$BU$174:$CH$191,14,FALSE))</f>
        <v/>
      </c>
      <c r="AY13" s="35"/>
      <c r="AZ13" s="45" t="s">
        <v>213</v>
      </c>
      <c r="BA13" s="45">
        <v>85</v>
      </c>
      <c r="BB13" s="45" t="s">
        <v>214</v>
      </c>
      <c r="BC13" s="43" t="str">
        <f ca="1">IF(VLOOKUP(BA13,$BU$174:$CH$191,2,FALSE)="","",VLOOKUP(BA13,$BU$174:$CH$191,2,FALSE))</f>
        <v>ｘ</v>
      </c>
      <c r="BD13" s="20">
        <f ca="1">IF(VLOOKUP(BA13,$BU$174:$CH$191,3,FALSE)="","",VLOOKUP(BA13,$BU$174:$CH$191,3,FALSE))</f>
        <v>2</v>
      </c>
      <c r="BE13" s="43" t="str">
        <f ca="1">IF(VLOOKUP(BA13,$BU$174:$CH$191,4,FALSE)="","",VLOOKUP(BA13,$BU$174:$CH$191,4,FALSE))</f>
        <v>＋8ｘ＋16</v>
      </c>
      <c r="BF13" s="46" t="str">
        <f ca="1">IF(VLOOKUP(BA13,$BU$174:$CH$191,5,FALSE)="","",VLOOKUP(BA13,$BU$174:$CH$191,5,FALSE))</f>
        <v>＝</v>
      </c>
      <c r="BG13" s="46" t="str">
        <f ca="1">IF(VLOOKUP(BA13,$BU$174:$CH$191,6,FALSE)="","",VLOOKUP(BA13,$BU$174:$CH$191,6,FALSE))</f>
        <v>(</v>
      </c>
      <c r="BH13" s="46" t="str">
        <f ca="1">IF(VLOOKUP(BA13,$BU$174:$CH$191,7,FALSE)="","",VLOOKUP(BA13,$BU$174:$CH$191,7,FALSE))</f>
        <v>ｘ</v>
      </c>
      <c r="BI13" s="46" t="str">
        <f ca="1">IF(VLOOKUP(BA13,$BU$174:$CH$191,8,FALSE)="","",VLOOKUP(BA13,$BU$174:$CH$191,8,FALSE))</f>
        <v>＋</v>
      </c>
      <c r="BJ13" s="46">
        <f ca="1">IF(VLOOKUP(BA13,$BU$174:$CH$191,9,FALSE)="","",VLOOKUP(BA13,$BU$174:$CH$191,9,FALSE))</f>
        <v>4</v>
      </c>
      <c r="BK13" s="46" t="str">
        <f ca="1">IF(VLOOKUP(BA13,$BU$174:$CH$191,10,FALSE)="","",VLOOKUP(BA13,$BU$174:$CH$191,10,FALSE))</f>
        <v>)</v>
      </c>
      <c r="BL13" s="46">
        <f ca="1">IF(VLOOKUP(BA13,$BU$174:$CH$191,11,FALSE)="","",VLOOKUP(BA13,$BU$174:$CH$191,11,FALSE))</f>
        <v>2</v>
      </c>
      <c r="BM13" s="46" t="str">
        <f ca="1">IF(VLOOKUP(BA13,$BU$174:$CH$191,12,FALSE)="","",VLOOKUP(BA13,$BU$174:$CH$191,12,FALSE))</f>
        <v/>
      </c>
      <c r="BN13" s="46" t="str">
        <f ca="1">IF(VLOOKUP(BA13,$BU$174:$CH$191,13,FALSE)="","",VLOOKUP(BA13,$BU$174:$CH$191,13,FALSE))</f>
        <v/>
      </c>
      <c r="BO13" s="46" t="str">
        <f ca="1">IF(VLOOKUP(BA13,$BU$174:$CH$191,14,FALSE)="","",VLOOKUP(BA13,$BU$174:$CH$191,14,FALSE))</f>
        <v/>
      </c>
      <c r="BP13" s="43"/>
      <c r="BQ13" s="26"/>
      <c r="BR13" s="26"/>
      <c r="BS13" s="40">
        <v>11</v>
      </c>
      <c r="BT13" s="41">
        <f t="shared" ca="1" si="0"/>
        <v>744.26410336234733</v>
      </c>
      <c r="BU13" s="40">
        <f t="shared" ca="1" si="1"/>
        <v>127</v>
      </c>
      <c r="BV13" s="41" t="s">
        <v>10</v>
      </c>
      <c r="BW13" s="41">
        <v>2</v>
      </c>
      <c r="BX13" s="41" t="s">
        <v>173</v>
      </c>
      <c r="BY13" s="41" t="s">
        <v>9</v>
      </c>
      <c r="BZ13" s="41" t="s">
        <v>10</v>
      </c>
      <c r="CA13" s="41" t="s">
        <v>159</v>
      </c>
      <c r="CB13" s="41" t="s">
        <v>10</v>
      </c>
      <c r="CC13" s="41" t="s">
        <v>12</v>
      </c>
      <c r="CD13" s="41">
        <v>2</v>
      </c>
      <c r="CE13" s="41" t="s">
        <v>161</v>
      </c>
      <c r="CF13" s="41"/>
      <c r="CG13" s="41"/>
      <c r="CH13" s="41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</row>
    <row r="14" spans="1:99" s="24" customFormat="1" ht="27.95" customHeight="1" x14ac:dyDescent="0.15">
      <c r="A14" s="45" t="s">
        <v>213</v>
      </c>
      <c r="B14" s="45">
        <v>11</v>
      </c>
      <c r="C14" s="45" t="s">
        <v>214</v>
      </c>
      <c r="D14" s="43" t="str">
        <f ca="1">IF(VLOOKUP(B14,$BU$3:$CH$173,2,FALSE)="","",VLOOKUP(B14,$BU$3:$CH$173,2,FALSE))</f>
        <v>ｘ</v>
      </c>
      <c r="E14" s="20">
        <f ca="1">IF(VLOOKUP(B14,$BU$3:$CH$173,3,FALSE)="","",VLOOKUP(B14,$BU$3:$CH$173,3,FALSE))</f>
        <v>2</v>
      </c>
      <c r="F14" s="43" t="str">
        <f ca="1">IF(VLOOKUP(B14,$BU$3:$CH$173,4,FALSE)="","",VLOOKUP(B14,$BU$3:$CH$173,4,FALSE))</f>
        <v>－6ｘ＋5</v>
      </c>
      <c r="G14" s="46" t="str">
        <f ca="1">IF(VLOOKUP(B14,$BU$3:$CH$173,5,FALSE)="","",VLOOKUP(B14,$BU$3:$CH$173,5,FALSE))</f>
        <v>＝</v>
      </c>
      <c r="H14" s="46" t="str">
        <f ca="1">IF(VLOOKUP(B14,$BU$3:$CH$173,6,FALSE)="","",VLOOKUP(B14,$BU$3:$CH$173,6,FALSE))</f>
        <v>(</v>
      </c>
      <c r="I14" s="46" t="str">
        <f ca="1">IF(VLOOKUP(B14,$BU$3:$CH$173,7,FALSE)="","",VLOOKUP(B14,$BU$3:$CH$173,7,FALSE))</f>
        <v>ｘ</v>
      </c>
      <c r="J14" s="46" t="str">
        <f ca="1">IF(VLOOKUP(B14,$BU$3:$CH$173,8,FALSE)="","",VLOOKUP(B14,$BU$3:$CH$173,8,FALSE))</f>
        <v>－</v>
      </c>
      <c r="K14" s="46">
        <f ca="1">IF(VLOOKUP(B14,$BU$3:$CH$173,9,FALSE)="","",VLOOKUP(B14,$BU$3:$CH$173,9,FALSE))</f>
        <v>1</v>
      </c>
      <c r="L14" s="46" t="str">
        <f ca="1">IF(VLOOKUP(B14,$BU$3:$CH$173,10,FALSE)="","",VLOOKUP(B14,$BU$3:$CH$173,10,FALSE))</f>
        <v>)(</v>
      </c>
      <c r="M14" s="46" t="str">
        <f ca="1">IF(VLOOKUP(B14,$BU$3:$CH$173,11,FALSE)="","",VLOOKUP(B14,$BU$3:$CH$173,11,FALSE))</f>
        <v>ｘ</v>
      </c>
      <c r="N14" s="46" t="str">
        <f ca="1">IF(VLOOKUP(B14,$BU$3:$CH$173,12,FALSE)="","",VLOOKUP(B14,$BU$3:$CH$173,12,FALSE))</f>
        <v>－</v>
      </c>
      <c r="O14" s="46">
        <f ca="1">IF(VLOOKUP(B14,$BU$3:$CH$173,13,FALSE)="","",VLOOKUP(B14,$BU$3:$CH$173,13,FALSE))</f>
        <v>5</v>
      </c>
      <c r="P14" s="46" t="str">
        <f ca="1">IF(VLOOKUP(B14,$BU$3:$CH$173,14,FALSE)="","",VLOOKUP(B14,$BU$3:$CH$173,14,FALSE))</f>
        <v>)</v>
      </c>
      <c r="Q14" s="46"/>
      <c r="R14" s="45" t="s">
        <v>213</v>
      </c>
      <c r="S14" s="45">
        <v>36</v>
      </c>
      <c r="T14" s="45" t="s">
        <v>214</v>
      </c>
      <c r="U14" s="43" t="str">
        <f ca="1">IF(VLOOKUP(S14,$BU$3:$CH$173,2,FALSE)="","",VLOOKUP(S14,$BU$3:$CH$173,2,FALSE))</f>
        <v>ｘ</v>
      </c>
      <c r="V14" s="20">
        <f ca="1">IF(VLOOKUP(S14,$BU$3:$CH$173,3,FALSE)="","",VLOOKUP(S14,$BU$3:$CH$173,3,FALSE))</f>
        <v>2</v>
      </c>
      <c r="W14" s="43" t="str">
        <f ca="1">IF(VLOOKUP(S14,$BU$3:$CH$173,4,FALSE)="","",VLOOKUP(S14,$BU$3:$CH$173,4,FALSE))</f>
        <v>－ｘ－30</v>
      </c>
      <c r="X14" s="46" t="str">
        <f ca="1">IF(VLOOKUP(S14,$BU$3:$CH$173,5,FALSE)="","",VLOOKUP(S14,$BU$3:$CH$173,5,FALSE))</f>
        <v>＝</v>
      </c>
      <c r="Y14" s="46" t="str">
        <f ca="1">IF(VLOOKUP(S14,$BU$3:$CH$173,6,FALSE)="","",VLOOKUP(S14,$BU$3:$CH$173,6,FALSE))</f>
        <v>(</v>
      </c>
      <c r="Z14" s="46" t="str">
        <f ca="1">IF(VLOOKUP(S14,$BU$3:$CH$173,7,FALSE)="","",VLOOKUP(S14,$BU$3:$CH$173,7,FALSE))</f>
        <v>ｘ</v>
      </c>
      <c r="AA14" s="46" t="str">
        <f ca="1">IF(VLOOKUP(S14,$BU$3:$CH$173,8,FALSE)="","",VLOOKUP(S14,$BU$3:$CH$173,8,FALSE))</f>
        <v>－</v>
      </c>
      <c r="AB14" s="46">
        <f ca="1">IF(VLOOKUP(S14,$BU$3:$CH$173,9,FALSE)="","",VLOOKUP(S14,$BU$3:$CH$173,9,FALSE))</f>
        <v>6</v>
      </c>
      <c r="AC14" s="46" t="str">
        <f ca="1">IF(VLOOKUP(S14,$BU$3:$CH$173,10,FALSE)="","",VLOOKUP(S14,$BU$3:$CH$173,10,FALSE))</f>
        <v>)(</v>
      </c>
      <c r="AD14" s="46" t="str">
        <f ca="1">IF(VLOOKUP(S14,$BU$3:$CH$173,11,FALSE)="","",VLOOKUP(S14,$BU$3:$CH$173,11,FALSE))</f>
        <v>ｘ</v>
      </c>
      <c r="AE14" s="46" t="str">
        <f ca="1">IF(VLOOKUP(S14,$BU$3:$CH$173,12,FALSE)="","",VLOOKUP(S14,$BU$3:$CH$173,12,FALSE))</f>
        <v>＋</v>
      </c>
      <c r="AF14" s="46">
        <f ca="1">IF(VLOOKUP(S14,$BU$3:$CH$173,13,FALSE)="","",VLOOKUP(S14,$BU$3:$CH$173,13,FALSE))</f>
        <v>5</v>
      </c>
      <c r="AG14" s="46" t="str">
        <f ca="1">IF(VLOOKUP(S14,$BU$3:$CH$173,14,FALSE)="","",VLOOKUP(S14,$BU$3:$CH$173,14,FALSE))</f>
        <v>)</v>
      </c>
      <c r="AH14" s="28"/>
      <c r="AI14" s="45" t="s">
        <v>213</v>
      </c>
      <c r="AJ14" s="45">
        <v>61</v>
      </c>
      <c r="AK14" s="45" t="s">
        <v>214</v>
      </c>
      <c r="AL14" s="43" t="str">
        <f ca="1">IF(VLOOKUP(AJ14,$BU$3:$CH$173,2,FALSE)="","",VLOOKUP(AJ14,$BU$3:$CH$173,2,FALSE))</f>
        <v>ｘ</v>
      </c>
      <c r="AM14" s="20">
        <f ca="1">IF(VLOOKUP(AJ14,$BU$3:$CH$173,3,FALSE)="","",VLOOKUP(AJ14,$BU$3:$CH$173,3,FALSE))</f>
        <v>2</v>
      </c>
      <c r="AN14" s="43" t="str">
        <f ca="1">IF(VLOOKUP(AJ14,$BU$3:$CH$173,4,FALSE)="","",VLOOKUP(AJ14,$BU$3:$CH$173,4,FALSE))</f>
        <v>＋10ｘ＋24</v>
      </c>
      <c r="AO14" s="46" t="str">
        <f ca="1">IF(VLOOKUP(AJ14,$BU$3:$CH$173,5,FALSE)="","",VLOOKUP(AJ14,$BU$3:$CH$173,5,FALSE))</f>
        <v>＝</v>
      </c>
      <c r="AP14" s="46" t="str">
        <f ca="1">IF(VLOOKUP(AJ14,$BU$3:$CH$173,6,FALSE)="","",VLOOKUP(AJ14,$BU$3:$CH$173,6,FALSE))</f>
        <v>(</v>
      </c>
      <c r="AQ14" s="46" t="str">
        <f ca="1">IF(VLOOKUP(AJ14,$BU$3:$CH$173,7,FALSE)="","",VLOOKUP(AJ14,$BU$3:$CH$173,7,FALSE))</f>
        <v>ｘ</v>
      </c>
      <c r="AR14" s="46" t="str">
        <f ca="1">IF(VLOOKUP(AJ14,$BU$3:$CH$173,8,FALSE)="","",VLOOKUP(AJ14,$BU$3:$CH$173,8,FALSE))</f>
        <v>＋</v>
      </c>
      <c r="AS14" s="46">
        <f ca="1">IF(VLOOKUP(AJ14,$BU$3:$CH$173,9,FALSE)="","",VLOOKUP(AJ14,$BU$3:$CH$173,9,FALSE))</f>
        <v>4</v>
      </c>
      <c r="AT14" s="46" t="str">
        <f ca="1">IF(VLOOKUP(AJ14,$BU$3:$CH$173,10,FALSE)="","",VLOOKUP(AJ14,$BU$3:$CH$173,10,FALSE))</f>
        <v>)(</v>
      </c>
      <c r="AU14" s="46" t="str">
        <f ca="1">IF(VLOOKUP(AJ14,$BU$3:$CH$173,11,FALSE)="","",VLOOKUP(AJ14,$BU$3:$CH$173,11,FALSE))</f>
        <v>ｘ</v>
      </c>
      <c r="AV14" s="46" t="str">
        <f ca="1">IF(VLOOKUP(AJ14,$BU$3:$CH$173,12,FALSE)="","",VLOOKUP(AJ14,$BU$3:$CH$173,12,FALSE))</f>
        <v>＋</v>
      </c>
      <c r="AW14" s="46">
        <f ca="1">IF(VLOOKUP(AJ14,$BU$3:$CH$173,13,FALSE)="","",VLOOKUP(AJ14,$BU$3:$CH$173,13,FALSE))</f>
        <v>6</v>
      </c>
      <c r="AX14" s="46" t="str">
        <f ca="1">IF(VLOOKUP(AJ14,$BU$3:$CH$173,14,FALSE)="","",VLOOKUP(AJ14,$BU$3:$CH$173,14,FALSE))</f>
        <v>)</v>
      </c>
      <c r="AY14" s="35"/>
      <c r="AZ14" s="45" t="s">
        <v>213</v>
      </c>
      <c r="BA14" s="45">
        <v>86</v>
      </c>
      <c r="BB14" s="45" t="s">
        <v>214</v>
      </c>
      <c r="BC14" s="43" t="str">
        <f ca="1">IF(VLOOKUP(BA14,$BU$3:$CH$173,2,FALSE)="","",VLOOKUP(BA14,$BU$3:$CH$173,2,FALSE))</f>
        <v>ｘ</v>
      </c>
      <c r="BD14" s="20">
        <f ca="1">IF(VLOOKUP(BA14,$BU$3:$CH$173,3,FALSE)="","",VLOOKUP(BA14,$BU$3:$CH$173,3,FALSE))</f>
        <v>2</v>
      </c>
      <c r="BE14" s="43" t="str">
        <f ca="1">IF(VLOOKUP(BA14,$BU$3:$CH$173,4,FALSE)="","",VLOOKUP(BA14,$BU$3:$CH$173,4,FALSE))</f>
        <v>＋3ｘ＋2</v>
      </c>
      <c r="BF14" s="46" t="str">
        <f ca="1">IF(VLOOKUP(BA14,$BU$3:$CH$173,5,FALSE)="","",VLOOKUP(BA14,$BU$3:$CH$173,5,FALSE))</f>
        <v>＝</v>
      </c>
      <c r="BG14" s="46" t="str">
        <f ca="1">IF(VLOOKUP(BA14,$BU$3:$CH$173,6,FALSE)="","",VLOOKUP(BA14,$BU$3:$CH$173,6,FALSE))</f>
        <v>(</v>
      </c>
      <c r="BH14" s="46" t="str">
        <f ca="1">IF(VLOOKUP(BA14,$BU$3:$CH$173,7,FALSE)="","",VLOOKUP(BA14,$BU$3:$CH$173,7,FALSE))</f>
        <v>ｘ</v>
      </c>
      <c r="BI14" s="46" t="str">
        <f ca="1">IF(VLOOKUP(BA14,$BU$3:$CH$173,8,FALSE)="","",VLOOKUP(BA14,$BU$3:$CH$173,8,FALSE))</f>
        <v>＋</v>
      </c>
      <c r="BJ14" s="46">
        <f ca="1">IF(VLOOKUP(BA14,$BU$3:$CH$173,9,FALSE)="","",VLOOKUP(BA14,$BU$3:$CH$173,9,FALSE))</f>
        <v>1</v>
      </c>
      <c r="BK14" s="46" t="str">
        <f ca="1">IF(VLOOKUP(BA14,$BU$3:$CH$173,10,FALSE)="","",VLOOKUP(BA14,$BU$3:$CH$173,10,FALSE))</f>
        <v>)(</v>
      </c>
      <c r="BL14" s="46" t="str">
        <f ca="1">IF(VLOOKUP(BA14,$BU$3:$CH$173,11,FALSE)="","",VLOOKUP(BA14,$BU$3:$CH$173,11,FALSE))</f>
        <v>ｘ</v>
      </c>
      <c r="BM14" s="46" t="str">
        <f ca="1">IF(VLOOKUP(BA14,$BU$3:$CH$173,12,FALSE)="","",VLOOKUP(BA14,$BU$3:$CH$173,12,FALSE))</f>
        <v>＋</v>
      </c>
      <c r="BN14" s="46">
        <f ca="1">IF(VLOOKUP(BA14,$BU$3:$CH$173,13,FALSE)="","",VLOOKUP(BA14,$BU$3:$CH$173,13,FALSE))</f>
        <v>2</v>
      </c>
      <c r="BO14" s="46" t="str">
        <f ca="1">IF(VLOOKUP(BA14,$BU$3:$CH$173,14,FALSE)="","",VLOOKUP(BA14,$BU$3:$CH$173,14,FALSE))</f>
        <v>)</v>
      </c>
      <c r="BP14" s="43"/>
      <c r="BQ14" s="26"/>
      <c r="BR14" s="26"/>
      <c r="BS14" s="40">
        <v>12</v>
      </c>
      <c r="BT14" s="41">
        <f t="shared" ca="1" si="0"/>
        <v>270.61407870148446</v>
      </c>
      <c r="BU14" s="40">
        <f t="shared" ca="1" si="1"/>
        <v>41</v>
      </c>
      <c r="BV14" s="41" t="s">
        <v>10</v>
      </c>
      <c r="BW14" s="41">
        <v>2</v>
      </c>
      <c r="BX14" s="41" t="s">
        <v>174</v>
      </c>
      <c r="BY14" s="41" t="s">
        <v>9</v>
      </c>
      <c r="BZ14" s="41" t="s">
        <v>10</v>
      </c>
      <c r="CA14" s="41" t="s">
        <v>159</v>
      </c>
      <c r="CB14" s="41" t="s">
        <v>10</v>
      </c>
      <c r="CC14" s="41" t="s">
        <v>12</v>
      </c>
      <c r="CD14" s="41">
        <v>3</v>
      </c>
      <c r="CE14" s="41" t="s">
        <v>161</v>
      </c>
      <c r="CF14" s="41"/>
      <c r="CG14" s="41"/>
      <c r="CH14" s="41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</row>
    <row r="15" spans="1:99" s="24" customFormat="1" ht="27.95" customHeight="1" x14ac:dyDescent="0.15">
      <c r="A15" s="45" t="s">
        <v>213</v>
      </c>
      <c r="B15" s="45">
        <v>12</v>
      </c>
      <c r="C15" s="45" t="s">
        <v>214</v>
      </c>
      <c r="D15" s="43" t="str">
        <f ca="1">IF(VLOOKUP(B15,$BU$3:$CH$173,2,FALSE)="","",VLOOKUP(B15,$BU$3:$CH$173,2,FALSE))</f>
        <v>ｘ</v>
      </c>
      <c r="E15" s="20">
        <f ca="1">IF(VLOOKUP(B15,$BU$3:$CH$173,3,FALSE)="","",VLOOKUP(B15,$BU$3:$CH$173,3,FALSE))</f>
        <v>2</v>
      </c>
      <c r="F15" s="43" t="str">
        <f ca="1">IF(VLOOKUP(B15,$BU$3:$CH$173,4,FALSE)="","",VLOOKUP(B15,$BU$3:$CH$173,4,FALSE))</f>
        <v>＋8ｘ＋12</v>
      </c>
      <c r="G15" s="46" t="str">
        <f ca="1">IF(VLOOKUP(B15,$BU$3:$CH$173,5,FALSE)="","",VLOOKUP(B15,$BU$3:$CH$173,5,FALSE))</f>
        <v>＝</v>
      </c>
      <c r="H15" s="46" t="str">
        <f ca="1">IF(VLOOKUP(B15,$BU$3:$CH$173,6,FALSE)="","",VLOOKUP(B15,$BU$3:$CH$173,6,FALSE))</f>
        <v>(</v>
      </c>
      <c r="I15" s="46" t="str">
        <f ca="1">IF(VLOOKUP(B15,$BU$3:$CH$173,7,FALSE)="","",VLOOKUP(B15,$BU$3:$CH$173,7,FALSE))</f>
        <v>ｘ</v>
      </c>
      <c r="J15" s="46" t="str">
        <f ca="1">IF(VLOOKUP(B15,$BU$3:$CH$173,8,FALSE)="","",VLOOKUP(B15,$BU$3:$CH$173,8,FALSE))</f>
        <v>＋</v>
      </c>
      <c r="K15" s="46">
        <f ca="1">IF(VLOOKUP(B15,$BU$3:$CH$173,9,FALSE)="","",VLOOKUP(B15,$BU$3:$CH$173,9,FALSE))</f>
        <v>2</v>
      </c>
      <c r="L15" s="46" t="str">
        <f ca="1">IF(VLOOKUP(B15,$BU$3:$CH$173,10,FALSE)="","",VLOOKUP(B15,$BU$3:$CH$173,10,FALSE))</f>
        <v>)(</v>
      </c>
      <c r="M15" s="46" t="str">
        <f ca="1">IF(VLOOKUP(B15,$BU$3:$CH$173,11,FALSE)="","",VLOOKUP(B15,$BU$3:$CH$173,11,FALSE))</f>
        <v>ｘ</v>
      </c>
      <c r="N15" s="46" t="str">
        <f ca="1">IF(VLOOKUP(B15,$BU$3:$CH$173,12,FALSE)="","",VLOOKUP(B15,$BU$3:$CH$173,12,FALSE))</f>
        <v>＋</v>
      </c>
      <c r="O15" s="46">
        <f ca="1">IF(VLOOKUP(B15,$BU$3:$CH$173,13,FALSE)="","",VLOOKUP(B15,$BU$3:$CH$173,13,FALSE))</f>
        <v>6</v>
      </c>
      <c r="P15" s="46" t="str">
        <f ca="1">IF(VLOOKUP(B15,$BU$3:$CH$173,14,FALSE)="","",VLOOKUP(B15,$BU$3:$CH$173,14,FALSE))</f>
        <v>)</v>
      </c>
      <c r="Q15" s="46"/>
      <c r="R15" s="45" t="s">
        <v>213</v>
      </c>
      <c r="S15" s="45">
        <v>37</v>
      </c>
      <c r="T15" s="45" t="s">
        <v>214</v>
      </c>
      <c r="U15" s="43" t="str">
        <f ca="1">IF(VLOOKUP(S15,$BU$3:$CH$173,2,FALSE)="","",VLOOKUP(S15,$BU$3:$CH$173,2,FALSE))</f>
        <v>ｘ</v>
      </c>
      <c r="V15" s="20">
        <f ca="1">IF(VLOOKUP(S15,$BU$3:$CH$173,3,FALSE)="","",VLOOKUP(S15,$BU$3:$CH$173,3,FALSE))</f>
        <v>2</v>
      </c>
      <c r="W15" s="43" t="str">
        <f ca="1">IF(VLOOKUP(S15,$BU$3:$CH$173,4,FALSE)="","",VLOOKUP(S15,$BU$3:$CH$173,4,FALSE))</f>
        <v>－3ｘ－40</v>
      </c>
      <c r="X15" s="46" t="str">
        <f ca="1">IF(VLOOKUP(S15,$BU$3:$CH$173,5,FALSE)="","",VLOOKUP(S15,$BU$3:$CH$173,5,FALSE))</f>
        <v>＝</v>
      </c>
      <c r="Y15" s="46" t="str">
        <f ca="1">IF(VLOOKUP(S15,$BU$3:$CH$173,6,FALSE)="","",VLOOKUP(S15,$BU$3:$CH$173,6,FALSE))</f>
        <v>(</v>
      </c>
      <c r="Z15" s="46" t="str">
        <f ca="1">IF(VLOOKUP(S15,$BU$3:$CH$173,7,FALSE)="","",VLOOKUP(S15,$BU$3:$CH$173,7,FALSE))</f>
        <v>ｘ</v>
      </c>
      <c r="AA15" s="46" t="str">
        <f ca="1">IF(VLOOKUP(S15,$BU$3:$CH$173,8,FALSE)="","",VLOOKUP(S15,$BU$3:$CH$173,8,FALSE))</f>
        <v>－</v>
      </c>
      <c r="AB15" s="46">
        <f ca="1">IF(VLOOKUP(S15,$BU$3:$CH$173,9,FALSE)="","",VLOOKUP(S15,$BU$3:$CH$173,9,FALSE))</f>
        <v>8</v>
      </c>
      <c r="AC15" s="46" t="str">
        <f ca="1">IF(VLOOKUP(S15,$BU$3:$CH$173,10,FALSE)="","",VLOOKUP(S15,$BU$3:$CH$173,10,FALSE))</f>
        <v>)(</v>
      </c>
      <c r="AD15" s="46" t="str">
        <f ca="1">IF(VLOOKUP(S15,$BU$3:$CH$173,11,FALSE)="","",VLOOKUP(S15,$BU$3:$CH$173,11,FALSE))</f>
        <v>ｘ</v>
      </c>
      <c r="AE15" s="46" t="str">
        <f ca="1">IF(VLOOKUP(S15,$BU$3:$CH$173,12,FALSE)="","",VLOOKUP(S15,$BU$3:$CH$173,12,FALSE))</f>
        <v>＋</v>
      </c>
      <c r="AF15" s="46">
        <f ca="1">IF(VLOOKUP(S15,$BU$3:$CH$173,13,FALSE)="","",VLOOKUP(S15,$BU$3:$CH$173,13,FALSE))</f>
        <v>5</v>
      </c>
      <c r="AG15" s="46" t="str">
        <f ca="1">IF(VLOOKUP(S15,$BU$3:$CH$173,14,FALSE)="","",VLOOKUP(S15,$BU$3:$CH$173,14,FALSE))</f>
        <v>)</v>
      </c>
      <c r="AH15" s="35"/>
      <c r="AI15" s="45" t="s">
        <v>213</v>
      </c>
      <c r="AJ15" s="45">
        <v>62</v>
      </c>
      <c r="AK15" s="45" t="s">
        <v>214</v>
      </c>
      <c r="AL15" s="43" t="str">
        <f ca="1">IF(VLOOKUP(AJ15,$BU$3:$CH$173,2,FALSE)="","",VLOOKUP(AJ15,$BU$3:$CH$173,2,FALSE))</f>
        <v>ｘ</v>
      </c>
      <c r="AM15" s="20">
        <f ca="1">IF(VLOOKUP(AJ15,$BU$3:$CH$173,3,FALSE)="","",VLOOKUP(AJ15,$BU$3:$CH$173,3,FALSE))</f>
        <v>2</v>
      </c>
      <c r="AN15" s="43" t="str">
        <f ca="1">IF(VLOOKUP(AJ15,$BU$3:$CH$173,4,FALSE)="","",VLOOKUP(AJ15,$BU$3:$CH$173,4,FALSE))</f>
        <v>－36</v>
      </c>
      <c r="AO15" s="46" t="str">
        <f ca="1">IF(VLOOKUP(AJ15,$BU$3:$CH$173,5,FALSE)="","",VLOOKUP(AJ15,$BU$3:$CH$173,5,FALSE))</f>
        <v>＝</v>
      </c>
      <c r="AP15" s="46" t="str">
        <f ca="1">IF(VLOOKUP(AJ15,$BU$3:$CH$173,6,FALSE)="","",VLOOKUP(AJ15,$BU$3:$CH$173,6,FALSE))</f>
        <v>(</v>
      </c>
      <c r="AQ15" s="46" t="str">
        <f ca="1">IF(VLOOKUP(AJ15,$BU$3:$CH$173,7,FALSE)="","",VLOOKUP(AJ15,$BU$3:$CH$173,7,FALSE))</f>
        <v>ｘ</v>
      </c>
      <c r="AR15" s="46" t="str">
        <f ca="1">IF(VLOOKUP(AJ15,$BU$3:$CH$173,8,FALSE)="","",VLOOKUP(AJ15,$BU$3:$CH$173,8,FALSE))</f>
        <v>＋</v>
      </c>
      <c r="AS15" s="46">
        <f ca="1">IF(VLOOKUP(AJ15,$BU$3:$CH$173,9,FALSE)="","",VLOOKUP(AJ15,$BU$3:$CH$173,9,FALSE))</f>
        <v>6</v>
      </c>
      <c r="AT15" s="46" t="str">
        <f ca="1">IF(VLOOKUP(AJ15,$BU$3:$CH$173,10,FALSE)="","",VLOOKUP(AJ15,$BU$3:$CH$173,10,FALSE))</f>
        <v>)(</v>
      </c>
      <c r="AU15" s="46" t="str">
        <f ca="1">IF(VLOOKUP(AJ15,$BU$3:$CH$173,11,FALSE)="","",VLOOKUP(AJ15,$BU$3:$CH$173,11,FALSE))</f>
        <v>ｘ</v>
      </c>
      <c r="AV15" s="46" t="str">
        <f ca="1">IF(VLOOKUP(AJ15,$BU$3:$CH$173,12,FALSE)="","",VLOOKUP(AJ15,$BU$3:$CH$173,12,FALSE))</f>
        <v>－</v>
      </c>
      <c r="AW15" s="46">
        <f ca="1">IF(VLOOKUP(AJ15,$BU$3:$CH$173,13,FALSE)="","",VLOOKUP(AJ15,$BU$3:$CH$173,13,FALSE))</f>
        <v>6</v>
      </c>
      <c r="AX15" s="46" t="str">
        <f ca="1">IF(VLOOKUP(AJ15,$BU$3:$CH$173,14,FALSE)="","",VLOOKUP(AJ15,$BU$3:$CH$173,14,FALSE))</f>
        <v>)</v>
      </c>
      <c r="AY15" s="35"/>
      <c r="AZ15" s="45" t="s">
        <v>213</v>
      </c>
      <c r="BA15" s="45">
        <v>87</v>
      </c>
      <c r="BB15" s="45" t="s">
        <v>214</v>
      </c>
      <c r="BC15" s="43" t="str">
        <f ca="1">IF(VLOOKUP(BA15,$BU$3:$CH$173,2,FALSE)="","",VLOOKUP(BA15,$BU$3:$CH$173,2,FALSE))</f>
        <v>ｘ</v>
      </c>
      <c r="BD15" s="20">
        <f ca="1">IF(VLOOKUP(BA15,$BU$3:$CH$173,3,FALSE)="","",VLOOKUP(BA15,$BU$3:$CH$173,3,FALSE))</f>
        <v>2</v>
      </c>
      <c r="BE15" s="43" t="str">
        <f ca="1">IF(VLOOKUP(BA15,$BU$3:$CH$173,4,FALSE)="","",VLOOKUP(BA15,$BU$3:$CH$173,4,FALSE))</f>
        <v>＋10ｘ＋16</v>
      </c>
      <c r="BF15" s="46" t="str">
        <f ca="1">IF(VLOOKUP(BA15,$BU$3:$CH$173,5,FALSE)="","",VLOOKUP(BA15,$BU$3:$CH$173,5,FALSE))</f>
        <v>＝</v>
      </c>
      <c r="BG15" s="46" t="str">
        <f ca="1">IF(VLOOKUP(BA15,$BU$3:$CH$173,6,FALSE)="","",VLOOKUP(BA15,$BU$3:$CH$173,6,FALSE))</f>
        <v>(</v>
      </c>
      <c r="BH15" s="46" t="str">
        <f ca="1">IF(VLOOKUP(BA15,$BU$3:$CH$173,7,FALSE)="","",VLOOKUP(BA15,$BU$3:$CH$173,7,FALSE))</f>
        <v>ｘ</v>
      </c>
      <c r="BI15" s="46" t="str">
        <f ca="1">IF(VLOOKUP(BA15,$BU$3:$CH$173,8,FALSE)="","",VLOOKUP(BA15,$BU$3:$CH$173,8,FALSE))</f>
        <v>＋</v>
      </c>
      <c r="BJ15" s="46">
        <f ca="1">IF(VLOOKUP(BA15,$BU$3:$CH$173,9,FALSE)="","",VLOOKUP(BA15,$BU$3:$CH$173,9,FALSE))</f>
        <v>2</v>
      </c>
      <c r="BK15" s="46" t="str">
        <f ca="1">IF(VLOOKUP(BA15,$BU$3:$CH$173,10,FALSE)="","",VLOOKUP(BA15,$BU$3:$CH$173,10,FALSE))</f>
        <v>)(</v>
      </c>
      <c r="BL15" s="46" t="str">
        <f ca="1">IF(VLOOKUP(BA15,$BU$3:$CH$173,11,FALSE)="","",VLOOKUP(BA15,$BU$3:$CH$173,11,FALSE))</f>
        <v>ｘ</v>
      </c>
      <c r="BM15" s="46" t="str">
        <f ca="1">IF(VLOOKUP(BA15,$BU$3:$CH$173,12,FALSE)="","",VLOOKUP(BA15,$BU$3:$CH$173,12,FALSE))</f>
        <v>＋</v>
      </c>
      <c r="BN15" s="46">
        <f ca="1">IF(VLOOKUP(BA15,$BU$3:$CH$173,13,FALSE)="","",VLOOKUP(BA15,$BU$3:$CH$173,13,FALSE))</f>
        <v>8</v>
      </c>
      <c r="BO15" s="46" t="str">
        <f ca="1">IF(VLOOKUP(BA15,$BU$3:$CH$173,14,FALSE)="","",VLOOKUP(BA15,$BU$3:$CH$173,14,FALSE))</f>
        <v>)</v>
      </c>
      <c r="BP15" s="43"/>
      <c r="BQ15" s="26"/>
      <c r="BR15" s="26"/>
      <c r="BS15" s="40">
        <v>13</v>
      </c>
      <c r="BT15" s="41">
        <f t="shared" ca="1" si="0"/>
        <v>973.01732161852726</v>
      </c>
      <c r="BU15" s="40">
        <f t="shared" ca="1" si="1"/>
        <v>166</v>
      </c>
      <c r="BV15" s="41" t="s">
        <v>10</v>
      </c>
      <c r="BW15" s="41">
        <v>2</v>
      </c>
      <c r="BX15" s="41" t="s">
        <v>175</v>
      </c>
      <c r="BY15" s="41" t="s">
        <v>9</v>
      </c>
      <c r="BZ15" s="41" t="s">
        <v>10</v>
      </c>
      <c r="CA15" s="41" t="s">
        <v>159</v>
      </c>
      <c r="CB15" s="41" t="s">
        <v>10</v>
      </c>
      <c r="CC15" s="41" t="s">
        <v>12</v>
      </c>
      <c r="CD15" s="41">
        <v>4</v>
      </c>
      <c r="CE15" s="41" t="s">
        <v>161</v>
      </c>
      <c r="CF15" s="41"/>
      <c r="CG15" s="41"/>
      <c r="CH15" s="41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</row>
    <row r="16" spans="1:99" s="24" customFormat="1" ht="27.95" customHeight="1" x14ac:dyDescent="0.15">
      <c r="A16" s="45" t="s">
        <v>213</v>
      </c>
      <c r="B16" s="45">
        <v>13</v>
      </c>
      <c r="C16" s="45" t="s">
        <v>214</v>
      </c>
      <c r="D16" s="43" t="str">
        <f ca="1">IF(VLOOKUP(B16,$BU$3:$CH$173,2,FALSE)="","",VLOOKUP(B16,$BU$3:$CH$173,2,FALSE))</f>
        <v>ｘ</v>
      </c>
      <c r="E16" s="20">
        <f ca="1">IF(VLOOKUP(B16,$BU$3:$CH$173,3,FALSE)="","",VLOOKUP(B16,$BU$3:$CH$173,3,FALSE))</f>
        <v>2</v>
      </c>
      <c r="F16" s="43" t="str">
        <f ca="1">IF(VLOOKUP(B16,$BU$3:$CH$173,4,FALSE)="","",VLOOKUP(B16,$BU$3:$CH$173,4,FALSE))</f>
        <v>＋3ｘ－4</v>
      </c>
      <c r="G16" s="46" t="str">
        <f ca="1">IF(VLOOKUP(B16,$BU$3:$CH$173,5,FALSE)="","",VLOOKUP(B16,$BU$3:$CH$173,5,FALSE))</f>
        <v>＝</v>
      </c>
      <c r="H16" s="46" t="str">
        <f ca="1">IF(VLOOKUP(B16,$BU$3:$CH$173,6,FALSE)="","",VLOOKUP(B16,$BU$3:$CH$173,6,FALSE))</f>
        <v>(</v>
      </c>
      <c r="I16" s="46" t="str">
        <f ca="1">IF(VLOOKUP(B16,$BU$3:$CH$173,7,FALSE)="","",VLOOKUP(B16,$BU$3:$CH$173,7,FALSE))</f>
        <v>ｘ</v>
      </c>
      <c r="J16" s="46" t="str">
        <f ca="1">IF(VLOOKUP(B16,$BU$3:$CH$173,8,FALSE)="","",VLOOKUP(B16,$BU$3:$CH$173,8,FALSE))</f>
        <v>－</v>
      </c>
      <c r="K16" s="46">
        <f ca="1">IF(VLOOKUP(B16,$BU$3:$CH$173,9,FALSE)="","",VLOOKUP(B16,$BU$3:$CH$173,9,FALSE))</f>
        <v>1</v>
      </c>
      <c r="L16" s="46" t="str">
        <f ca="1">IF(VLOOKUP(B16,$BU$3:$CH$173,10,FALSE)="","",VLOOKUP(B16,$BU$3:$CH$173,10,FALSE))</f>
        <v>)(</v>
      </c>
      <c r="M16" s="46" t="str">
        <f ca="1">IF(VLOOKUP(B16,$BU$3:$CH$173,11,FALSE)="","",VLOOKUP(B16,$BU$3:$CH$173,11,FALSE))</f>
        <v>ｘ</v>
      </c>
      <c r="N16" s="46" t="str">
        <f ca="1">IF(VLOOKUP(B16,$BU$3:$CH$173,12,FALSE)="","",VLOOKUP(B16,$BU$3:$CH$173,12,FALSE))</f>
        <v>＋</v>
      </c>
      <c r="O16" s="46">
        <f ca="1">IF(VLOOKUP(B16,$BU$3:$CH$173,13,FALSE)="","",VLOOKUP(B16,$BU$3:$CH$173,13,FALSE))</f>
        <v>4</v>
      </c>
      <c r="P16" s="46" t="str">
        <f ca="1">IF(VLOOKUP(B16,$BU$3:$CH$173,14,FALSE)="","",VLOOKUP(B16,$BU$3:$CH$173,14,FALSE))</f>
        <v>)</v>
      </c>
      <c r="Q16" s="46"/>
      <c r="R16" s="45" t="s">
        <v>213</v>
      </c>
      <c r="S16" s="45">
        <v>38</v>
      </c>
      <c r="T16" s="45" t="s">
        <v>214</v>
      </c>
      <c r="U16" s="43" t="str">
        <f ca="1">IF(VLOOKUP(S16,$BU$3:$CH$173,2,FALSE)="","",VLOOKUP(S16,$BU$3:$CH$173,2,FALSE))</f>
        <v>ｘ</v>
      </c>
      <c r="V16" s="20">
        <f ca="1">IF(VLOOKUP(S16,$BU$3:$CH$173,3,FALSE)="","",VLOOKUP(S16,$BU$3:$CH$173,3,FALSE))</f>
        <v>2</v>
      </c>
      <c r="W16" s="43" t="str">
        <f ca="1">IF(VLOOKUP(S16,$BU$3:$CH$173,4,FALSE)="","",VLOOKUP(S16,$BU$3:$CH$173,4,FALSE))</f>
        <v>－13ｘ＋40</v>
      </c>
      <c r="X16" s="46" t="str">
        <f ca="1">IF(VLOOKUP(S16,$BU$3:$CH$173,5,FALSE)="","",VLOOKUP(S16,$BU$3:$CH$173,5,FALSE))</f>
        <v>＝</v>
      </c>
      <c r="Y16" s="46" t="str">
        <f ca="1">IF(VLOOKUP(S16,$BU$3:$CH$173,6,FALSE)="","",VLOOKUP(S16,$BU$3:$CH$173,6,FALSE))</f>
        <v>(</v>
      </c>
      <c r="Z16" s="46" t="str">
        <f ca="1">IF(VLOOKUP(S16,$BU$3:$CH$173,7,FALSE)="","",VLOOKUP(S16,$BU$3:$CH$173,7,FALSE))</f>
        <v>ｘ</v>
      </c>
      <c r="AA16" s="46" t="str">
        <f ca="1">IF(VLOOKUP(S16,$BU$3:$CH$173,8,FALSE)="","",VLOOKUP(S16,$BU$3:$CH$173,8,FALSE))</f>
        <v>－</v>
      </c>
      <c r="AB16" s="46">
        <f ca="1">IF(VLOOKUP(S16,$BU$3:$CH$173,9,FALSE)="","",VLOOKUP(S16,$BU$3:$CH$173,9,FALSE))</f>
        <v>5</v>
      </c>
      <c r="AC16" s="46" t="str">
        <f ca="1">IF(VLOOKUP(S16,$BU$3:$CH$173,10,FALSE)="","",VLOOKUP(S16,$BU$3:$CH$173,10,FALSE))</f>
        <v>)(</v>
      </c>
      <c r="AD16" s="46" t="str">
        <f ca="1">IF(VLOOKUP(S16,$BU$3:$CH$173,11,FALSE)="","",VLOOKUP(S16,$BU$3:$CH$173,11,FALSE))</f>
        <v>ｘ</v>
      </c>
      <c r="AE16" s="46" t="str">
        <f ca="1">IF(VLOOKUP(S16,$BU$3:$CH$173,12,FALSE)="","",VLOOKUP(S16,$BU$3:$CH$173,12,FALSE))</f>
        <v>－</v>
      </c>
      <c r="AF16" s="46">
        <f ca="1">IF(VLOOKUP(S16,$BU$3:$CH$173,13,FALSE)="","",VLOOKUP(S16,$BU$3:$CH$173,13,FALSE))</f>
        <v>8</v>
      </c>
      <c r="AG16" s="46" t="str">
        <f ca="1">IF(VLOOKUP(S16,$BU$3:$CH$173,14,FALSE)="","",VLOOKUP(S16,$BU$3:$CH$173,14,FALSE))</f>
        <v>)</v>
      </c>
      <c r="AH16" s="28"/>
      <c r="AI16" s="45" t="s">
        <v>213</v>
      </c>
      <c r="AJ16" s="45">
        <v>63</v>
      </c>
      <c r="AK16" s="45" t="s">
        <v>214</v>
      </c>
      <c r="AL16" s="43" t="str">
        <f ca="1">IF(VLOOKUP(AJ16,$BU$3:$CH$173,2,FALSE)="","",VLOOKUP(AJ16,$BU$3:$CH$173,2,FALSE))</f>
        <v>ｘ</v>
      </c>
      <c r="AM16" s="20">
        <f ca="1">IF(VLOOKUP(AJ16,$BU$3:$CH$173,3,FALSE)="","",VLOOKUP(AJ16,$BU$3:$CH$173,3,FALSE))</f>
        <v>2</v>
      </c>
      <c r="AN16" s="43" t="str">
        <f ca="1">IF(VLOOKUP(AJ16,$BU$3:$CH$173,4,FALSE)="","",VLOOKUP(AJ16,$BU$3:$CH$173,4,FALSE))</f>
        <v>＋8ｘ</v>
      </c>
      <c r="AO16" s="46" t="str">
        <f ca="1">IF(VLOOKUP(AJ16,$BU$3:$CH$173,5,FALSE)="","",VLOOKUP(AJ16,$BU$3:$CH$173,5,FALSE))</f>
        <v>＝</v>
      </c>
      <c r="AP16" s="46" t="str">
        <f ca="1">IF(VLOOKUP(AJ16,$BU$3:$CH$173,6,FALSE)="","",VLOOKUP(AJ16,$BU$3:$CH$173,6,FALSE))</f>
        <v>ｘ</v>
      </c>
      <c r="AQ16" s="46" t="str">
        <f ca="1">IF(VLOOKUP(AJ16,$BU$3:$CH$173,7,FALSE)="","",VLOOKUP(AJ16,$BU$3:$CH$173,7,FALSE))</f>
        <v>(</v>
      </c>
      <c r="AR16" s="46" t="str">
        <f ca="1">IF(VLOOKUP(AJ16,$BU$3:$CH$173,8,FALSE)="","",VLOOKUP(AJ16,$BU$3:$CH$173,8,FALSE))</f>
        <v>ｘ</v>
      </c>
      <c r="AS16" s="46" t="str">
        <f ca="1">IF(VLOOKUP(AJ16,$BU$3:$CH$173,9,FALSE)="","",VLOOKUP(AJ16,$BU$3:$CH$173,9,FALSE))</f>
        <v>＋</v>
      </c>
      <c r="AT16" s="46">
        <f ca="1">IF(VLOOKUP(AJ16,$BU$3:$CH$173,10,FALSE)="","",VLOOKUP(AJ16,$BU$3:$CH$173,10,FALSE))</f>
        <v>8</v>
      </c>
      <c r="AU16" s="46" t="str">
        <f ca="1">IF(VLOOKUP(AJ16,$BU$3:$CH$173,11,FALSE)="","",VLOOKUP(AJ16,$BU$3:$CH$173,11,FALSE))</f>
        <v>)</v>
      </c>
      <c r="AV16" s="46" t="str">
        <f ca="1">IF(VLOOKUP(AJ16,$BU$3:$CH$173,12,FALSE)="","",VLOOKUP(AJ16,$BU$3:$CH$173,12,FALSE))</f>
        <v/>
      </c>
      <c r="AW16" s="46" t="str">
        <f ca="1">IF(VLOOKUP(AJ16,$BU$3:$CH$173,13,FALSE)="","",VLOOKUP(AJ16,$BU$3:$CH$173,13,FALSE))</f>
        <v/>
      </c>
      <c r="AX16" s="46" t="str">
        <f ca="1">IF(VLOOKUP(AJ16,$BU$3:$CH$173,14,FALSE)="","",VLOOKUP(AJ16,$BU$3:$CH$173,14,FALSE))</f>
        <v/>
      </c>
      <c r="AY16" s="35"/>
      <c r="AZ16" s="45" t="s">
        <v>213</v>
      </c>
      <c r="BA16" s="45">
        <v>88</v>
      </c>
      <c r="BB16" s="45" t="s">
        <v>214</v>
      </c>
      <c r="BC16" s="43" t="str">
        <f ca="1">IF(VLOOKUP(BA16,$BU$3:$CH$173,2,FALSE)="","",VLOOKUP(BA16,$BU$3:$CH$173,2,FALSE))</f>
        <v>ｘ</v>
      </c>
      <c r="BD16" s="20">
        <f ca="1">IF(VLOOKUP(BA16,$BU$3:$CH$173,3,FALSE)="","",VLOOKUP(BA16,$BU$3:$CH$173,3,FALSE))</f>
        <v>2</v>
      </c>
      <c r="BE16" s="43" t="str">
        <f ca="1">IF(VLOOKUP(BA16,$BU$3:$CH$173,4,FALSE)="","",VLOOKUP(BA16,$BU$3:$CH$173,4,FALSE))</f>
        <v>＋4ｘ－21</v>
      </c>
      <c r="BF16" s="46" t="str">
        <f ca="1">IF(VLOOKUP(BA16,$BU$3:$CH$173,5,FALSE)="","",VLOOKUP(BA16,$BU$3:$CH$173,5,FALSE))</f>
        <v>＝</v>
      </c>
      <c r="BG16" s="46" t="str">
        <f ca="1">IF(VLOOKUP(BA16,$BU$3:$CH$173,6,FALSE)="","",VLOOKUP(BA16,$BU$3:$CH$173,6,FALSE))</f>
        <v>(</v>
      </c>
      <c r="BH16" s="46" t="str">
        <f ca="1">IF(VLOOKUP(BA16,$BU$3:$CH$173,7,FALSE)="","",VLOOKUP(BA16,$BU$3:$CH$173,7,FALSE))</f>
        <v>ｘ</v>
      </c>
      <c r="BI16" s="46" t="str">
        <f ca="1">IF(VLOOKUP(BA16,$BU$3:$CH$173,8,FALSE)="","",VLOOKUP(BA16,$BU$3:$CH$173,8,FALSE))</f>
        <v>－</v>
      </c>
      <c r="BJ16" s="46">
        <f ca="1">IF(VLOOKUP(BA16,$BU$3:$CH$173,9,FALSE)="","",VLOOKUP(BA16,$BU$3:$CH$173,9,FALSE))</f>
        <v>3</v>
      </c>
      <c r="BK16" s="46" t="str">
        <f ca="1">IF(VLOOKUP(BA16,$BU$3:$CH$173,10,FALSE)="","",VLOOKUP(BA16,$BU$3:$CH$173,10,FALSE))</f>
        <v>)(</v>
      </c>
      <c r="BL16" s="46" t="str">
        <f ca="1">IF(VLOOKUP(BA16,$BU$3:$CH$173,11,FALSE)="","",VLOOKUP(BA16,$BU$3:$CH$173,11,FALSE))</f>
        <v>ｘ</v>
      </c>
      <c r="BM16" s="46" t="str">
        <f ca="1">IF(VLOOKUP(BA16,$BU$3:$CH$173,12,FALSE)="","",VLOOKUP(BA16,$BU$3:$CH$173,12,FALSE))</f>
        <v>＋</v>
      </c>
      <c r="BN16" s="46">
        <f ca="1">IF(VLOOKUP(BA16,$BU$3:$CH$173,13,FALSE)="","",VLOOKUP(BA16,$BU$3:$CH$173,13,FALSE))</f>
        <v>7</v>
      </c>
      <c r="BO16" s="46" t="str">
        <f ca="1">IF(VLOOKUP(BA16,$BU$3:$CH$173,14,FALSE)="","",VLOOKUP(BA16,$BU$3:$CH$173,14,FALSE))</f>
        <v>)</v>
      </c>
      <c r="BP16" s="43"/>
      <c r="BQ16" s="26"/>
      <c r="BR16" s="26"/>
      <c r="BS16" s="40">
        <v>14</v>
      </c>
      <c r="BT16" s="41">
        <f t="shared" ca="1" si="0"/>
        <v>836.99621558062086</v>
      </c>
      <c r="BU16" s="40">
        <f t="shared" ca="1" si="1"/>
        <v>146</v>
      </c>
      <c r="BV16" s="41" t="s">
        <v>10</v>
      </c>
      <c r="BW16" s="41">
        <v>2</v>
      </c>
      <c r="BX16" s="41" t="s">
        <v>176</v>
      </c>
      <c r="BY16" s="41" t="s">
        <v>9</v>
      </c>
      <c r="BZ16" s="41" t="s">
        <v>10</v>
      </c>
      <c r="CA16" s="41" t="s">
        <v>159</v>
      </c>
      <c r="CB16" s="41" t="s">
        <v>10</v>
      </c>
      <c r="CC16" s="41" t="s">
        <v>12</v>
      </c>
      <c r="CD16" s="41">
        <v>5</v>
      </c>
      <c r="CE16" s="41" t="s">
        <v>161</v>
      </c>
      <c r="CF16" s="41"/>
      <c r="CG16" s="41"/>
      <c r="CH16" s="41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</row>
    <row r="17" spans="1:99" s="24" customFormat="1" ht="27.95" customHeight="1" x14ac:dyDescent="0.15">
      <c r="A17" s="45" t="s">
        <v>213</v>
      </c>
      <c r="B17" s="45">
        <v>14</v>
      </c>
      <c r="C17" s="45" t="s">
        <v>214</v>
      </c>
      <c r="D17" s="43" t="str">
        <f ca="1">IF(VLOOKUP(B17,$BU$3:$CH$173,2,FALSE)="","",VLOOKUP(B17,$BU$3:$CH$173,2,FALSE))</f>
        <v>ｘ</v>
      </c>
      <c r="E17" s="20">
        <f ca="1">IF(VLOOKUP(B17,$BU$3:$CH$173,3,FALSE)="","",VLOOKUP(B17,$BU$3:$CH$173,3,FALSE))</f>
        <v>2</v>
      </c>
      <c r="F17" s="43" t="str">
        <f ca="1">IF(VLOOKUP(B17,$BU$3:$CH$173,4,FALSE)="","",VLOOKUP(B17,$BU$3:$CH$173,4,FALSE))</f>
        <v>＋4ｘ－5</v>
      </c>
      <c r="G17" s="46" t="str">
        <f ca="1">IF(VLOOKUP(B17,$BU$3:$CH$173,5,FALSE)="","",VLOOKUP(B17,$BU$3:$CH$173,5,FALSE))</f>
        <v>＝</v>
      </c>
      <c r="H17" s="46" t="str">
        <f ca="1">IF(VLOOKUP(B17,$BU$3:$CH$173,6,FALSE)="","",VLOOKUP(B17,$BU$3:$CH$173,6,FALSE))</f>
        <v>(</v>
      </c>
      <c r="I17" s="46" t="str">
        <f ca="1">IF(VLOOKUP(B17,$BU$3:$CH$173,7,FALSE)="","",VLOOKUP(B17,$BU$3:$CH$173,7,FALSE))</f>
        <v>ｘ</v>
      </c>
      <c r="J17" s="46" t="str">
        <f ca="1">IF(VLOOKUP(B17,$BU$3:$CH$173,8,FALSE)="","",VLOOKUP(B17,$BU$3:$CH$173,8,FALSE))</f>
        <v>－</v>
      </c>
      <c r="K17" s="46">
        <f ca="1">IF(VLOOKUP(B17,$BU$3:$CH$173,9,FALSE)="","",VLOOKUP(B17,$BU$3:$CH$173,9,FALSE))</f>
        <v>1</v>
      </c>
      <c r="L17" s="46" t="str">
        <f ca="1">IF(VLOOKUP(B17,$BU$3:$CH$173,10,FALSE)="","",VLOOKUP(B17,$BU$3:$CH$173,10,FALSE))</f>
        <v>)(</v>
      </c>
      <c r="M17" s="46" t="str">
        <f ca="1">IF(VLOOKUP(B17,$BU$3:$CH$173,11,FALSE)="","",VLOOKUP(B17,$BU$3:$CH$173,11,FALSE))</f>
        <v>ｘ</v>
      </c>
      <c r="N17" s="46" t="str">
        <f ca="1">IF(VLOOKUP(B17,$BU$3:$CH$173,12,FALSE)="","",VLOOKUP(B17,$BU$3:$CH$173,12,FALSE))</f>
        <v>＋</v>
      </c>
      <c r="O17" s="46">
        <f ca="1">IF(VLOOKUP(B17,$BU$3:$CH$173,13,FALSE)="","",VLOOKUP(B17,$BU$3:$CH$173,13,FALSE))</f>
        <v>5</v>
      </c>
      <c r="P17" s="46" t="str">
        <f ca="1">IF(VLOOKUP(B17,$BU$3:$CH$173,14,FALSE)="","",VLOOKUP(B17,$BU$3:$CH$173,14,FALSE))</f>
        <v>)</v>
      </c>
      <c r="Q17" s="46"/>
      <c r="R17" s="45" t="s">
        <v>213</v>
      </c>
      <c r="S17" s="45">
        <v>39</v>
      </c>
      <c r="T17" s="45" t="s">
        <v>214</v>
      </c>
      <c r="U17" s="43" t="str">
        <f ca="1">IF(VLOOKUP(S17,$BU$3:$CH$173,2,FALSE)="","",VLOOKUP(S17,$BU$3:$CH$173,2,FALSE))</f>
        <v>ｘ</v>
      </c>
      <c r="V17" s="20">
        <f ca="1">IF(VLOOKUP(S17,$BU$3:$CH$173,3,FALSE)="","",VLOOKUP(S17,$BU$3:$CH$173,3,FALSE))</f>
        <v>2</v>
      </c>
      <c r="W17" s="43" t="str">
        <f ca="1">IF(VLOOKUP(S17,$BU$3:$CH$173,4,FALSE)="","",VLOOKUP(S17,$BU$3:$CH$173,4,FALSE))</f>
        <v>＋ｘ－42</v>
      </c>
      <c r="X17" s="46" t="str">
        <f ca="1">IF(VLOOKUP(S17,$BU$3:$CH$173,5,FALSE)="","",VLOOKUP(S17,$BU$3:$CH$173,5,FALSE))</f>
        <v>＝</v>
      </c>
      <c r="Y17" s="46" t="str">
        <f ca="1">IF(VLOOKUP(S17,$BU$3:$CH$173,6,FALSE)="","",VLOOKUP(S17,$BU$3:$CH$173,6,FALSE))</f>
        <v>(</v>
      </c>
      <c r="Z17" s="46" t="str">
        <f ca="1">IF(VLOOKUP(S17,$BU$3:$CH$173,7,FALSE)="","",VLOOKUP(S17,$BU$3:$CH$173,7,FALSE))</f>
        <v>ｘ</v>
      </c>
      <c r="AA17" s="46" t="str">
        <f ca="1">IF(VLOOKUP(S17,$BU$3:$CH$173,8,FALSE)="","",VLOOKUP(S17,$BU$3:$CH$173,8,FALSE))</f>
        <v>－</v>
      </c>
      <c r="AB17" s="46">
        <f ca="1">IF(VLOOKUP(S17,$BU$3:$CH$173,9,FALSE)="","",VLOOKUP(S17,$BU$3:$CH$173,9,FALSE))</f>
        <v>6</v>
      </c>
      <c r="AC17" s="46" t="str">
        <f ca="1">IF(VLOOKUP(S17,$BU$3:$CH$173,10,FALSE)="","",VLOOKUP(S17,$BU$3:$CH$173,10,FALSE))</f>
        <v>)(</v>
      </c>
      <c r="AD17" s="46" t="str">
        <f ca="1">IF(VLOOKUP(S17,$BU$3:$CH$173,11,FALSE)="","",VLOOKUP(S17,$BU$3:$CH$173,11,FALSE))</f>
        <v>ｘ</v>
      </c>
      <c r="AE17" s="46" t="str">
        <f ca="1">IF(VLOOKUP(S17,$BU$3:$CH$173,12,FALSE)="","",VLOOKUP(S17,$BU$3:$CH$173,12,FALSE))</f>
        <v>＋</v>
      </c>
      <c r="AF17" s="46">
        <f ca="1">IF(VLOOKUP(S17,$BU$3:$CH$173,13,FALSE)="","",VLOOKUP(S17,$BU$3:$CH$173,13,FALSE))</f>
        <v>7</v>
      </c>
      <c r="AG17" s="46" t="str">
        <f ca="1">IF(VLOOKUP(S17,$BU$3:$CH$173,14,FALSE)="","",VLOOKUP(S17,$BU$3:$CH$173,14,FALSE))</f>
        <v>)</v>
      </c>
      <c r="AH17" s="28"/>
      <c r="AI17" s="45" t="s">
        <v>213</v>
      </c>
      <c r="AJ17" s="45">
        <v>64</v>
      </c>
      <c r="AK17" s="45" t="s">
        <v>214</v>
      </c>
      <c r="AL17" s="43" t="str">
        <f ca="1">IF(VLOOKUP(AJ17,$BU$3:$CH$173,2,FALSE)="","",VLOOKUP(AJ17,$BU$3:$CH$173,2,FALSE))</f>
        <v>ｘ</v>
      </c>
      <c r="AM17" s="20">
        <f ca="1">IF(VLOOKUP(AJ17,$BU$3:$CH$173,3,FALSE)="","",VLOOKUP(AJ17,$BU$3:$CH$173,3,FALSE))</f>
        <v>2</v>
      </c>
      <c r="AN17" s="43" t="str">
        <f ca="1">IF(VLOOKUP(AJ17,$BU$3:$CH$173,4,FALSE)="","",VLOOKUP(AJ17,$BU$3:$CH$173,4,FALSE))</f>
        <v>－9ｘ＋20</v>
      </c>
      <c r="AO17" s="46" t="str">
        <f ca="1">IF(VLOOKUP(AJ17,$BU$3:$CH$173,5,FALSE)="","",VLOOKUP(AJ17,$BU$3:$CH$173,5,FALSE))</f>
        <v>＝</v>
      </c>
      <c r="AP17" s="46" t="str">
        <f ca="1">IF(VLOOKUP(AJ17,$BU$3:$CH$173,6,FALSE)="","",VLOOKUP(AJ17,$BU$3:$CH$173,6,FALSE))</f>
        <v>(</v>
      </c>
      <c r="AQ17" s="46" t="str">
        <f ca="1">IF(VLOOKUP(AJ17,$BU$3:$CH$173,7,FALSE)="","",VLOOKUP(AJ17,$BU$3:$CH$173,7,FALSE))</f>
        <v>ｘ</v>
      </c>
      <c r="AR17" s="46" t="str">
        <f ca="1">IF(VLOOKUP(AJ17,$BU$3:$CH$173,8,FALSE)="","",VLOOKUP(AJ17,$BU$3:$CH$173,8,FALSE))</f>
        <v>－</v>
      </c>
      <c r="AS17" s="46">
        <f ca="1">IF(VLOOKUP(AJ17,$BU$3:$CH$173,9,FALSE)="","",VLOOKUP(AJ17,$BU$3:$CH$173,9,FALSE))</f>
        <v>4</v>
      </c>
      <c r="AT17" s="46" t="str">
        <f ca="1">IF(VLOOKUP(AJ17,$BU$3:$CH$173,10,FALSE)="","",VLOOKUP(AJ17,$BU$3:$CH$173,10,FALSE))</f>
        <v>)(</v>
      </c>
      <c r="AU17" s="46" t="str">
        <f ca="1">IF(VLOOKUP(AJ17,$BU$3:$CH$173,11,FALSE)="","",VLOOKUP(AJ17,$BU$3:$CH$173,11,FALSE))</f>
        <v>ｘ</v>
      </c>
      <c r="AV17" s="46" t="str">
        <f ca="1">IF(VLOOKUP(AJ17,$BU$3:$CH$173,12,FALSE)="","",VLOOKUP(AJ17,$BU$3:$CH$173,12,FALSE))</f>
        <v>－</v>
      </c>
      <c r="AW17" s="46">
        <f ca="1">IF(VLOOKUP(AJ17,$BU$3:$CH$173,13,FALSE)="","",VLOOKUP(AJ17,$BU$3:$CH$173,13,FALSE))</f>
        <v>5</v>
      </c>
      <c r="AX17" s="46" t="str">
        <f ca="1">IF(VLOOKUP(AJ17,$BU$3:$CH$173,14,FALSE)="","",VLOOKUP(AJ17,$BU$3:$CH$173,14,FALSE))</f>
        <v>)</v>
      </c>
      <c r="AY17" s="35"/>
      <c r="AZ17" s="45" t="s">
        <v>213</v>
      </c>
      <c r="BA17" s="45">
        <v>89</v>
      </c>
      <c r="BB17" s="45" t="s">
        <v>214</v>
      </c>
      <c r="BC17" s="43" t="str">
        <f ca="1">IF(VLOOKUP(BA17,$BU$3:$CH$173,2,FALSE)="","",VLOOKUP(BA17,$BU$3:$CH$173,2,FALSE))</f>
        <v>ｘ</v>
      </c>
      <c r="BD17" s="20">
        <f ca="1">IF(VLOOKUP(BA17,$BU$3:$CH$173,3,FALSE)="","",VLOOKUP(BA17,$BU$3:$CH$173,3,FALSE))</f>
        <v>2</v>
      </c>
      <c r="BE17" s="43" t="str">
        <f ca="1">IF(VLOOKUP(BA17,$BU$3:$CH$173,4,FALSE)="","",VLOOKUP(BA17,$BU$3:$CH$173,4,FALSE))</f>
        <v>－7ｘ</v>
      </c>
      <c r="BF17" s="46" t="str">
        <f ca="1">IF(VLOOKUP(BA17,$BU$3:$CH$173,5,FALSE)="","",VLOOKUP(BA17,$BU$3:$CH$173,5,FALSE))</f>
        <v>＝</v>
      </c>
      <c r="BG17" s="46" t="str">
        <f ca="1">IF(VLOOKUP(BA17,$BU$3:$CH$173,6,FALSE)="","",VLOOKUP(BA17,$BU$3:$CH$173,6,FALSE))</f>
        <v>ｘ</v>
      </c>
      <c r="BH17" s="46" t="str">
        <f ca="1">IF(VLOOKUP(BA17,$BU$3:$CH$173,7,FALSE)="","",VLOOKUP(BA17,$BU$3:$CH$173,7,FALSE))</f>
        <v>(</v>
      </c>
      <c r="BI17" s="46" t="str">
        <f ca="1">IF(VLOOKUP(BA17,$BU$3:$CH$173,8,FALSE)="","",VLOOKUP(BA17,$BU$3:$CH$173,8,FALSE))</f>
        <v>ｘ</v>
      </c>
      <c r="BJ17" s="46" t="str">
        <f ca="1">IF(VLOOKUP(BA17,$BU$3:$CH$173,9,FALSE)="","",VLOOKUP(BA17,$BU$3:$CH$173,9,FALSE))</f>
        <v>－</v>
      </c>
      <c r="BK17" s="46">
        <f ca="1">IF(VLOOKUP(BA17,$BU$3:$CH$173,10,FALSE)="","",VLOOKUP(BA17,$BU$3:$CH$173,10,FALSE))</f>
        <v>7</v>
      </c>
      <c r="BL17" s="46" t="str">
        <f ca="1">IF(VLOOKUP(BA17,$BU$3:$CH$173,11,FALSE)="","",VLOOKUP(BA17,$BU$3:$CH$173,11,FALSE))</f>
        <v>)</v>
      </c>
      <c r="BM17" s="46" t="str">
        <f ca="1">IF(VLOOKUP(BA17,$BU$3:$CH$173,12,FALSE)="","",VLOOKUP(BA17,$BU$3:$CH$173,12,FALSE))</f>
        <v/>
      </c>
      <c r="BN17" s="46" t="str">
        <f ca="1">IF(VLOOKUP(BA17,$BU$3:$CH$173,13,FALSE)="","",VLOOKUP(BA17,$BU$3:$CH$173,13,FALSE))</f>
        <v/>
      </c>
      <c r="BO17" s="46" t="str">
        <f ca="1">IF(VLOOKUP(BA17,$BU$3:$CH$173,14,FALSE)="","",VLOOKUP(BA17,$BU$3:$CH$173,14,FALSE))</f>
        <v/>
      </c>
      <c r="BP17" s="43"/>
      <c r="BQ17" s="26"/>
      <c r="BR17" s="26"/>
      <c r="BS17" s="40">
        <v>15</v>
      </c>
      <c r="BT17" s="41">
        <f t="shared" ca="1" si="0"/>
        <v>810.58252883678938</v>
      </c>
      <c r="BU17" s="40">
        <f t="shared" ca="1" si="1"/>
        <v>142</v>
      </c>
      <c r="BV17" s="41" t="s">
        <v>10</v>
      </c>
      <c r="BW17" s="41">
        <v>2</v>
      </c>
      <c r="BX17" s="41" t="s">
        <v>177</v>
      </c>
      <c r="BY17" s="41" t="s">
        <v>9</v>
      </c>
      <c r="BZ17" s="41" t="s">
        <v>10</v>
      </c>
      <c r="CA17" s="41" t="s">
        <v>159</v>
      </c>
      <c r="CB17" s="41" t="s">
        <v>10</v>
      </c>
      <c r="CC17" s="41" t="s">
        <v>12</v>
      </c>
      <c r="CD17" s="41">
        <v>6</v>
      </c>
      <c r="CE17" s="41" t="s">
        <v>161</v>
      </c>
      <c r="CF17" s="41"/>
      <c r="CG17" s="41"/>
      <c r="CH17" s="41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</row>
    <row r="18" spans="1:99" s="24" customFormat="1" ht="27.95" customHeight="1" x14ac:dyDescent="0.15">
      <c r="A18" s="45" t="s">
        <v>213</v>
      </c>
      <c r="B18" s="45">
        <v>15</v>
      </c>
      <c r="C18" s="45" t="s">
        <v>214</v>
      </c>
      <c r="D18" s="43" t="str">
        <f ca="1">IF(VLOOKUP(B18,$BU$174:$CH$191,2,FALSE)="","",VLOOKUP(B18,$BU$174:$CH$191,2,FALSE))</f>
        <v>ｘ</v>
      </c>
      <c r="E18" s="20">
        <f ca="1">IF(VLOOKUP(B18,$BU$174:$CH$191,3,FALSE)="","",VLOOKUP(B18,$BU$174:$CH$191,3,FALSE))</f>
        <v>2</v>
      </c>
      <c r="F18" s="43" t="str">
        <f ca="1">IF(VLOOKUP(B18,$BU$174:$CH$191,4,FALSE)="","",VLOOKUP(B18,$BU$174:$CH$191,4,FALSE))</f>
        <v>＋12ｘ＋36</v>
      </c>
      <c r="G18" s="46" t="str">
        <f ca="1">IF(VLOOKUP(B18,$BU$174:$CH$191,5,FALSE)="","",VLOOKUP(B18,$BU$174:$CH$191,5,FALSE))</f>
        <v>＝</v>
      </c>
      <c r="H18" s="46" t="str">
        <f ca="1">IF(VLOOKUP(B18,$BU$174:$CH$191,6,FALSE)="","",VLOOKUP(B18,$BU$174:$CH$191,6,FALSE))</f>
        <v>(</v>
      </c>
      <c r="I18" s="46" t="str">
        <f ca="1">IF(VLOOKUP(B18,$BU$174:$CH$191,7,FALSE)="","",VLOOKUP(B18,$BU$174:$CH$191,7,FALSE))</f>
        <v>ｘ</v>
      </c>
      <c r="J18" s="46" t="str">
        <f ca="1">IF(VLOOKUP(B18,$BU$174:$CH$191,8,FALSE)="","",VLOOKUP(B18,$BU$174:$CH$191,8,FALSE))</f>
        <v>＋</v>
      </c>
      <c r="K18" s="46">
        <f ca="1">IF(VLOOKUP(B18,$BU$174:$CH$191,9,FALSE)="","",VLOOKUP(B18,$BU$174:$CH$191,9,FALSE))</f>
        <v>6</v>
      </c>
      <c r="L18" s="46" t="str">
        <f ca="1">IF(VLOOKUP(B18,$BU$174:$CH$191,10,FALSE)="","",VLOOKUP(B18,$BU$174:$CH$191,10,FALSE))</f>
        <v>)</v>
      </c>
      <c r="M18" s="46">
        <f ca="1">IF(VLOOKUP(B18,$BU$174:$CH$191,11,FALSE)="","",VLOOKUP(B18,$BU$174:$CH$191,11,FALSE))</f>
        <v>2</v>
      </c>
      <c r="N18" s="46" t="str">
        <f ca="1">IF(VLOOKUP(B18,$BU$174:$CH$191,12,FALSE)="","",VLOOKUP(B18,$BU$174:$CH$191,12,FALSE))</f>
        <v/>
      </c>
      <c r="O18" s="46" t="str">
        <f ca="1">IF(VLOOKUP(B18,$BU$174:$CH$191,13,FALSE)="","",VLOOKUP(B18,$BU$174:$CH$191,13,FALSE))</f>
        <v/>
      </c>
      <c r="P18" s="46" t="str">
        <f ca="1">IF(VLOOKUP(B18,$BU$174:$CH$191,14,FALSE)="","",VLOOKUP(B18,$BU$174:$CH$191,14,FALSE))</f>
        <v/>
      </c>
      <c r="Q18" s="46"/>
      <c r="R18" s="45" t="s">
        <v>213</v>
      </c>
      <c r="S18" s="45">
        <v>40</v>
      </c>
      <c r="T18" s="45" t="s">
        <v>214</v>
      </c>
      <c r="U18" s="43" t="str">
        <f ca="1">IF(VLOOKUP(S18,$BU$174:$CH$191,2,FALSE)="","",VLOOKUP(S18,$BU$174:$CH$191,2,FALSE))</f>
        <v>ｘ</v>
      </c>
      <c r="V18" s="20">
        <f ca="1">IF(VLOOKUP(S18,$BU$174:$CH$191,3,FALSE)="","",VLOOKUP(S18,$BU$174:$CH$191,3,FALSE))</f>
        <v>2</v>
      </c>
      <c r="W18" s="43" t="str">
        <f ca="1">IF(VLOOKUP(S18,$BU$174:$CH$191,4,FALSE)="","",VLOOKUP(S18,$BU$174:$CH$191,4,FALSE))</f>
        <v>＋10ｘ＋25</v>
      </c>
      <c r="X18" s="46" t="str">
        <f ca="1">IF(VLOOKUP(S18,$BU$174:$CH$191,5,FALSE)="","",VLOOKUP(S18,$BU$174:$CH$191,5,FALSE))</f>
        <v>＝</v>
      </c>
      <c r="Y18" s="46" t="str">
        <f ca="1">IF(VLOOKUP(S18,$BU$174:$CH$191,6,FALSE)="","",VLOOKUP(S18,$BU$174:$CH$191,6,FALSE))</f>
        <v>(</v>
      </c>
      <c r="Z18" s="46" t="str">
        <f ca="1">IF(VLOOKUP(S18,$BU$174:$CH$191,7,FALSE)="","",VLOOKUP(S18,$BU$174:$CH$191,7,FALSE))</f>
        <v>ｘ</v>
      </c>
      <c r="AA18" s="46" t="str">
        <f ca="1">IF(VLOOKUP(S18,$BU$174:$CH$191,8,FALSE)="","",VLOOKUP(S18,$BU$174:$CH$191,8,FALSE))</f>
        <v>＋</v>
      </c>
      <c r="AB18" s="46">
        <f ca="1">IF(VLOOKUP(S18,$BU$174:$CH$191,9,FALSE)="","",VLOOKUP(S18,$BU$174:$CH$191,9,FALSE))</f>
        <v>5</v>
      </c>
      <c r="AC18" s="46" t="str">
        <f ca="1">IF(VLOOKUP(S18,$BU$174:$CH$191,10,FALSE)="","",VLOOKUP(S18,$BU$174:$CH$191,10,FALSE))</f>
        <v>)</v>
      </c>
      <c r="AD18" s="46">
        <f ca="1">IF(VLOOKUP(S18,$BU$174:$CH$191,11,FALSE)="","",VLOOKUP(S18,$BU$174:$CH$191,11,FALSE))</f>
        <v>2</v>
      </c>
      <c r="AE18" s="46" t="str">
        <f ca="1">IF(VLOOKUP(S18,$BU$174:$CH$191,12,FALSE)="","",VLOOKUP(S18,$BU$174:$CH$191,12,FALSE))</f>
        <v/>
      </c>
      <c r="AF18" s="46" t="str">
        <f ca="1">IF(VLOOKUP(S18,$BU$174:$CH$191,13,FALSE)="","",VLOOKUP(S18,$BU$174:$CH$191,13,FALSE))</f>
        <v/>
      </c>
      <c r="AG18" s="46" t="str">
        <f ca="1">IF(VLOOKUP(S18,$BU$174:$CH$191,14,FALSE)="","",VLOOKUP(S18,$BU$174:$CH$191,14,FALSE))</f>
        <v/>
      </c>
      <c r="AH18" s="28"/>
      <c r="AI18" s="45" t="s">
        <v>213</v>
      </c>
      <c r="AJ18" s="45">
        <v>65</v>
      </c>
      <c r="AK18" s="45" t="s">
        <v>214</v>
      </c>
      <c r="AL18" s="43" t="str">
        <f ca="1">IF(VLOOKUP(AJ18,$BU$174:$CH$191,2,FALSE)="","",VLOOKUP(AJ18,$BU$174:$CH$191,2,FALSE))</f>
        <v>ｘ</v>
      </c>
      <c r="AM18" s="20">
        <f ca="1">IF(VLOOKUP(AJ18,$BU$174:$CH$191,3,FALSE)="","",VLOOKUP(AJ18,$BU$174:$CH$191,3,FALSE))</f>
        <v>2</v>
      </c>
      <c r="AN18" s="43" t="str">
        <f ca="1">IF(VLOOKUP(AJ18,$BU$174:$CH$191,4,FALSE)="","",VLOOKUP(AJ18,$BU$174:$CH$191,4,FALSE))</f>
        <v>＋18ｘ＋81</v>
      </c>
      <c r="AO18" s="46" t="str">
        <f ca="1">IF(VLOOKUP(AJ18,$BU$174:$CH$191,5,FALSE)="","",VLOOKUP(AJ18,$BU$174:$CH$191,5,FALSE))</f>
        <v>＝</v>
      </c>
      <c r="AP18" s="46" t="str">
        <f ca="1">IF(VLOOKUP(AJ18,$BU$174:$CH$191,6,FALSE)="","",VLOOKUP(AJ18,$BU$174:$CH$191,6,FALSE))</f>
        <v>(</v>
      </c>
      <c r="AQ18" s="46" t="str">
        <f ca="1">IF(VLOOKUP(AJ18,$BU$174:$CH$191,7,FALSE)="","",VLOOKUP(AJ18,$BU$174:$CH$191,7,FALSE))</f>
        <v>ｘ</v>
      </c>
      <c r="AR18" s="46" t="str">
        <f ca="1">IF(VLOOKUP(AJ18,$BU$174:$CH$191,8,FALSE)="","",VLOOKUP(AJ18,$BU$174:$CH$191,8,FALSE))</f>
        <v>＋</v>
      </c>
      <c r="AS18" s="46">
        <f ca="1">IF(VLOOKUP(AJ18,$BU$174:$CH$191,9,FALSE)="","",VLOOKUP(AJ18,$BU$174:$CH$191,9,FALSE))</f>
        <v>9</v>
      </c>
      <c r="AT18" s="46" t="str">
        <f ca="1">IF(VLOOKUP(AJ18,$BU$174:$CH$191,10,FALSE)="","",VLOOKUP(AJ18,$BU$174:$CH$191,10,FALSE))</f>
        <v>)</v>
      </c>
      <c r="AU18" s="46">
        <f ca="1">IF(VLOOKUP(AJ18,$BU$174:$CH$191,11,FALSE)="","",VLOOKUP(AJ18,$BU$174:$CH$191,11,FALSE))</f>
        <v>2</v>
      </c>
      <c r="AV18" s="46" t="str">
        <f ca="1">IF(VLOOKUP(AJ18,$BU$174:$CH$191,12,FALSE)="","",VLOOKUP(AJ18,$BU$174:$CH$191,12,FALSE))</f>
        <v/>
      </c>
      <c r="AW18" s="46" t="str">
        <f ca="1">IF(VLOOKUP(AJ18,$BU$174:$CH$191,13,FALSE)="","",VLOOKUP(AJ18,$BU$174:$CH$191,13,FALSE))</f>
        <v/>
      </c>
      <c r="AX18" s="46" t="str">
        <f ca="1">IF(VLOOKUP(AJ18,$BU$174:$CH$191,14,FALSE)="","",VLOOKUP(AJ18,$BU$174:$CH$191,14,FALSE))</f>
        <v/>
      </c>
      <c r="AY18" s="35"/>
      <c r="AZ18" s="45" t="s">
        <v>213</v>
      </c>
      <c r="BA18" s="45">
        <v>90</v>
      </c>
      <c r="BB18" s="45" t="s">
        <v>214</v>
      </c>
      <c r="BC18" s="43" t="str">
        <f ca="1">IF(VLOOKUP(BA18,$BU$174:$CH$191,2,FALSE)="","",VLOOKUP(BA18,$BU$174:$CH$191,2,FALSE))</f>
        <v>ｘ</v>
      </c>
      <c r="BD18" s="20">
        <f ca="1">IF(VLOOKUP(BA18,$BU$174:$CH$191,3,FALSE)="","",VLOOKUP(BA18,$BU$174:$CH$191,3,FALSE))</f>
        <v>2</v>
      </c>
      <c r="BE18" s="43" t="str">
        <f ca="1">IF(VLOOKUP(BA18,$BU$174:$CH$191,4,FALSE)="","",VLOOKUP(BA18,$BU$174:$CH$191,4,FALSE))</f>
        <v>－2ｘ＋1</v>
      </c>
      <c r="BF18" s="46" t="str">
        <f ca="1">IF(VLOOKUP(BA18,$BU$174:$CH$191,5,FALSE)="","",VLOOKUP(BA18,$BU$174:$CH$191,5,FALSE))</f>
        <v>＝</v>
      </c>
      <c r="BG18" s="46" t="str">
        <f ca="1">IF(VLOOKUP(BA18,$BU$174:$CH$191,6,FALSE)="","",VLOOKUP(BA18,$BU$174:$CH$191,6,FALSE))</f>
        <v>(</v>
      </c>
      <c r="BH18" s="46" t="str">
        <f ca="1">IF(VLOOKUP(BA18,$BU$174:$CH$191,7,FALSE)="","",VLOOKUP(BA18,$BU$174:$CH$191,7,FALSE))</f>
        <v>ｘ</v>
      </c>
      <c r="BI18" s="46" t="str">
        <f ca="1">IF(VLOOKUP(BA18,$BU$174:$CH$191,8,FALSE)="","",VLOOKUP(BA18,$BU$174:$CH$191,8,FALSE))</f>
        <v>－</v>
      </c>
      <c r="BJ18" s="46">
        <f ca="1">IF(VLOOKUP(BA18,$BU$174:$CH$191,9,FALSE)="","",VLOOKUP(BA18,$BU$174:$CH$191,9,FALSE))</f>
        <v>1</v>
      </c>
      <c r="BK18" s="46" t="str">
        <f ca="1">IF(VLOOKUP(BA18,$BU$174:$CH$191,10,FALSE)="","",VLOOKUP(BA18,$BU$174:$CH$191,10,FALSE))</f>
        <v>)</v>
      </c>
      <c r="BL18" s="46">
        <f ca="1">IF(VLOOKUP(BA18,$BU$174:$CH$191,11,FALSE)="","",VLOOKUP(BA18,$BU$174:$CH$191,11,FALSE))</f>
        <v>2</v>
      </c>
      <c r="BM18" s="46" t="str">
        <f ca="1">IF(VLOOKUP(BA18,$BU$174:$CH$191,12,FALSE)="","",VLOOKUP(BA18,$BU$174:$CH$191,12,FALSE))</f>
        <v/>
      </c>
      <c r="BN18" s="46" t="str">
        <f ca="1">IF(VLOOKUP(BA18,$BU$174:$CH$191,13,FALSE)="","",VLOOKUP(BA18,$BU$174:$CH$191,13,FALSE))</f>
        <v/>
      </c>
      <c r="BO18" s="46" t="str">
        <f ca="1">IF(VLOOKUP(BA18,$BU$174:$CH$191,14,FALSE)="","",VLOOKUP(BA18,$BU$174:$CH$191,14,FALSE))</f>
        <v/>
      </c>
      <c r="BP18" s="43"/>
      <c r="BQ18" s="26"/>
      <c r="BR18" s="26"/>
      <c r="BS18" s="40">
        <v>16</v>
      </c>
      <c r="BT18" s="41">
        <f t="shared" ca="1" si="0"/>
        <v>942.95344612434417</v>
      </c>
      <c r="BU18" s="40">
        <f t="shared" ca="1" si="1"/>
        <v>162</v>
      </c>
      <c r="BV18" s="41" t="s">
        <v>10</v>
      </c>
      <c r="BW18" s="41">
        <v>2</v>
      </c>
      <c r="BX18" s="41" t="s">
        <v>178</v>
      </c>
      <c r="BY18" s="41" t="s">
        <v>9</v>
      </c>
      <c r="BZ18" s="41" t="s">
        <v>10</v>
      </c>
      <c r="CA18" s="41" t="s">
        <v>159</v>
      </c>
      <c r="CB18" s="41" t="s">
        <v>10</v>
      </c>
      <c r="CC18" s="41" t="s">
        <v>12</v>
      </c>
      <c r="CD18" s="41">
        <v>7</v>
      </c>
      <c r="CE18" s="41" t="s">
        <v>161</v>
      </c>
      <c r="CF18" s="41"/>
      <c r="CG18" s="41"/>
      <c r="CH18" s="41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</row>
    <row r="19" spans="1:99" s="24" customFormat="1" ht="27.95" customHeight="1" x14ac:dyDescent="0.15">
      <c r="A19" s="45" t="s">
        <v>213</v>
      </c>
      <c r="B19" s="45">
        <v>16</v>
      </c>
      <c r="C19" s="45" t="s">
        <v>214</v>
      </c>
      <c r="D19" s="43" t="str">
        <f ca="1">IF(VLOOKUP(B19,$BU$3:$CH$173,2,FALSE)="","",VLOOKUP(B19,$BU$3:$CH$173,2,FALSE))</f>
        <v>ｘ</v>
      </c>
      <c r="E19" s="20">
        <f ca="1">IF(VLOOKUP(B19,$BU$3:$CH$173,3,FALSE)="","",VLOOKUP(B19,$BU$3:$CH$173,3,FALSE))</f>
        <v>2</v>
      </c>
      <c r="F19" s="43" t="str">
        <f ca="1">IF(VLOOKUP(B19,$BU$3:$CH$173,4,FALSE)="","",VLOOKUP(B19,$BU$3:$CH$173,4,FALSE))</f>
        <v>＋8ｘ－9</v>
      </c>
      <c r="G19" s="46" t="str">
        <f ca="1">IF(VLOOKUP(B19,$BU$3:$CH$173,5,FALSE)="","",VLOOKUP(B19,$BU$3:$CH$173,5,FALSE))</f>
        <v>＝</v>
      </c>
      <c r="H19" s="46" t="str">
        <f ca="1">IF(VLOOKUP(B19,$BU$3:$CH$173,6,FALSE)="","",VLOOKUP(B19,$BU$3:$CH$173,6,FALSE))</f>
        <v>(</v>
      </c>
      <c r="I19" s="46" t="str">
        <f ca="1">IF(VLOOKUP(B19,$BU$3:$CH$173,7,FALSE)="","",VLOOKUP(B19,$BU$3:$CH$173,7,FALSE))</f>
        <v>ｘ</v>
      </c>
      <c r="J19" s="46" t="str">
        <f ca="1">IF(VLOOKUP(B19,$BU$3:$CH$173,8,FALSE)="","",VLOOKUP(B19,$BU$3:$CH$173,8,FALSE))</f>
        <v>－</v>
      </c>
      <c r="K19" s="46">
        <f ca="1">IF(VLOOKUP(B19,$BU$3:$CH$173,9,FALSE)="","",VLOOKUP(B19,$BU$3:$CH$173,9,FALSE))</f>
        <v>1</v>
      </c>
      <c r="L19" s="46" t="str">
        <f ca="1">IF(VLOOKUP(B19,$BU$3:$CH$173,10,FALSE)="","",VLOOKUP(B19,$BU$3:$CH$173,10,FALSE))</f>
        <v>)(</v>
      </c>
      <c r="M19" s="46" t="str">
        <f ca="1">IF(VLOOKUP(B19,$BU$3:$CH$173,11,FALSE)="","",VLOOKUP(B19,$BU$3:$CH$173,11,FALSE))</f>
        <v>ｘ</v>
      </c>
      <c r="N19" s="46" t="str">
        <f ca="1">IF(VLOOKUP(B19,$BU$3:$CH$173,12,FALSE)="","",VLOOKUP(B19,$BU$3:$CH$173,12,FALSE))</f>
        <v>＋</v>
      </c>
      <c r="O19" s="46">
        <f ca="1">IF(VLOOKUP(B19,$BU$3:$CH$173,13,FALSE)="","",VLOOKUP(B19,$BU$3:$CH$173,13,FALSE))</f>
        <v>9</v>
      </c>
      <c r="P19" s="46" t="str">
        <f ca="1">IF(VLOOKUP(B19,$BU$3:$CH$173,14,FALSE)="","",VLOOKUP(B19,$BU$3:$CH$173,14,FALSE))</f>
        <v>)</v>
      </c>
      <c r="Q19" s="46"/>
      <c r="R19" s="45" t="s">
        <v>213</v>
      </c>
      <c r="S19" s="45">
        <v>41</v>
      </c>
      <c r="T19" s="45" t="s">
        <v>214</v>
      </c>
      <c r="U19" s="43" t="str">
        <f ca="1">IF(VLOOKUP(S19,$BU$3:$CH$173,2,FALSE)="","",VLOOKUP(S19,$BU$3:$CH$173,2,FALSE))</f>
        <v>ｘ</v>
      </c>
      <c r="V19" s="20">
        <f ca="1">IF(VLOOKUP(S19,$BU$3:$CH$173,3,FALSE)="","",VLOOKUP(S19,$BU$3:$CH$173,3,FALSE))</f>
        <v>2</v>
      </c>
      <c r="W19" s="43" t="str">
        <f ca="1">IF(VLOOKUP(S19,$BU$3:$CH$173,4,FALSE)="","",VLOOKUP(S19,$BU$3:$CH$173,4,FALSE))</f>
        <v>＋3ｘ</v>
      </c>
      <c r="X19" s="46" t="str">
        <f ca="1">IF(VLOOKUP(S19,$BU$3:$CH$173,5,FALSE)="","",VLOOKUP(S19,$BU$3:$CH$173,5,FALSE))</f>
        <v>＝</v>
      </c>
      <c r="Y19" s="46" t="str">
        <f ca="1">IF(VLOOKUP(S19,$BU$3:$CH$173,6,FALSE)="","",VLOOKUP(S19,$BU$3:$CH$173,6,FALSE))</f>
        <v>ｘ</v>
      </c>
      <c r="Z19" s="46" t="str">
        <f ca="1">IF(VLOOKUP(S19,$BU$3:$CH$173,7,FALSE)="","",VLOOKUP(S19,$BU$3:$CH$173,7,FALSE))</f>
        <v>(</v>
      </c>
      <c r="AA19" s="46" t="str">
        <f ca="1">IF(VLOOKUP(S19,$BU$3:$CH$173,8,FALSE)="","",VLOOKUP(S19,$BU$3:$CH$173,8,FALSE))</f>
        <v>ｘ</v>
      </c>
      <c r="AB19" s="46" t="str">
        <f ca="1">IF(VLOOKUP(S19,$BU$3:$CH$173,9,FALSE)="","",VLOOKUP(S19,$BU$3:$CH$173,9,FALSE))</f>
        <v>＋</v>
      </c>
      <c r="AC19" s="46">
        <f ca="1">IF(VLOOKUP(S19,$BU$3:$CH$173,10,FALSE)="","",VLOOKUP(S19,$BU$3:$CH$173,10,FALSE))</f>
        <v>3</v>
      </c>
      <c r="AD19" s="46" t="str">
        <f ca="1">IF(VLOOKUP(S19,$BU$3:$CH$173,11,FALSE)="","",VLOOKUP(S19,$BU$3:$CH$173,11,FALSE))</f>
        <v>)</v>
      </c>
      <c r="AE19" s="46" t="str">
        <f ca="1">IF(VLOOKUP(S19,$BU$3:$CH$173,12,FALSE)="","",VLOOKUP(S19,$BU$3:$CH$173,12,FALSE))</f>
        <v/>
      </c>
      <c r="AF19" s="46" t="str">
        <f ca="1">IF(VLOOKUP(S19,$BU$3:$CH$173,13,FALSE)="","",VLOOKUP(S19,$BU$3:$CH$173,13,FALSE))</f>
        <v/>
      </c>
      <c r="AG19" s="46" t="str">
        <f ca="1">IF(VLOOKUP(S19,$BU$3:$CH$173,14,FALSE)="","",VLOOKUP(S19,$BU$3:$CH$173,14,FALSE))</f>
        <v/>
      </c>
      <c r="AH19" s="28"/>
      <c r="AI19" s="45" t="s">
        <v>213</v>
      </c>
      <c r="AJ19" s="45">
        <v>66</v>
      </c>
      <c r="AK19" s="45" t="s">
        <v>214</v>
      </c>
      <c r="AL19" s="43" t="str">
        <f ca="1">IF(VLOOKUP(AJ19,$BU$3:$CH$173,2,FALSE)="","",VLOOKUP(AJ19,$BU$3:$CH$173,2,FALSE))</f>
        <v>ｘ</v>
      </c>
      <c r="AM19" s="20">
        <f ca="1">IF(VLOOKUP(AJ19,$BU$3:$CH$173,3,FALSE)="","",VLOOKUP(AJ19,$BU$3:$CH$173,3,FALSE))</f>
        <v>2</v>
      </c>
      <c r="AN19" s="43" t="str">
        <f ca="1">IF(VLOOKUP(AJ19,$BU$3:$CH$173,4,FALSE)="","",VLOOKUP(AJ19,$BU$3:$CH$173,4,FALSE))</f>
        <v>＋7ｘ－18</v>
      </c>
      <c r="AO19" s="46" t="str">
        <f ca="1">IF(VLOOKUP(AJ19,$BU$3:$CH$173,5,FALSE)="","",VLOOKUP(AJ19,$BU$3:$CH$173,5,FALSE))</f>
        <v>＝</v>
      </c>
      <c r="AP19" s="46" t="str">
        <f ca="1">IF(VLOOKUP(AJ19,$BU$3:$CH$173,6,FALSE)="","",VLOOKUP(AJ19,$BU$3:$CH$173,6,FALSE))</f>
        <v>(</v>
      </c>
      <c r="AQ19" s="46" t="str">
        <f ca="1">IF(VLOOKUP(AJ19,$BU$3:$CH$173,7,FALSE)="","",VLOOKUP(AJ19,$BU$3:$CH$173,7,FALSE))</f>
        <v>ｘ</v>
      </c>
      <c r="AR19" s="46" t="str">
        <f ca="1">IF(VLOOKUP(AJ19,$BU$3:$CH$173,8,FALSE)="","",VLOOKUP(AJ19,$BU$3:$CH$173,8,FALSE))</f>
        <v>－</v>
      </c>
      <c r="AS19" s="46">
        <f ca="1">IF(VLOOKUP(AJ19,$BU$3:$CH$173,9,FALSE)="","",VLOOKUP(AJ19,$BU$3:$CH$173,9,FALSE))</f>
        <v>2</v>
      </c>
      <c r="AT19" s="46" t="str">
        <f ca="1">IF(VLOOKUP(AJ19,$BU$3:$CH$173,10,FALSE)="","",VLOOKUP(AJ19,$BU$3:$CH$173,10,FALSE))</f>
        <v>)(</v>
      </c>
      <c r="AU19" s="46" t="str">
        <f ca="1">IF(VLOOKUP(AJ19,$BU$3:$CH$173,11,FALSE)="","",VLOOKUP(AJ19,$BU$3:$CH$173,11,FALSE))</f>
        <v>ｘ</v>
      </c>
      <c r="AV19" s="46" t="str">
        <f ca="1">IF(VLOOKUP(AJ19,$BU$3:$CH$173,12,FALSE)="","",VLOOKUP(AJ19,$BU$3:$CH$173,12,FALSE))</f>
        <v>＋</v>
      </c>
      <c r="AW19" s="46">
        <f ca="1">IF(VLOOKUP(AJ19,$BU$3:$CH$173,13,FALSE)="","",VLOOKUP(AJ19,$BU$3:$CH$173,13,FALSE))</f>
        <v>9</v>
      </c>
      <c r="AX19" s="46" t="str">
        <f ca="1">IF(VLOOKUP(AJ19,$BU$3:$CH$173,14,FALSE)="","",VLOOKUP(AJ19,$BU$3:$CH$173,14,FALSE))</f>
        <v>)</v>
      </c>
      <c r="AY19" s="35"/>
      <c r="AZ19" s="45" t="s">
        <v>213</v>
      </c>
      <c r="BA19" s="45">
        <v>91</v>
      </c>
      <c r="BB19" s="45" t="s">
        <v>214</v>
      </c>
      <c r="BC19" s="43" t="str">
        <f ca="1">IF(VLOOKUP(BA19,$BU$3:$CH$173,2,FALSE)="","",VLOOKUP(BA19,$BU$3:$CH$173,2,FALSE))</f>
        <v>ｘ</v>
      </c>
      <c r="BD19" s="20">
        <f ca="1">IF(VLOOKUP(BA19,$BU$3:$CH$173,3,FALSE)="","",VLOOKUP(BA19,$BU$3:$CH$173,3,FALSE))</f>
        <v>2</v>
      </c>
      <c r="BE19" s="43" t="str">
        <f ca="1">IF(VLOOKUP(BA19,$BU$3:$CH$173,4,FALSE)="","",VLOOKUP(BA19,$BU$3:$CH$173,4,FALSE))</f>
        <v>＋8ｘ＋15</v>
      </c>
      <c r="BF19" s="46" t="str">
        <f ca="1">IF(VLOOKUP(BA19,$BU$3:$CH$173,5,FALSE)="","",VLOOKUP(BA19,$BU$3:$CH$173,5,FALSE))</f>
        <v>＝</v>
      </c>
      <c r="BG19" s="46" t="str">
        <f ca="1">IF(VLOOKUP(BA19,$BU$3:$CH$173,6,FALSE)="","",VLOOKUP(BA19,$BU$3:$CH$173,6,FALSE))</f>
        <v>(</v>
      </c>
      <c r="BH19" s="46" t="str">
        <f ca="1">IF(VLOOKUP(BA19,$BU$3:$CH$173,7,FALSE)="","",VLOOKUP(BA19,$BU$3:$CH$173,7,FALSE))</f>
        <v>ｘ</v>
      </c>
      <c r="BI19" s="46" t="str">
        <f ca="1">IF(VLOOKUP(BA19,$BU$3:$CH$173,8,FALSE)="","",VLOOKUP(BA19,$BU$3:$CH$173,8,FALSE))</f>
        <v>＋</v>
      </c>
      <c r="BJ19" s="46">
        <f ca="1">IF(VLOOKUP(BA19,$BU$3:$CH$173,9,FALSE)="","",VLOOKUP(BA19,$BU$3:$CH$173,9,FALSE))</f>
        <v>3</v>
      </c>
      <c r="BK19" s="46" t="str">
        <f ca="1">IF(VLOOKUP(BA19,$BU$3:$CH$173,10,FALSE)="","",VLOOKUP(BA19,$BU$3:$CH$173,10,FALSE))</f>
        <v>)(</v>
      </c>
      <c r="BL19" s="46" t="str">
        <f ca="1">IF(VLOOKUP(BA19,$BU$3:$CH$173,11,FALSE)="","",VLOOKUP(BA19,$BU$3:$CH$173,11,FALSE))</f>
        <v>ｘ</v>
      </c>
      <c r="BM19" s="46" t="str">
        <f ca="1">IF(VLOOKUP(BA19,$BU$3:$CH$173,12,FALSE)="","",VLOOKUP(BA19,$BU$3:$CH$173,12,FALSE))</f>
        <v>＋</v>
      </c>
      <c r="BN19" s="46">
        <f ca="1">IF(VLOOKUP(BA19,$BU$3:$CH$173,13,FALSE)="","",VLOOKUP(BA19,$BU$3:$CH$173,13,FALSE))</f>
        <v>5</v>
      </c>
      <c r="BO19" s="46" t="str">
        <f ca="1">IF(VLOOKUP(BA19,$BU$3:$CH$173,14,FALSE)="","",VLOOKUP(BA19,$BU$3:$CH$173,14,FALSE))</f>
        <v>)</v>
      </c>
      <c r="BP19" s="43"/>
      <c r="BQ19" s="26"/>
      <c r="BR19" s="26"/>
      <c r="BS19" s="40">
        <v>17</v>
      </c>
      <c r="BT19" s="41">
        <f t="shared" ca="1" si="0"/>
        <v>388.48280937134285</v>
      </c>
      <c r="BU19" s="40">
        <f t="shared" ca="1" si="1"/>
        <v>63</v>
      </c>
      <c r="BV19" s="41" t="s">
        <v>10</v>
      </c>
      <c r="BW19" s="41">
        <v>2</v>
      </c>
      <c r="BX19" s="41" t="s">
        <v>179</v>
      </c>
      <c r="BY19" s="41" t="s">
        <v>9</v>
      </c>
      <c r="BZ19" s="41" t="s">
        <v>10</v>
      </c>
      <c r="CA19" s="41" t="s">
        <v>159</v>
      </c>
      <c r="CB19" s="41" t="s">
        <v>10</v>
      </c>
      <c r="CC19" s="41" t="s">
        <v>12</v>
      </c>
      <c r="CD19" s="41">
        <v>8</v>
      </c>
      <c r="CE19" s="41" t="s">
        <v>161</v>
      </c>
      <c r="CF19" s="41"/>
      <c r="CG19" s="41"/>
      <c r="CH19" s="41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</row>
    <row r="20" spans="1:99" s="24" customFormat="1" ht="27.95" customHeight="1" x14ac:dyDescent="0.15">
      <c r="A20" s="45" t="s">
        <v>213</v>
      </c>
      <c r="B20" s="45">
        <v>17</v>
      </c>
      <c r="C20" s="45" t="s">
        <v>214</v>
      </c>
      <c r="D20" s="43" t="str">
        <f ca="1">IF(VLOOKUP(B20,$BU$3:$CH$173,2,FALSE)="","",VLOOKUP(B20,$BU$3:$CH$173,2,FALSE))</f>
        <v>ｘ</v>
      </c>
      <c r="E20" s="20">
        <f ca="1">IF(VLOOKUP(B20,$BU$3:$CH$173,3,FALSE)="","",VLOOKUP(B20,$BU$3:$CH$173,3,FALSE))</f>
        <v>2</v>
      </c>
      <c r="F20" s="43" t="str">
        <f ca="1">IF(VLOOKUP(B20,$BU$3:$CH$173,4,FALSE)="","",VLOOKUP(B20,$BU$3:$CH$173,4,FALSE))</f>
        <v>－ｘ－6</v>
      </c>
      <c r="G20" s="46" t="str">
        <f ca="1">IF(VLOOKUP(B20,$BU$3:$CH$173,5,FALSE)="","",VLOOKUP(B20,$BU$3:$CH$173,5,FALSE))</f>
        <v>＝</v>
      </c>
      <c r="H20" s="46" t="str">
        <f ca="1">IF(VLOOKUP(B20,$BU$3:$CH$173,6,FALSE)="","",VLOOKUP(B20,$BU$3:$CH$173,6,FALSE))</f>
        <v>(</v>
      </c>
      <c r="I20" s="46" t="str">
        <f ca="1">IF(VLOOKUP(B20,$BU$3:$CH$173,7,FALSE)="","",VLOOKUP(B20,$BU$3:$CH$173,7,FALSE))</f>
        <v>ｘ</v>
      </c>
      <c r="J20" s="46" t="str">
        <f ca="1">IF(VLOOKUP(B20,$BU$3:$CH$173,8,FALSE)="","",VLOOKUP(B20,$BU$3:$CH$173,8,FALSE))</f>
        <v>－</v>
      </c>
      <c r="K20" s="46">
        <f ca="1">IF(VLOOKUP(B20,$BU$3:$CH$173,9,FALSE)="","",VLOOKUP(B20,$BU$3:$CH$173,9,FALSE))</f>
        <v>3</v>
      </c>
      <c r="L20" s="46" t="str">
        <f ca="1">IF(VLOOKUP(B20,$BU$3:$CH$173,10,FALSE)="","",VLOOKUP(B20,$BU$3:$CH$173,10,FALSE))</f>
        <v>)(</v>
      </c>
      <c r="M20" s="46" t="str">
        <f ca="1">IF(VLOOKUP(B20,$BU$3:$CH$173,11,FALSE)="","",VLOOKUP(B20,$BU$3:$CH$173,11,FALSE))</f>
        <v>ｘ</v>
      </c>
      <c r="N20" s="46" t="str">
        <f ca="1">IF(VLOOKUP(B20,$BU$3:$CH$173,12,FALSE)="","",VLOOKUP(B20,$BU$3:$CH$173,12,FALSE))</f>
        <v>＋</v>
      </c>
      <c r="O20" s="46">
        <f ca="1">IF(VLOOKUP(B20,$BU$3:$CH$173,13,FALSE)="","",VLOOKUP(B20,$BU$3:$CH$173,13,FALSE))</f>
        <v>2</v>
      </c>
      <c r="P20" s="46" t="str">
        <f ca="1">IF(VLOOKUP(B20,$BU$3:$CH$173,14,FALSE)="","",VLOOKUP(B20,$BU$3:$CH$173,14,FALSE))</f>
        <v>)</v>
      </c>
      <c r="Q20" s="46"/>
      <c r="R20" s="45" t="s">
        <v>213</v>
      </c>
      <c r="S20" s="45">
        <v>42</v>
      </c>
      <c r="T20" s="45" t="s">
        <v>214</v>
      </c>
      <c r="U20" s="43" t="str">
        <f ca="1">IF(VLOOKUP(S20,$BU$3:$CH$173,2,FALSE)="","",VLOOKUP(S20,$BU$3:$CH$173,2,FALSE))</f>
        <v>ｘ</v>
      </c>
      <c r="V20" s="20">
        <f ca="1">IF(VLOOKUP(S20,$BU$3:$CH$173,3,FALSE)="","",VLOOKUP(S20,$BU$3:$CH$173,3,FALSE))</f>
        <v>2</v>
      </c>
      <c r="W20" s="43" t="str">
        <f ca="1">IF(VLOOKUP(S20,$BU$3:$CH$173,4,FALSE)="","",VLOOKUP(S20,$BU$3:$CH$173,4,FALSE))</f>
        <v>＋5ｘ＋6</v>
      </c>
      <c r="X20" s="46" t="str">
        <f ca="1">IF(VLOOKUP(S20,$BU$3:$CH$173,5,FALSE)="","",VLOOKUP(S20,$BU$3:$CH$173,5,FALSE))</f>
        <v>＝</v>
      </c>
      <c r="Y20" s="46" t="str">
        <f ca="1">IF(VLOOKUP(S20,$BU$3:$CH$173,6,FALSE)="","",VLOOKUP(S20,$BU$3:$CH$173,6,FALSE))</f>
        <v>(</v>
      </c>
      <c r="Z20" s="46" t="str">
        <f ca="1">IF(VLOOKUP(S20,$BU$3:$CH$173,7,FALSE)="","",VLOOKUP(S20,$BU$3:$CH$173,7,FALSE))</f>
        <v>ｘ</v>
      </c>
      <c r="AA20" s="46" t="str">
        <f ca="1">IF(VLOOKUP(S20,$BU$3:$CH$173,8,FALSE)="","",VLOOKUP(S20,$BU$3:$CH$173,8,FALSE))</f>
        <v>＋</v>
      </c>
      <c r="AB20" s="46">
        <f ca="1">IF(VLOOKUP(S20,$BU$3:$CH$173,9,FALSE)="","",VLOOKUP(S20,$BU$3:$CH$173,9,FALSE))</f>
        <v>2</v>
      </c>
      <c r="AC20" s="46" t="str">
        <f ca="1">IF(VLOOKUP(S20,$BU$3:$CH$173,10,FALSE)="","",VLOOKUP(S20,$BU$3:$CH$173,10,FALSE))</f>
        <v>)(</v>
      </c>
      <c r="AD20" s="46" t="str">
        <f ca="1">IF(VLOOKUP(S20,$BU$3:$CH$173,11,FALSE)="","",VLOOKUP(S20,$BU$3:$CH$173,11,FALSE))</f>
        <v>ｘ</v>
      </c>
      <c r="AE20" s="46" t="str">
        <f ca="1">IF(VLOOKUP(S20,$BU$3:$CH$173,12,FALSE)="","",VLOOKUP(S20,$BU$3:$CH$173,12,FALSE))</f>
        <v>＋</v>
      </c>
      <c r="AF20" s="46">
        <f ca="1">IF(VLOOKUP(S20,$BU$3:$CH$173,13,FALSE)="","",VLOOKUP(S20,$BU$3:$CH$173,13,FALSE))</f>
        <v>3</v>
      </c>
      <c r="AG20" s="46" t="str">
        <f ca="1">IF(VLOOKUP(S20,$BU$3:$CH$173,14,FALSE)="","",VLOOKUP(S20,$BU$3:$CH$173,14,FALSE))</f>
        <v>)</v>
      </c>
      <c r="AH20" s="35"/>
      <c r="AI20" s="45" t="s">
        <v>213</v>
      </c>
      <c r="AJ20" s="45">
        <v>67</v>
      </c>
      <c r="AK20" s="45" t="s">
        <v>214</v>
      </c>
      <c r="AL20" s="43" t="str">
        <f ca="1">IF(VLOOKUP(AJ20,$BU$3:$CH$173,2,FALSE)="","",VLOOKUP(AJ20,$BU$3:$CH$173,2,FALSE))</f>
        <v>ｘ</v>
      </c>
      <c r="AM20" s="20">
        <f ca="1">IF(VLOOKUP(AJ20,$BU$3:$CH$173,3,FALSE)="","",VLOOKUP(AJ20,$BU$3:$CH$173,3,FALSE))</f>
        <v>2</v>
      </c>
      <c r="AN20" s="43" t="str">
        <f ca="1">IF(VLOOKUP(AJ20,$BU$3:$CH$173,4,FALSE)="","",VLOOKUP(AJ20,$BU$3:$CH$173,4,FALSE))</f>
        <v>－7ｘ＋6</v>
      </c>
      <c r="AO20" s="46" t="str">
        <f ca="1">IF(VLOOKUP(AJ20,$BU$3:$CH$173,5,FALSE)="","",VLOOKUP(AJ20,$BU$3:$CH$173,5,FALSE))</f>
        <v>＝</v>
      </c>
      <c r="AP20" s="46" t="str">
        <f ca="1">IF(VLOOKUP(AJ20,$BU$3:$CH$173,6,FALSE)="","",VLOOKUP(AJ20,$BU$3:$CH$173,6,FALSE))</f>
        <v>(</v>
      </c>
      <c r="AQ20" s="46" t="str">
        <f ca="1">IF(VLOOKUP(AJ20,$BU$3:$CH$173,7,FALSE)="","",VLOOKUP(AJ20,$BU$3:$CH$173,7,FALSE))</f>
        <v>ｘ</v>
      </c>
      <c r="AR20" s="46" t="str">
        <f ca="1">IF(VLOOKUP(AJ20,$BU$3:$CH$173,8,FALSE)="","",VLOOKUP(AJ20,$BU$3:$CH$173,8,FALSE))</f>
        <v>－</v>
      </c>
      <c r="AS20" s="46">
        <f ca="1">IF(VLOOKUP(AJ20,$BU$3:$CH$173,9,FALSE)="","",VLOOKUP(AJ20,$BU$3:$CH$173,9,FALSE))</f>
        <v>1</v>
      </c>
      <c r="AT20" s="46" t="str">
        <f ca="1">IF(VLOOKUP(AJ20,$BU$3:$CH$173,10,FALSE)="","",VLOOKUP(AJ20,$BU$3:$CH$173,10,FALSE))</f>
        <v>)(</v>
      </c>
      <c r="AU20" s="46" t="str">
        <f ca="1">IF(VLOOKUP(AJ20,$BU$3:$CH$173,11,FALSE)="","",VLOOKUP(AJ20,$BU$3:$CH$173,11,FALSE))</f>
        <v>ｘ</v>
      </c>
      <c r="AV20" s="46" t="str">
        <f ca="1">IF(VLOOKUP(AJ20,$BU$3:$CH$173,12,FALSE)="","",VLOOKUP(AJ20,$BU$3:$CH$173,12,FALSE))</f>
        <v>－</v>
      </c>
      <c r="AW20" s="46">
        <f ca="1">IF(VLOOKUP(AJ20,$BU$3:$CH$173,13,FALSE)="","",VLOOKUP(AJ20,$BU$3:$CH$173,13,FALSE))</f>
        <v>6</v>
      </c>
      <c r="AX20" s="46" t="str">
        <f ca="1">IF(VLOOKUP(AJ20,$BU$3:$CH$173,14,FALSE)="","",VLOOKUP(AJ20,$BU$3:$CH$173,14,FALSE))</f>
        <v>)</v>
      </c>
      <c r="AY20" s="35"/>
      <c r="AZ20" s="45" t="s">
        <v>213</v>
      </c>
      <c r="BA20" s="45">
        <v>92</v>
      </c>
      <c r="BB20" s="45" t="s">
        <v>214</v>
      </c>
      <c r="BC20" s="43" t="str">
        <f ca="1">IF(VLOOKUP(BA20,$BU$3:$CH$173,2,FALSE)="","",VLOOKUP(BA20,$BU$3:$CH$173,2,FALSE))</f>
        <v>ｘ</v>
      </c>
      <c r="BD20" s="20">
        <f ca="1">IF(VLOOKUP(BA20,$BU$3:$CH$173,3,FALSE)="","",VLOOKUP(BA20,$BU$3:$CH$173,3,FALSE))</f>
        <v>2</v>
      </c>
      <c r="BE20" s="43" t="str">
        <f ca="1">IF(VLOOKUP(BA20,$BU$3:$CH$173,4,FALSE)="","",VLOOKUP(BA20,$BU$3:$CH$173,4,FALSE))</f>
        <v>－6ｘ－16</v>
      </c>
      <c r="BF20" s="46" t="str">
        <f ca="1">IF(VLOOKUP(BA20,$BU$3:$CH$173,5,FALSE)="","",VLOOKUP(BA20,$BU$3:$CH$173,5,FALSE))</f>
        <v>＝</v>
      </c>
      <c r="BG20" s="46" t="str">
        <f ca="1">IF(VLOOKUP(BA20,$BU$3:$CH$173,6,FALSE)="","",VLOOKUP(BA20,$BU$3:$CH$173,6,FALSE))</f>
        <v>(</v>
      </c>
      <c r="BH20" s="46" t="str">
        <f ca="1">IF(VLOOKUP(BA20,$BU$3:$CH$173,7,FALSE)="","",VLOOKUP(BA20,$BU$3:$CH$173,7,FALSE))</f>
        <v>ｘ</v>
      </c>
      <c r="BI20" s="46" t="str">
        <f ca="1">IF(VLOOKUP(BA20,$BU$3:$CH$173,8,FALSE)="","",VLOOKUP(BA20,$BU$3:$CH$173,8,FALSE))</f>
        <v>－</v>
      </c>
      <c r="BJ20" s="46">
        <f ca="1">IF(VLOOKUP(BA20,$BU$3:$CH$173,9,FALSE)="","",VLOOKUP(BA20,$BU$3:$CH$173,9,FALSE))</f>
        <v>8</v>
      </c>
      <c r="BK20" s="46" t="str">
        <f ca="1">IF(VLOOKUP(BA20,$BU$3:$CH$173,10,FALSE)="","",VLOOKUP(BA20,$BU$3:$CH$173,10,FALSE))</f>
        <v>)(</v>
      </c>
      <c r="BL20" s="46" t="str">
        <f ca="1">IF(VLOOKUP(BA20,$BU$3:$CH$173,11,FALSE)="","",VLOOKUP(BA20,$BU$3:$CH$173,11,FALSE))</f>
        <v>ｘ</v>
      </c>
      <c r="BM20" s="46" t="str">
        <f ca="1">IF(VLOOKUP(BA20,$BU$3:$CH$173,12,FALSE)="","",VLOOKUP(BA20,$BU$3:$CH$173,12,FALSE))</f>
        <v>＋</v>
      </c>
      <c r="BN20" s="46">
        <f ca="1">IF(VLOOKUP(BA20,$BU$3:$CH$173,13,FALSE)="","",VLOOKUP(BA20,$BU$3:$CH$173,13,FALSE))</f>
        <v>2</v>
      </c>
      <c r="BO20" s="46" t="str">
        <f ca="1">IF(VLOOKUP(BA20,$BU$3:$CH$173,14,FALSE)="","",VLOOKUP(BA20,$BU$3:$CH$173,14,FALSE))</f>
        <v>)</v>
      </c>
      <c r="BP20" s="43"/>
      <c r="BQ20" s="26"/>
      <c r="BR20" s="26"/>
      <c r="BS20" s="40">
        <v>18</v>
      </c>
      <c r="BT20" s="41">
        <f t="shared" ca="1" si="0"/>
        <v>766.53395156039755</v>
      </c>
      <c r="BU20" s="40">
        <f t="shared" ca="1" si="1"/>
        <v>131</v>
      </c>
      <c r="BV20" s="41" t="s">
        <v>10</v>
      </c>
      <c r="BW20" s="41">
        <v>2</v>
      </c>
      <c r="BX20" s="41" t="s">
        <v>180</v>
      </c>
      <c r="BY20" s="41" t="s">
        <v>9</v>
      </c>
      <c r="BZ20" s="41" t="s">
        <v>10</v>
      </c>
      <c r="CA20" s="41" t="s">
        <v>159</v>
      </c>
      <c r="CB20" s="41" t="s">
        <v>10</v>
      </c>
      <c r="CC20" s="41" t="s">
        <v>12</v>
      </c>
      <c r="CD20" s="41">
        <v>9</v>
      </c>
      <c r="CE20" s="41" t="s">
        <v>161</v>
      </c>
      <c r="CF20" s="41"/>
      <c r="CG20" s="41"/>
      <c r="CH20" s="41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</row>
    <row r="21" spans="1:99" s="24" customFormat="1" ht="27.95" customHeight="1" x14ac:dyDescent="0.15">
      <c r="A21" s="45" t="s">
        <v>213</v>
      </c>
      <c r="B21" s="45">
        <v>18</v>
      </c>
      <c r="C21" s="45" t="s">
        <v>214</v>
      </c>
      <c r="D21" s="43" t="str">
        <f ca="1">IF(VLOOKUP(B21,$BU$3:$CH$173,2,FALSE)="","",VLOOKUP(B21,$BU$3:$CH$173,2,FALSE))</f>
        <v>ｘ</v>
      </c>
      <c r="E21" s="20">
        <f ca="1">IF(VLOOKUP(B21,$BU$3:$CH$173,3,FALSE)="","",VLOOKUP(B21,$BU$3:$CH$173,3,FALSE))</f>
        <v>2</v>
      </c>
      <c r="F21" s="43" t="str">
        <f ca="1">IF(VLOOKUP(B21,$BU$3:$CH$173,4,FALSE)="","",VLOOKUP(B21,$BU$3:$CH$173,4,FALSE))</f>
        <v>＋ｘ</v>
      </c>
      <c r="G21" s="46" t="str">
        <f ca="1">IF(VLOOKUP(B21,$BU$3:$CH$173,5,FALSE)="","",VLOOKUP(B21,$BU$3:$CH$173,5,FALSE))</f>
        <v>＝</v>
      </c>
      <c r="H21" s="46" t="str">
        <f ca="1">IF(VLOOKUP(B21,$BU$3:$CH$173,6,FALSE)="","",VLOOKUP(B21,$BU$3:$CH$173,6,FALSE))</f>
        <v>ｘ</v>
      </c>
      <c r="I21" s="46" t="str">
        <f ca="1">IF(VLOOKUP(B21,$BU$3:$CH$173,7,FALSE)="","",VLOOKUP(B21,$BU$3:$CH$173,7,FALSE))</f>
        <v>(</v>
      </c>
      <c r="J21" s="46" t="str">
        <f ca="1">IF(VLOOKUP(B21,$BU$3:$CH$173,8,FALSE)="","",VLOOKUP(B21,$BU$3:$CH$173,8,FALSE))</f>
        <v>ｘ</v>
      </c>
      <c r="K21" s="46" t="str">
        <f ca="1">IF(VLOOKUP(B21,$BU$3:$CH$173,9,FALSE)="","",VLOOKUP(B21,$BU$3:$CH$173,9,FALSE))</f>
        <v>＋</v>
      </c>
      <c r="L21" s="46">
        <f ca="1">IF(VLOOKUP(B21,$BU$3:$CH$173,10,FALSE)="","",VLOOKUP(B21,$BU$3:$CH$173,10,FALSE))</f>
        <v>1</v>
      </c>
      <c r="M21" s="46" t="str">
        <f ca="1">IF(VLOOKUP(B21,$BU$3:$CH$173,11,FALSE)="","",VLOOKUP(B21,$BU$3:$CH$173,11,FALSE))</f>
        <v>)</v>
      </c>
      <c r="N21" s="46" t="str">
        <f ca="1">IF(VLOOKUP(B21,$BU$3:$CH$173,12,FALSE)="","",VLOOKUP(B21,$BU$3:$CH$173,12,FALSE))</f>
        <v/>
      </c>
      <c r="O21" s="46" t="str">
        <f ca="1">IF(VLOOKUP(B21,$BU$3:$CH$173,13,FALSE)="","",VLOOKUP(B21,$BU$3:$CH$173,13,FALSE))</f>
        <v/>
      </c>
      <c r="P21" s="46" t="str">
        <f ca="1">IF(VLOOKUP(B21,$BU$3:$CH$173,14,FALSE)="","",VLOOKUP(B21,$BU$3:$CH$173,14,FALSE))</f>
        <v/>
      </c>
      <c r="Q21" s="46"/>
      <c r="R21" s="45" t="s">
        <v>213</v>
      </c>
      <c r="S21" s="45">
        <v>43</v>
      </c>
      <c r="T21" s="45" t="s">
        <v>214</v>
      </c>
      <c r="U21" s="43" t="str">
        <f ca="1">IF(VLOOKUP(S21,$BU$3:$CH$173,2,FALSE)="","",VLOOKUP(S21,$BU$3:$CH$173,2,FALSE))</f>
        <v>ｘ</v>
      </c>
      <c r="V21" s="20">
        <f ca="1">IF(VLOOKUP(S21,$BU$3:$CH$173,3,FALSE)="","",VLOOKUP(S21,$BU$3:$CH$173,3,FALSE))</f>
        <v>2</v>
      </c>
      <c r="W21" s="43" t="str">
        <f ca="1">IF(VLOOKUP(S21,$BU$3:$CH$173,4,FALSE)="","",VLOOKUP(S21,$BU$3:$CH$173,4,FALSE))</f>
        <v>－8ｘ</v>
      </c>
      <c r="X21" s="46" t="str">
        <f ca="1">IF(VLOOKUP(S21,$BU$3:$CH$173,5,FALSE)="","",VLOOKUP(S21,$BU$3:$CH$173,5,FALSE))</f>
        <v>＝</v>
      </c>
      <c r="Y21" s="46" t="str">
        <f ca="1">IF(VLOOKUP(S21,$BU$3:$CH$173,6,FALSE)="","",VLOOKUP(S21,$BU$3:$CH$173,6,FALSE))</f>
        <v>ｘ</v>
      </c>
      <c r="Z21" s="46" t="str">
        <f ca="1">IF(VLOOKUP(S21,$BU$3:$CH$173,7,FALSE)="","",VLOOKUP(S21,$BU$3:$CH$173,7,FALSE))</f>
        <v>(</v>
      </c>
      <c r="AA21" s="46" t="str">
        <f ca="1">IF(VLOOKUP(S21,$BU$3:$CH$173,8,FALSE)="","",VLOOKUP(S21,$BU$3:$CH$173,8,FALSE))</f>
        <v>ｘ</v>
      </c>
      <c r="AB21" s="46" t="str">
        <f ca="1">IF(VLOOKUP(S21,$BU$3:$CH$173,9,FALSE)="","",VLOOKUP(S21,$BU$3:$CH$173,9,FALSE))</f>
        <v>－</v>
      </c>
      <c r="AC21" s="46">
        <f ca="1">IF(VLOOKUP(S21,$BU$3:$CH$173,10,FALSE)="","",VLOOKUP(S21,$BU$3:$CH$173,10,FALSE))</f>
        <v>8</v>
      </c>
      <c r="AD21" s="46" t="str">
        <f ca="1">IF(VLOOKUP(S21,$BU$3:$CH$173,11,FALSE)="","",VLOOKUP(S21,$BU$3:$CH$173,11,FALSE))</f>
        <v>)</v>
      </c>
      <c r="AE21" s="46" t="str">
        <f ca="1">IF(VLOOKUP(S21,$BU$3:$CH$173,12,FALSE)="","",VLOOKUP(S21,$BU$3:$CH$173,12,FALSE))</f>
        <v/>
      </c>
      <c r="AF21" s="46" t="str">
        <f ca="1">IF(VLOOKUP(S21,$BU$3:$CH$173,13,FALSE)="","",VLOOKUP(S21,$BU$3:$CH$173,13,FALSE))</f>
        <v/>
      </c>
      <c r="AG21" s="46" t="str">
        <f ca="1">IF(VLOOKUP(S21,$BU$3:$CH$173,14,FALSE)="","",VLOOKUP(S21,$BU$3:$CH$173,14,FALSE))</f>
        <v/>
      </c>
      <c r="AH21" s="28"/>
      <c r="AI21" s="45" t="s">
        <v>213</v>
      </c>
      <c r="AJ21" s="45">
        <v>68</v>
      </c>
      <c r="AK21" s="45" t="s">
        <v>214</v>
      </c>
      <c r="AL21" s="43" t="str">
        <f ca="1">IF(VLOOKUP(AJ21,$BU$3:$CH$173,2,FALSE)="","",VLOOKUP(AJ21,$BU$3:$CH$173,2,FALSE))</f>
        <v>ｘ</v>
      </c>
      <c r="AM21" s="20">
        <f ca="1">IF(VLOOKUP(AJ21,$BU$3:$CH$173,3,FALSE)="","",VLOOKUP(AJ21,$BU$3:$CH$173,3,FALSE))</f>
        <v>2</v>
      </c>
      <c r="AN21" s="43" t="str">
        <f ca="1">IF(VLOOKUP(AJ21,$BU$3:$CH$173,4,FALSE)="","",VLOOKUP(AJ21,$BU$3:$CH$173,4,FALSE))</f>
        <v>＋9ｘ＋20</v>
      </c>
      <c r="AO21" s="46" t="str">
        <f ca="1">IF(VLOOKUP(AJ21,$BU$3:$CH$173,5,FALSE)="","",VLOOKUP(AJ21,$BU$3:$CH$173,5,FALSE))</f>
        <v>＝</v>
      </c>
      <c r="AP21" s="46" t="str">
        <f ca="1">IF(VLOOKUP(AJ21,$BU$3:$CH$173,6,FALSE)="","",VLOOKUP(AJ21,$BU$3:$CH$173,6,FALSE))</f>
        <v>(</v>
      </c>
      <c r="AQ21" s="46" t="str">
        <f ca="1">IF(VLOOKUP(AJ21,$BU$3:$CH$173,7,FALSE)="","",VLOOKUP(AJ21,$BU$3:$CH$173,7,FALSE))</f>
        <v>ｘ</v>
      </c>
      <c r="AR21" s="46" t="str">
        <f ca="1">IF(VLOOKUP(AJ21,$BU$3:$CH$173,8,FALSE)="","",VLOOKUP(AJ21,$BU$3:$CH$173,8,FALSE))</f>
        <v>＋</v>
      </c>
      <c r="AS21" s="46">
        <f ca="1">IF(VLOOKUP(AJ21,$BU$3:$CH$173,9,FALSE)="","",VLOOKUP(AJ21,$BU$3:$CH$173,9,FALSE))</f>
        <v>4</v>
      </c>
      <c r="AT21" s="46" t="str">
        <f ca="1">IF(VLOOKUP(AJ21,$BU$3:$CH$173,10,FALSE)="","",VLOOKUP(AJ21,$BU$3:$CH$173,10,FALSE))</f>
        <v>)(</v>
      </c>
      <c r="AU21" s="46" t="str">
        <f ca="1">IF(VLOOKUP(AJ21,$BU$3:$CH$173,11,FALSE)="","",VLOOKUP(AJ21,$BU$3:$CH$173,11,FALSE))</f>
        <v>ｘ</v>
      </c>
      <c r="AV21" s="46" t="str">
        <f ca="1">IF(VLOOKUP(AJ21,$BU$3:$CH$173,12,FALSE)="","",VLOOKUP(AJ21,$BU$3:$CH$173,12,FALSE))</f>
        <v>＋</v>
      </c>
      <c r="AW21" s="46">
        <f ca="1">IF(VLOOKUP(AJ21,$BU$3:$CH$173,13,FALSE)="","",VLOOKUP(AJ21,$BU$3:$CH$173,13,FALSE))</f>
        <v>5</v>
      </c>
      <c r="AX21" s="46" t="str">
        <f ca="1">IF(VLOOKUP(AJ21,$BU$3:$CH$173,14,FALSE)="","",VLOOKUP(AJ21,$BU$3:$CH$173,14,FALSE))</f>
        <v>)</v>
      </c>
      <c r="AY21" s="35"/>
      <c r="AZ21" s="45" t="s">
        <v>213</v>
      </c>
      <c r="BA21" s="45">
        <v>93</v>
      </c>
      <c r="BB21" s="45" t="s">
        <v>214</v>
      </c>
      <c r="BC21" s="43" t="str">
        <f ca="1">IF(VLOOKUP(BA21,$BU$3:$CH$173,2,FALSE)="","",VLOOKUP(BA21,$BU$3:$CH$173,2,FALSE))</f>
        <v>ｘ</v>
      </c>
      <c r="BD21" s="20">
        <f ca="1">IF(VLOOKUP(BA21,$BU$3:$CH$173,3,FALSE)="","",VLOOKUP(BA21,$BU$3:$CH$173,3,FALSE))</f>
        <v>2</v>
      </c>
      <c r="BE21" s="43" t="str">
        <f ca="1">IF(VLOOKUP(BA21,$BU$3:$CH$173,4,FALSE)="","",VLOOKUP(BA21,$BU$3:$CH$173,4,FALSE))</f>
        <v>－13ｘ＋36</v>
      </c>
      <c r="BF21" s="46" t="str">
        <f ca="1">IF(VLOOKUP(BA21,$BU$3:$CH$173,5,FALSE)="","",VLOOKUP(BA21,$BU$3:$CH$173,5,FALSE))</f>
        <v>＝</v>
      </c>
      <c r="BG21" s="46" t="str">
        <f ca="1">IF(VLOOKUP(BA21,$BU$3:$CH$173,6,FALSE)="","",VLOOKUP(BA21,$BU$3:$CH$173,6,FALSE))</f>
        <v>(</v>
      </c>
      <c r="BH21" s="46" t="str">
        <f ca="1">IF(VLOOKUP(BA21,$BU$3:$CH$173,7,FALSE)="","",VLOOKUP(BA21,$BU$3:$CH$173,7,FALSE))</f>
        <v>ｘ</v>
      </c>
      <c r="BI21" s="46" t="str">
        <f ca="1">IF(VLOOKUP(BA21,$BU$3:$CH$173,8,FALSE)="","",VLOOKUP(BA21,$BU$3:$CH$173,8,FALSE))</f>
        <v>－</v>
      </c>
      <c r="BJ21" s="46">
        <f ca="1">IF(VLOOKUP(BA21,$BU$3:$CH$173,9,FALSE)="","",VLOOKUP(BA21,$BU$3:$CH$173,9,FALSE))</f>
        <v>4</v>
      </c>
      <c r="BK21" s="46" t="str">
        <f ca="1">IF(VLOOKUP(BA21,$BU$3:$CH$173,10,FALSE)="","",VLOOKUP(BA21,$BU$3:$CH$173,10,FALSE))</f>
        <v>)(</v>
      </c>
      <c r="BL21" s="46" t="str">
        <f ca="1">IF(VLOOKUP(BA21,$BU$3:$CH$173,11,FALSE)="","",VLOOKUP(BA21,$BU$3:$CH$173,11,FALSE))</f>
        <v>ｘ</v>
      </c>
      <c r="BM21" s="46" t="str">
        <f ca="1">IF(VLOOKUP(BA21,$BU$3:$CH$173,12,FALSE)="","",VLOOKUP(BA21,$BU$3:$CH$173,12,FALSE))</f>
        <v>－</v>
      </c>
      <c r="BN21" s="46">
        <f ca="1">IF(VLOOKUP(BA21,$BU$3:$CH$173,13,FALSE)="","",VLOOKUP(BA21,$BU$3:$CH$173,13,FALSE))</f>
        <v>9</v>
      </c>
      <c r="BO21" s="46" t="str">
        <f ca="1">IF(VLOOKUP(BA21,$BU$3:$CH$173,14,FALSE)="","",VLOOKUP(BA21,$BU$3:$CH$173,14,FALSE))</f>
        <v>)</v>
      </c>
      <c r="BP21" s="43"/>
      <c r="BQ21" s="26"/>
      <c r="BR21" s="26"/>
      <c r="BS21" s="40">
        <v>101</v>
      </c>
      <c r="BT21" s="41">
        <f t="shared" ca="1" si="0"/>
        <v>728.69508919424345</v>
      </c>
      <c r="BU21" s="40">
        <f t="shared" ca="1" si="1"/>
        <v>123</v>
      </c>
      <c r="BV21" s="41" t="s">
        <v>10</v>
      </c>
      <c r="BW21" s="41">
        <v>2</v>
      </c>
      <c r="BX21" s="41" t="s">
        <v>15</v>
      </c>
      <c r="BY21" s="41" t="s">
        <v>9</v>
      </c>
      <c r="BZ21" s="41" t="s">
        <v>159</v>
      </c>
      <c r="CA21" s="41" t="s">
        <v>10</v>
      </c>
      <c r="CB21" s="41" t="s">
        <v>11</v>
      </c>
      <c r="CC21" s="41">
        <v>1</v>
      </c>
      <c r="CD21" s="41" t="s">
        <v>160</v>
      </c>
      <c r="CE21" s="41" t="s">
        <v>10</v>
      </c>
      <c r="CF21" s="41" t="s">
        <v>11</v>
      </c>
      <c r="CG21" s="41">
        <v>2</v>
      </c>
      <c r="CH21" s="41" t="s">
        <v>161</v>
      </c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</row>
    <row r="22" spans="1:99" s="24" customFormat="1" ht="27.95" customHeight="1" x14ac:dyDescent="0.15">
      <c r="A22" s="45" t="s">
        <v>213</v>
      </c>
      <c r="B22" s="45">
        <v>19</v>
      </c>
      <c r="C22" s="45" t="s">
        <v>214</v>
      </c>
      <c r="D22" s="43" t="str">
        <f ca="1">IF(VLOOKUP(B22,$BU$3:$CH$173,2,FALSE)="","",VLOOKUP(B22,$BU$3:$CH$173,2,FALSE))</f>
        <v>ｘ</v>
      </c>
      <c r="E22" s="20">
        <f ca="1">IF(VLOOKUP(B22,$BU$3:$CH$173,3,FALSE)="","",VLOOKUP(B22,$BU$3:$CH$173,3,FALSE))</f>
        <v>2</v>
      </c>
      <c r="F22" s="43" t="str">
        <f ca="1">IF(VLOOKUP(B22,$BU$3:$CH$173,4,FALSE)="","",VLOOKUP(B22,$BU$3:$CH$173,4,FALSE))</f>
        <v>－15ｘ＋56</v>
      </c>
      <c r="G22" s="46" t="str">
        <f ca="1">IF(VLOOKUP(B22,$BU$3:$CH$173,5,FALSE)="","",VLOOKUP(B22,$BU$3:$CH$173,5,FALSE))</f>
        <v>＝</v>
      </c>
      <c r="H22" s="46" t="str">
        <f ca="1">IF(VLOOKUP(B22,$BU$3:$CH$173,6,FALSE)="","",VLOOKUP(B22,$BU$3:$CH$173,6,FALSE))</f>
        <v>(</v>
      </c>
      <c r="I22" s="46" t="str">
        <f ca="1">IF(VLOOKUP(B22,$BU$3:$CH$173,7,FALSE)="","",VLOOKUP(B22,$BU$3:$CH$173,7,FALSE))</f>
        <v>ｘ</v>
      </c>
      <c r="J22" s="46" t="str">
        <f ca="1">IF(VLOOKUP(B22,$BU$3:$CH$173,8,FALSE)="","",VLOOKUP(B22,$BU$3:$CH$173,8,FALSE))</f>
        <v>－</v>
      </c>
      <c r="K22" s="46">
        <f ca="1">IF(VLOOKUP(B22,$BU$3:$CH$173,9,FALSE)="","",VLOOKUP(B22,$BU$3:$CH$173,9,FALSE))</f>
        <v>7</v>
      </c>
      <c r="L22" s="46" t="str">
        <f ca="1">IF(VLOOKUP(B22,$BU$3:$CH$173,10,FALSE)="","",VLOOKUP(B22,$BU$3:$CH$173,10,FALSE))</f>
        <v>)(</v>
      </c>
      <c r="M22" s="46" t="str">
        <f ca="1">IF(VLOOKUP(B22,$BU$3:$CH$173,11,FALSE)="","",VLOOKUP(B22,$BU$3:$CH$173,11,FALSE))</f>
        <v>ｘ</v>
      </c>
      <c r="N22" s="46" t="str">
        <f ca="1">IF(VLOOKUP(B22,$BU$3:$CH$173,12,FALSE)="","",VLOOKUP(B22,$BU$3:$CH$173,12,FALSE))</f>
        <v>－</v>
      </c>
      <c r="O22" s="46">
        <f ca="1">IF(VLOOKUP(B22,$BU$3:$CH$173,13,FALSE)="","",VLOOKUP(B22,$BU$3:$CH$173,13,FALSE))</f>
        <v>8</v>
      </c>
      <c r="P22" s="46" t="str">
        <f ca="1">IF(VLOOKUP(B22,$BU$3:$CH$173,14,FALSE)="","",VLOOKUP(B22,$BU$3:$CH$173,14,FALSE))</f>
        <v>)</v>
      </c>
      <c r="Q22" s="46"/>
      <c r="R22" s="45" t="s">
        <v>213</v>
      </c>
      <c r="S22" s="45">
        <v>44</v>
      </c>
      <c r="T22" s="45" t="s">
        <v>214</v>
      </c>
      <c r="U22" s="43" t="str">
        <f ca="1">IF(VLOOKUP(S22,$BU$3:$CH$173,2,FALSE)="","",VLOOKUP(S22,$BU$3:$CH$173,2,FALSE))</f>
        <v>ｘ</v>
      </c>
      <c r="V22" s="20">
        <f ca="1">IF(VLOOKUP(S22,$BU$3:$CH$173,3,FALSE)="","",VLOOKUP(S22,$BU$3:$CH$173,3,FALSE))</f>
        <v>2</v>
      </c>
      <c r="W22" s="43" t="str">
        <f ca="1">IF(VLOOKUP(S22,$BU$3:$CH$173,4,FALSE)="","",VLOOKUP(S22,$BU$3:$CH$173,4,FALSE))</f>
        <v>－6ｘ＋8</v>
      </c>
      <c r="X22" s="46" t="str">
        <f ca="1">IF(VLOOKUP(S22,$BU$3:$CH$173,5,FALSE)="","",VLOOKUP(S22,$BU$3:$CH$173,5,FALSE))</f>
        <v>＝</v>
      </c>
      <c r="Y22" s="46" t="str">
        <f ca="1">IF(VLOOKUP(S22,$BU$3:$CH$173,6,FALSE)="","",VLOOKUP(S22,$BU$3:$CH$173,6,FALSE))</f>
        <v>(</v>
      </c>
      <c r="Z22" s="46" t="str">
        <f ca="1">IF(VLOOKUP(S22,$BU$3:$CH$173,7,FALSE)="","",VLOOKUP(S22,$BU$3:$CH$173,7,FALSE))</f>
        <v>ｘ</v>
      </c>
      <c r="AA22" s="46" t="str">
        <f ca="1">IF(VLOOKUP(S22,$BU$3:$CH$173,8,FALSE)="","",VLOOKUP(S22,$BU$3:$CH$173,8,FALSE))</f>
        <v>－</v>
      </c>
      <c r="AB22" s="46">
        <f ca="1">IF(VLOOKUP(S22,$BU$3:$CH$173,9,FALSE)="","",VLOOKUP(S22,$BU$3:$CH$173,9,FALSE))</f>
        <v>2</v>
      </c>
      <c r="AC22" s="46" t="str">
        <f ca="1">IF(VLOOKUP(S22,$BU$3:$CH$173,10,FALSE)="","",VLOOKUP(S22,$BU$3:$CH$173,10,FALSE))</f>
        <v>)(</v>
      </c>
      <c r="AD22" s="46" t="str">
        <f ca="1">IF(VLOOKUP(S22,$BU$3:$CH$173,11,FALSE)="","",VLOOKUP(S22,$BU$3:$CH$173,11,FALSE))</f>
        <v>ｘ</v>
      </c>
      <c r="AE22" s="46" t="str">
        <f ca="1">IF(VLOOKUP(S22,$BU$3:$CH$173,12,FALSE)="","",VLOOKUP(S22,$BU$3:$CH$173,12,FALSE))</f>
        <v>－</v>
      </c>
      <c r="AF22" s="46">
        <f ca="1">IF(VLOOKUP(S22,$BU$3:$CH$173,13,FALSE)="","",VLOOKUP(S22,$BU$3:$CH$173,13,FALSE))</f>
        <v>4</v>
      </c>
      <c r="AG22" s="46" t="str">
        <f ca="1">IF(VLOOKUP(S22,$BU$3:$CH$173,14,FALSE)="","",VLOOKUP(S22,$BU$3:$CH$173,14,FALSE))</f>
        <v>)</v>
      </c>
      <c r="AH22" s="28"/>
      <c r="AI22" s="45" t="s">
        <v>213</v>
      </c>
      <c r="AJ22" s="45">
        <v>69</v>
      </c>
      <c r="AK22" s="45" t="s">
        <v>214</v>
      </c>
      <c r="AL22" s="43" t="str">
        <f ca="1">IF(VLOOKUP(AJ22,$BU$3:$CH$173,2,FALSE)="","",VLOOKUP(AJ22,$BU$3:$CH$173,2,FALSE))</f>
        <v>ｘ</v>
      </c>
      <c r="AM22" s="20">
        <f ca="1">IF(VLOOKUP(AJ22,$BU$3:$CH$173,3,FALSE)="","",VLOOKUP(AJ22,$BU$3:$CH$173,3,FALSE))</f>
        <v>2</v>
      </c>
      <c r="AN22" s="43" t="str">
        <f ca="1">IF(VLOOKUP(AJ22,$BU$3:$CH$173,4,FALSE)="","",VLOOKUP(AJ22,$BU$3:$CH$173,4,FALSE))</f>
        <v>－13ｘ＋42</v>
      </c>
      <c r="AO22" s="46" t="str">
        <f ca="1">IF(VLOOKUP(AJ22,$BU$3:$CH$173,5,FALSE)="","",VLOOKUP(AJ22,$BU$3:$CH$173,5,FALSE))</f>
        <v>＝</v>
      </c>
      <c r="AP22" s="46" t="str">
        <f ca="1">IF(VLOOKUP(AJ22,$BU$3:$CH$173,6,FALSE)="","",VLOOKUP(AJ22,$BU$3:$CH$173,6,FALSE))</f>
        <v>(</v>
      </c>
      <c r="AQ22" s="46" t="str">
        <f ca="1">IF(VLOOKUP(AJ22,$BU$3:$CH$173,7,FALSE)="","",VLOOKUP(AJ22,$BU$3:$CH$173,7,FALSE))</f>
        <v>ｘ</v>
      </c>
      <c r="AR22" s="46" t="str">
        <f ca="1">IF(VLOOKUP(AJ22,$BU$3:$CH$173,8,FALSE)="","",VLOOKUP(AJ22,$BU$3:$CH$173,8,FALSE))</f>
        <v>－</v>
      </c>
      <c r="AS22" s="46">
        <f ca="1">IF(VLOOKUP(AJ22,$BU$3:$CH$173,9,FALSE)="","",VLOOKUP(AJ22,$BU$3:$CH$173,9,FALSE))</f>
        <v>6</v>
      </c>
      <c r="AT22" s="46" t="str">
        <f ca="1">IF(VLOOKUP(AJ22,$BU$3:$CH$173,10,FALSE)="","",VLOOKUP(AJ22,$BU$3:$CH$173,10,FALSE))</f>
        <v>)(</v>
      </c>
      <c r="AU22" s="46" t="str">
        <f ca="1">IF(VLOOKUP(AJ22,$BU$3:$CH$173,11,FALSE)="","",VLOOKUP(AJ22,$BU$3:$CH$173,11,FALSE))</f>
        <v>ｘ</v>
      </c>
      <c r="AV22" s="46" t="str">
        <f ca="1">IF(VLOOKUP(AJ22,$BU$3:$CH$173,12,FALSE)="","",VLOOKUP(AJ22,$BU$3:$CH$173,12,FALSE))</f>
        <v>－</v>
      </c>
      <c r="AW22" s="46">
        <f ca="1">IF(VLOOKUP(AJ22,$BU$3:$CH$173,13,FALSE)="","",VLOOKUP(AJ22,$BU$3:$CH$173,13,FALSE))</f>
        <v>7</v>
      </c>
      <c r="AX22" s="46" t="str">
        <f ca="1">IF(VLOOKUP(AJ22,$BU$3:$CH$173,14,FALSE)="","",VLOOKUP(AJ22,$BU$3:$CH$173,14,FALSE))</f>
        <v>)</v>
      </c>
      <c r="AY22" s="35"/>
      <c r="AZ22" s="45" t="s">
        <v>213</v>
      </c>
      <c r="BA22" s="45">
        <v>94</v>
      </c>
      <c r="BB22" s="45" t="s">
        <v>214</v>
      </c>
      <c r="BC22" s="43" t="str">
        <f ca="1">IF(VLOOKUP(BA22,$BU$3:$CH$173,2,FALSE)="","",VLOOKUP(BA22,$BU$3:$CH$173,2,FALSE))</f>
        <v>ｘ</v>
      </c>
      <c r="BD22" s="20">
        <f ca="1">IF(VLOOKUP(BA22,$BU$3:$CH$173,3,FALSE)="","",VLOOKUP(BA22,$BU$3:$CH$173,3,FALSE))</f>
        <v>2</v>
      </c>
      <c r="BE22" s="43" t="str">
        <f ca="1">IF(VLOOKUP(BA22,$BU$3:$CH$173,4,FALSE)="","",VLOOKUP(BA22,$BU$3:$CH$173,4,FALSE))</f>
        <v>－25</v>
      </c>
      <c r="BF22" s="46" t="str">
        <f ca="1">IF(VLOOKUP(BA22,$BU$3:$CH$173,5,FALSE)="","",VLOOKUP(BA22,$BU$3:$CH$173,5,FALSE))</f>
        <v>＝</v>
      </c>
      <c r="BG22" s="46" t="str">
        <f ca="1">IF(VLOOKUP(BA22,$BU$3:$CH$173,6,FALSE)="","",VLOOKUP(BA22,$BU$3:$CH$173,6,FALSE))</f>
        <v>(</v>
      </c>
      <c r="BH22" s="46" t="str">
        <f ca="1">IF(VLOOKUP(BA22,$BU$3:$CH$173,7,FALSE)="","",VLOOKUP(BA22,$BU$3:$CH$173,7,FALSE))</f>
        <v>ｘ</v>
      </c>
      <c r="BI22" s="46" t="str">
        <f ca="1">IF(VLOOKUP(BA22,$BU$3:$CH$173,8,FALSE)="","",VLOOKUP(BA22,$BU$3:$CH$173,8,FALSE))</f>
        <v>＋</v>
      </c>
      <c r="BJ22" s="46">
        <f ca="1">IF(VLOOKUP(BA22,$BU$3:$CH$173,9,FALSE)="","",VLOOKUP(BA22,$BU$3:$CH$173,9,FALSE))</f>
        <v>5</v>
      </c>
      <c r="BK22" s="46" t="str">
        <f ca="1">IF(VLOOKUP(BA22,$BU$3:$CH$173,10,FALSE)="","",VLOOKUP(BA22,$BU$3:$CH$173,10,FALSE))</f>
        <v>)(</v>
      </c>
      <c r="BL22" s="46" t="str">
        <f ca="1">IF(VLOOKUP(BA22,$BU$3:$CH$173,11,FALSE)="","",VLOOKUP(BA22,$BU$3:$CH$173,11,FALSE))</f>
        <v>ｘ</v>
      </c>
      <c r="BM22" s="46" t="str">
        <f ca="1">IF(VLOOKUP(BA22,$BU$3:$CH$173,12,FALSE)="","",VLOOKUP(BA22,$BU$3:$CH$173,12,FALSE))</f>
        <v>－</v>
      </c>
      <c r="BN22" s="46">
        <f ca="1">IF(VLOOKUP(BA22,$BU$3:$CH$173,13,FALSE)="","",VLOOKUP(BA22,$BU$3:$CH$173,13,FALSE))</f>
        <v>5</v>
      </c>
      <c r="BO22" s="46" t="str">
        <f ca="1">IF(VLOOKUP(BA22,$BU$3:$CH$173,14,FALSE)="","",VLOOKUP(BA22,$BU$3:$CH$173,14,FALSE))</f>
        <v>)</v>
      </c>
      <c r="BP22" s="43"/>
      <c r="BQ22" s="26"/>
      <c r="BR22" s="26"/>
      <c r="BS22" s="40">
        <v>102</v>
      </c>
      <c r="BT22" s="41">
        <f t="shared" ca="1" si="0"/>
        <v>703.53711784433165</v>
      </c>
      <c r="BU22" s="40">
        <f t="shared" ca="1" si="1"/>
        <v>119</v>
      </c>
      <c r="BV22" s="41" t="s">
        <v>10</v>
      </c>
      <c r="BW22" s="41">
        <v>2</v>
      </c>
      <c r="BX22" s="41" t="s">
        <v>16</v>
      </c>
      <c r="BY22" s="41" t="s">
        <v>9</v>
      </c>
      <c r="BZ22" s="41" t="s">
        <v>159</v>
      </c>
      <c r="CA22" s="41" t="s">
        <v>10</v>
      </c>
      <c r="CB22" s="41" t="s">
        <v>11</v>
      </c>
      <c r="CC22" s="41">
        <v>1</v>
      </c>
      <c r="CD22" s="41" t="s">
        <v>160</v>
      </c>
      <c r="CE22" s="41" t="s">
        <v>10</v>
      </c>
      <c r="CF22" s="41" t="s">
        <v>11</v>
      </c>
      <c r="CG22" s="41">
        <v>3</v>
      </c>
      <c r="CH22" s="41" t="s">
        <v>161</v>
      </c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</row>
    <row r="23" spans="1:99" s="24" customFormat="1" ht="27.95" customHeight="1" x14ac:dyDescent="0.15">
      <c r="A23" s="45" t="s">
        <v>213</v>
      </c>
      <c r="B23" s="45">
        <v>20</v>
      </c>
      <c r="C23" s="45" t="s">
        <v>214</v>
      </c>
      <c r="D23" s="43" t="str">
        <f ca="1">IF(VLOOKUP(B23,$BU$174:$CH$191,2,FALSE)="","",VLOOKUP(B23,$BU$174:$CH$191,2,FALSE))</f>
        <v>ｘ</v>
      </c>
      <c r="E23" s="20">
        <f ca="1">IF(VLOOKUP(B23,$BU$174:$CH$191,3,FALSE)="","",VLOOKUP(B23,$BU$174:$CH$191,3,FALSE))</f>
        <v>2</v>
      </c>
      <c r="F23" s="43" t="str">
        <f ca="1">IF(VLOOKUP(B23,$BU$174:$CH$191,4,FALSE)="","",VLOOKUP(B23,$BU$174:$CH$191,4,FALSE))</f>
        <v>＋16ｘ＋64</v>
      </c>
      <c r="G23" s="46" t="str">
        <f ca="1">IF(VLOOKUP(B23,$BU$174:$CH$191,5,FALSE)="","",VLOOKUP(B23,$BU$174:$CH$191,5,FALSE))</f>
        <v>＝</v>
      </c>
      <c r="H23" s="46" t="str">
        <f ca="1">IF(VLOOKUP(B23,$BU$174:$CH$191,6,FALSE)="","",VLOOKUP(B23,$BU$174:$CH$191,6,FALSE))</f>
        <v>(</v>
      </c>
      <c r="I23" s="46" t="str">
        <f ca="1">IF(VLOOKUP(B23,$BU$174:$CH$191,7,FALSE)="","",VLOOKUP(B23,$BU$174:$CH$191,7,FALSE))</f>
        <v>ｘ</v>
      </c>
      <c r="J23" s="46" t="str">
        <f ca="1">IF(VLOOKUP(B23,$BU$174:$CH$191,8,FALSE)="","",VLOOKUP(B23,$BU$174:$CH$191,8,FALSE))</f>
        <v>＋</v>
      </c>
      <c r="K23" s="46">
        <f ca="1">IF(VLOOKUP(B23,$BU$174:$CH$191,9,FALSE)="","",VLOOKUP(B23,$BU$174:$CH$191,9,FALSE))</f>
        <v>8</v>
      </c>
      <c r="L23" s="46" t="str">
        <f ca="1">IF(VLOOKUP(B23,$BU$174:$CH$191,10,FALSE)="","",VLOOKUP(B23,$BU$174:$CH$191,10,FALSE))</f>
        <v>)</v>
      </c>
      <c r="M23" s="46">
        <f ca="1">IF(VLOOKUP(B23,$BU$174:$CH$191,11,FALSE)="","",VLOOKUP(B23,$BU$174:$CH$191,11,FALSE))</f>
        <v>2</v>
      </c>
      <c r="N23" s="46" t="str">
        <f ca="1">IF(VLOOKUP(B23,$BU$174:$CH$191,12,FALSE)="","",VLOOKUP(B23,$BU$174:$CH$191,12,FALSE))</f>
        <v/>
      </c>
      <c r="O23" s="46" t="str">
        <f ca="1">IF(VLOOKUP(B23,$BU$174:$CH$191,13,FALSE)="","",VLOOKUP(B23,$BU$174:$CH$191,13,FALSE))</f>
        <v/>
      </c>
      <c r="P23" s="46" t="str">
        <f ca="1">IF(VLOOKUP(B23,$BU$174:$CH$191,14,FALSE)="","",VLOOKUP(B23,$BU$174:$CH$191,14,FALSE))</f>
        <v/>
      </c>
      <c r="Q23" s="46"/>
      <c r="R23" s="45" t="s">
        <v>213</v>
      </c>
      <c r="S23" s="45">
        <v>45</v>
      </c>
      <c r="T23" s="45" t="s">
        <v>214</v>
      </c>
      <c r="U23" s="43" t="str">
        <f ca="1">IF(VLOOKUP(S23,$BU$174:$CH$191,2,FALSE)="","",VLOOKUP(S23,$BU$174:$CH$191,2,FALSE))</f>
        <v>ｘ</v>
      </c>
      <c r="V23" s="20">
        <f ca="1">IF(VLOOKUP(S23,$BU$174:$CH$191,3,FALSE)="","",VLOOKUP(S23,$BU$174:$CH$191,3,FALSE))</f>
        <v>2</v>
      </c>
      <c r="W23" s="43" t="str">
        <f ca="1">IF(VLOOKUP(S23,$BU$174:$CH$191,4,FALSE)="","",VLOOKUP(S23,$BU$174:$CH$191,4,FALSE))</f>
        <v>－12ｘ＋36</v>
      </c>
      <c r="X23" s="46" t="str">
        <f ca="1">IF(VLOOKUP(S23,$BU$174:$CH$191,5,FALSE)="","",VLOOKUP(S23,$BU$174:$CH$191,5,FALSE))</f>
        <v>＝</v>
      </c>
      <c r="Y23" s="46" t="str">
        <f ca="1">IF(VLOOKUP(S23,$BU$174:$CH$191,6,FALSE)="","",VLOOKUP(S23,$BU$174:$CH$191,6,FALSE))</f>
        <v>(</v>
      </c>
      <c r="Z23" s="46" t="str">
        <f ca="1">IF(VLOOKUP(S23,$BU$174:$CH$191,7,FALSE)="","",VLOOKUP(S23,$BU$174:$CH$191,7,FALSE))</f>
        <v>ｘ</v>
      </c>
      <c r="AA23" s="46" t="str">
        <f ca="1">IF(VLOOKUP(S23,$BU$174:$CH$191,8,FALSE)="","",VLOOKUP(S23,$BU$174:$CH$191,8,FALSE))</f>
        <v>－</v>
      </c>
      <c r="AB23" s="46">
        <f ca="1">IF(VLOOKUP(S23,$BU$174:$CH$191,9,FALSE)="","",VLOOKUP(S23,$BU$174:$CH$191,9,FALSE))</f>
        <v>6</v>
      </c>
      <c r="AC23" s="46" t="str">
        <f ca="1">IF(VLOOKUP(S23,$BU$174:$CH$191,10,FALSE)="","",VLOOKUP(S23,$BU$174:$CH$191,10,FALSE))</f>
        <v>)</v>
      </c>
      <c r="AD23" s="46">
        <f ca="1">IF(VLOOKUP(S23,$BU$174:$CH$191,11,FALSE)="","",VLOOKUP(S23,$BU$174:$CH$191,11,FALSE))</f>
        <v>2</v>
      </c>
      <c r="AE23" s="46" t="str">
        <f ca="1">IF(VLOOKUP(S23,$BU$174:$CH$191,12,FALSE)="","",VLOOKUP(S23,$BU$174:$CH$191,12,FALSE))</f>
        <v/>
      </c>
      <c r="AF23" s="46" t="str">
        <f ca="1">IF(VLOOKUP(S23,$BU$174:$CH$191,13,FALSE)="","",VLOOKUP(S23,$BU$174:$CH$191,13,FALSE))</f>
        <v/>
      </c>
      <c r="AG23" s="46" t="str">
        <f ca="1">IF(VLOOKUP(S23,$BU$174:$CH$191,14,FALSE)="","",VLOOKUP(S23,$BU$174:$CH$191,14,FALSE))</f>
        <v/>
      </c>
      <c r="AH23" s="28"/>
      <c r="AI23" s="45" t="s">
        <v>213</v>
      </c>
      <c r="AJ23" s="45">
        <v>70</v>
      </c>
      <c r="AK23" s="45" t="s">
        <v>214</v>
      </c>
      <c r="AL23" s="43" t="str">
        <f ca="1">IF(VLOOKUP(AJ23,$BU$174:$CH$191,2,FALSE)="","",VLOOKUP(AJ23,$BU$174:$CH$191,2,FALSE))</f>
        <v>ｘ</v>
      </c>
      <c r="AM23" s="20">
        <f ca="1">IF(VLOOKUP(AJ23,$BU$174:$CH$191,3,FALSE)="","",VLOOKUP(AJ23,$BU$174:$CH$191,3,FALSE))</f>
        <v>2</v>
      </c>
      <c r="AN23" s="43" t="str">
        <f ca="1">IF(VLOOKUP(AJ23,$BU$174:$CH$191,4,FALSE)="","",VLOOKUP(AJ23,$BU$174:$CH$191,4,FALSE))</f>
        <v>－18ｘ＋81</v>
      </c>
      <c r="AO23" s="46" t="str">
        <f ca="1">IF(VLOOKUP(AJ23,$BU$174:$CH$191,5,FALSE)="","",VLOOKUP(AJ23,$BU$174:$CH$191,5,FALSE))</f>
        <v>＝</v>
      </c>
      <c r="AP23" s="46" t="str">
        <f ca="1">IF(VLOOKUP(AJ23,$BU$174:$CH$191,6,FALSE)="","",VLOOKUP(AJ23,$BU$174:$CH$191,6,FALSE))</f>
        <v>(</v>
      </c>
      <c r="AQ23" s="46" t="str">
        <f ca="1">IF(VLOOKUP(AJ23,$BU$174:$CH$191,7,FALSE)="","",VLOOKUP(AJ23,$BU$174:$CH$191,7,FALSE))</f>
        <v>ｘ</v>
      </c>
      <c r="AR23" s="46" t="str">
        <f ca="1">IF(VLOOKUP(AJ23,$BU$174:$CH$191,8,FALSE)="","",VLOOKUP(AJ23,$BU$174:$CH$191,8,FALSE))</f>
        <v>－</v>
      </c>
      <c r="AS23" s="46">
        <f ca="1">IF(VLOOKUP(AJ23,$BU$174:$CH$191,9,FALSE)="","",VLOOKUP(AJ23,$BU$174:$CH$191,9,FALSE))</f>
        <v>9</v>
      </c>
      <c r="AT23" s="46" t="str">
        <f ca="1">IF(VLOOKUP(AJ23,$BU$174:$CH$191,10,FALSE)="","",VLOOKUP(AJ23,$BU$174:$CH$191,10,FALSE))</f>
        <v>)</v>
      </c>
      <c r="AU23" s="46">
        <f ca="1">IF(VLOOKUP(AJ23,$BU$174:$CH$191,11,FALSE)="","",VLOOKUP(AJ23,$BU$174:$CH$191,11,FALSE))</f>
        <v>2</v>
      </c>
      <c r="AV23" s="46" t="str">
        <f ca="1">IF(VLOOKUP(AJ23,$BU$174:$CH$191,12,FALSE)="","",VLOOKUP(AJ23,$BU$174:$CH$191,12,FALSE))</f>
        <v/>
      </c>
      <c r="AW23" s="46" t="str">
        <f ca="1">IF(VLOOKUP(AJ23,$BU$174:$CH$191,13,FALSE)="","",VLOOKUP(AJ23,$BU$174:$CH$191,13,FALSE))</f>
        <v/>
      </c>
      <c r="AX23" s="46" t="str">
        <f ca="1">IF(VLOOKUP(AJ23,$BU$174:$CH$191,14,FALSE)="","",VLOOKUP(AJ23,$BU$174:$CH$191,14,FALSE))</f>
        <v/>
      </c>
      <c r="AY23" s="35"/>
      <c r="AZ23" s="45" t="s">
        <v>213</v>
      </c>
      <c r="BA23" s="45">
        <v>95</v>
      </c>
      <c r="BB23" s="45" t="s">
        <v>214</v>
      </c>
      <c r="BC23" s="43" t="str">
        <f t="shared" ref="BC23:BC28" ca="1" si="2">IF(VLOOKUP(BA23,$BU$3:$CH$173,2,FALSE)="","",VLOOKUP(BA23,$BU$3:$CH$173,2,FALSE))</f>
        <v>ｘ</v>
      </c>
      <c r="BD23" s="20">
        <f t="shared" ref="BD23:BD28" ca="1" si="3">IF(VLOOKUP(BA23,$BU$3:$CH$173,3,FALSE)="","",VLOOKUP(BA23,$BU$3:$CH$173,3,FALSE))</f>
        <v>2</v>
      </c>
      <c r="BE23" s="43" t="str">
        <f t="shared" ref="BE23:BE28" ca="1" si="4">IF(VLOOKUP(BA23,$BU$3:$CH$173,4,FALSE)="","",VLOOKUP(BA23,$BU$3:$CH$173,4,FALSE))</f>
        <v>＋13ｘ＋40</v>
      </c>
      <c r="BF23" s="46" t="str">
        <f t="shared" ref="BF23:BF28" ca="1" si="5">IF(VLOOKUP(BA23,$BU$3:$CH$173,5,FALSE)="","",VLOOKUP(BA23,$BU$3:$CH$173,5,FALSE))</f>
        <v>＝</v>
      </c>
      <c r="BG23" s="46" t="str">
        <f t="shared" ref="BG23:BG28" ca="1" si="6">IF(VLOOKUP(BA23,$BU$3:$CH$173,6,FALSE)="","",VLOOKUP(BA23,$BU$3:$CH$173,6,FALSE))</f>
        <v>(</v>
      </c>
      <c r="BH23" s="46" t="str">
        <f t="shared" ref="BH23:BH28" ca="1" si="7">IF(VLOOKUP(BA23,$BU$3:$CH$173,7,FALSE)="","",VLOOKUP(BA23,$BU$3:$CH$173,7,FALSE))</f>
        <v>ｘ</v>
      </c>
      <c r="BI23" s="46" t="str">
        <f t="shared" ref="BI23:BI28" ca="1" si="8">IF(VLOOKUP(BA23,$BU$3:$CH$173,8,FALSE)="","",VLOOKUP(BA23,$BU$3:$CH$173,8,FALSE))</f>
        <v>＋</v>
      </c>
      <c r="BJ23" s="46">
        <f t="shared" ref="BJ23:BJ28" ca="1" si="9">IF(VLOOKUP(BA23,$BU$3:$CH$173,9,FALSE)="","",VLOOKUP(BA23,$BU$3:$CH$173,9,FALSE))</f>
        <v>5</v>
      </c>
      <c r="BK23" s="46" t="str">
        <f t="shared" ref="BK23:BK28" ca="1" si="10">IF(VLOOKUP(BA23,$BU$3:$CH$173,10,FALSE)="","",VLOOKUP(BA23,$BU$3:$CH$173,10,FALSE))</f>
        <v>)(</v>
      </c>
      <c r="BL23" s="46" t="str">
        <f t="shared" ref="BL23:BL28" ca="1" si="11">IF(VLOOKUP(BA23,$BU$3:$CH$173,11,FALSE)="","",VLOOKUP(BA23,$BU$3:$CH$173,11,FALSE))</f>
        <v>ｘ</v>
      </c>
      <c r="BM23" s="46" t="str">
        <f t="shared" ref="BM23:BM28" ca="1" si="12">IF(VLOOKUP(BA23,$BU$3:$CH$173,12,FALSE)="","",VLOOKUP(BA23,$BU$3:$CH$173,12,FALSE))</f>
        <v>＋</v>
      </c>
      <c r="BN23" s="46">
        <f t="shared" ref="BN23:BN28" ca="1" si="13">IF(VLOOKUP(BA23,$BU$3:$CH$173,13,FALSE)="","",VLOOKUP(BA23,$BU$3:$CH$173,13,FALSE))</f>
        <v>8</v>
      </c>
      <c r="BO23" s="46" t="str">
        <f t="shared" ref="BO23:BO28" ca="1" si="14">IF(VLOOKUP(BA23,$BU$3:$CH$173,14,FALSE)="","",VLOOKUP(BA23,$BU$3:$CH$173,14,FALSE))</f>
        <v>)</v>
      </c>
      <c r="BP23" s="43"/>
      <c r="BQ23" s="26"/>
      <c r="BR23" s="26"/>
      <c r="BS23" s="40">
        <v>103</v>
      </c>
      <c r="BT23" s="41">
        <f t="shared" ca="1" si="0"/>
        <v>913.43018232032068</v>
      </c>
      <c r="BU23" s="40">
        <f t="shared" ca="1" si="1"/>
        <v>157</v>
      </c>
      <c r="BV23" s="41" t="s">
        <v>10</v>
      </c>
      <c r="BW23" s="41">
        <v>2</v>
      </c>
      <c r="BX23" s="41" t="s">
        <v>17</v>
      </c>
      <c r="BY23" s="41" t="s">
        <v>9</v>
      </c>
      <c r="BZ23" s="41" t="s">
        <v>159</v>
      </c>
      <c r="CA23" s="41" t="s">
        <v>10</v>
      </c>
      <c r="CB23" s="41" t="s">
        <v>11</v>
      </c>
      <c r="CC23" s="41">
        <v>1</v>
      </c>
      <c r="CD23" s="41" t="s">
        <v>160</v>
      </c>
      <c r="CE23" s="41" t="s">
        <v>10</v>
      </c>
      <c r="CF23" s="41" t="s">
        <v>11</v>
      </c>
      <c r="CG23" s="41">
        <v>4</v>
      </c>
      <c r="CH23" s="41" t="s">
        <v>161</v>
      </c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</row>
    <row r="24" spans="1:99" s="24" customFormat="1" ht="27.95" customHeight="1" x14ac:dyDescent="0.15">
      <c r="A24" s="45" t="s">
        <v>213</v>
      </c>
      <c r="B24" s="45">
        <v>21</v>
      </c>
      <c r="C24" s="45" t="s">
        <v>214</v>
      </c>
      <c r="D24" s="43" t="str">
        <f ca="1">IF(VLOOKUP(B24,$BU$3:$CH$173,2,FALSE)="","",VLOOKUP(B24,$BU$3:$CH$173,2,FALSE))</f>
        <v>ｘ</v>
      </c>
      <c r="E24" s="20">
        <f ca="1">IF(VLOOKUP(B24,$BU$3:$CH$173,3,FALSE)="","",VLOOKUP(B24,$BU$3:$CH$173,3,FALSE))</f>
        <v>2</v>
      </c>
      <c r="F24" s="43" t="str">
        <f ca="1">IF(VLOOKUP(B24,$BU$3:$CH$173,4,FALSE)="","",VLOOKUP(B24,$BU$3:$CH$173,4,FALSE))</f>
        <v>＋6ｘ－7</v>
      </c>
      <c r="G24" s="46" t="str">
        <f ca="1">IF(VLOOKUP(B24,$BU$3:$CH$173,5,FALSE)="","",VLOOKUP(B24,$BU$3:$CH$173,5,FALSE))</f>
        <v>＝</v>
      </c>
      <c r="H24" s="46" t="str">
        <f ca="1">IF(VLOOKUP(B24,$BU$3:$CH$173,6,FALSE)="","",VLOOKUP(B24,$BU$3:$CH$173,6,FALSE))</f>
        <v>(</v>
      </c>
      <c r="I24" s="46" t="str">
        <f ca="1">IF(VLOOKUP(B24,$BU$3:$CH$173,7,FALSE)="","",VLOOKUP(B24,$BU$3:$CH$173,7,FALSE))</f>
        <v>ｘ</v>
      </c>
      <c r="J24" s="46" t="str">
        <f ca="1">IF(VLOOKUP(B24,$BU$3:$CH$173,8,FALSE)="","",VLOOKUP(B24,$BU$3:$CH$173,8,FALSE))</f>
        <v>－</v>
      </c>
      <c r="K24" s="46">
        <f ca="1">IF(VLOOKUP(B24,$BU$3:$CH$173,9,FALSE)="","",VLOOKUP(B24,$BU$3:$CH$173,9,FALSE))</f>
        <v>1</v>
      </c>
      <c r="L24" s="46" t="str">
        <f ca="1">IF(VLOOKUP(B24,$BU$3:$CH$173,10,FALSE)="","",VLOOKUP(B24,$BU$3:$CH$173,10,FALSE))</f>
        <v>)(</v>
      </c>
      <c r="M24" s="46" t="str">
        <f ca="1">IF(VLOOKUP(B24,$BU$3:$CH$173,11,FALSE)="","",VLOOKUP(B24,$BU$3:$CH$173,11,FALSE))</f>
        <v>ｘ</v>
      </c>
      <c r="N24" s="46" t="str">
        <f ca="1">IF(VLOOKUP(B24,$BU$3:$CH$173,12,FALSE)="","",VLOOKUP(B24,$BU$3:$CH$173,12,FALSE))</f>
        <v>＋</v>
      </c>
      <c r="O24" s="46">
        <f ca="1">IF(VLOOKUP(B24,$BU$3:$CH$173,13,FALSE)="","",VLOOKUP(B24,$BU$3:$CH$173,13,FALSE))</f>
        <v>7</v>
      </c>
      <c r="P24" s="46" t="str">
        <f ca="1">IF(VLOOKUP(B24,$BU$3:$CH$173,14,FALSE)="","",VLOOKUP(B24,$BU$3:$CH$173,14,FALSE))</f>
        <v>)</v>
      </c>
      <c r="Q24" s="46"/>
      <c r="R24" s="45" t="s">
        <v>213</v>
      </c>
      <c r="S24" s="45">
        <v>46</v>
      </c>
      <c r="T24" s="45" t="s">
        <v>214</v>
      </c>
      <c r="U24" s="43" t="str">
        <f ca="1">IF(VLOOKUP(S24,$BU$3:$CH$173,2,FALSE)="","",VLOOKUP(S24,$BU$3:$CH$173,2,FALSE))</f>
        <v>ｘ</v>
      </c>
      <c r="V24" s="20">
        <f ca="1">IF(VLOOKUP(S24,$BU$3:$CH$173,3,FALSE)="","",VLOOKUP(S24,$BU$3:$CH$173,3,FALSE))</f>
        <v>2</v>
      </c>
      <c r="W24" s="43" t="str">
        <f ca="1">IF(VLOOKUP(S24,$BU$3:$CH$173,4,FALSE)="","",VLOOKUP(S24,$BU$3:$CH$173,4,FALSE))</f>
        <v>－ｘ－20</v>
      </c>
      <c r="X24" s="46" t="str">
        <f ca="1">IF(VLOOKUP(S24,$BU$3:$CH$173,5,FALSE)="","",VLOOKUP(S24,$BU$3:$CH$173,5,FALSE))</f>
        <v>＝</v>
      </c>
      <c r="Y24" s="46" t="str">
        <f ca="1">IF(VLOOKUP(S24,$BU$3:$CH$173,6,FALSE)="","",VLOOKUP(S24,$BU$3:$CH$173,6,FALSE))</f>
        <v>(</v>
      </c>
      <c r="Z24" s="46" t="str">
        <f ca="1">IF(VLOOKUP(S24,$BU$3:$CH$173,7,FALSE)="","",VLOOKUP(S24,$BU$3:$CH$173,7,FALSE))</f>
        <v>ｘ</v>
      </c>
      <c r="AA24" s="46" t="str">
        <f ca="1">IF(VLOOKUP(S24,$BU$3:$CH$173,8,FALSE)="","",VLOOKUP(S24,$BU$3:$CH$173,8,FALSE))</f>
        <v>－</v>
      </c>
      <c r="AB24" s="46">
        <f ca="1">IF(VLOOKUP(S24,$BU$3:$CH$173,9,FALSE)="","",VLOOKUP(S24,$BU$3:$CH$173,9,FALSE))</f>
        <v>5</v>
      </c>
      <c r="AC24" s="46" t="str">
        <f ca="1">IF(VLOOKUP(S24,$BU$3:$CH$173,10,FALSE)="","",VLOOKUP(S24,$BU$3:$CH$173,10,FALSE))</f>
        <v>)(</v>
      </c>
      <c r="AD24" s="46" t="str">
        <f ca="1">IF(VLOOKUP(S24,$BU$3:$CH$173,11,FALSE)="","",VLOOKUP(S24,$BU$3:$CH$173,11,FALSE))</f>
        <v>ｘ</v>
      </c>
      <c r="AE24" s="46" t="str">
        <f ca="1">IF(VLOOKUP(S24,$BU$3:$CH$173,12,FALSE)="","",VLOOKUP(S24,$BU$3:$CH$173,12,FALSE))</f>
        <v>＋</v>
      </c>
      <c r="AF24" s="46">
        <f ca="1">IF(VLOOKUP(S24,$BU$3:$CH$173,13,FALSE)="","",VLOOKUP(S24,$BU$3:$CH$173,13,FALSE))</f>
        <v>4</v>
      </c>
      <c r="AG24" s="46" t="str">
        <f ca="1">IF(VLOOKUP(S24,$BU$3:$CH$173,14,FALSE)="","",VLOOKUP(S24,$BU$3:$CH$173,14,FALSE))</f>
        <v>)</v>
      </c>
      <c r="AH24" s="28"/>
      <c r="AI24" s="45" t="s">
        <v>213</v>
      </c>
      <c r="AJ24" s="45">
        <v>71</v>
      </c>
      <c r="AK24" s="45" t="s">
        <v>214</v>
      </c>
      <c r="AL24" s="43" t="str">
        <f ca="1">IF(VLOOKUP(AJ24,$BU$3:$CH$173,2,FALSE)="","",VLOOKUP(AJ24,$BU$3:$CH$173,2,FALSE))</f>
        <v>ｘ</v>
      </c>
      <c r="AM24" s="20">
        <f ca="1">IF(VLOOKUP(AJ24,$BU$3:$CH$173,3,FALSE)="","",VLOOKUP(AJ24,$BU$3:$CH$173,3,FALSE))</f>
        <v>2</v>
      </c>
      <c r="AN24" s="43" t="str">
        <f ca="1">IF(VLOOKUP(AJ24,$BU$3:$CH$173,4,FALSE)="","",VLOOKUP(AJ24,$BU$3:$CH$173,4,FALSE))</f>
        <v>－6ｘ</v>
      </c>
      <c r="AO24" s="46" t="str">
        <f ca="1">IF(VLOOKUP(AJ24,$BU$3:$CH$173,5,FALSE)="","",VLOOKUP(AJ24,$BU$3:$CH$173,5,FALSE))</f>
        <v>＝</v>
      </c>
      <c r="AP24" s="46" t="str">
        <f ca="1">IF(VLOOKUP(AJ24,$BU$3:$CH$173,6,FALSE)="","",VLOOKUP(AJ24,$BU$3:$CH$173,6,FALSE))</f>
        <v>ｘ</v>
      </c>
      <c r="AQ24" s="46" t="str">
        <f ca="1">IF(VLOOKUP(AJ24,$BU$3:$CH$173,7,FALSE)="","",VLOOKUP(AJ24,$BU$3:$CH$173,7,FALSE))</f>
        <v>(</v>
      </c>
      <c r="AR24" s="46" t="str">
        <f ca="1">IF(VLOOKUP(AJ24,$BU$3:$CH$173,8,FALSE)="","",VLOOKUP(AJ24,$BU$3:$CH$173,8,FALSE))</f>
        <v>ｘ</v>
      </c>
      <c r="AS24" s="46" t="str">
        <f ca="1">IF(VLOOKUP(AJ24,$BU$3:$CH$173,9,FALSE)="","",VLOOKUP(AJ24,$BU$3:$CH$173,9,FALSE))</f>
        <v>－</v>
      </c>
      <c r="AT24" s="46">
        <f ca="1">IF(VLOOKUP(AJ24,$BU$3:$CH$173,10,FALSE)="","",VLOOKUP(AJ24,$BU$3:$CH$173,10,FALSE))</f>
        <v>6</v>
      </c>
      <c r="AU24" s="46" t="str">
        <f ca="1">IF(VLOOKUP(AJ24,$BU$3:$CH$173,11,FALSE)="","",VLOOKUP(AJ24,$BU$3:$CH$173,11,FALSE))</f>
        <v>)</v>
      </c>
      <c r="AV24" s="46" t="str">
        <f ca="1">IF(VLOOKUP(AJ24,$BU$3:$CH$173,12,FALSE)="","",VLOOKUP(AJ24,$BU$3:$CH$173,12,FALSE))</f>
        <v/>
      </c>
      <c r="AW24" s="46" t="str">
        <f ca="1">IF(VLOOKUP(AJ24,$BU$3:$CH$173,13,FALSE)="","",VLOOKUP(AJ24,$BU$3:$CH$173,13,FALSE))</f>
        <v/>
      </c>
      <c r="AX24" s="46" t="str">
        <f ca="1">IF(VLOOKUP(AJ24,$BU$3:$CH$173,14,FALSE)="","",VLOOKUP(AJ24,$BU$3:$CH$173,14,FALSE))</f>
        <v/>
      </c>
      <c r="AY24" s="35"/>
      <c r="AZ24" s="45" t="s">
        <v>213</v>
      </c>
      <c r="BA24" s="45">
        <v>96</v>
      </c>
      <c r="BB24" s="45" t="s">
        <v>214</v>
      </c>
      <c r="BC24" s="43" t="str">
        <f t="shared" ca="1" si="2"/>
        <v>ｘ</v>
      </c>
      <c r="BD24" s="20">
        <f t="shared" ca="1" si="3"/>
        <v>2</v>
      </c>
      <c r="BE24" s="43" t="str">
        <f t="shared" ca="1" si="4"/>
        <v>＋10ｘ＋21</v>
      </c>
      <c r="BF24" s="46" t="str">
        <f t="shared" ca="1" si="5"/>
        <v>＝</v>
      </c>
      <c r="BG24" s="46" t="str">
        <f t="shared" ca="1" si="6"/>
        <v>(</v>
      </c>
      <c r="BH24" s="46" t="str">
        <f t="shared" ca="1" si="7"/>
        <v>ｘ</v>
      </c>
      <c r="BI24" s="46" t="str">
        <f t="shared" ca="1" si="8"/>
        <v>＋</v>
      </c>
      <c r="BJ24" s="46">
        <f t="shared" ca="1" si="9"/>
        <v>3</v>
      </c>
      <c r="BK24" s="46" t="str">
        <f t="shared" ca="1" si="10"/>
        <v>)(</v>
      </c>
      <c r="BL24" s="46" t="str">
        <f t="shared" ca="1" si="11"/>
        <v>ｘ</v>
      </c>
      <c r="BM24" s="46" t="str">
        <f t="shared" ca="1" si="12"/>
        <v>＋</v>
      </c>
      <c r="BN24" s="46">
        <f t="shared" ca="1" si="13"/>
        <v>7</v>
      </c>
      <c r="BO24" s="46" t="str">
        <f t="shared" ca="1" si="14"/>
        <v>)</v>
      </c>
      <c r="BP24" s="43"/>
      <c r="BQ24" s="26"/>
      <c r="BR24" s="26"/>
      <c r="BS24" s="40">
        <v>104</v>
      </c>
      <c r="BT24" s="41">
        <f t="shared" ca="1" si="0"/>
        <v>52.487962549755849</v>
      </c>
      <c r="BU24" s="40">
        <f t="shared" ca="1" si="1"/>
        <v>11</v>
      </c>
      <c r="BV24" s="41" t="s">
        <v>10</v>
      </c>
      <c r="BW24" s="41">
        <v>2</v>
      </c>
      <c r="BX24" s="41" t="s">
        <v>18</v>
      </c>
      <c r="BY24" s="41" t="s">
        <v>9</v>
      </c>
      <c r="BZ24" s="41" t="s">
        <v>159</v>
      </c>
      <c r="CA24" s="41" t="s">
        <v>10</v>
      </c>
      <c r="CB24" s="41" t="s">
        <v>11</v>
      </c>
      <c r="CC24" s="41">
        <v>1</v>
      </c>
      <c r="CD24" s="41" t="s">
        <v>160</v>
      </c>
      <c r="CE24" s="41" t="s">
        <v>10</v>
      </c>
      <c r="CF24" s="41" t="s">
        <v>11</v>
      </c>
      <c r="CG24" s="41">
        <v>5</v>
      </c>
      <c r="CH24" s="41" t="s">
        <v>161</v>
      </c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</row>
    <row r="25" spans="1:99" s="24" customFormat="1" ht="27.95" customHeight="1" x14ac:dyDescent="0.15">
      <c r="A25" s="45" t="s">
        <v>213</v>
      </c>
      <c r="B25" s="45">
        <v>22</v>
      </c>
      <c r="C25" s="45" t="s">
        <v>214</v>
      </c>
      <c r="D25" s="43" t="str">
        <f ca="1">IF(VLOOKUP(B25,$BU$3:$CH$173,2,FALSE)="","",VLOOKUP(B25,$BU$3:$CH$173,2,FALSE))</f>
        <v>ｘ</v>
      </c>
      <c r="E25" s="20">
        <f ca="1">IF(VLOOKUP(B25,$BU$3:$CH$173,3,FALSE)="","",VLOOKUP(B25,$BU$3:$CH$173,3,FALSE))</f>
        <v>2</v>
      </c>
      <c r="F25" s="43" t="str">
        <f ca="1">IF(VLOOKUP(B25,$BU$3:$CH$173,4,FALSE)="","",VLOOKUP(B25,$BU$3:$CH$173,4,FALSE))</f>
        <v>＋11ｘ＋28</v>
      </c>
      <c r="G25" s="46" t="str">
        <f ca="1">IF(VLOOKUP(B25,$BU$3:$CH$173,5,FALSE)="","",VLOOKUP(B25,$BU$3:$CH$173,5,FALSE))</f>
        <v>＝</v>
      </c>
      <c r="H25" s="46" t="str">
        <f ca="1">IF(VLOOKUP(B25,$BU$3:$CH$173,6,FALSE)="","",VLOOKUP(B25,$BU$3:$CH$173,6,FALSE))</f>
        <v>(</v>
      </c>
      <c r="I25" s="46" t="str">
        <f ca="1">IF(VLOOKUP(B25,$BU$3:$CH$173,7,FALSE)="","",VLOOKUP(B25,$BU$3:$CH$173,7,FALSE))</f>
        <v>ｘ</v>
      </c>
      <c r="J25" s="46" t="str">
        <f ca="1">IF(VLOOKUP(B25,$BU$3:$CH$173,8,FALSE)="","",VLOOKUP(B25,$BU$3:$CH$173,8,FALSE))</f>
        <v>＋</v>
      </c>
      <c r="K25" s="46">
        <f ca="1">IF(VLOOKUP(B25,$BU$3:$CH$173,9,FALSE)="","",VLOOKUP(B25,$BU$3:$CH$173,9,FALSE))</f>
        <v>4</v>
      </c>
      <c r="L25" s="46" t="str">
        <f ca="1">IF(VLOOKUP(B25,$BU$3:$CH$173,10,FALSE)="","",VLOOKUP(B25,$BU$3:$CH$173,10,FALSE))</f>
        <v>)(</v>
      </c>
      <c r="M25" s="46" t="str">
        <f ca="1">IF(VLOOKUP(B25,$BU$3:$CH$173,11,FALSE)="","",VLOOKUP(B25,$BU$3:$CH$173,11,FALSE))</f>
        <v>ｘ</v>
      </c>
      <c r="N25" s="46" t="str">
        <f ca="1">IF(VLOOKUP(B25,$BU$3:$CH$173,12,FALSE)="","",VLOOKUP(B25,$BU$3:$CH$173,12,FALSE))</f>
        <v>＋</v>
      </c>
      <c r="O25" s="46">
        <f ca="1">IF(VLOOKUP(B25,$BU$3:$CH$173,13,FALSE)="","",VLOOKUP(B25,$BU$3:$CH$173,13,FALSE))</f>
        <v>7</v>
      </c>
      <c r="P25" s="46" t="str">
        <f ca="1">IF(VLOOKUP(B25,$BU$3:$CH$173,14,FALSE)="","",VLOOKUP(B25,$BU$3:$CH$173,14,FALSE))</f>
        <v>)</v>
      </c>
      <c r="Q25" s="46"/>
      <c r="R25" s="45" t="s">
        <v>213</v>
      </c>
      <c r="S25" s="45">
        <v>47</v>
      </c>
      <c r="T25" s="45" t="s">
        <v>214</v>
      </c>
      <c r="U25" s="43" t="str">
        <f ca="1">IF(VLOOKUP(S25,$BU$3:$CH$173,2,FALSE)="","",VLOOKUP(S25,$BU$3:$CH$173,2,FALSE))</f>
        <v>ｘ</v>
      </c>
      <c r="V25" s="20">
        <f ca="1">IF(VLOOKUP(S25,$BU$3:$CH$173,3,FALSE)="","",VLOOKUP(S25,$BU$3:$CH$173,3,FALSE))</f>
        <v>2</v>
      </c>
      <c r="W25" s="43" t="str">
        <f ca="1">IF(VLOOKUP(S25,$BU$3:$CH$173,4,FALSE)="","",VLOOKUP(S25,$BU$3:$CH$173,4,FALSE))</f>
        <v>－9ｘ＋18</v>
      </c>
      <c r="X25" s="46" t="str">
        <f ca="1">IF(VLOOKUP(S25,$BU$3:$CH$173,5,FALSE)="","",VLOOKUP(S25,$BU$3:$CH$173,5,FALSE))</f>
        <v>＝</v>
      </c>
      <c r="Y25" s="46" t="str">
        <f ca="1">IF(VLOOKUP(S25,$BU$3:$CH$173,6,FALSE)="","",VLOOKUP(S25,$BU$3:$CH$173,6,FALSE))</f>
        <v>(</v>
      </c>
      <c r="Z25" s="46" t="str">
        <f ca="1">IF(VLOOKUP(S25,$BU$3:$CH$173,7,FALSE)="","",VLOOKUP(S25,$BU$3:$CH$173,7,FALSE))</f>
        <v>ｘ</v>
      </c>
      <c r="AA25" s="46" t="str">
        <f ca="1">IF(VLOOKUP(S25,$BU$3:$CH$173,8,FALSE)="","",VLOOKUP(S25,$BU$3:$CH$173,8,FALSE))</f>
        <v>－</v>
      </c>
      <c r="AB25" s="46">
        <f ca="1">IF(VLOOKUP(S25,$BU$3:$CH$173,9,FALSE)="","",VLOOKUP(S25,$BU$3:$CH$173,9,FALSE))</f>
        <v>3</v>
      </c>
      <c r="AC25" s="46" t="str">
        <f ca="1">IF(VLOOKUP(S25,$BU$3:$CH$173,10,FALSE)="","",VLOOKUP(S25,$BU$3:$CH$173,10,FALSE))</f>
        <v>)(</v>
      </c>
      <c r="AD25" s="46" t="str">
        <f ca="1">IF(VLOOKUP(S25,$BU$3:$CH$173,11,FALSE)="","",VLOOKUP(S25,$BU$3:$CH$173,11,FALSE))</f>
        <v>ｘ</v>
      </c>
      <c r="AE25" s="46" t="str">
        <f ca="1">IF(VLOOKUP(S25,$BU$3:$CH$173,12,FALSE)="","",VLOOKUP(S25,$BU$3:$CH$173,12,FALSE))</f>
        <v>－</v>
      </c>
      <c r="AF25" s="46">
        <f ca="1">IF(VLOOKUP(S25,$BU$3:$CH$173,13,FALSE)="","",VLOOKUP(S25,$BU$3:$CH$173,13,FALSE))</f>
        <v>6</v>
      </c>
      <c r="AG25" s="46" t="str">
        <f ca="1">IF(VLOOKUP(S25,$BU$3:$CH$173,14,FALSE)="","",VLOOKUP(S25,$BU$3:$CH$173,14,FALSE))</f>
        <v>)</v>
      </c>
      <c r="AH25" s="35"/>
      <c r="AI25" s="45" t="s">
        <v>213</v>
      </c>
      <c r="AJ25" s="45">
        <v>72</v>
      </c>
      <c r="AK25" s="45" t="s">
        <v>214</v>
      </c>
      <c r="AL25" s="43" t="str">
        <f ca="1">IF(VLOOKUP(AJ25,$BU$3:$CH$173,2,FALSE)="","",VLOOKUP(AJ25,$BU$3:$CH$173,2,FALSE))</f>
        <v>ｘ</v>
      </c>
      <c r="AM25" s="20">
        <f ca="1">IF(VLOOKUP(AJ25,$BU$3:$CH$173,3,FALSE)="","",VLOOKUP(AJ25,$BU$3:$CH$173,3,FALSE))</f>
        <v>2</v>
      </c>
      <c r="AN25" s="43" t="str">
        <f ca="1">IF(VLOOKUP(AJ25,$BU$3:$CH$173,4,FALSE)="","",VLOOKUP(AJ25,$BU$3:$CH$173,4,FALSE))</f>
        <v>＋13ｘ＋42</v>
      </c>
      <c r="AO25" s="46" t="str">
        <f ca="1">IF(VLOOKUP(AJ25,$BU$3:$CH$173,5,FALSE)="","",VLOOKUP(AJ25,$BU$3:$CH$173,5,FALSE))</f>
        <v>＝</v>
      </c>
      <c r="AP25" s="46" t="str">
        <f ca="1">IF(VLOOKUP(AJ25,$BU$3:$CH$173,6,FALSE)="","",VLOOKUP(AJ25,$BU$3:$CH$173,6,FALSE))</f>
        <v>(</v>
      </c>
      <c r="AQ25" s="46" t="str">
        <f ca="1">IF(VLOOKUP(AJ25,$BU$3:$CH$173,7,FALSE)="","",VLOOKUP(AJ25,$BU$3:$CH$173,7,FALSE))</f>
        <v>ｘ</v>
      </c>
      <c r="AR25" s="46" t="str">
        <f ca="1">IF(VLOOKUP(AJ25,$BU$3:$CH$173,8,FALSE)="","",VLOOKUP(AJ25,$BU$3:$CH$173,8,FALSE))</f>
        <v>＋</v>
      </c>
      <c r="AS25" s="46">
        <f ca="1">IF(VLOOKUP(AJ25,$BU$3:$CH$173,9,FALSE)="","",VLOOKUP(AJ25,$BU$3:$CH$173,9,FALSE))</f>
        <v>6</v>
      </c>
      <c r="AT25" s="46" t="str">
        <f ca="1">IF(VLOOKUP(AJ25,$BU$3:$CH$173,10,FALSE)="","",VLOOKUP(AJ25,$BU$3:$CH$173,10,FALSE))</f>
        <v>)(</v>
      </c>
      <c r="AU25" s="46" t="str">
        <f ca="1">IF(VLOOKUP(AJ25,$BU$3:$CH$173,11,FALSE)="","",VLOOKUP(AJ25,$BU$3:$CH$173,11,FALSE))</f>
        <v>ｘ</v>
      </c>
      <c r="AV25" s="46" t="str">
        <f ca="1">IF(VLOOKUP(AJ25,$BU$3:$CH$173,12,FALSE)="","",VLOOKUP(AJ25,$BU$3:$CH$173,12,FALSE))</f>
        <v>＋</v>
      </c>
      <c r="AW25" s="46">
        <f ca="1">IF(VLOOKUP(AJ25,$BU$3:$CH$173,13,FALSE)="","",VLOOKUP(AJ25,$BU$3:$CH$173,13,FALSE))</f>
        <v>7</v>
      </c>
      <c r="AX25" s="46" t="str">
        <f ca="1">IF(VLOOKUP(AJ25,$BU$3:$CH$173,14,FALSE)="","",VLOOKUP(AJ25,$BU$3:$CH$173,14,FALSE))</f>
        <v>)</v>
      </c>
      <c r="AY25" s="35"/>
      <c r="AZ25" s="45" t="s">
        <v>213</v>
      </c>
      <c r="BA25" s="45">
        <v>97</v>
      </c>
      <c r="BB25" s="45" t="s">
        <v>214</v>
      </c>
      <c r="BC25" s="43" t="str">
        <f t="shared" ca="1" si="2"/>
        <v>ｘ</v>
      </c>
      <c r="BD25" s="20">
        <f t="shared" ca="1" si="3"/>
        <v>2</v>
      </c>
      <c r="BE25" s="43" t="str">
        <f t="shared" ca="1" si="4"/>
        <v>－12ｘ＋35</v>
      </c>
      <c r="BF25" s="46" t="str">
        <f t="shared" ca="1" si="5"/>
        <v>＝</v>
      </c>
      <c r="BG25" s="46" t="str">
        <f t="shared" ca="1" si="6"/>
        <v>(</v>
      </c>
      <c r="BH25" s="46" t="str">
        <f t="shared" ca="1" si="7"/>
        <v>ｘ</v>
      </c>
      <c r="BI25" s="46" t="str">
        <f t="shared" ca="1" si="8"/>
        <v>－</v>
      </c>
      <c r="BJ25" s="46">
        <f t="shared" ca="1" si="9"/>
        <v>5</v>
      </c>
      <c r="BK25" s="46" t="str">
        <f t="shared" ca="1" si="10"/>
        <v>)(</v>
      </c>
      <c r="BL25" s="46" t="str">
        <f t="shared" ca="1" si="11"/>
        <v>ｘ</v>
      </c>
      <c r="BM25" s="46" t="str">
        <f t="shared" ca="1" si="12"/>
        <v>－</v>
      </c>
      <c r="BN25" s="46">
        <f t="shared" ca="1" si="13"/>
        <v>7</v>
      </c>
      <c r="BO25" s="46" t="str">
        <f t="shared" ca="1" si="14"/>
        <v>)</v>
      </c>
      <c r="BP25" s="43"/>
      <c r="BQ25" s="26"/>
      <c r="BR25" s="26"/>
      <c r="BS25" s="40">
        <v>105</v>
      </c>
      <c r="BT25" s="41">
        <f t="shared" ca="1" si="0"/>
        <v>430.54211134725853</v>
      </c>
      <c r="BU25" s="40">
        <f t="shared" ca="1" si="1"/>
        <v>67</v>
      </c>
      <c r="BV25" s="41" t="s">
        <v>10</v>
      </c>
      <c r="BW25" s="41">
        <v>2</v>
      </c>
      <c r="BX25" s="41" t="s">
        <v>19</v>
      </c>
      <c r="BY25" s="41" t="s">
        <v>9</v>
      </c>
      <c r="BZ25" s="41" t="s">
        <v>159</v>
      </c>
      <c r="CA25" s="41" t="s">
        <v>10</v>
      </c>
      <c r="CB25" s="41" t="s">
        <v>11</v>
      </c>
      <c r="CC25" s="41">
        <v>1</v>
      </c>
      <c r="CD25" s="41" t="s">
        <v>160</v>
      </c>
      <c r="CE25" s="41" t="s">
        <v>10</v>
      </c>
      <c r="CF25" s="41" t="s">
        <v>11</v>
      </c>
      <c r="CG25" s="41">
        <v>6</v>
      </c>
      <c r="CH25" s="41" t="s">
        <v>161</v>
      </c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</row>
    <row r="26" spans="1:99" s="24" customFormat="1" ht="27.95" customHeight="1" x14ac:dyDescent="0.15">
      <c r="A26" s="45" t="s">
        <v>213</v>
      </c>
      <c r="B26" s="45">
        <v>23</v>
      </c>
      <c r="C26" s="45" t="s">
        <v>214</v>
      </c>
      <c r="D26" s="43" t="str">
        <f ca="1">IF(VLOOKUP(B26,$BU$3:$CH$173,2,FALSE)="","",VLOOKUP(B26,$BU$3:$CH$173,2,FALSE))</f>
        <v>ｘ</v>
      </c>
      <c r="E26" s="20">
        <f ca="1">IF(VLOOKUP(B26,$BU$3:$CH$173,3,FALSE)="","",VLOOKUP(B26,$BU$3:$CH$173,3,FALSE))</f>
        <v>2</v>
      </c>
      <c r="F26" s="43" t="str">
        <f ca="1">IF(VLOOKUP(B26,$BU$3:$CH$173,4,FALSE)="","",VLOOKUP(B26,$BU$3:$CH$173,4,FALSE))</f>
        <v>－14ｘ＋48</v>
      </c>
      <c r="G26" s="46" t="str">
        <f ca="1">IF(VLOOKUP(B26,$BU$3:$CH$173,5,FALSE)="","",VLOOKUP(B26,$BU$3:$CH$173,5,FALSE))</f>
        <v>＝</v>
      </c>
      <c r="H26" s="46" t="str">
        <f ca="1">IF(VLOOKUP(B26,$BU$3:$CH$173,6,FALSE)="","",VLOOKUP(B26,$BU$3:$CH$173,6,FALSE))</f>
        <v>(</v>
      </c>
      <c r="I26" s="46" t="str">
        <f ca="1">IF(VLOOKUP(B26,$BU$3:$CH$173,7,FALSE)="","",VLOOKUP(B26,$BU$3:$CH$173,7,FALSE))</f>
        <v>ｘ</v>
      </c>
      <c r="J26" s="46" t="str">
        <f ca="1">IF(VLOOKUP(B26,$BU$3:$CH$173,8,FALSE)="","",VLOOKUP(B26,$BU$3:$CH$173,8,FALSE))</f>
        <v>－</v>
      </c>
      <c r="K26" s="46">
        <f ca="1">IF(VLOOKUP(B26,$BU$3:$CH$173,9,FALSE)="","",VLOOKUP(B26,$BU$3:$CH$173,9,FALSE))</f>
        <v>6</v>
      </c>
      <c r="L26" s="46" t="str">
        <f ca="1">IF(VLOOKUP(B26,$BU$3:$CH$173,10,FALSE)="","",VLOOKUP(B26,$BU$3:$CH$173,10,FALSE))</f>
        <v>)(</v>
      </c>
      <c r="M26" s="46" t="str">
        <f ca="1">IF(VLOOKUP(B26,$BU$3:$CH$173,11,FALSE)="","",VLOOKUP(B26,$BU$3:$CH$173,11,FALSE))</f>
        <v>ｘ</v>
      </c>
      <c r="N26" s="46" t="str">
        <f ca="1">IF(VLOOKUP(B26,$BU$3:$CH$173,12,FALSE)="","",VLOOKUP(B26,$BU$3:$CH$173,12,FALSE))</f>
        <v>－</v>
      </c>
      <c r="O26" s="46">
        <f ca="1">IF(VLOOKUP(B26,$BU$3:$CH$173,13,FALSE)="","",VLOOKUP(B26,$BU$3:$CH$173,13,FALSE))</f>
        <v>8</v>
      </c>
      <c r="P26" s="46" t="str">
        <f ca="1">IF(VLOOKUP(B26,$BU$3:$CH$173,14,FALSE)="","",VLOOKUP(B26,$BU$3:$CH$173,14,FALSE))</f>
        <v>)</v>
      </c>
      <c r="Q26" s="46"/>
      <c r="R26" s="45" t="s">
        <v>213</v>
      </c>
      <c r="S26" s="45">
        <v>48</v>
      </c>
      <c r="T26" s="45" t="s">
        <v>214</v>
      </c>
      <c r="U26" s="43" t="str">
        <f ca="1">IF(VLOOKUP(S26,$BU$3:$CH$173,2,FALSE)="","",VLOOKUP(S26,$BU$3:$CH$173,2,FALSE))</f>
        <v>ｘ</v>
      </c>
      <c r="V26" s="20">
        <f ca="1">IF(VLOOKUP(S26,$BU$3:$CH$173,3,FALSE)="","",VLOOKUP(S26,$BU$3:$CH$173,3,FALSE))</f>
        <v>2</v>
      </c>
      <c r="W26" s="43" t="str">
        <f ca="1">IF(VLOOKUP(S26,$BU$3:$CH$173,4,FALSE)="","",VLOOKUP(S26,$BU$3:$CH$173,4,FALSE))</f>
        <v>－8ｘ＋7</v>
      </c>
      <c r="X26" s="46" t="str">
        <f ca="1">IF(VLOOKUP(S26,$BU$3:$CH$173,5,FALSE)="","",VLOOKUP(S26,$BU$3:$CH$173,5,FALSE))</f>
        <v>＝</v>
      </c>
      <c r="Y26" s="46" t="str">
        <f ca="1">IF(VLOOKUP(S26,$BU$3:$CH$173,6,FALSE)="","",VLOOKUP(S26,$BU$3:$CH$173,6,FALSE))</f>
        <v>(</v>
      </c>
      <c r="Z26" s="46" t="str">
        <f ca="1">IF(VLOOKUP(S26,$BU$3:$CH$173,7,FALSE)="","",VLOOKUP(S26,$BU$3:$CH$173,7,FALSE))</f>
        <v>ｘ</v>
      </c>
      <c r="AA26" s="46" t="str">
        <f ca="1">IF(VLOOKUP(S26,$BU$3:$CH$173,8,FALSE)="","",VLOOKUP(S26,$BU$3:$CH$173,8,FALSE))</f>
        <v>－</v>
      </c>
      <c r="AB26" s="46">
        <f ca="1">IF(VLOOKUP(S26,$BU$3:$CH$173,9,FALSE)="","",VLOOKUP(S26,$BU$3:$CH$173,9,FALSE))</f>
        <v>1</v>
      </c>
      <c r="AC26" s="46" t="str">
        <f ca="1">IF(VLOOKUP(S26,$BU$3:$CH$173,10,FALSE)="","",VLOOKUP(S26,$BU$3:$CH$173,10,FALSE))</f>
        <v>)(</v>
      </c>
      <c r="AD26" s="46" t="str">
        <f ca="1">IF(VLOOKUP(S26,$BU$3:$CH$173,11,FALSE)="","",VLOOKUP(S26,$BU$3:$CH$173,11,FALSE))</f>
        <v>ｘ</v>
      </c>
      <c r="AE26" s="46" t="str">
        <f ca="1">IF(VLOOKUP(S26,$BU$3:$CH$173,12,FALSE)="","",VLOOKUP(S26,$BU$3:$CH$173,12,FALSE))</f>
        <v>－</v>
      </c>
      <c r="AF26" s="46">
        <f ca="1">IF(VLOOKUP(S26,$BU$3:$CH$173,13,FALSE)="","",VLOOKUP(S26,$BU$3:$CH$173,13,FALSE))</f>
        <v>7</v>
      </c>
      <c r="AG26" s="46" t="str">
        <f ca="1">IF(VLOOKUP(S26,$BU$3:$CH$173,14,FALSE)="","",VLOOKUP(S26,$BU$3:$CH$173,14,FALSE))</f>
        <v>)</v>
      </c>
      <c r="AH26" s="28"/>
      <c r="AI26" s="45" t="s">
        <v>213</v>
      </c>
      <c r="AJ26" s="45">
        <v>73</v>
      </c>
      <c r="AK26" s="45" t="s">
        <v>214</v>
      </c>
      <c r="AL26" s="43" t="str">
        <f ca="1">IF(VLOOKUP(AJ26,$BU$3:$CH$173,2,FALSE)="","",VLOOKUP(AJ26,$BU$3:$CH$173,2,FALSE))</f>
        <v>ｘ</v>
      </c>
      <c r="AM26" s="20">
        <f ca="1">IF(VLOOKUP(AJ26,$BU$3:$CH$173,3,FALSE)="","",VLOOKUP(AJ26,$BU$3:$CH$173,3,FALSE))</f>
        <v>2</v>
      </c>
      <c r="AN26" s="43" t="str">
        <f ca="1">IF(VLOOKUP(AJ26,$BU$3:$CH$173,4,FALSE)="","",VLOOKUP(AJ26,$BU$3:$CH$173,4,FALSE))</f>
        <v>＋16ｘ＋63</v>
      </c>
      <c r="AO26" s="46" t="str">
        <f ca="1">IF(VLOOKUP(AJ26,$BU$3:$CH$173,5,FALSE)="","",VLOOKUP(AJ26,$BU$3:$CH$173,5,FALSE))</f>
        <v>＝</v>
      </c>
      <c r="AP26" s="46" t="str">
        <f ca="1">IF(VLOOKUP(AJ26,$BU$3:$CH$173,6,FALSE)="","",VLOOKUP(AJ26,$BU$3:$CH$173,6,FALSE))</f>
        <v>(</v>
      </c>
      <c r="AQ26" s="46" t="str">
        <f ca="1">IF(VLOOKUP(AJ26,$BU$3:$CH$173,7,FALSE)="","",VLOOKUP(AJ26,$BU$3:$CH$173,7,FALSE))</f>
        <v>ｘ</v>
      </c>
      <c r="AR26" s="46" t="str">
        <f ca="1">IF(VLOOKUP(AJ26,$BU$3:$CH$173,8,FALSE)="","",VLOOKUP(AJ26,$BU$3:$CH$173,8,FALSE))</f>
        <v>＋</v>
      </c>
      <c r="AS26" s="46">
        <f ca="1">IF(VLOOKUP(AJ26,$BU$3:$CH$173,9,FALSE)="","",VLOOKUP(AJ26,$BU$3:$CH$173,9,FALSE))</f>
        <v>7</v>
      </c>
      <c r="AT26" s="46" t="str">
        <f ca="1">IF(VLOOKUP(AJ26,$BU$3:$CH$173,10,FALSE)="","",VLOOKUP(AJ26,$BU$3:$CH$173,10,FALSE))</f>
        <v>)(</v>
      </c>
      <c r="AU26" s="46" t="str">
        <f ca="1">IF(VLOOKUP(AJ26,$BU$3:$CH$173,11,FALSE)="","",VLOOKUP(AJ26,$BU$3:$CH$173,11,FALSE))</f>
        <v>ｘ</v>
      </c>
      <c r="AV26" s="46" t="str">
        <f ca="1">IF(VLOOKUP(AJ26,$BU$3:$CH$173,12,FALSE)="","",VLOOKUP(AJ26,$BU$3:$CH$173,12,FALSE))</f>
        <v>＋</v>
      </c>
      <c r="AW26" s="46">
        <f ca="1">IF(VLOOKUP(AJ26,$BU$3:$CH$173,13,FALSE)="","",VLOOKUP(AJ26,$BU$3:$CH$173,13,FALSE))</f>
        <v>9</v>
      </c>
      <c r="AX26" s="46" t="str">
        <f ca="1">IF(VLOOKUP(AJ26,$BU$3:$CH$173,14,FALSE)="","",VLOOKUP(AJ26,$BU$3:$CH$173,14,FALSE))</f>
        <v>)</v>
      </c>
      <c r="AY26" s="35"/>
      <c r="AZ26" s="45" t="s">
        <v>213</v>
      </c>
      <c r="BA26" s="45">
        <v>98</v>
      </c>
      <c r="BB26" s="45" t="s">
        <v>214</v>
      </c>
      <c r="BC26" s="43" t="str">
        <f t="shared" ca="1" si="2"/>
        <v>ｘ</v>
      </c>
      <c r="BD26" s="20">
        <f t="shared" ca="1" si="3"/>
        <v>2</v>
      </c>
      <c r="BE26" s="43" t="str">
        <f t="shared" ca="1" si="4"/>
        <v>－16ｘ＋63</v>
      </c>
      <c r="BF26" s="46" t="str">
        <f t="shared" ca="1" si="5"/>
        <v>＝</v>
      </c>
      <c r="BG26" s="46" t="str">
        <f t="shared" ca="1" si="6"/>
        <v>(</v>
      </c>
      <c r="BH26" s="46" t="str">
        <f t="shared" ca="1" si="7"/>
        <v>ｘ</v>
      </c>
      <c r="BI26" s="46" t="str">
        <f t="shared" ca="1" si="8"/>
        <v>－</v>
      </c>
      <c r="BJ26" s="46">
        <f t="shared" ca="1" si="9"/>
        <v>7</v>
      </c>
      <c r="BK26" s="46" t="str">
        <f t="shared" ca="1" si="10"/>
        <v>)(</v>
      </c>
      <c r="BL26" s="46" t="str">
        <f t="shared" ca="1" si="11"/>
        <v>ｘ</v>
      </c>
      <c r="BM26" s="46" t="str">
        <f t="shared" ca="1" si="12"/>
        <v>－</v>
      </c>
      <c r="BN26" s="46">
        <f t="shared" ca="1" si="13"/>
        <v>9</v>
      </c>
      <c r="BO26" s="46" t="str">
        <f t="shared" ca="1" si="14"/>
        <v>)</v>
      </c>
      <c r="BP26" s="43"/>
      <c r="BQ26" s="26"/>
      <c r="BR26" s="26"/>
      <c r="BS26" s="40">
        <v>106</v>
      </c>
      <c r="BT26" s="41">
        <f t="shared" ca="1" si="0"/>
        <v>299.67862304230289</v>
      </c>
      <c r="BU26" s="40">
        <f t="shared" ca="1" si="1"/>
        <v>48</v>
      </c>
      <c r="BV26" s="41" t="s">
        <v>10</v>
      </c>
      <c r="BW26" s="41">
        <v>2</v>
      </c>
      <c r="BX26" s="41" t="s">
        <v>20</v>
      </c>
      <c r="BY26" s="41" t="s">
        <v>9</v>
      </c>
      <c r="BZ26" s="41" t="s">
        <v>159</v>
      </c>
      <c r="CA26" s="41" t="s">
        <v>10</v>
      </c>
      <c r="CB26" s="41" t="s">
        <v>11</v>
      </c>
      <c r="CC26" s="41">
        <v>1</v>
      </c>
      <c r="CD26" s="41" t="s">
        <v>160</v>
      </c>
      <c r="CE26" s="41" t="s">
        <v>10</v>
      </c>
      <c r="CF26" s="41" t="s">
        <v>11</v>
      </c>
      <c r="CG26" s="41">
        <v>7</v>
      </c>
      <c r="CH26" s="41" t="s">
        <v>161</v>
      </c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</row>
    <row r="27" spans="1:99" s="24" customFormat="1" ht="27.95" customHeight="1" x14ac:dyDescent="0.15">
      <c r="A27" s="45" t="s">
        <v>213</v>
      </c>
      <c r="B27" s="45">
        <v>24</v>
      </c>
      <c r="C27" s="45" t="s">
        <v>214</v>
      </c>
      <c r="D27" s="43" t="str">
        <f ca="1">IF(VLOOKUP(B27,$BU$3:$CH$173,2,FALSE)="","",VLOOKUP(B27,$BU$3:$CH$173,2,FALSE))</f>
        <v>ｘ</v>
      </c>
      <c r="E27" s="20">
        <f ca="1">IF(VLOOKUP(B27,$BU$3:$CH$173,3,FALSE)="","",VLOOKUP(B27,$BU$3:$CH$173,3,FALSE))</f>
        <v>2</v>
      </c>
      <c r="F27" s="43" t="str">
        <f ca="1">IF(VLOOKUP(B27,$BU$3:$CH$173,4,FALSE)="","",VLOOKUP(B27,$BU$3:$CH$173,4,FALSE))</f>
        <v>＋14ｘ＋48</v>
      </c>
      <c r="G27" s="46" t="str">
        <f ca="1">IF(VLOOKUP(B27,$BU$3:$CH$173,5,FALSE)="","",VLOOKUP(B27,$BU$3:$CH$173,5,FALSE))</f>
        <v>＝</v>
      </c>
      <c r="H27" s="46" t="str">
        <f ca="1">IF(VLOOKUP(B27,$BU$3:$CH$173,6,FALSE)="","",VLOOKUP(B27,$BU$3:$CH$173,6,FALSE))</f>
        <v>(</v>
      </c>
      <c r="I27" s="46" t="str">
        <f ca="1">IF(VLOOKUP(B27,$BU$3:$CH$173,7,FALSE)="","",VLOOKUP(B27,$BU$3:$CH$173,7,FALSE))</f>
        <v>ｘ</v>
      </c>
      <c r="J27" s="46" t="str">
        <f ca="1">IF(VLOOKUP(B27,$BU$3:$CH$173,8,FALSE)="","",VLOOKUP(B27,$BU$3:$CH$173,8,FALSE))</f>
        <v>＋</v>
      </c>
      <c r="K27" s="46">
        <f ca="1">IF(VLOOKUP(B27,$BU$3:$CH$173,9,FALSE)="","",VLOOKUP(B27,$BU$3:$CH$173,9,FALSE))</f>
        <v>6</v>
      </c>
      <c r="L27" s="46" t="str">
        <f ca="1">IF(VLOOKUP(B27,$BU$3:$CH$173,10,FALSE)="","",VLOOKUP(B27,$BU$3:$CH$173,10,FALSE))</f>
        <v>)(</v>
      </c>
      <c r="M27" s="46" t="str">
        <f ca="1">IF(VLOOKUP(B27,$BU$3:$CH$173,11,FALSE)="","",VLOOKUP(B27,$BU$3:$CH$173,11,FALSE))</f>
        <v>ｘ</v>
      </c>
      <c r="N27" s="46" t="str">
        <f ca="1">IF(VLOOKUP(B27,$BU$3:$CH$173,12,FALSE)="","",VLOOKUP(B27,$BU$3:$CH$173,12,FALSE))</f>
        <v>＋</v>
      </c>
      <c r="O27" s="46">
        <f ca="1">IF(VLOOKUP(B27,$BU$3:$CH$173,13,FALSE)="","",VLOOKUP(B27,$BU$3:$CH$173,13,FALSE))</f>
        <v>8</v>
      </c>
      <c r="P27" s="46" t="str">
        <f ca="1">IF(VLOOKUP(B27,$BU$3:$CH$173,14,FALSE)="","",VLOOKUP(B27,$BU$3:$CH$173,14,FALSE))</f>
        <v>)</v>
      </c>
      <c r="Q27" s="46"/>
      <c r="R27" s="45" t="s">
        <v>213</v>
      </c>
      <c r="S27" s="45">
        <v>49</v>
      </c>
      <c r="T27" s="45" t="s">
        <v>214</v>
      </c>
      <c r="U27" s="43" t="str">
        <f ca="1">IF(VLOOKUP(S27,$BU$3:$CH$173,2,FALSE)="","",VLOOKUP(S27,$BU$3:$CH$173,2,FALSE))</f>
        <v>ｘ</v>
      </c>
      <c r="V27" s="20">
        <f ca="1">IF(VLOOKUP(S27,$BU$3:$CH$173,3,FALSE)="","",VLOOKUP(S27,$BU$3:$CH$173,3,FALSE))</f>
        <v>2</v>
      </c>
      <c r="W27" s="43" t="str">
        <f ca="1">IF(VLOOKUP(S27,$BU$3:$CH$173,4,FALSE)="","",VLOOKUP(S27,$BU$3:$CH$173,4,FALSE))</f>
        <v>＋ｘ－20</v>
      </c>
      <c r="X27" s="46" t="str">
        <f ca="1">IF(VLOOKUP(S27,$BU$3:$CH$173,5,FALSE)="","",VLOOKUP(S27,$BU$3:$CH$173,5,FALSE))</f>
        <v>＝</v>
      </c>
      <c r="Y27" s="46" t="str">
        <f ca="1">IF(VLOOKUP(S27,$BU$3:$CH$173,6,FALSE)="","",VLOOKUP(S27,$BU$3:$CH$173,6,FALSE))</f>
        <v>(</v>
      </c>
      <c r="Z27" s="46" t="str">
        <f ca="1">IF(VLOOKUP(S27,$BU$3:$CH$173,7,FALSE)="","",VLOOKUP(S27,$BU$3:$CH$173,7,FALSE))</f>
        <v>ｘ</v>
      </c>
      <c r="AA27" s="46" t="str">
        <f ca="1">IF(VLOOKUP(S27,$BU$3:$CH$173,8,FALSE)="","",VLOOKUP(S27,$BU$3:$CH$173,8,FALSE))</f>
        <v>－</v>
      </c>
      <c r="AB27" s="46">
        <f ca="1">IF(VLOOKUP(S27,$BU$3:$CH$173,9,FALSE)="","",VLOOKUP(S27,$BU$3:$CH$173,9,FALSE))</f>
        <v>4</v>
      </c>
      <c r="AC27" s="46" t="str">
        <f ca="1">IF(VLOOKUP(S27,$BU$3:$CH$173,10,FALSE)="","",VLOOKUP(S27,$BU$3:$CH$173,10,FALSE))</f>
        <v>)(</v>
      </c>
      <c r="AD27" s="46" t="str">
        <f ca="1">IF(VLOOKUP(S27,$BU$3:$CH$173,11,FALSE)="","",VLOOKUP(S27,$BU$3:$CH$173,11,FALSE))</f>
        <v>ｘ</v>
      </c>
      <c r="AE27" s="46" t="str">
        <f ca="1">IF(VLOOKUP(S27,$BU$3:$CH$173,12,FALSE)="","",VLOOKUP(S27,$BU$3:$CH$173,12,FALSE))</f>
        <v>＋</v>
      </c>
      <c r="AF27" s="46">
        <f ca="1">IF(VLOOKUP(S27,$BU$3:$CH$173,13,FALSE)="","",VLOOKUP(S27,$BU$3:$CH$173,13,FALSE))</f>
        <v>5</v>
      </c>
      <c r="AG27" s="46" t="str">
        <f ca="1">IF(VLOOKUP(S27,$BU$3:$CH$173,14,FALSE)="","",VLOOKUP(S27,$BU$3:$CH$173,14,FALSE))</f>
        <v>)</v>
      </c>
      <c r="AH27" s="28"/>
      <c r="AI27" s="45" t="s">
        <v>213</v>
      </c>
      <c r="AJ27" s="45">
        <v>74</v>
      </c>
      <c r="AK27" s="45" t="s">
        <v>214</v>
      </c>
      <c r="AL27" s="43" t="str">
        <f ca="1">IF(VLOOKUP(AJ27,$BU$3:$CH$173,2,FALSE)="","",VLOOKUP(AJ27,$BU$3:$CH$173,2,FALSE))</f>
        <v>ｘ</v>
      </c>
      <c r="AM27" s="20">
        <f ca="1">IF(VLOOKUP(AJ27,$BU$3:$CH$173,3,FALSE)="","",VLOOKUP(AJ27,$BU$3:$CH$173,3,FALSE))</f>
        <v>2</v>
      </c>
      <c r="AN27" s="43" t="str">
        <f ca="1">IF(VLOOKUP(AJ27,$BU$3:$CH$173,4,FALSE)="","",VLOOKUP(AJ27,$BU$3:$CH$173,4,FALSE))</f>
        <v>－6ｘ－27</v>
      </c>
      <c r="AO27" s="46" t="str">
        <f ca="1">IF(VLOOKUP(AJ27,$BU$3:$CH$173,5,FALSE)="","",VLOOKUP(AJ27,$BU$3:$CH$173,5,FALSE))</f>
        <v>＝</v>
      </c>
      <c r="AP27" s="46" t="str">
        <f ca="1">IF(VLOOKUP(AJ27,$BU$3:$CH$173,6,FALSE)="","",VLOOKUP(AJ27,$BU$3:$CH$173,6,FALSE))</f>
        <v>(</v>
      </c>
      <c r="AQ27" s="46" t="str">
        <f ca="1">IF(VLOOKUP(AJ27,$BU$3:$CH$173,7,FALSE)="","",VLOOKUP(AJ27,$BU$3:$CH$173,7,FALSE))</f>
        <v>ｘ</v>
      </c>
      <c r="AR27" s="46" t="str">
        <f ca="1">IF(VLOOKUP(AJ27,$BU$3:$CH$173,8,FALSE)="","",VLOOKUP(AJ27,$BU$3:$CH$173,8,FALSE))</f>
        <v>－</v>
      </c>
      <c r="AS27" s="46">
        <f ca="1">IF(VLOOKUP(AJ27,$BU$3:$CH$173,9,FALSE)="","",VLOOKUP(AJ27,$BU$3:$CH$173,9,FALSE))</f>
        <v>9</v>
      </c>
      <c r="AT27" s="46" t="str">
        <f ca="1">IF(VLOOKUP(AJ27,$BU$3:$CH$173,10,FALSE)="","",VLOOKUP(AJ27,$BU$3:$CH$173,10,FALSE))</f>
        <v>)(</v>
      </c>
      <c r="AU27" s="46" t="str">
        <f ca="1">IF(VLOOKUP(AJ27,$BU$3:$CH$173,11,FALSE)="","",VLOOKUP(AJ27,$BU$3:$CH$173,11,FALSE))</f>
        <v>ｘ</v>
      </c>
      <c r="AV27" s="46" t="str">
        <f ca="1">IF(VLOOKUP(AJ27,$BU$3:$CH$173,12,FALSE)="","",VLOOKUP(AJ27,$BU$3:$CH$173,12,FALSE))</f>
        <v>＋</v>
      </c>
      <c r="AW27" s="46">
        <f ca="1">IF(VLOOKUP(AJ27,$BU$3:$CH$173,13,FALSE)="","",VLOOKUP(AJ27,$BU$3:$CH$173,13,FALSE))</f>
        <v>3</v>
      </c>
      <c r="AX27" s="46" t="str">
        <f ca="1">IF(VLOOKUP(AJ27,$BU$3:$CH$173,14,FALSE)="","",VLOOKUP(AJ27,$BU$3:$CH$173,14,FALSE))</f>
        <v>)</v>
      </c>
      <c r="AY27" s="35"/>
      <c r="AZ27" s="45" t="s">
        <v>213</v>
      </c>
      <c r="BA27" s="45">
        <v>99</v>
      </c>
      <c r="BB27" s="45" t="s">
        <v>214</v>
      </c>
      <c r="BC27" s="43" t="str">
        <f t="shared" ca="1" si="2"/>
        <v>ｘ</v>
      </c>
      <c r="BD27" s="20">
        <f t="shared" ca="1" si="3"/>
        <v>2</v>
      </c>
      <c r="BE27" s="43" t="str">
        <f t="shared" ca="1" si="4"/>
        <v>－9ｘ＋14</v>
      </c>
      <c r="BF27" s="46" t="str">
        <f t="shared" ca="1" si="5"/>
        <v>＝</v>
      </c>
      <c r="BG27" s="46" t="str">
        <f t="shared" ca="1" si="6"/>
        <v>(</v>
      </c>
      <c r="BH27" s="46" t="str">
        <f t="shared" ca="1" si="7"/>
        <v>ｘ</v>
      </c>
      <c r="BI27" s="46" t="str">
        <f t="shared" ca="1" si="8"/>
        <v>－</v>
      </c>
      <c r="BJ27" s="46">
        <f t="shared" ca="1" si="9"/>
        <v>2</v>
      </c>
      <c r="BK27" s="46" t="str">
        <f t="shared" ca="1" si="10"/>
        <v>)(</v>
      </c>
      <c r="BL27" s="46" t="str">
        <f t="shared" ca="1" si="11"/>
        <v>ｘ</v>
      </c>
      <c r="BM27" s="46" t="str">
        <f t="shared" ca="1" si="12"/>
        <v>－</v>
      </c>
      <c r="BN27" s="46">
        <f t="shared" ca="1" si="13"/>
        <v>7</v>
      </c>
      <c r="BO27" s="46" t="str">
        <f t="shared" ca="1" si="14"/>
        <v>)</v>
      </c>
      <c r="BP27" s="43"/>
      <c r="BQ27" s="26"/>
      <c r="BR27" s="26"/>
      <c r="BS27" s="40">
        <v>107</v>
      </c>
      <c r="BT27" s="41">
        <f t="shared" ca="1" si="0"/>
        <v>36.533121795850995</v>
      </c>
      <c r="BU27" s="40">
        <f t="shared" ca="1" si="1"/>
        <v>7</v>
      </c>
      <c r="BV27" s="41" t="s">
        <v>10</v>
      </c>
      <c r="BW27" s="41">
        <v>2</v>
      </c>
      <c r="BX27" s="41" t="s">
        <v>21</v>
      </c>
      <c r="BY27" s="41" t="s">
        <v>9</v>
      </c>
      <c r="BZ27" s="41" t="s">
        <v>159</v>
      </c>
      <c r="CA27" s="41" t="s">
        <v>10</v>
      </c>
      <c r="CB27" s="41" t="s">
        <v>11</v>
      </c>
      <c r="CC27" s="41">
        <v>1</v>
      </c>
      <c r="CD27" s="41" t="s">
        <v>160</v>
      </c>
      <c r="CE27" s="41" t="s">
        <v>10</v>
      </c>
      <c r="CF27" s="41" t="s">
        <v>11</v>
      </c>
      <c r="CG27" s="41">
        <v>8</v>
      </c>
      <c r="CH27" s="41" t="s">
        <v>161</v>
      </c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</row>
    <row r="28" spans="1:99" s="24" customFormat="1" ht="27.95" customHeight="1" x14ac:dyDescent="0.15">
      <c r="A28" s="45" t="s">
        <v>213</v>
      </c>
      <c r="B28" s="45">
        <v>25</v>
      </c>
      <c r="C28" s="45" t="s">
        <v>214</v>
      </c>
      <c r="D28" s="43" t="str">
        <f ca="1">IF(VLOOKUP(B28,$BU$174:$CH$191,2,FALSE)="","",VLOOKUP(B28,$BU$174:$CH$191,2,FALSE))</f>
        <v>ｘ</v>
      </c>
      <c r="E28" s="20">
        <f ca="1">IF(VLOOKUP(B28,$BU$174:$CH$191,3,FALSE)="","",VLOOKUP(B28,$BU$174:$CH$191,3,FALSE))</f>
        <v>2</v>
      </c>
      <c r="F28" s="43" t="str">
        <f ca="1">IF(VLOOKUP(B28,$BU$174:$CH$191,4,FALSE)="","",VLOOKUP(B28,$BU$174:$CH$191,4,FALSE))</f>
        <v>－4ｘ＋4</v>
      </c>
      <c r="G28" s="46" t="str">
        <f ca="1">IF(VLOOKUP(B28,$BU$174:$CH$191,5,FALSE)="","",VLOOKUP(B28,$BU$174:$CH$191,5,FALSE))</f>
        <v>＝</v>
      </c>
      <c r="H28" s="46" t="str">
        <f ca="1">IF(VLOOKUP(B28,$BU$174:$CH$191,6,FALSE)="","",VLOOKUP(B28,$BU$174:$CH$191,6,FALSE))</f>
        <v>(</v>
      </c>
      <c r="I28" s="46" t="str">
        <f ca="1">IF(VLOOKUP(B28,$BU$174:$CH$191,7,FALSE)="","",VLOOKUP(B28,$BU$174:$CH$191,7,FALSE))</f>
        <v>ｘ</v>
      </c>
      <c r="J28" s="46" t="str">
        <f ca="1">IF(VLOOKUP(B28,$BU$174:$CH$191,8,FALSE)="","",VLOOKUP(B28,$BU$174:$CH$191,8,FALSE))</f>
        <v>－</v>
      </c>
      <c r="K28" s="46">
        <f ca="1">IF(VLOOKUP(B28,$BU$174:$CH$191,9,FALSE)="","",VLOOKUP(B28,$BU$174:$CH$191,9,FALSE))</f>
        <v>2</v>
      </c>
      <c r="L28" s="46" t="str">
        <f ca="1">IF(VLOOKUP(B28,$BU$174:$CH$191,10,FALSE)="","",VLOOKUP(B28,$BU$174:$CH$191,10,FALSE))</f>
        <v>)</v>
      </c>
      <c r="M28" s="46">
        <f ca="1">IF(VLOOKUP(B28,$BU$174:$CH$191,11,FALSE)="","",VLOOKUP(B28,$BU$174:$CH$191,11,FALSE))</f>
        <v>2</v>
      </c>
      <c r="N28" s="46" t="str">
        <f ca="1">IF(VLOOKUP(B28,$BU$174:$CH$191,12,FALSE)="","",VLOOKUP(B28,$BU$174:$CH$191,12,FALSE))</f>
        <v/>
      </c>
      <c r="O28" s="46" t="str">
        <f ca="1">IF(VLOOKUP(B28,$BU$174:$CH$191,13,FALSE)="","",VLOOKUP(B28,$BU$174:$CH$191,13,FALSE))</f>
        <v/>
      </c>
      <c r="P28" s="46" t="str">
        <f ca="1">IF(VLOOKUP(B28,$BU$174:$CH$191,14,FALSE)="","",VLOOKUP(B28,$BU$174:$CH$191,14,FALSE))</f>
        <v/>
      </c>
      <c r="Q28" s="46"/>
      <c r="R28" s="45" t="s">
        <v>213</v>
      </c>
      <c r="S28" s="45">
        <v>50</v>
      </c>
      <c r="T28" s="45" t="s">
        <v>214</v>
      </c>
      <c r="U28" s="43" t="str">
        <f ca="1">IF(VLOOKUP(S28,$BU$174:$CH$191,2,FALSE)="","",VLOOKUP(S28,$BU$174:$CH$191,2,FALSE))</f>
        <v>ｘ</v>
      </c>
      <c r="V28" s="20">
        <f ca="1">IF(VLOOKUP(S28,$BU$174:$CH$191,3,FALSE)="","",VLOOKUP(S28,$BU$174:$CH$191,3,FALSE))</f>
        <v>2</v>
      </c>
      <c r="W28" s="43" t="str">
        <f ca="1">IF(VLOOKUP(S28,$BU$174:$CH$191,4,FALSE)="","",VLOOKUP(S28,$BU$174:$CH$191,4,FALSE))</f>
        <v>－14ｘ＋49</v>
      </c>
      <c r="X28" s="46" t="str">
        <f ca="1">IF(VLOOKUP(S28,$BU$174:$CH$191,5,FALSE)="","",VLOOKUP(S28,$BU$174:$CH$191,5,FALSE))</f>
        <v>＝</v>
      </c>
      <c r="Y28" s="46" t="str">
        <f ca="1">IF(VLOOKUP(S28,$BU$174:$CH$191,6,FALSE)="","",VLOOKUP(S28,$BU$174:$CH$191,6,FALSE))</f>
        <v>(</v>
      </c>
      <c r="Z28" s="46" t="str">
        <f ca="1">IF(VLOOKUP(S28,$BU$174:$CH$191,7,FALSE)="","",VLOOKUP(S28,$BU$174:$CH$191,7,FALSE))</f>
        <v>ｘ</v>
      </c>
      <c r="AA28" s="46" t="str">
        <f ca="1">IF(VLOOKUP(S28,$BU$174:$CH$191,8,FALSE)="","",VLOOKUP(S28,$BU$174:$CH$191,8,FALSE))</f>
        <v>－</v>
      </c>
      <c r="AB28" s="46">
        <f ca="1">IF(VLOOKUP(S28,$BU$174:$CH$191,9,FALSE)="","",VLOOKUP(S28,$BU$174:$CH$191,9,FALSE))</f>
        <v>7</v>
      </c>
      <c r="AC28" s="46" t="str">
        <f ca="1">IF(VLOOKUP(S28,$BU$174:$CH$191,10,FALSE)="","",VLOOKUP(S28,$BU$174:$CH$191,10,FALSE))</f>
        <v>)</v>
      </c>
      <c r="AD28" s="46">
        <f ca="1">IF(VLOOKUP(S28,$BU$174:$CH$191,11,FALSE)="","",VLOOKUP(S28,$BU$174:$CH$191,11,FALSE))</f>
        <v>2</v>
      </c>
      <c r="AE28" s="46" t="str">
        <f ca="1">IF(VLOOKUP(S28,$BU$174:$CH$191,12,FALSE)="","",VLOOKUP(S28,$BU$174:$CH$191,12,FALSE))</f>
        <v/>
      </c>
      <c r="AF28" s="46" t="str">
        <f ca="1">IF(VLOOKUP(S28,$BU$174:$CH$191,13,FALSE)="","",VLOOKUP(S28,$BU$174:$CH$191,13,FALSE))</f>
        <v/>
      </c>
      <c r="AG28" s="46" t="str">
        <f ca="1">IF(VLOOKUP(S28,$BU$174:$CH$191,14,FALSE)="","",VLOOKUP(S28,$BU$174:$CH$191,14,FALSE))</f>
        <v/>
      </c>
      <c r="AH28" s="28"/>
      <c r="AI28" s="45" t="s">
        <v>213</v>
      </c>
      <c r="AJ28" s="45">
        <v>75</v>
      </c>
      <c r="AK28" s="45" t="s">
        <v>214</v>
      </c>
      <c r="AL28" s="43" t="str">
        <f ca="1">IF(VLOOKUP(AJ28,$BU$174:$CH$191,2,FALSE)="","",VLOOKUP(AJ28,$BU$174:$CH$191,2,FALSE))</f>
        <v>ｘ</v>
      </c>
      <c r="AM28" s="20">
        <f ca="1">IF(VLOOKUP(AJ28,$BU$174:$CH$191,3,FALSE)="","",VLOOKUP(AJ28,$BU$174:$CH$191,3,FALSE))</f>
        <v>2</v>
      </c>
      <c r="AN28" s="43" t="str">
        <f ca="1">IF(VLOOKUP(AJ28,$BU$174:$CH$191,4,FALSE)="","",VLOOKUP(AJ28,$BU$174:$CH$191,4,FALSE))</f>
        <v>＋14ｘ＋49</v>
      </c>
      <c r="AO28" s="46" t="str">
        <f ca="1">IF(VLOOKUP(AJ28,$BU$174:$CH$191,5,FALSE)="","",VLOOKUP(AJ28,$BU$174:$CH$191,5,FALSE))</f>
        <v>＝</v>
      </c>
      <c r="AP28" s="46" t="str">
        <f ca="1">IF(VLOOKUP(AJ28,$BU$174:$CH$191,6,FALSE)="","",VLOOKUP(AJ28,$BU$174:$CH$191,6,FALSE))</f>
        <v>(</v>
      </c>
      <c r="AQ28" s="46" t="str">
        <f ca="1">IF(VLOOKUP(AJ28,$BU$174:$CH$191,7,FALSE)="","",VLOOKUP(AJ28,$BU$174:$CH$191,7,FALSE))</f>
        <v>ｘ</v>
      </c>
      <c r="AR28" s="46" t="str">
        <f ca="1">IF(VLOOKUP(AJ28,$BU$174:$CH$191,8,FALSE)="","",VLOOKUP(AJ28,$BU$174:$CH$191,8,FALSE))</f>
        <v>＋</v>
      </c>
      <c r="AS28" s="46">
        <f ca="1">IF(VLOOKUP(AJ28,$BU$174:$CH$191,9,FALSE)="","",VLOOKUP(AJ28,$BU$174:$CH$191,9,FALSE))</f>
        <v>7</v>
      </c>
      <c r="AT28" s="46" t="str">
        <f ca="1">IF(VLOOKUP(AJ28,$BU$174:$CH$191,10,FALSE)="","",VLOOKUP(AJ28,$BU$174:$CH$191,10,FALSE))</f>
        <v>)</v>
      </c>
      <c r="AU28" s="46">
        <f ca="1">IF(VLOOKUP(AJ28,$BU$174:$CH$191,11,FALSE)="","",VLOOKUP(AJ28,$BU$174:$CH$191,11,FALSE))</f>
        <v>2</v>
      </c>
      <c r="AV28" s="46" t="str">
        <f ca="1">IF(VLOOKUP(AJ28,$BU$174:$CH$191,12,FALSE)="","",VLOOKUP(AJ28,$BU$174:$CH$191,12,FALSE))</f>
        <v/>
      </c>
      <c r="AW28" s="46" t="str">
        <f ca="1">IF(VLOOKUP(AJ28,$BU$174:$CH$191,13,FALSE)="","",VLOOKUP(AJ28,$BU$174:$CH$191,13,FALSE))</f>
        <v/>
      </c>
      <c r="AX28" s="46" t="str">
        <f ca="1">IF(VLOOKUP(AJ28,$BU$174:$CH$191,14,FALSE)="","",VLOOKUP(AJ28,$BU$174:$CH$191,14,FALSE))</f>
        <v/>
      </c>
      <c r="AY28" s="35"/>
      <c r="AZ28" s="45" t="s">
        <v>213</v>
      </c>
      <c r="BA28" s="45">
        <v>100</v>
      </c>
      <c r="BB28" s="45" t="s">
        <v>214</v>
      </c>
      <c r="BC28" s="43" t="str">
        <f t="shared" ca="1" si="2"/>
        <v>ｘ</v>
      </c>
      <c r="BD28" s="20">
        <f t="shared" ca="1" si="3"/>
        <v>2</v>
      </c>
      <c r="BE28" s="43" t="str">
        <f t="shared" ca="1" si="4"/>
        <v>＋3ｘ－28</v>
      </c>
      <c r="BF28" s="46" t="str">
        <f t="shared" ca="1" si="5"/>
        <v>＝</v>
      </c>
      <c r="BG28" s="46" t="str">
        <f t="shared" ca="1" si="6"/>
        <v>(</v>
      </c>
      <c r="BH28" s="46" t="str">
        <f t="shared" ca="1" si="7"/>
        <v>ｘ</v>
      </c>
      <c r="BI28" s="46" t="str">
        <f t="shared" ca="1" si="8"/>
        <v>－</v>
      </c>
      <c r="BJ28" s="46">
        <f t="shared" ca="1" si="9"/>
        <v>4</v>
      </c>
      <c r="BK28" s="46" t="str">
        <f t="shared" ca="1" si="10"/>
        <v>)(</v>
      </c>
      <c r="BL28" s="46" t="str">
        <f t="shared" ca="1" si="11"/>
        <v>ｘ</v>
      </c>
      <c r="BM28" s="46" t="str">
        <f t="shared" ca="1" si="12"/>
        <v>＋</v>
      </c>
      <c r="BN28" s="46">
        <f t="shared" ca="1" si="13"/>
        <v>7</v>
      </c>
      <c r="BO28" s="46" t="str">
        <f t="shared" ca="1" si="14"/>
        <v>)</v>
      </c>
      <c r="BP28" s="43"/>
      <c r="BQ28" s="26"/>
      <c r="BR28" s="26"/>
      <c r="BS28" s="40">
        <v>108</v>
      </c>
      <c r="BT28" s="41">
        <f t="shared" ca="1" si="0"/>
        <v>613.11364698087289</v>
      </c>
      <c r="BU28" s="40">
        <f t="shared" ca="1" si="1"/>
        <v>102</v>
      </c>
      <c r="BV28" s="41" t="s">
        <v>10</v>
      </c>
      <c r="BW28" s="41">
        <v>2</v>
      </c>
      <c r="BX28" s="41" t="s">
        <v>22</v>
      </c>
      <c r="BY28" s="41" t="s">
        <v>9</v>
      </c>
      <c r="BZ28" s="41" t="s">
        <v>159</v>
      </c>
      <c r="CA28" s="41" t="s">
        <v>10</v>
      </c>
      <c r="CB28" s="41" t="s">
        <v>11</v>
      </c>
      <c r="CC28" s="41">
        <v>1</v>
      </c>
      <c r="CD28" s="41" t="s">
        <v>160</v>
      </c>
      <c r="CE28" s="41" t="s">
        <v>10</v>
      </c>
      <c r="CF28" s="41" t="s">
        <v>11</v>
      </c>
      <c r="CG28" s="41">
        <v>9</v>
      </c>
      <c r="CH28" s="41" t="s">
        <v>161</v>
      </c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</row>
    <row r="29" spans="1:99" ht="24.95" customHeight="1" x14ac:dyDescent="0.15">
      <c r="BS29" s="40">
        <v>109</v>
      </c>
      <c r="BT29" s="41">
        <f t="shared" ca="1" si="0"/>
        <v>736.02531285864393</v>
      </c>
      <c r="BU29" s="40">
        <f t="shared" ca="1" si="1"/>
        <v>125</v>
      </c>
      <c r="BV29" s="41" t="s">
        <v>10</v>
      </c>
      <c r="BW29" s="41">
        <v>2</v>
      </c>
      <c r="BX29" s="41" t="s">
        <v>87</v>
      </c>
      <c r="BY29" s="41" t="s">
        <v>9</v>
      </c>
      <c r="BZ29" s="41" t="s">
        <v>159</v>
      </c>
      <c r="CA29" s="41" t="s">
        <v>10</v>
      </c>
      <c r="CB29" s="41" t="s">
        <v>11</v>
      </c>
      <c r="CC29" s="41">
        <v>1</v>
      </c>
      <c r="CD29" s="41" t="s">
        <v>160</v>
      </c>
      <c r="CE29" s="41" t="s">
        <v>10</v>
      </c>
      <c r="CF29" s="41" t="s">
        <v>12</v>
      </c>
      <c r="CG29" s="41">
        <v>2</v>
      </c>
      <c r="CH29" s="41" t="s">
        <v>161</v>
      </c>
    </row>
    <row r="30" spans="1:99" ht="28.5" x14ac:dyDescent="0.3">
      <c r="A30" s="11" t="str">
        <f>IF(A1="","",A1)</f>
        <v/>
      </c>
      <c r="D30" s="10" t="str">
        <f>IF(D1="","",D1)</f>
        <v>因数分解</v>
      </c>
      <c r="F30" s="1"/>
      <c r="G30" s="1"/>
      <c r="H30" s="38" t="s">
        <v>8</v>
      </c>
      <c r="I30" s="1"/>
      <c r="J30" s="1"/>
      <c r="K30" s="1"/>
      <c r="L30" s="1"/>
      <c r="M30" s="7"/>
      <c r="N30" s="7"/>
      <c r="O30" s="7"/>
      <c r="P30" s="7"/>
      <c r="Q30" s="7"/>
      <c r="R30" s="11"/>
      <c r="S30" s="11"/>
      <c r="T30" s="11"/>
      <c r="U30" s="11"/>
      <c r="AB30" s="5" t="s">
        <v>162</v>
      </c>
      <c r="AC30" s="5"/>
      <c r="AD30" s="48" t="str">
        <f>IF(AD1="","",AD1)</f>
        <v/>
      </c>
      <c r="AE30" s="48"/>
      <c r="AF30" s="48"/>
      <c r="AG30" s="8"/>
      <c r="AH30" s="8"/>
      <c r="AI30" s="11"/>
      <c r="AJ30" s="11"/>
      <c r="AK30" s="11"/>
      <c r="AL30" s="10"/>
      <c r="AN30" s="38" t="s">
        <v>8</v>
      </c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3"/>
      <c r="BA30" s="13"/>
      <c r="BB30" s="13"/>
      <c r="BC30" s="8"/>
      <c r="BD30" s="19"/>
      <c r="BE30" s="8"/>
      <c r="BF30" s="11"/>
      <c r="BG30" s="11"/>
      <c r="BH30" s="11"/>
      <c r="BI30" s="11"/>
      <c r="BJ30" s="5" t="s">
        <v>162</v>
      </c>
      <c r="BK30" s="5"/>
      <c r="BL30" s="48" t="str">
        <f>IF(AD1="","",AD1)</f>
        <v/>
      </c>
      <c r="BM30" s="48"/>
      <c r="BN30" s="48"/>
      <c r="BO30" s="8"/>
      <c r="BP30" s="8"/>
      <c r="BS30" s="40">
        <v>110</v>
      </c>
      <c r="BT30" s="41">
        <f t="shared" ca="1" si="0"/>
        <v>239.4058657050644</v>
      </c>
      <c r="BU30" s="40">
        <f t="shared" ca="1" si="1"/>
        <v>32</v>
      </c>
      <c r="BV30" s="41" t="s">
        <v>10</v>
      </c>
      <c r="BW30" s="41">
        <v>2</v>
      </c>
      <c r="BX30" s="41" t="s">
        <v>88</v>
      </c>
      <c r="BY30" s="41" t="s">
        <v>9</v>
      </c>
      <c r="BZ30" s="41" t="s">
        <v>159</v>
      </c>
      <c r="CA30" s="41" t="s">
        <v>10</v>
      </c>
      <c r="CB30" s="41" t="s">
        <v>11</v>
      </c>
      <c r="CC30" s="41">
        <v>1</v>
      </c>
      <c r="CD30" s="41" t="s">
        <v>160</v>
      </c>
      <c r="CE30" s="41" t="s">
        <v>10</v>
      </c>
      <c r="CF30" s="41" t="s">
        <v>12</v>
      </c>
      <c r="CG30" s="41">
        <v>3</v>
      </c>
      <c r="CH30" s="41" t="s">
        <v>161</v>
      </c>
    </row>
    <row r="31" spans="1:99" ht="27.95" customHeight="1" thickBot="1" x14ac:dyDescent="0.25">
      <c r="M31" s="6" t="s">
        <v>1</v>
      </c>
      <c r="N31" s="6"/>
      <c r="O31" s="6"/>
      <c r="P31" s="6"/>
      <c r="Q31" s="6" t="str">
        <f>IF(Q2="","",Q2)</f>
        <v/>
      </c>
      <c r="R31" s="12"/>
      <c r="S31" s="12"/>
      <c r="T31" s="12"/>
      <c r="U31" s="6"/>
      <c r="V31" s="17"/>
      <c r="W31" s="22"/>
      <c r="X31" s="22"/>
      <c r="Y31" s="22"/>
      <c r="Z31" s="22"/>
      <c r="AA31" s="22"/>
      <c r="AI31" s="23"/>
      <c r="AJ31" s="23"/>
      <c r="AK31" s="23"/>
      <c r="AM31" s="18"/>
      <c r="AN31" s="9"/>
      <c r="AO31" s="9"/>
      <c r="AP31" s="9"/>
      <c r="AQ31" s="9"/>
      <c r="AR31" s="9"/>
      <c r="AS31" s="9"/>
      <c r="AT31" s="9"/>
      <c r="AU31" s="6" t="s">
        <v>1</v>
      </c>
      <c r="AV31" s="6"/>
      <c r="AW31" s="6"/>
      <c r="AX31" s="6"/>
      <c r="AY31" s="6" t="str">
        <f>IF(Q2="","",Q2)</f>
        <v/>
      </c>
      <c r="AZ31" s="12"/>
      <c r="BA31" s="12"/>
      <c r="BB31" s="12"/>
      <c r="BC31" s="6"/>
      <c r="BD31" s="17"/>
      <c r="BE31" s="22"/>
      <c r="BF31" s="22"/>
      <c r="BG31" s="22"/>
      <c r="BH31" s="22"/>
      <c r="BI31" s="22"/>
      <c r="BS31" s="40">
        <v>111</v>
      </c>
      <c r="BT31" s="41">
        <f t="shared" ca="1" si="0"/>
        <v>63.03399993725278</v>
      </c>
      <c r="BU31" s="40">
        <f t="shared" ca="1" si="1"/>
        <v>13</v>
      </c>
      <c r="BV31" s="41" t="s">
        <v>10</v>
      </c>
      <c r="BW31" s="41">
        <v>2</v>
      </c>
      <c r="BX31" s="41" t="s">
        <v>89</v>
      </c>
      <c r="BY31" s="41" t="s">
        <v>9</v>
      </c>
      <c r="BZ31" s="41" t="s">
        <v>159</v>
      </c>
      <c r="CA31" s="41" t="s">
        <v>10</v>
      </c>
      <c r="CB31" s="41" t="s">
        <v>11</v>
      </c>
      <c r="CC31" s="41">
        <v>1</v>
      </c>
      <c r="CD31" s="41" t="s">
        <v>160</v>
      </c>
      <c r="CE31" s="41" t="s">
        <v>10</v>
      </c>
      <c r="CF31" s="41" t="s">
        <v>12</v>
      </c>
      <c r="CG31" s="41">
        <v>4</v>
      </c>
      <c r="CH31" s="41" t="s">
        <v>161</v>
      </c>
    </row>
    <row r="32" spans="1:99" s="24" customFormat="1" ht="27.95" customHeight="1" x14ac:dyDescent="0.15">
      <c r="A32" s="24" t="str">
        <f t="shared" ref="A32:A58" si="15">IF(A3="","",A3)</f>
        <v>☆　次の式を因数分解しなさい。</v>
      </c>
      <c r="E32" s="20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5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9" t="str">
        <f>IF(AI3="","",AI3)</f>
        <v/>
      </c>
      <c r="AJ32" s="29"/>
      <c r="AK32" s="29"/>
      <c r="AL32" s="28" t="str">
        <f t="shared" ref="AL32:AL48" si="16">IF(AL3="","",AL3)</f>
        <v/>
      </c>
      <c r="AM32" s="30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 t="str">
        <f>IF(AZ3="","",AZ3)</f>
        <v/>
      </c>
      <c r="BA32" s="29"/>
      <c r="BB32" s="29"/>
      <c r="BC32" s="28" t="str">
        <f t="shared" ref="BC32:BC48" si="17">IF(BC3="","",BC3)</f>
        <v/>
      </c>
      <c r="BD32" s="25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43"/>
      <c r="BP32" s="43"/>
      <c r="BQ32" s="31"/>
      <c r="BR32" s="31"/>
      <c r="BS32" s="40">
        <v>112</v>
      </c>
      <c r="BT32" s="41">
        <f t="shared" ca="1" si="0"/>
        <v>64.534279301724069</v>
      </c>
      <c r="BU32" s="40">
        <f t="shared" ca="1" si="1"/>
        <v>14</v>
      </c>
      <c r="BV32" s="41" t="s">
        <v>10</v>
      </c>
      <c r="BW32" s="41">
        <v>2</v>
      </c>
      <c r="BX32" s="41" t="s">
        <v>90</v>
      </c>
      <c r="BY32" s="41" t="s">
        <v>9</v>
      </c>
      <c r="BZ32" s="41" t="s">
        <v>159</v>
      </c>
      <c r="CA32" s="41" t="s">
        <v>10</v>
      </c>
      <c r="CB32" s="41" t="s">
        <v>11</v>
      </c>
      <c r="CC32" s="41">
        <v>1</v>
      </c>
      <c r="CD32" s="41" t="s">
        <v>160</v>
      </c>
      <c r="CE32" s="41" t="s">
        <v>10</v>
      </c>
      <c r="CF32" s="41" t="s">
        <v>12</v>
      </c>
      <c r="CG32" s="41">
        <v>5</v>
      </c>
      <c r="CH32" s="41" t="s">
        <v>161</v>
      </c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</row>
    <row r="33" spans="1:99" s="24" customFormat="1" ht="27.95" customHeight="1" x14ac:dyDescent="0.15">
      <c r="A33" s="45" t="str">
        <f t="shared" si="15"/>
        <v>(</v>
      </c>
      <c r="B33" s="45">
        <f t="shared" ref="B33:C57" si="18">IF(B4="","",B4)</f>
        <v>1</v>
      </c>
      <c r="C33" s="45" t="str">
        <f t="shared" si="18"/>
        <v>)</v>
      </c>
      <c r="D33" s="28" t="str">
        <f t="shared" ref="D33:D49" ca="1" si="19">IF(D4="","",D4)</f>
        <v>ｘ</v>
      </c>
      <c r="E33" s="20">
        <f t="shared" ref="E33:P33" ca="1" si="20">IF(E4="","",E4)</f>
        <v>2</v>
      </c>
      <c r="F33" s="28" t="str">
        <f t="shared" ca="1" si="20"/>
        <v>＋5ｘ－14</v>
      </c>
      <c r="G33" s="24" t="str">
        <f t="shared" ca="1" si="20"/>
        <v>＝</v>
      </c>
      <c r="H33" s="36" t="str">
        <f t="shared" ca="1" si="20"/>
        <v>(</v>
      </c>
      <c r="I33" s="36" t="str">
        <f t="shared" ca="1" si="20"/>
        <v>ｘ</v>
      </c>
      <c r="J33" s="36" t="str">
        <f t="shared" ca="1" si="20"/>
        <v>－</v>
      </c>
      <c r="K33" s="36">
        <f t="shared" ca="1" si="20"/>
        <v>2</v>
      </c>
      <c r="L33" s="36" t="str">
        <f t="shared" ca="1" si="20"/>
        <v>)(</v>
      </c>
      <c r="M33" s="36" t="str">
        <f t="shared" ca="1" si="20"/>
        <v>ｘ</v>
      </c>
      <c r="N33" s="36" t="str">
        <f t="shared" ca="1" si="20"/>
        <v>＋</v>
      </c>
      <c r="O33" s="36">
        <f t="shared" ca="1" si="20"/>
        <v>7</v>
      </c>
      <c r="P33" s="36" t="str">
        <f t="shared" ca="1" si="20"/>
        <v>)</v>
      </c>
      <c r="Q33" s="36"/>
      <c r="R33" s="45" t="str">
        <f t="shared" ref="R33:T57" si="21">IF(R4="","",R4)</f>
        <v>(</v>
      </c>
      <c r="S33" s="45">
        <f t="shared" si="21"/>
        <v>26</v>
      </c>
      <c r="T33" s="45" t="str">
        <f t="shared" si="21"/>
        <v>)</v>
      </c>
      <c r="U33" s="28" t="str">
        <f t="shared" ref="U33:AG33" ca="1" si="22">IF(U4="","",U4)</f>
        <v>ｘ</v>
      </c>
      <c r="V33" s="20">
        <f t="shared" ca="1" si="22"/>
        <v>2</v>
      </c>
      <c r="W33" s="28" t="str">
        <f t="shared" ca="1" si="22"/>
        <v>－3ｘ－4</v>
      </c>
      <c r="X33" s="24" t="str">
        <f t="shared" ca="1" si="22"/>
        <v>＝</v>
      </c>
      <c r="Y33" s="36" t="str">
        <f t="shared" ca="1" si="22"/>
        <v>(</v>
      </c>
      <c r="Z33" s="36" t="str">
        <f t="shared" ca="1" si="22"/>
        <v>ｘ</v>
      </c>
      <c r="AA33" s="36" t="str">
        <f t="shared" ca="1" si="22"/>
        <v>－</v>
      </c>
      <c r="AB33" s="36">
        <f t="shared" ca="1" si="22"/>
        <v>4</v>
      </c>
      <c r="AC33" s="36" t="str">
        <f t="shared" ca="1" si="22"/>
        <v>)(</v>
      </c>
      <c r="AD33" s="36" t="str">
        <f t="shared" ca="1" si="22"/>
        <v>ｘ</v>
      </c>
      <c r="AE33" s="36" t="str">
        <f t="shared" ca="1" si="22"/>
        <v>＋</v>
      </c>
      <c r="AF33" s="36">
        <f t="shared" ca="1" si="22"/>
        <v>1</v>
      </c>
      <c r="AG33" s="36" t="str">
        <f t="shared" ca="1" si="22"/>
        <v>)</v>
      </c>
      <c r="AH33" s="36"/>
      <c r="AI33" s="45" t="str">
        <f t="shared" ref="AI33:AK57" si="23">IF(AI4="","",AI4)</f>
        <v>(</v>
      </c>
      <c r="AJ33" s="45">
        <f t="shared" si="23"/>
        <v>51</v>
      </c>
      <c r="AK33" s="45" t="str">
        <f t="shared" si="23"/>
        <v>)</v>
      </c>
      <c r="AL33" s="28" t="str">
        <f t="shared" ca="1" si="16"/>
        <v>ｘ</v>
      </c>
      <c r="AM33" s="20">
        <f t="shared" ref="AM33:AX33" ca="1" si="24">IF(AM4="","",AM4)</f>
        <v>2</v>
      </c>
      <c r="AN33" s="28" t="str">
        <f t="shared" ca="1" si="24"/>
        <v>－5ｘ－36</v>
      </c>
      <c r="AO33" s="28" t="str">
        <f t="shared" ca="1" si="24"/>
        <v>＝</v>
      </c>
      <c r="AP33" s="36" t="str">
        <f t="shared" ca="1" si="24"/>
        <v>(</v>
      </c>
      <c r="AQ33" s="36" t="str">
        <f t="shared" ca="1" si="24"/>
        <v>ｘ</v>
      </c>
      <c r="AR33" s="36" t="str">
        <f t="shared" ca="1" si="24"/>
        <v>－</v>
      </c>
      <c r="AS33" s="36">
        <f t="shared" ca="1" si="24"/>
        <v>9</v>
      </c>
      <c r="AT33" s="36" t="str">
        <f t="shared" ca="1" si="24"/>
        <v>)(</v>
      </c>
      <c r="AU33" s="36" t="str">
        <f t="shared" ca="1" si="24"/>
        <v>ｘ</v>
      </c>
      <c r="AV33" s="36" t="str">
        <f t="shared" ca="1" si="24"/>
        <v>＋</v>
      </c>
      <c r="AW33" s="36">
        <f t="shared" ca="1" si="24"/>
        <v>4</v>
      </c>
      <c r="AX33" s="36" t="str">
        <f t="shared" ca="1" si="24"/>
        <v>)</v>
      </c>
      <c r="AY33" s="36"/>
      <c r="AZ33" s="45" t="str">
        <f t="shared" ref="AZ33:BB57" si="25">IF(AZ4="","",AZ4)</f>
        <v>(</v>
      </c>
      <c r="BA33" s="45">
        <f t="shared" si="25"/>
        <v>76</v>
      </c>
      <c r="BB33" s="45" t="str">
        <f t="shared" si="25"/>
        <v>)</v>
      </c>
      <c r="BC33" s="28" t="str">
        <f t="shared" ca="1" si="17"/>
        <v>ｘ</v>
      </c>
      <c r="BD33" s="20">
        <f t="shared" ref="BD33:BO33" ca="1" si="26">IF(BD4="","",BD4)</f>
        <v>2</v>
      </c>
      <c r="BE33" s="28" t="str">
        <f t="shared" ca="1" si="26"/>
        <v>＋2ｘ－48</v>
      </c>
      <c r="BF33" s="28" t="str">
        <f t="shared" ca="1" si="26"/>
        <v>＝</v>
      </c>
      <c r="BG33" s="36" t="str">
        <f t="shared" ca="1" si="26"/>
        <v>(</v>
      </c>
      <c r="BH33" s="36" t="str">
        <f t="shared" ca="1" si="26"/>
        <v>ｘ</v>
      </c>
      <c r="BI33" s="36" t="str">
        <f t="shared" ca="1" si="26"/>
        <v>－</v>
      </c>
      <c r="BJ33" s="36">
        <f t="shared" ca="1" si="26"/>
        <v>6</v>
      </c>
      <c r="BK33" s="36" t="str">
        <f t="shared" ca="1" si="26"/>
        <v>)(</v>
      </c>
      <c r="BL33" s="39" t="str">
        <f t="shared" ca="1" si="26"/>
        <v>ｘ</v>
      </c>
      <c r="BM33" s="36" t="str">
        <f t="shared" ca="1" si="26"/>
        <v>＋</v>
      </c>
      <c r="BN33" s="36">
        <f t="shared" ca="1" si="26"/>
        <v>8</v>
      </c>
      <c r="BO33" s="43" t="str">
        <f t="shared" ca="1" si="26"/>
        <v>)</v>
      </c>
      <c r="BP33" s="43"/>
      <c r="BQ33" s="27"/>
      <c r="BR33" s="27"/>
      <c r="BS33" s="40">
        <v>113</v>
      </c>
      <c r="BT33" s="41">
        <f t="shared" ca="1" si="0"/>
        <v>753.36810977834898</v>
      </c>
      <c r="BU33" s="40">
        <f t="shared" ca="1" si="1"/>
        <v>130</v>
      </c>
      <c r="BV33" s="41" t="s">
        <v>10</v>
      </c>
      <c r="BW33" s="41">
        <v>2</v>
      </c>
      <c r="BX33" s="41" t="s">
        <v>91</v>
      </c>
      <c r="BY33" s="41" t="s">
        <v>9</v>
      </c>
      <c r="BZ33" s="41" t="s">
        <v>159</v>
      </c>
      <c r="CA33" s="41" t="s">
        <v>10</v>
      </c>
      <c r="CB33" s="41" t="s">
        <v>11</v>
      </c>
      <c r="CC33" s="41">
        <v>1</v>
      </c>
      <c r="CD33" s="41" t="s">
        <v>160</v>
      </c>
      <c r="CE33" s="41" t="s">
        <v>10</v>
      </c>
      <c r="CF33" s="41" t="s">
        <v>12</v>
      </c>
      <c r="CG33" s="41">
        <v>6</v>
      </c>
      <c r="CH33" s="41" t="s">
        <v>161</v>
      </c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</row>
    <row r="34" spans="1:99" s="24" customFormat="1" ht="27.95" customHeight="1" x14ac:dyDescent="0.15">
      <c r="A34" s="45" t="str">
        <f t="shared" si="15"/>
        <v>(</v>
      </c>
      <c r="B34" s="45">
        <f t="shared" si="18"/>
        <v>2</v>
      </c>
      <c r="C34" s="45" t="str">
        <f t="shared" si="18"/>
        <v>)</v>
      </c>
      <c r="D34" s="28" t="str">
        <f t="shared" ca="1" si="19"/>
        <v>ｘ</v>
      </c>
      <c r="E34" s="20">
        <f t="shared" ref="E34:P34" ca="1" si="27">IF(E5="","",E5)</f>
        <v>2</v>
      </c>
      <c r="F34" s="28" t="str">
        <f t="shared" ca="1" si="27"/>
        <v>－3ｘ－54</v>
      </c>
      <c r="G34" s="24" t="str">
        <f t="shared" ca="1" si="27"/>
        <v>＝</v>
      </c>
      <c r="H34" s="36" t="str">
        <f t="shared" ca="1" si="27"/>
        <v>(</v>
      </c>
      <c r="I34" s="36" t="str">
        <f t="shared" ca="1" si="27"/>
        <v>ｘ</v>
      </c>
      <c r="J34" s="36" t="str">
        <f t="shared" ca="1" si="27"/>
        <v>－</v>
      </c>
      <c r="K34" s="36">
        <f t="shared" ca="1" si="27"/>
        <v>9</v>
      </c>
      <c r="L34" s="36" t="str">
        <f t="shared" ca="1" si="27"/>
        <v>)(</v>
      </c>
      <c r="M34" s="36" t="str">
        <f t="shared" ca="1" si="27"/>
        <v>ｘ</v>
      </c>
      <c r="N34" s="36" t="str">
        <f t="shared" ca="1" si="27"/>
        <v>＋</v>
      </c>
      <c r="O34" s="36">
        <f t="shared" ca="1" si="27"/>
        <v>6</v>
      </c>
      <c r="P34" s="36" t="str">
        <f t="shared" ca="1" si="27"/>
        <v>)</v>
      </c>
      <c r="Q34" s="36"/>
      <c r="R34" s="45" t="str">
        <f t="shared" si="21"/>
        <v>(</v>
      </c>
      <c r="S34" s="45">
        <f t="shared" si="21"/>
        <v>27</v>
      </c>
      <c r="T34" s="45" t="str">
        <f t="shared" si="21"/>
        <v>)</v>
      </c>
      <c r="U34" s="28" t="str">
        <f t="shared" ref="U34:AG34" ca="1" si="28">IF(U5="","",U5)</f>
        <v>ｘ</v>
      </c>
      <c r="V34" s="20">
        <f t="shared" ca="1" si="28"/>
        <v>2</v>
      </c>
      <c r="W34" s="28" t="str">
        <f t="shared" ca="1" si="28"/>
        <v>－7ｘ＋12</v>
      </c>
      <c r="X34" s="24" t="str">
        <f t="shared" ca="1" si="28"/>
        <v>＝</v>
      </c>
      <c r="Y34" s="36" t="str">
        <f t="shared" ca="1" si="28"/>
        <v>(</v>
      </c>
      <c r="Z34" s="36" t="str">
        <f t="shared" ca="1" si="28"/>
        <v>ｘ</v>
      </c>
      <c r="AA34" s="36" t="str">
        <f t="shared" ca="1" si="28"/>
        <v>－</v>
      </c>
      <c r="AB34" s="36">
        <f t="shared" ca="1" si="28"/>
        <v>3</v>
      </c>
      <c r="AC34" s="36" t="str">
        <f t="shared" ca="1" si="28"/>
        <v>)(</v>
      </c>
      <c r="AD34" s="37" t="str">
        <f t="shared" ca="1" si="28"/>
        <v>ｘ</v>
      </c>
      <c r="AE34" s="36" t="str">
        <f t="shared" ca="1" si="28"/>
        <v>－</v>
      </c>
      <c r="AF34" s="36">
        <f t="shared" ca="1" si="28"/>
        <v>4</v>
      </c>
      <c r="AG34" s="36" t="str">
        <f t="shared" ca="1" si="28"/>
        <v>)</v>
      </c>
      <c r="AH34" s="36"/>
      <c r="AI34" s="45" t="str">
        <f t="shared" si="23"/>
        <v>(</v>
      </c>
      <c r="AJ34" s="45">
        <f t="shared" si="23"/>
        <v>52</v>
      </c>
      <c r="AK34" s="45" t="str">
        <f t="shared" si="23"/>
        <v>)</v>
      </c>
      <c r="AL34" s="28" t="str">
        <f t="shared" ca="1" si="16"/>
        <v>ｘ</v>
      </c>
      <c r="AM34" s="20">
        <f t="shared" ref="AM34:AX34" ca="1" si="29">IF(AM5="","",AM5)</f>
        <v>2</v>
      </c>
      <c r="AN34" s="28" t="str">
        <f t="shared" ca="1" si="29"/>
        <v>－7ｘ＋10</v>
      </c>
      <c r="AO34" s="28" t="str">
        <f t="shared" ca="1" si="29"/>
        <v>＝</v>
      </c>
      <c r="AP34" s="36" t="str">
        <f t="shared" ca="1" si="29"/>
        <v>(</v>
      </c>
      <c r="AQ34" s="36" t="str">
        <f t="shared" ca="1" si="29"/>
        <v>ｘ</v>
      </c>
      <c r="AR34" s="36" t="str">
        <f t="shared" ca="1" si="29"/>
        <v>－</v>
      </c>
      <c r="AS34" s="36">
        <f t="shared" ca="1" si="29"/>
        <v>2</v>
      </c>
      <c r="AT34" s="36" t="str">
        <f t="shared" ca="1" si="29"/>
        <v>)(</v>
      </c>
      <c r="AU34" s="36" t="str">
        <f t="shared" ca="1" si="29"/>
        <v>ｘ</v>
      </c>
      <c r="AV34" s="36" t="str">
        <f t="shared" ca="1" si="29"/>
        <v>－</v>
      </c>
      <c r="AW34" s="36">
        <f t="shared" ca="1" si="29"/>
        <v>5</v>
      </c>
      <c r="AX34" s="36" t="str">
        <f t="shared" ca="1" si="29"/>
        <v>)</v>
      </c>
      <c r="AY34" s="36"/>
      <c r="AZ34" s="45" t="str">
        <f t="shared" si="25"/>
        <v>(</v>
      </c>
      <c r="BA34" s="45">
        <f t="shared" si="25"/>
        <v>77</v>
      </c>
      <c r="BB34" s="45" t="str">
        <f t="shared" si="25"/>
        <v>)</v>
      </c>
      <c r="BC34" s="28" t="str">
        <f t="shared" ca="1" si="17"/>
        <v>ｘ</v>
      </c>
      <c r="BD34" s="20">
        <f t="shared" ref="BD34:BO34" ca="1" si="30">IF(BD5="","",BD5)</f>
        <v>2</v>
      </c>
      <c r="BE34" s="28" t="str">
        <f t="shared" ca="1" si="30"/>
        <v>－8ｘ－9</v>
      </c>
      <c r="BF34" s="28" t="str">
        <f t="shared" ca="1" si="30"/>
        <v>＝</v>
      </c>
      <c r="BG34" s="36" t="str">
        <f t="shared" ca="1" si="30"/>
        <v>(</v>
      </c>
      <c r="BH34" s="36" t="str">
        <f t="shared" ca="1" si="30"/>
        <v>ｘ</v>
      </c>
      <c r="BI34" s="36" t="str">
        <f t="shared" ca="1" si="30"/>
        <v>－</v>
      </c>
      <c r="BJ34" s="36">
        <f t="shared" ca="1" si="30"/>
        <v>9</v>
      </c>
      <c r="BK34" s="36" t="str">
        <f t="shared" ca="1" si="30"/>
        <v>)(</v>
      </c>
      <c r="BL34" s="39" t="str">
        <f t="shared" ca="1" si="30"/>
        <v>ｘ</v>
      </c>
      <c r="BM34" s="36" t="str">
        <f t="shared" ca="1" si="30"/>
        <v>＋</v>
      </c>
      <c r="BN34" s="36">
        <f t="shared" ca="1" si="30"/>
        <v>1</v>
      </c>
      <c r="BO34" s="43" t="str">
        <f t="shared" ca="1" si="30"/>
        <v>)</v>
      </c>
      <c r="BP34" s="43"/>
      <c r="BQ34" s="27"/>
      <c r="BR34" s="27"/>
      <c r="BS34" s="40">
        <v>114</v>
      </c>
      <c r="BT34" s="41">
        <f t="shared" ca="1" si="0"/>
        <v>110.93493280201605</v>
      </c>
      <c r="BU34" s="40">
        <f t="shared" ca="1" si="1"/>
        <v>21</v>
      </c>
      <c r="BV34" s="41" t="s">
        <v>10</v>
      </c>
      <c r="BW34" s="41">
        <v>2</v>
      </c>
      <c r="BX34" s="41" t="s">
        <v>92</v>
      </c>
      <c r="BY34" s="41" t="s">
        <v>9</v>
      </c>
      <c r="BZ34" s="41" t="s">
        <v>159</v>
      </c>
      <c r="CA34" s="41" t="s">
        <v>10</v>
      </c>
      <c r="CB34" s="41" t="s">
        <v>11</v>
      </c>
      <c r="CC34" s="41">
        <v>1</v>
      </c>
      <c r="CD34" s="41" t="s">
        <v>160</v>
      </c>
      <c r="CE34" s="41" t="s">
        <v>10</v>
      </c>
      <c r="CF34" s="41" t="s">
        <v>12</v>
      </c>
      <c r="CG34" s="41">
        <v>7</v>
      </c>
      <c r="CH34" s="41" t="s">
        <v>161</v>
      </c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</row>
    <row r="35" spans="1:99" s="24" customFormat="1" ht="27.95" customHeight="1" x14ac:dyDescent="0.15">
      <c r="A35" s="45" t="str">
        <f t="shared" si="15"/>
        <v>(</v>
      </c>
      <c r="B35" s="45">
        <f t="shared" si="18"/>
        <v>3</v>
      </c>
      <c r="C35" s="45" t="str">
        <f t="shared" si="18"/>
        <v>)</v>
      </c>
      <c r="D35" s="28" t="str">
        <f t="shared" ca="1" si="19"/>
        <v>ｘ</v>
      </c>
      <c r="E35" s="20">
        <f t="shared" ref="E35:P35" ca="1" si="31">IF(E6="","",E6)</f>
        <v>2</v>
      </c>
      <c r="F35" s="28" t="str">
        <f t="shared" ca="1" si="31"/>
        <v>－ｘ</v>
      </c>
      <c r="G35" s="24" t="str">
        <f t="shared" ca="1" si="31"/>
        <v>＝</v>
      </c>
      <c r="H35" s="36" t="str">
        <f t="shared" ca="1" si="31"/>
        <v>ｘ</v>
      </c>
      <c r="I35" s="36" t="str">
        <f t="shared" ca="1" si="31"/>
        <v>(</v>
      </c>
      <c r="J35" s="36" t="str">
        <f t="shared" ca="1" si="31"/>
        <v>ｘ</v>
      </c>
      <c r="K35" s="36" t="str">
        <f t="shared" ca="1" si="31"/>
        <v>－</v>
      </c>
      <c r="L35" s="36">
        <f t="shared" ca="1" si="31"/>
        <v>1</v>
      </c>
      <c r="M35" s="36" t="str">
        <f t="shared" ca="1" si="31"/>
        <v>)</v>
      </c>
      <c r="N35" s="36" t="str">
        <f t="shared" ca="1" si="31"/>
        <v/>
      </c>
      <c r="O35" s="36" t="str">
        <f t="shared" ca="1" si="31"/>
        <v/>
      </c>
      <c r="P35" s="36" t="str">
        <f t="shared" ca="1" si="31"/>
        <v/>
      </c>
      <c r="Q35" s="36"/>
      <c r="R35" s="45" t="str">
        <f t="shared" si="21"/>
        <v>(</v>
      </c>
      <c r="S35" s="45">
        <f t="shared" si="21"/>
        <v>28</v>
      </c>
      <c r="T35" s="45" t="str">
        <f t="shared" si="21"/>
        <v>)</v>
      </c>
      <c r="U35" s="28" t="str">
        <f t="shared" ref="U35:AG35" ca="1" si="32">IF(U6="","",U6)</f>
        <v>ｘ</v>
      </c>
      <c r="V35" s="20">
        <f t="shared" ca="1" si="32"/>
        <v>2</v>
      </c>
      <c r="W35" s="28" t="str">
        <f t="shared" ca="1" si="32"/>
        <v>＋14ｘ＋45</v>
      </c>
      <c r="X35" s="24" t="str">
        <f t="shared" ca="1" si="32"/>
        <v>＝</v>
      </c>
      <c r="Y35" s="36" t="str">
        <f t="shared" ca="1" si="32"/>
        <v>(</v>
      </c>
      <c r="Z35" s="36" t="str">
        <f t="shared" ca="1" si="32"/>
        <v>ｘ</v>
      </c>
      <c r="AA35" s="36" t="str">
        <f t="shared" ca="1" si="32"/>
        <v>＋</v>
      </c>
      <c r="AB35" s="36">
        <f t="shared" ca="1" si="32"/>
        <v>5</v>
      </c>
      <c r="AC35" s="36" t="str">
        <f t="shared" ca="1" si="32"/>
        <v>)(</v>
      </c>
      <c r="AD35" s="36" t="str">
        <f t="shared" ca="1" si="32"/>
        <v>ｘ</v>
      </c>
      <c r="AE35" s="36" t="str">
        <f t="shared" ca="1" si="32"/>
        <v>＋</v>
      </c>
      <c r="AF35" s="36">
        <f t="shared" ca="1" si="32"/>
        <v>9</v>
      </c>
      <c r="AG35" s="36" t="str">
        <f t="shared" ca="1" si="32"/>
        <v>)</v>
      </c>
      <c r="AH35" s="36"/>
      <c r="AI35" s="45" t="str">
        <f t="shared" si="23"/>
        <v>(</v>
      </c>
      <c r="AJ35" s="45">
        <f t="shared" si="23"/>
        <v>53</v>
      </c>
      <c r="AK35" s="45" t="str">
        <f t="shared" si="23"/>
        <v>)</v>
      </c>
      <c r="AL35" s="28" t="str">
        <f t="shared" ca="1" si="16"/>
        <v>ｘ</v>
      </c>
      <c r="AM35" s="20">
        <f t="shared" ref="AM35:AX35" ca="1" si="33">IF(AM6="","",AM6)</f>
        <v>2</v>
      </c>
      <c r="AN35" s="28" t="str">
        <f t="shared" ca="1" si="33"/>
        <v>－3ｘ－10</v>
      </c>
      <c r="AO35" s="28" t="str">
        <f t="shared" ca="1" si="33"/>
        <v>＝</v>
      </c>
      <c r="AP35" s="36" t="str">
        <f t="shared" ca="1" si="33"/>
        <v>(</v>
      </c>
      <c r="AQ35" s="36" t="str">
        <f t="shared" ca="1" si="33"/>
        <v>ｘ</v>
      </c>
      <c r="AR35" s="36" t="str">
        <f t="shared" ca="1" si="33"/>
        <v>－</v>
      </c>
      <c r="AS35" s="36">
        <f t="shared" ca="1" si="33"/>
        <v>5</v>
      </c>
      <c r="AT35" s="36" t="str">
        <f t="shared" ca="1" si="33"/>
        <v>)(</v>
      </c>
      <c r="AU35" s="37" t="str">
        <f t="shared" ca="1" si="33"/>
        <v>ｘ</v>
      </c>
      <c r="AV35" s="36" t="str">
        <f t="shared" ca="1" si="33"/>
        <v>＋</v>
      </c>
      <c r="AW35" s="36">
        <f t="shared" ca="1" si="33"/>
        <v>2</v>
      </c>
      <c r="AX35" s="36" t="str">
        <f t="shared" ca="1" si="33"/>
        <v>)</v>
      </c>
      <c r="AY35" s="36"/>
      <c r="AZ35" s="45" t="str">
        <f t="shared" si="25"/>
        <v>(</v>
      </c>
      <c r="BA35" s="45">
        <f t="shared" si="25"/>
        <v>78</v>
      </c>
      <c r="BB35" s="45" t="str">
        <f t="shared" si="25"/>
        <v>)</v>
      </c>
      <c r="BC35" s="28" t="str">
        <f t="shared" ca="1" si="17"/>
        <v>ｘ</v>
      </c>
      <c r="BD35" s="20">
        <f t="shared" ref="BD35:BO35" ca="1" si="34">IF(BD6="","",BD6)</f>
        <v>2</v>
      </c>
      <c r="BE35" s="28" t="str">
        <f t="shared" ca="1" si="34"/>
        <v>－4ｘ－12</v>
      </c>
      <c r="BF35" s="28" t="str">
        <f t="shared" ca="1" si="34"/>
        <v>＝</v>
      </c>
      <c r="BG35" s="36" t="str">
        <f t="shared" ca="1" si="34"/>
        <v>(</v>
      </c>
      <c r="BH35" s="36" t="str">
        <f t="shared" ca="1" si="34"/>
        <v>ｘ</v>
      </c>
      <c r="BI35" s="36" t="str">
        <f t="shared" ca="1" si="34"/>
        <v>－</v>
      </c>
      <c r="BJ35" s="36">
        <f t="shared" ca="1" si="34"/>
        <v>6</v>
      </c>
      <c r="BK35" s="36" t="str">
        <f t="shared" ca="1" si="34"/>
        <v>)(</v>
      </c>
      <c r="BL35" s="39" t="str">
        <f t="shared" ca="1" si="34"/>
        <v>ｘ</v>
      </c>
      <c r="BM35" s="36" t="str">
        <f t="shared" ca="1" si="34"/>
        <v>＋</v>
      </c>
      <c r="BN35" s="36">
        <f t="shared" ca="1" si="34"/>
        <v>2</v>
      </c>
      <c r="BO35" s="43" t="str">
        <f t="shared" ca="1" si="34"/>
        <v>)</v>
      </c>
      <c r="BP35" s="43"/>
      <c r="BQ35" s="27"/>
      <c r="BR35" s="27"/>
      <c r="BS35" s="40">
        <v>115</v>
      </c>
      <c r="BT35" s="41">
        <f t="shared" ca="1" si="0"/>
        <v>926.24110303951227</v>
      </c>
      <c r="BU35" s="40">
        <f t="shared" ca="1" si="1"/>
        <v>159</v>
      </c>
      <c r="BV35" s="41" t="s">
        <v>10</v>
      </c>
      <c r="BW35" s="41">
        <v>2</v>
      </c>
      <c r="BX35" s="41" t="s">
        <v>93</v>
      </c>
      <c r="BY35" s="41" t="s">
        <v>9</v>
      </c>
      <c r="BZ35" s="41" t="s">
        <v>159</v>
      </c>
      <c r="CA35" s="41" t="s">
        <v>10</v>
      </c>
      <c r="CB35" s="41" t="s">
        <v>11</v>
      </c>
      <c r="CC35" s="41">
        <v>1</v>
      </c>
      <c r="CD35" s="41" t="s">
        <v>160</v>
      </c>
      <c r="CE35" s="41" t="s">
        <v>10</v>
      </c>
      <c r="CF35" s="41" t="s">
        <v>12</v>
      </c>
      <c r="CG35" s="41">
        <v>8</v>
      </c>
      <c r="CH35" s="41" t="s">
        <v>161</v>
      </c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</row>
    <row r="36" spans="1:99" s="24" customFormat="1" ht="27.95" customHeight="1" x14ac:dyDescent="0.15">
      <c r="A36" s="45" t="str">
        <f t="shared" si="15"/>
        <v>(</v>
      </c>
      <c r="B36" s="45">
        <f t="shared" si="18"/>
        <v>4</v>
      </c>
      <c r="C36" s="45" t="str">
        <f t="shared" si="18"/>
        <v>)</v>
      </c>
      <c r="D36" s="28" t="str">
        <f t="shared" ca="1" si="19"/>
        <v>ｘ</v>
      </c>
      <c r="E36" s="20">
        <f t="shared" ref="E36:P36" ca="1" si="35">IF(E7="","",E7)</f>
        <v>2</v>
      </c>
      <c r="F36" s="28" t="str">
        <f t="shared" ca="1" si="35"/>
        <v>－4ｘ</v>
      </c>
      <c r="G36" s="24" t="str">
        <f t="shared" ca="1" si="35"/>
        <v>＝</v>
      </c>
      <c r="H36" s="36" t="str">
        <f t="shared" ca="1" si="35"/>
        <v>ｘ</v>
      </c>
      <c r="I36" s="36" t="str">
        <f t="shared" ca="1" si="35"/>
        <v>(</v>
      </c>
      <c r="J36" s="36" t="str">
        <f t="shared" ca="1" si="35"/>
        <v>ｘ</v>
      </c>
      <c r="K36" s="36" t="str">
        <f t="shared" ca="1" si="35"/>
        <v>－</v>
      </c>
      <c r="L36" s="36">
        <f t="shared" ca="1" si="35"/>
        <v>4</v>
      </c>
      <c r="M36" s="36" t="str">
        <f t="shared" ca="1" si="35"/>
        <v>)</v>
      </c>
      <c r="N36" s="36" t="str">
        <f t="shared" ca="1" si="35"/>
        <v/>
      </c>
      <c r="O36" s="36" t="str">
        <f t="shared" ca="1" si="35"/>
        <v/>
      </c>
      <c r="P36" s="36" t="str">
        <f t="shared" ca="1" si="35"/>
        <v/>
      </c>
      <c r="Q36" s="36"/>
      <c r="R36" s="45" t="str">
        <f t="shared" si="21"/>
        <v>(</v>
      </c>
      <c r="S36" s="45">
        <f t="shared" si="21"/>
        <v>29</v>
      </c>
      <c r="T36" s="45" t="str">
        <f t="shared" si="21"/>
        <v>)</v>
      </c>
      <c r="U36" s="28" t="str">
        <f t="shared" ref="U36:AG36" ca="1" si="36">IF(U7="","",U7)</f>
        <v>ｘ</v>
      </c>
      <c r="V36" s="20">
        <f t="shared" ca="1" si="36"/>
        <v>2</v>
      </c>
      <c r="W36" s="28" t="str">
        <f t="shared" ca="1" si="36"/>
        <v>－2ｘ－35</v>
      </c>
      <c r="X36" s="24" t="str">
        <f t="shared" ca="1" si="36"/>
        <v>＝</v>
      </c>
      <c r="Y36" s="36" t="str">
        <f t="shared" ca="1" si="36"/>
        <v>(</v>
      </c>
      <c r="Z36" s="36" t="str">
        <f t="shared" ca="1" si="36"/>
        <v>ｘ</v>
      </c>
      <c r="AA36" s="36" t="str">
        <f t="shared" ca="1" si="36"/>
        <v>－</v>
      </c>
      <c r="AB36" s="36">
        <f t="shared" ca="1" si="36"/>
        <v>7</v>
      </c>
      <c r="AC36" s="36" t="str">
        <f t="shared" ca="1" si="36"/>
        <v>)(</v>
      </c>
      <c r="AD36" s="36" t="str">
        <f t="shared" ca="1" si="36"/>
        <v>ｘ</v>
      </c>
      <c r="AE36" s="36" t="str">
        <f t="shared" ca="1" si="36"/>
        <v>＋</v>
      </c>
      <c r="AF36" s="36">
        <f t="shared" ca="1" si="36"/>
        <v>5</v>
      </c>
      <c r="AG36" s="36" t="str">
        <f t="shared" ca="1" si="36"/>
        <v>)</v>
      </c>
      <c r="AH36" s="36"/>
      <c r="AI36" s="45" t="str">
        <f t="shared" si="23"/>
        <v>(</v>
      </c>
      <c r="AJ36" s="45">
        <f t="shared" si="23"/>
        <v>54</v>
      </c>
      <c r="AK36" s="45" t="str">
        <f t="shared" si="23"/>
        <v>)</v>
      </c>
      <c r="AL36" s="28" t="str">
        <f t="shared" ca="1" si="16"/>
        <v>ｘ</v>
      </c>
      <c r="AM36" s="20">
        <f t="shared" ref="AM36:AX36" ca="1" si="37">IF(AM7="","",AM7)</f>
        <v>2</v>
      </c>
      <c r="AN36" s="28" t="str">
        <f t="shared" ca="1" si="37"/>
        <v>－49</v>
      </c>
      <c r="AO36" s="28" t="str">
        <f t="shared" ca="1" si="37"/>
        <v>＝</v>
      </c>
      <c r="AP36" s="36" t="str">
        <f t="shared" ca="1" si="37"/>
        <v>(</v>
      </c>
      <c r="AQ36" s="36" t="str">
        <f t="shared" ca="1" si="37"/>
        <v>ｘ</v>
      </c>
      <c r="AR36" s="36" t="str">
        <f t="shared" ca="1" si="37"/>
        <v>＋</v>
      </c>
      <c r="AS36" s="36">
        <f t="shared" ca="1" si="37"/>
        <v>7</v>
      </c>
      <c r="AT36" s="36" t="str">
        <f t="shared" ca="1" si="37"/>
        <v>)(</v>
      </c>
      <c r="AU36" s="36" t="str">
        <f t="shared" ca="1" si="37"/>
        <v>ｘ</v>
      </c>
      <c r="AV36" s="36" t="str">
        <f t="shared" ca="1" si="37"/>
        <v>－</v>
      </c>
      <c r="AW36" s="36">
        <f t="shared" ca="1" si="37"/>
        <v>7</v>
      </c>
      <c r="AX36" s="36" t="str">
        <f t="shared" ca="1" si="37"/>
        <v>)</v>
      </c>
      <c r="AY36" s="36"/>
      <c r="AZ36" s="45" t="str">
        <f t="shared" si="25"/>
        <v>(</v>
      </c>
      <c r="BA36" s="45">
        <f t="shared" si="25"/>
        <v>79</v>
      </c>
      <c r="BB36" s="45" t="str">
        <f t="shared" si="25"/>
        <v>)</v>
      </c>
      <c r="BC36" s="28" t="str">
        <f t="shared" ca="1" si="17"/>
        <v>ｘ</v>
      </c>
      <c r="BD36" s="20">
        <f t="shared" ref="BD36:BO36" ca="1" si="38">IF(BD7="","",BD7)</f>
        <v>2</v>
      </c>
      <c r="BE36" s="28" t="str">
        <f t="shared" ca="1" si="38"/>
        <v>－7ｘ－18</v>
      </c>
      <c r="BF36" s="28" t="str">
        <f t="shared" ca="1" si="38"/>
        <v>＝</v>
      </c>
      <c r="BG36" s="36" t="str">
        <f t="shared" ca="1" si="38"/>
        <v>(</v>
      </c>
      <c r="BH36" s="36" t="str">
        <f t="shared" ca="1" si="38"/>
        <v>ｘ</v>
      </c>
      <c r="BI36" s="36" t="str">
        <f t="shared" ca="1" si="38"/>
        <v>－</v>
      </c>
      <c r="BJ36" s="36">
        <f t="shared" ca="1" si="38"/>
        <v>9</v>
      </c>
      <c r="BK36" s="36" t="str">
        <f t="shared" ca="1" si="38"/>
        <v>)(</v>
      </c>
      <c r="BL36" s="37" t="str">
        <f t="shared" ca="1" si="38"/>
        <v>ｘ</v>
      </c>
      <c r="BM36" s="36" t="str">
        <f t="shared" ca="1" si="38"/>
        <v>＋</v>
      </c>
      <c r="BN36" s="36">
        <f t="shared" ca="1" si="38"/>
        <v>2</v>
      </c>
      <c r="BO36" s="43" t="str">
        <f t="shared" ca="1" si="38"/>
        <v>)</v>
      </c>
      <c r="BP36" s="43"/>
      <c r="BQ36" s="27"/>
      <c r="BR36" s="27"/>
      <c r="BS36" s="40">
        <v>116</v>
      </c>
      <c r="BT36" s="41">
        <f t="shared" ca="1" si="0"/>
        <v>71.818593667064889</v>
      </c>
      <c r="BU36" s="40">
        <f t="shared" ca="1" si="1"/>
        <v>16</v>
      </c>
      <c r="BV36" s="41" t="s">
        <v>10</v>
      </c>
      <c r="BW36" s="41">
        <v>2</v>
      </c>
      <c r="BX36" s="41" t="s">
        <v>94</v>
      </c>
      <c r="BY36" s="41" t="s">
        <v>9</v>
      </c>
      <c r="BZ36" s="41" t="s">
        <v>159</v>
      </c>
      <c r="CA36" s="41" t="s">
        <v>10</v>
      </c>
      <c r="CB36" s="41" t="s">
        <v>11</v>
      </c>
      <c r="CC36" s="41">
        <v>1</v>
      </c>
      <c r="CD36" s="41" t="s">
        <v>160</v>
      </c>
      <c r="CE36" s="41" t="s">
        <v>10</v>
      </c>
      <c r="CF36" s="41" t="s">
        <v>12</v>
      </c>
      <c r="CG36" s="41">
        <v>9</v>
      </c>
      <c r="CH36" s="41" t="s">
        <v>161</v>
      </c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</row>
    <row r="37" spans="1:99" s="24" customFormat="1" ht="27.95" customHeight="1" x14ac:dyDescent="0.15">
      <c r="A37" s="45" t="str">
        <f t="shared" si="15"/>
        <v>(</v>
      </c>
      <c r="B37" s="45">
        <f t="shared" si="18"/>
        <v>5</v>
      </c>
      <c r="C37" s="45" t="str">
        <f t="shared" si="18"/>
        <v>)</v>
      </c>
      <c r="D37" s="28" t="str">
        <f t="shared" ca="1" si="19"/>
        <v>ｘ</v>
      </c>
      <c r="E37" s="20">
        <f t="shared" ref="E37:P37" ca="1" si="39">IF(E8="","",E8)</f>
        <v>2</v>
      </c>
      <c r="F37" s="28" t="str">
        <f t="shared" ca="1" si="39"/>
        <v>－16ｘ＋64</v>
      </c>
      <c r="G37" s="24" t="str">
        <f t="shared" ca="1" si="39"/>
        <v>＝</v>
      </c>
      <c r="H37" s="36" t="str">
        <f t="shared" ca="1" si="39"/>
        <v>(</v>
      </c>
      <c r="I37" s="36" t="str">
        <f t="shared" ca="1" si="39"/>
        <v>ｘ</v>
      </c>
      <c r="J37" s="36" t="str">
        <f t="shared" ca="1" si="39"/>
        <v>－</v>
      </c>
      <c r="K37" s="36">
        <f t="shared" ca="1" si="39"/>
        <v>8</v>
      </c>
      <c r="L37" s="36" t="str">
        <f t="shared" ca="1" si="39"/>
        <v>)</v>
      </c>
      <c r="M37" s="36">
        <f t="shared" ca="1" si="39"/>
        <v>2</v>
      </c>
      <c r="N37" s="36" t="str">
        <f t="shared" ca="1" si="39"/>
        <v/>
      </c>
      <c r="O37" s="36" t="str">
        <f t="shared" ca="1" si="39"/>
        <v/>
      </c>
      <c r="P37" s="36" t="str">
        <f t="shared" ca="1" si="39"/>
        <v/>
      </c>
      <c r="Q37" s="36"/>
      <c r="R37" s="45" t="str">
        <f t="shared" si="21"/>
        <v>(</v>
      </c>
      <c r="S37" s="45">
        <f t="shared" si="21"/>
        <v>30</v>
      </c>
      <c r="T37" s="45" t="str">
        <f t="shared" si="21"/>
        <v>)</v>
      </c>
      <c r="U37" s="28" t="str">
        <f t="shared" ref="U37:AG37" ca="1" si="40">IF(U8="","",U8)</f>
        <v>ｘ</v>
      </c>
      <c r="V37" s="20">
        <f t="shared" ca="1" si="40"/>
        <v>2</v>
      </c>
      <c r="W37" s="28" t="str">
        <f t="shared" ca="1" si="40"/>
        <v>－6ｘ＋9</v>
      </c>
      <c r="X37" s="24" t="str">
        <f t="shared" ca="1" si="40"/>
        <v>＝</v>
      </c>
      <c r="Y37" s="36" t="str">
        <f t="shared" ca="1" si="40"/>
        <v>(</v>
      </c>
      <c r="Z37" s="36" t="str">
        <f t="shared" ca="1" si="40"/>
        <v>ｘ</v>
      </c>
      <c r="AA37" s="36" t="str">
        <f t="shared" ca="1" si="40"/>
        <v>－</v>
      </c>
      <c r="AB37" s="36">
        <f t="shared" ca="1" si="40"/>
        <v>3</v>
      </c>
      <c r="AC37" s="36" t="str">
        <f t="shared" ca="1" si="40"/>
        <v>)</v>
      </c>
      <c r="AD37" s="36">
        <f t="shared" ca="1" si="40"/>
        <v>2</v>
      </c>
      <c r="AE37" s="36" t="str">
        <f t="shared" ca="1" si="40"/>
        <v/>
      </c>
      <c r="AF37" s="36" t="str">
        <f t="shared" ca="1" si="40"/>
        <v/>
      </c>
      <c r="AG37" s="36" t="str">
        <f t="shared" ca="1" si="40"/>
        <v/>
      </c>
      <c r="AH37" s="36"/>
      <c r="AI37" s="45" t="str">
        <f t="shared" si="23"/>
        <v>(</v>
      </c>
      <c r="AJ37" s="45">
        <f t="shared" si="23"/>
        <v>55</v>
      </c>
      <c r="AK37" s="45" t="str">
        <f t="shared" si="23"/>
        <v>)</v>
      </c>
      <c r="AL37" s="28" t="str">
        <f t="shared" ca="1" si="16"/>
        <v>ｘ</v>
      </c>
      <c r="AM37" s="20">
        <f t="shared" ref="AM37:AX37" ca="1" si="41">IF(AM8="","",AM8)</f>
        <v>2</v>
      </c>
      <c r="AN37" s="28" t="str">
        <f t="shared" ca="1" si="41"/>
        <v>＋6ｘ＋9</v>
      </c>
      <c r="AO37" s="28" t="str">
        <f t="shared" ca="1" si="41"/>
        <v>＝</v>
      </c>
      <c r="AP37" s="36" t="str">
        <f t="shared" ca="1" si="41"/>
        <v>(</v>
      </c>
      <c r="AQ37" s="36" t="str">
        <f t="shared" ca="1" si="41"/>
        <v>ｘ</v>
      </c>
      <c r="AR37" s="36" t="str">
        <f t="shared" ca="1" si="41"/>
        <v>＋</v>
      </c>
      <c r="AS37" s="36">
        <f t="shared" ca="1" si="41"/>
        <v>3</v>
      </c>
      <c r="AT37" s="36" t="str">
        <f t="shared" ca="1" si="41"/>
        <v>)</v>
      </c>
      <c r="AU37" s="36">
        <f t="shared" ca="1" si="41"/>
        <v>2</v>
      </c>
      <c r="AV37" s="36" t="str">
        <f t="shared" ca="1" si="41"/>
        <v/>
      </c>
      <c r="AW37" s="36" t="str">
        <f t="shared" ca="1" si="41"/>
        <v/>
      </c>
      <c r="AX37" s="36" t="str">
        <f t="shared" ca="1" si="41"/>
        <v/>
      </c>
      <c r="AY37" s="36"/>
      <c r="AZ37" s="45" t="str">
        <f t="shared" si="25"/>
        <v>(</v>
      </c>
      <c r="BA37" s="45">
        <f t="shared" si="25"/>
        <v>80</v>
      </c>
      <c r="BB37" s="45" t="str">
        <f t="shared" si="25"/>
        <v>)</v>
      </c>
      <c r="BC37" s="28" t="str">
        <f t="shared" ca="1" si="17"/>
        <v>ｘ</v>
      </c>
      <c r="BD37" s="20">
        <f t="shared" ref="BD37:BO37" ca="1" si="42">IF(BD8="","",BD8)</f>
        <v>2</v>
      </c>
      <c r="BE37" s="28" t="str">
        <f t="shared" ca="1" si="42"/>
        <v>－8ｘ＋16</v>
      </c>
      <c r="BF37" s="28" t="str">
        <f t="shared" ca="1" si="42"/>
        <v>＝</v>
      </c>
      <c r="BG37" s="36" t="str">
        <f t="shared" ca="1" si="42"/>
        <v>(</v>
      </c>
      <c r="BH37" s="36" t="str">
        <f t="shared" ca="1" si="42"/>
        <v>ｘ</v>
      </c>
      <c r="BI37" s="36" t="str">
        <f t="shared" ca="1" si="42"/>
        <v>－</v>
      </c>
      <c r="BJ37" s="36">
        <f t="shared" ca="1" si="42"/>
        <v>4</v>
      </c>
      <c r="BK37" s="36" t="str">
        <f t="shared" ca="1" si="42"/>
        <v>)</v>
      </c>
      <c r="BL37" s="39">
        <f t="shared" ca="1" si="42"/>
        <v>2</v>
      </c>
      <c r="BM37" s="36" t="str">
        <f t="shared" ca="1" si="42"/>
        <v/>
      </c>
      <c r="BN37" s="36" t="str">
        <f t="shared" ca="1" si="42"/>
        <v/>
      </c>
      <c r="BO37" s="43" t="str">
        <f t="shared" ca="1" si="42"/>
        <v/>
      </c>
      <c r="BP37" s="43"/>
      <c r="BQ37" s="27"/>
      <c r="BR37" s="27"/>
      <c r="BS37" s="40">
        <v>117</v>
      </c>
      <c r="BT37" s="41">
        <f t="shared" ca="1" si="0"/>
        <v>848.65824368394317</v>
      </c>
      <c r="BU37" s="40">
        <f t="shared" ca="1" si="1"/>
        <v>148</v>
      </c>
      <c r="BV37" s="41" t="s">
        <v>10</v>
      </c>
      <c r="BW37" s="41">
        <v>2</v>
      </c>
      <c r="BX37" s="41" t="s">
        <v>23</v>
      </c>
      <c r="BY37" s="41" t="s">
        <v>9</v>
      </c>
      <c r="BZ37" s="41" t="s">
        <v>159</v>
      </c>
      <c r="CA37" s="41" t="s">
        <v>10</v>
      </c>
      <c r="CB37" s="41" t="s">
        <v>11</v>
      </c>
      <c r="CC37" s="41">
        <v>2</v>
      </c>
      <c r="CD37" s="41" t="s">
        <v>160</v>
      </c>
      <c r="CE37" s="41" t="s">
        <v>10</v>
      </c>
      <c r="CF37" s="41" t="s">
        <v>11</v>
      </c>
      <c r="CG37" s="41">
        <v>3</v>
      </c>
      <c r="CH37" s="41" t="s">
        <v>161</v>
      </c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</row>
    <row r="38" spans="1:99" s="24" customFormat="1" ht="27.95" customHeight="1" x14ac:dyDescent="0.15">
      <c r="A38" s="45" t="str">
        <f t="shared" si="15"/>
        <v>(</v>
      </c>
      <c r="B38" s="45">
        <f t="shared" si="18"/>
        <v>6</v>
      </c>
      <c r="C38" s="45" t="str">
        <f t="shared" si="18"/>
        <v>)</v>
      </c>
      <c r="D38" s="28" t="str">
        <f t="shared" ca="1" si="19"/>
        <v>ｘ</v>
      </c>
      <c r="E38" s="20">
        <f t="shared" ref="E38:P38" ca="1" si="43">IF(E9="","",E9)</f>
        <v>2</v>
      </c>
      <c r="F38" s="28" t="str">
        <f t="shared" ca="1" si="43"/>
        <v>－6ｘ－7</v>
      </c>
      <c r="G38" s="24" t="str">
        <f t="shared" ca="1" si="43"/>
        <v>＝</v>
      </c>
      <c r="H38" s="36" t="str">
        <f t="shared" ca="1" si="43"/>
        <v>(</v>
      </c>
      <c r="I38" s="36" t="str">
        <f t="shared" ca="1" si="43"/>
        <v>ｘ</v>
      </c>
      <c r="J38" s="36" t="str">
        <f t="shared" ca="1" si="43"/>
        <v>－</v>
      </c>
      <c r="K38" s="36">
        <f t="shared" ca="1" si="43"/>
        <v>7</v>
      </c>
      <c r="L38" s="36" t="str">
        <f t="shared" ca="1" si="43"/>
        <v>)(</v>
      </c>
      <c r="M38" s="37" t="str">
        <f t="shared" ca="1" si="43"/>
        <v>ｘ</v>
      </c>
      <c r="N38" s="36" t="str">
        <f t="shared" ca="1" si="43"/>
        <v>＋</v>
      </c>
      <c r="O38" s="36">
        <f t="shared" ca="1" si="43"/>
        <v>1</v>
      </c>
      <c r="P38" s="36" t="str">
        <f t="shared" ca="1" si="43"/>
        <v>)</v>
      </c>
      <c r="Q38" s="36"/>
      <c r="R38" s="45" t="str">
        <f t="shared" si="21"/>
        <v>(</v>
      </c>
      <c r="S38" s="45">
        <f t="shared" si="21"/>
        <v>31</v>
      </c>
      <c r="T38" s="45" t="str">
        <f t="shared" si="21"/>
        <v>)</v>
      </c>
      <c r="U38" s="28" t="str">
        <f t="shared" ref="U38:AG38" ca="1" si="44">IF(U9="","",U9)</f>
        <v>ｘ</v>
      </c>
      <c r="V38" s="20">
        <f t="shared" ca="1" si="44"/>
        <v>2</v>
      </c>
      <c r="W38" s="28" t="str">
        <f t="shared" ca="1" si="44"/>
        <v>－10ｘ＋21</v>
      </c>
      <c r="X38" s="24" t="str">
        <f t="shared" ca="1" si="44"/>
        <v>＝</v>
      </c>
      <c r="Y38" s="36" t="str">
        <f t="shared" ca="1" si="44"/>
        <v>(</v>
      </c>
      <c r="Z38" s="36" t="str">
        <f t="shared" ca="1" si="44"/>
        <v>ｘ</v>
      </c>
      <c r="AA38" s="36" t="str">
        <f t="shared" ca="1" si="44"/>
        <v>－</v>
      </c>
      <c r="AB38" s="36">
        <f t="shared" ca="1" si="44"/>
        <v>3</v>
      </c>
      <c r="AC38" s="36" t="str">
        <f t="shared" ca="1" si="44"/>
        <v>)(</v>
      </c>
      <c r="AD38" s="36" t="str">
        <f t="shared" ca="1" si="44"/>
        <v>ｘ</v>
      </c>
      <c r="AE38" s="36" t="str">
        <f t="shared" ca="1" si="44"/>
        <v>－</v>
      </c>
      <c r="AF38" s="36">
        <f t="shared" ca="1" si="44"/>
        <v>7</v>
      </c>
      <c r="AG38" s="36" t="str">
        <f t="shared" ca="1" si="44"/>
        <v>)</v>
      </c>
      <c r="AH38" s="36"/>
      <c r="AI38" s="45" t="str">
        <f t="shared" si="23"/>
        <v>(</v>
      </c>
      <c r="AJ38" s="45">
        <f t="shared" si="23"/>
        <v>56</v>
      </c>
      <c r="AK38" s="45" t="str">
        <f t="shared" si="23"/>
        <v>)</v>
      </c>
      <c r="AL38" s="28" t="str">
        <f t="shared" ca="1" si="16"/>
        <v>ｘ</v>
      </c>
      <c r="AM38" s="20">
        <f t="shared" ref="AM38:AX38" ca="1" si="45">IF(AM9="","",AM9)</f>
        <v>2</v>
      </c>
      <c r="AN38" s="28" t="str">
        <f t="shared" ca="1" si="45"/>
        <v>＋4ｘ－32</v>
      </c>
      <c r="AO38" s="28" t="str">
        <f t="shared" ca="1" si="45"/>
        <v>＝</v>
      </c>
      <c r="AP38" s="36" t="str">
        <f t="shared" ca="1" si="45"/>
        <v>(</v>
      </c>
      <c r="AQ38" s="36" t="str">
        <f t="shared" ca="1" si="45"/>
        <v>ｘ</v>
      </c>
      <c r="AR38" s="36" t="str">
        <f t="shared" ca="1" si="45"/>
        <v>－</v>
      </c>
      <c r="AS38" s="36">
        <f t="shared" ca="1" si="45"/>
        <v>4</v>
      </c>
      <c r="AT38" s="36" t="str">
        <f t="shared" ca="1" si="45"/>
        <v>)(</v>
      </c>
      <c r="AU38" s="36" t="str">
        <f t="shared" ca="1" si="45"/>
        <v>ｘ</v>
      </c>
      <c r="AV38" s="36" t="str">
        <f t="shared" ca="1" si="45"/>
        <v>＋</v>
      </c>
      <c r="AW38" s="36">
        <f t="shared" ca="1" si="45"/>
        <v>8</v>
      </c>
      <c r="AX38" s="36" t="str">
        <f t="shared" ca="1" si="45"/>
        <v>)</v>
      </c>
      <c r="AY38" s="36"/>
      <c r="AZ38" s="45" t="str">
        <f t="shared" si="25"/>
        <v>(</v>
      </c>
      <c r="BA38" s="45">
        <f t="shared" si="25"/>
        <v>81</v>
      </c>
      <c r="BB38" s="45" t="str">
        <f t="shared" si="25"/>
        <v>)</v>
      </c>
      <c r="BC38" s="28" t="str">
        <f t="shared" ca="1" si="17"/>
        <v>ｘ</v>
      </c>
      <c r="BD38" s="20">
        <f t="shared" ref="BD38:BO38" ca="1" si="46">IF(BD9="","",BD9)</f>
        <v>2</v>
      </c>
      <c r="BE38" s="28" t="str">
        <f t="shared" ca="1" si="46"/>
        <v>＋8ｘ＋7</v>
      </c>
      <c r="BF38" s="28" t="str">
        <f t="shared" ca="1" si="46"/>
        <v>＝</v>
      </c>
      <c r="BG38" s="36" t="str">
        <f t="shared" ca="1" si="46"/>
        <v>(</v>
      </c>
      <c r="BH38" s="36" t="str">
        <f t="shared" ca="1" si="46"/>
        <v>ｘ</v>
      </c>
      <c r="BI38" s="36" t="str">
        <f t="shared" ca="1" si="46"/>
        <v>＋</v>
      </c>
      <c r="BJ38" s="36">
        <f t="shared" ca="1" si="46"/>
        <v>1</v>
      </c>
      <c r="BK38" s="36" t="str">
        <f t="shared" ca="1" si="46"/>
        <v>)(</v>
      </c>
      <c r="BL38" s="39" t="str">
        <f t="shared" ca="1" si="46"/>
        <v>ｘ</v>
      </c>
      <c r="BM38" s="36" t="str">
        <f t="shared" ca="1" si="46"/>
        <v>＋</v>
      </c>
      <c r="BN38" s="36">
        <f t="shared" ca="1" si="46"/>
        <v>7</v>
      </c>
      <c r="BO38" s="43" t="str">
        <f t="shared" ca="1" si="46"/>
        <v>)</v>
      </c>
      <c r="BP38" s="43"/>
      <c r="BQ38" s="27"/>
      <c r="BR38" s="27"/>
      <c r="BS38" s="40">
        <v>118</v>
      </c>
      <c r="BT38" s="41">
        <f t="shared" ca="1" si="0"/>
        <v>288.09176022047092</v>
      </c>
      <c r="BU38" s="40">
        <f t="shared" ca="1" si="1"/>
        <v>44</v>
      </c>
      <c r="BV38" s="41" t="s">
        <v>10</v>
      </c>
      <c r="BW38" s="41">
        <v>2</v>
      </c>
      <c r="BX38" s="41" t="s">
        <v>24</v>
      </c>
      <c r="BY38" s="41" t="s">
        <v>9</v>
      </c>
      <c r="BZ38" s="41" t="s">
        <v>159</v>
      </c>
      <c r="CA38" s="41" t="s">
        <v>10</v>
      </c>
      <c r="CB38" s="41" t="s">
        <v>11</v>
      </c>
      <c r="CC38" s="41">
        <v>2</v>
      </c>
      <c r="CD38" s="41" t="s">
        <v>160</v>
      </c>
      <c r="CE38" s="41" t="s">
        <v>10</v>
      </c>
      <c r="CF38" s="41" t="s">
        <v>11</v>
      </c>
      <c r="CG38" s="41">
        <v>4</v>
      </c>
      <c r="CH38" s="41" t="s">
        <v>161</v>
      </c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</row>
    <row r="39" spans="1:99" s="24" customFormat="1" ht="27.95" customHeight="1" x14ac:dyDescent="0.15">
      <c r="A39" s="45" t="str">
        <f t="shared" si="15"/>
        <v>(</v>
      </c>
      <c r="B39" s="45">
        <f t="shared" si="18"/>
        <v>7</v>
      </c>
      <c r="C39" s="45" t="str">
        <f t="shared" si="18"/>
        <v>)</v>
      </c>
      <c r="D39" s="28" t="str">
        <f t="shared" ca="1" si="19"/>
        <v>ｘ</v>
      </c>
      <c r="E39" s="20">
        <f t="shared" ref="E39:P39" ca="1" si="47">IF(E10="","",E10)</f>
        <v>2</v>
      </c>
      <c r="F39" s="28" t="str">
        <f t="shared" ca="1" si="47"/>
        <v>－9ｘ＋8</v>
      </c>
      <c r="G39" s="24" t="str">
        <f t="shared" ca="1" si="47"/>
        <v>＝</v>
      </c>
      <c r="H39" s="36" t="str">
        <f t="shared" ca="1" si="47"/>
        <v>(</v>
      </c>
      <c r="I39" s="36" t="str">
        <f t="shared" ca="1" si="47"/>
        <v>ｘ</v>
      </c>
      <c r="J39" s="36" t="str">
        <f t="shared" ca="1" si="47"/>
        <v>－</v>
      </c>
      <c r="K39" s="36">
        <f t="shared" ca="1" si="47"/>
        <v>1</v>
      </c>
      <c r="L39" s="36" t="str">
        <f t="shared" ca="1" si="47"/>
        <v>)(</v>
      </c>
      <c r="M39" s="36" t="str">
        <f t="shared" ca="1" si="47"/>
        <v>ｘ</v>
      </c>
      <c r="N39" s="36" t="str">
        <f t="shared" ca="1" si="47"/>
        <v>－</v>
      </c>
      <c r="O39" s="36">
        <f t="shared" ca="1" si="47"/>
        <v>8</v>
      </c>
      <c r="P39" s="36" t="str">
        <f t="shared" ca="1" si="47"/>
        <v>)</v>
      </c>
      <c r="Q39" s="36"/>
      <c r="R39" s="45" t="str">
        <f t="shared" si="21"/>
        <v>(</v>
      </c>
      <c r="S39" s="45">
        <f t="shared" si="21"/>
        <v>32</v>
      </c>
      <c r="T39" s="45" t="str">
        <f t="shared" si="21"/>
        <v>)</v>
      </c>
      <c r="U39" s="28" t="str">
        <f t="shared" ref="U39:AG39" ca="1" si="48">IF(U10="","",U10)</f>
        <v>ｘ</v>
      </c>
      <c r="V39" s="20">
        <f t="shared" ca="1" si="48"/>
        <v>2</v>
      </c>
      <c r="W39" s="28" t="str">
        <f t="shared" ca="1" si="48"/>
        <v>＋2ｘ－3</v>
      </c>
      <c r="X39" s="24" t="str">
        <f t="shared" ca="1" si="48"/>
        <v>＝</v>
      </c>
      <c r="Y39" s="36" t="str">
        <f t="shared" ca="1" si="48"/>
        <v>(</v>
      </c>
      <c r="Z39" s="36" t="str">
        <f t="shared" ca="1" si="48"/>
        <v>ｘ</v>
      </c>
      <c r="AA39" s="36" t="str">
        <f t="shared" ca="1" si="48"/>
        <v>－</v>
      </c>
      <c r="AB39" s="36">
        <f t="shared" ca="1" si="48"/>
        <v>1</v>
      </c>
      <c r="AC39" s="36" t="str">
        <f t="shared" ca="1" si="48"/>
        <v>)(</v>
      </c>
      <c r="AD39" s="37" t="str">
        <f t="shared" ca="1" si="48"/>
        <v>ｘ</v>
      </c>
      <c r="AE39" s="36" t="str">
        <f t="shared" ca="1" si="48"/>
        <v>＋</v>
      </c>
      <c r="AF39" s="36">
        <f t="shared" ca="1" si="48"/>
        <v>3</v>
      </c>
      <c r="AG39" s="36" t="str">
        <f t="shared" ca="1" si="48"/>
        <v>)</v>
      </c>
      <c r="AH39" s="36"/>
      <c r="AI39" s="45" t="str">
        <f t="shared" si="23"/>
        <v>(</v>
      </c>
      <c r="AJ39" s="45">
        <f t="shared" si="23"/>
        <v>57</v>
      </c>
      <c r="AK39" s="45" t="str">
        <f t="shared" si="23"/>
        <v>)</v>
      </c>
      <c r="AL39" s="28" t="str">
        <f t="shared" ca="1" si="16"/>
        <v>ｘ</v>
      </c>
      <c r="AM39" s="20">
        <f t="shared" ref="AM39:AX39" ca="1" si="49">IF(AM10="","",AM10)</f>
        <v>2</v>
      </c>
      <c r="AN39" s="28" t="str">
        <f t="shared" ca="1" si="49"/>
        <v>＋11ｘ＋30</v>
      </c>
      <c r="AO39" s="28" t="str">
        <f t="shared" ca="1" si="49"/>
        <v>＝</v>
      </c>
      <c r="AP39" s="36" t="str">
        <f t="shared" ca="1" si="49"/>
        <v>(</v>
      </c>
      <c r="AQ39" s="36" t="str">
        <f t="shared" ca="1" si="49"/>
        <v>ｘ</v>
      </c>
      <c r="AR39" s="36" t="str">
        <f t="shared" ca="1" si="49"/>
        <v>＋</v>
      </c>
      <c r="AS39" s="36">
        <f t="shared" ca="1" si="49"/>
        <v>5</v>
      </c>
      <c r="AT39" s="36" t="str">
        <f t="shared" ca="1" si="49"/>
        <v>)(</v>
      </c>
      <c r="AU39" s="36" t="str">
        <f t="shared" ca="1" si="49"/>
        <v>ｘ</v>
      </c>
      <c r="AV39" s="36" t="str">
        <f t="shared" ca="1" si="49"/>
        <v>＋</v>
      </c>
      <c r="AW39" s="36">
        <f t="shared" ca="1" si="49"/>
        <v>6</v>
      </c>
      <c r="AX39" s="36" t="str">
        <f t="shared" ca="1" si="49"/>
        <v>)</v>
      </c>
      <c r="AY39" s="36"/>
      <c r="AZ39" s="45" t="str">
        <f t="shared" si="25"/>
        <v>(</v>
      </c>
      <c r="BA39" s="45">
        <f t="shared" si="25"/>
        <v>82</v>
      </c>
      <c r="BB39" s="45" t="str">
        <f t="shared" si="25"/>
        <v>)</v>
      </c>
      <c r="BC39" s="28" t="str">
        <f t="shared" ca="1" si="17"/>
        <v>ｘ</v>
      </c>
      <c r="BD39" s="20">
        <f t="shared" ref="BD39:BO39" ca="1" si="50">IF(BD10="","",BD10)</f>
        <v>2</v>
      </c>
      <c r="BE39" s="28" t="str">
        <f t="shared" ca="1" si="50"/>
        <v>－2ｘ－63</v>
      </c>
      <c r="BF39" s="28" t="str">
        <f t="shared" ca="1" si="50"/>
        <v>＝</v>
      </c>
      <c r="BG39" s="36" t="str">
        <f t="shared" ca="1" si="50"/>
        <v>(</v>
      </c>
      <c r="BH39" s="36" t="str">
        <f t="shared" ca="1" si="50"/>
        <v>ｘ</v>
      </c>
      <c r="BI39" s="36" t="str">
        <f t="shared" ca="1" si="50"/>
        <v>－</v>
      </c>
      <c r="BJ39" s="36">
        <f t="shared" ca="1" si="50"/>
        <v>9</v>
      </c>
      <c r="BK39" s="36" t="str">
        <f t="shared" ca="1" si="50"/>
        <v>)(</v>
      </c>
      <c r="BL39" s="39" t="str">
        <f t="shared" ca="1" si="50"/>
        <v>ｘ</v>
      </c>
      <c r="BM39" s="36" t="str">
        <f t="shared" ca="1" si="50"/>
        <v>＋</v>
      </c>
      <c r="BN39" s="36">
        <f t="shared" ca="1" si="50"/>
        <v>7</v>
      </c>
      <c r="BO39" s="43" t="str">
        <f t="shared" ca="1" si="50"/>
        <v>)</v>
      </c>
      <c r="BP39" s="43"/>
      <c r="BQ39" s="27"/>
      <c r="BR39" s="27"/>
      <c r="BS39" s="40">
        <v>119</v>
      </c>
      <c r="BT39" s="41">
        <f t="shared" ca="1" si="0"/>
        <v>323.29678402342955</v>
      </c>
      <c r="BU39" s="40">
        <f t="shared" ca="1" si="1"/>
        <v>52</v>
      </c>
      <c r="BV39" s="41" t="s">
        <v>10</v>
      </c>
      <c r="BW39" s="41">
        <v>2</v>
      </c>
      <c r="BX39" s="41" t="s">
        <v>25</v>
      </c>
      <c r="BY39" s="41" t="s">
        <v>9</v>
      </c>
      <c r="BZ39" s="41" t="s">
        <v>159</v>
      </c>
      <c r="CA39" s="41" t="s">
        <v>10</v>
      </c>
      <c r="CB39" s="41" t="s">
        <v>11</v>
      </c>
      <c r="CC39" s="41">
        <v>2</v>
      </c>
      <c r="CD39" s="41" t="s">
        <v>160</v>
      </c>
      <c r="CE39" s="41" t="s">
        <v>10</v>
      </c>
      <c r="CF39" s="41" t="s">
        <v>11</v>
      </c>
      <c r="CG39" s="41">
        <v>5</v>
      </c>
      <c r="CH39" s="41" t="s">
        <v>161</v>
      </c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</row>
    <row r="40" spans="1:99" s="24" customFormat="1" ht="27.95" customHeight="1" x14ac:dyDescent="0.15">
      <c r="A40" s="45" t="str">
        <f t="shared" si="15"/>
        <v>(</v>
      </c>
      <c r="B40" s="45">
        <f t="shared" si="18"/>
        <v>8</v>
      </c>
      <c r="C40" s="45" t="str">
        <f t="shared" si="18"/>
        <v>)</v>
      </c>
      <c r="D40" s="28" t="str">
        <f t="shared" ca="1" si="19"/>
        <v>ｘ</v>
      </c>
      <c r="E40" s="20">
        <f t="shared" ref="E40:P40" ca="1" si="51">IF(E11="","",E11)</f>
        <v>2</v>
      </c>
      <c r="F40" s="28" t="str">
        <f t="shared" ca="1" si="51"/>
        <v>＋13ｘ＋36</v>
      </c>
      <c r="G40" s="24" t="str">
        <f t="shared" ca="1" si="51"/>
        <v>＝</v>
      </c>
      <c r="H40" s="36" t="str">
        <f t="shared" ca="1" si="51"/>
        <v>(</v>
      </c>
      <c r="I40" s="36" t="str">
        <f t="shared" ca="1" si="51"/>
        <v>ｘ</v>
      </c>
      <c r="J40" s="36" t="str">
        <f t="shared" ca="1" si="51"/>
        <v>＋</v>
      </c>
      <c r="K40" s="36">
        <f t="shared" ca="1" si="51"/>
        <v>4</v>
      </c>
      <c r="L40" s="36" t="str">
        <f t="shared" ca="1" si="51"/>
        <v>)(</v>
      </c>
      <c r="M40" s="36" t="str">
        <f t="shared" ca="1" si="51"/>
        <v>ｘ</v>
      </c>
      <c r="N40" s="36" t="str">
        <f t="shared" ca="1" si="51"/>
        <v>＋</v>
      </c>
      <c r="O40" s="36">
        <f t="shared" ca="1" si="51"/>
        <v>9</v>
      </c>
      <c r="P40" s="36" t="str">
        <f t="shared" ca="1" si="51"/>
        <v>)</v>
      </c>
      <c r="Q40" s="36"/>
      <c r="R40" s="45" t="str">
        <f t="shared" si="21"/>
        <v>(</v>
      </c>
      <c r="S40" s="45">
        <f t="shared" si="21"/>
        <v>33</v>
      </c>
      <c r="T40" s="45" t="str">
        <f t="shared" si="21"/>
        <v>)</v>
      </c>
      <c r="U40" s="28" t="str">
        <f t="shared" ref="U40:AG40" ca="1" si="52">IF(U11="","",U11)</f>
        <v>ｘ</v>
      </c>
      <c r="V40" s="20">
        <f t="shared" ca="1" si="52"/>
        <v>2</v>
      </c>
      <c r="W40" s="28" t="str">
        <f t="shared" ca="1" si="52"/>
        <v>＋5ｘ－24</v>
      </c>
      <c r="X40" s="24" t="str">
        <f t="shared" ca="1" si="52"/>
        <v>＝</v>
      </c>
      <c r="Y40" s="36" t="str">
        <f t="shared" ca="1" si="52"/>
        <v>(</v>
      </c>
      <c r="Z40" s="36" t="str">
        <f t="shared" ca="1" si="52"/>
        <v>ｘ</v>
      </c>
      <c r="AA40" s="36" t="str">
        <f t="shared" ca="1" si="52"/>
        <v>－</v>
      </c>
      <c r="AB40" s="36">
        <f t="shared" ca="1" si="52"/>
        <v>3</v>
      </c>
      <c r="AC40" s="36" t="str">
        <f t="shared" ca="1" si="52"/>
        <v>)(</v>
      </c>
      <c r="AD40" s="36" t="str">
        <f t="shared" ca="1" si="52"/>
        <v>ｘ</v>
      </c>
      <c r="AE40" s="36" t="str">
        <f t="shared" ca="1" si="52"/>
        <v>＋</v>
      </c>
      <c r="AF40" s="36">
        <f t="shared" ca="1" si="52"/>
        <v>8</v>
      </c>
      <c r="AG40" s="36" t="str">
        <f t="shared" ca="1" si="52"/>
        <v>)</v>
      </c>
      <c r="AH40" s="36"/>
      <c r="AI40" s="45" t="str">
        <f t="shared" si="23"/>
        <v>(</v>
      </c>
      <c r="AJ40" s="45">
        <f t="shared" si="23"/>
        <v>58</v>
      </c>
      <c r="AK40" s="45" t="str">
        <f t="shared" si="23"/>
        <v>)</v>
      </c>
      <c r="AL40" s="28" t="str">
        <f t="shared" ca="1" si="16"/>
        <v>ｘ</v>
      </c>
      <c r="AM40" s="20">
        <f t="shared" ref="AM40:AX40" ca="1" si="53">IF(AM11="","",AM11)</f>
        <v>2</v>
      </c>
      <c r="AN40" s="28" t="str">
        <f t="shared" ca="1" si="53"/>
        <v>＋3ｘ－54</v>
      </c>
      <c r="AO40" s="28" t="str">
        <f t="shared" ca="1" si="53"/>
        <v>＝</v>
      </c>
      <c r="AP40" s="36" t="str">
        <f t="shared" ca="1" si="53"/>
        <v>(</v>
      </c>
      <c r="AQ40" s="36" t="str">
        <f t="shared" ca="1" si="53"/>
        <v>ｘ</v>
      </c>
      <c r="AR40" s="36" t="str">
        <f t="shared" ca="1" si="53"/>
        <v>－</v>
      </c>
      <c r="AS40" s="36">
        <f t="shared" ca="1" si="53"/>
        <v>6</v>
      </c>
      <c r="AT40" s="36" t="str">
        <f t="shared" ca="1" si="53"/>
        <v>)(</v>
      </c>
      <c r="AU40" s="37" t="str">
        <f t="shared" ca="1" si="53"/>
        <v>ｘ</v>
      </c>
      <c r="AV40" s="36" t="str">
        <f t="shared" ca="1" si="53"/>
        <v>＋</v>
      </c>
      <c r="AW40" s="36">
        <f t="shared" ca="1" si="53"/>
        <v>9</v>
      </c>
      <c r="AX40" s="36" t="str">
        <f t="shared" ca="1" si="53"/>
        <v>)</v>
      </c>
      <c r="AY40" s="36"/>
      <c r="AZ40" s="45" t="str">
        <f t="shared" si="25"/>
        <v>(</v>
      </c>
      <c r="BA40" s="45">
        <f t="shared" si="25"/>
        <v>83</v>
      </c>
      <c r="BB40" s="45" t="str">
        <f t="shared" si="25"/>
        <v>)</v>
      </c>
      <c r="BC40" s="28" t="str">
        <f t="shared" ca="1" si="17"/>
        <v>ｘ</v>
      </c>
      <c r="BD40" s="20">
        <f t="shared" ref="BD40:BO40" ca="1" si="54">IF(BD11="","",BD11)</f>
        <v>2</v>
      </c>
      <c r="BE40" s="28" t="str">
        <f t="shared" ca="1" si="54"/>
        <v>－16</v>
      </c>
      <c r="BF40" s="28" t="str">
        <f t="shared" ca="1" si="54"/>
        <v>＝</v>
      </c>
      <c r="BG40" s="36" t="str">
        <f t="shared" ca="1" si="54"/>
        <v>(</v>
      </c>
      <c r="BH40" s="36" t="str">
        <f t="shared" ca="1" si="54"/>
        <v>ｘ</v>
      </c>
      <c r="BI40" s="36" t="str">
        <f t="shared" ca="1" si="54"/>
        <v>＋</v>
      </c>
      <c r="BJ40" s="36">
        <f t="shared" ca="1" si="54"/>
        <v>4</v>
      </c>
      <c r="BK40" s="36" t="str">
        <f t="shared" ca="1" si="54"/>
        <v>)(</v>
      </c>
      <c r="BL40" s="39" t="str">
        <f t="shared" ca="1" si="54"/>
        <v>ｘ</v>
      </c>
      <c r="BM40" s="36" t="str">
        <f t="shared" ca="1" si="54"/>
        <v>－</v>
      </c>
      <c r="BN40" s="36">
        <f t="shared" ca="1" si="54"/>
        <v>4</v>
      </c>
      <c r="BO40" s="43" t="str">
        <f t="shared" ca="1" si="54"/>
        <v>)</v>
      </c>
      <c r="BP40" s="43"/>
      <c r="BQ40" s="27"/>
      <c r="BR40" s="27"/>
      <c r="BS40" s="40">
        <v>120</v>
      </c>
      <c r="BT40" s="41">
        <f t="shared" ca="1" si="0"/>
        <v>987.31708496167516</v>
      </c>
      <c r="BU40" s="40">
        <f t="shared" ca="1" si="1"/>
        <v>167</v>
      </c>
      <c r="BV40" s="41" t="s">
        <v>10</v>
      </c>
      <c r="BW40" s="41">
        <v>2</v>
      </c>
      <c r="BX40" s="41" t="s">
        <v>26</v>
      </c>
      <c r="BY40" s="41" t="s">
        <v>9</v>
      </c>
      <c r="BZ40" s="41" t="s">
        <v>159</v>
      </c>
      <c r="CA40" s="41" t="s">
        <v>10</v>
      </c>
      <c r="CB40" s="41" t="s">
        <v>11</v>
      </c>
      <c r="CC40" s="41">
        <v>2</v>
      </c>
      <c r="CD40" s="41" t="s">
        <v>160</v>
      </c>
      <c r="CE40" s="41" t="s">
        <v>10</v>
      </c>
      <c r="CF40" s="41" t="s">
        <v>11</v>
      </c>
      <c r="CG40" s="41">
        <v>6</v>
      </c>
      <c r="CH40" s="41" t="s">
        <v>161</v>
      </c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</row>
    <row r="41" spans="1:99" s="24" customFormat="1" ht="27.95" customHeight="1" x14ac:dyDescent="0.15">
      <c r="A41" s="45" t="str">
        <f t="shared" si="15"/>
        <v>(</v>
      </c>
      <c r="B41" s="45">
        <f t="shared" si="18"/>
        <v>9</v>
      </c>
      <c r="C41" s="45" t="str">
        <f t="shared" si="18"/>
        <v>)</v>
      </c>
      <c r="D41" s="28" t="str">
        <f t="shared" ca="1" si="19"/>
        <v>ｘ</v>
      </c>
      <c r="E41" s="20">
        <f t="shared" ref="E41:P41" ca="1" si="55">IF(E12="","",E12)</f>
        <v>2</v>
      </c>
      <c r="F41" s="28" t="str">
        <f t="shared" ca="1" si="55"/>
        <v>－12ｘ＋32</v>
      </c>
      <c r="G41" s="24" t="str">
        <f t="shared" ca="1" si="55"/>
        <v>＝</v>
      </c>
      <c r="H41" s="36" t="str">
        <f t="shared" ca="1" si="55"/>
        <v>(</v>
      </c>
      <c r="I41" s="36" t="str">
        <f t="shared" ca="1" si="55"/>
        <v>ｘ</v>
      </c>
      <c r="J41" s="36" t="str">
        <f t="shared" ca="1" si="55"/>
        <v>－</v>
      </c>
      <c r="K41" s="36">
        <f t="shared" ca="1" si="55"/>
        <v>4</v>
      </c>
      <c r="L41" s="36" t="str">
        <f t="shared" ca="1" si="55"/>
        <v>)(</v>
      </c>
      <c r="M41" s="36" t="str">
        <f t="shared" ca="1" si="55"/>
        <v>ｘ</v>
      </c>
      <c r="N41" s="36" t="str">
        <f t="shared" ca="1" si="55"/>
        <v>－</v>
      </c>
      <c r="O41" s="36">
        <f t="shared" ca="1" si="55"/>
        <v>8</v>
      </c>
      <c r="P41" s="36" t="str">
        <f t="shared" ca="1" si="55"/>
        <v>)</v>
      </c>
      <c r="Q41" s="36"/>
      <c r="R41" s="45" t="str">
        <f t="shared" si="21"/>
        <v>(</v>
      </c>
      <c r="S41" s="45">
        <f t="shared" si="21"/>
        <v>34</v>
      </c>
      <c r="T41" s="45" t="str">
        <f t="shared" si="21"/>
        <v>)</v>
      </c>
      <c r="U41" s="28" t="str">
        <f t="shared" ref="U41:AG41" ca="1" si="56">IF(U12="","",U12)</f>
        <v>ｘ</v>
      </c>
      <c r="V41" s="20">
        <f t="shared" ca="1" si="56"/>
        <v>2</v>
      </c>
      <c r="W41" s="28" t="str">
        <f t="shared" ca="1" si="56"/>
        <v>＋ｘ－12</v>
      </c>
      <c r="X41" s="24" t="str">
        <f t="shared" ca="1" si="56"/>
        <v>＝</v>
      </c>
      <c r="Y41" s="36" t="str">
        <f t="shared" ca="1" si="56"/>
        <v>(</v>
      </c>
      <c r="Z41" s="36" t="str">
        <f t="shared" ca="1" si="56"/>
        <v>ｘ</v>
      </c>
      <c r="AA41" s="36" t="str">
        <f t="shared" ca="1" si="56"/>
        <v>－</v>
      </c>
      <c r="AB41" s="36">
        <f t="shared" ca="1" si="56"/>
        <v>3</v>
      </c>
      <c r="AC41" s="36" t="str">
        <f t="shared" ca="1" si="56"/>
        <v>)(</v>
      </c>
      <c r="AD41" s="36" t="str">
        <f t="shared" ca="1" si="56"/>
        <v>ｘ</v>
      </c>
      <c r="AE41" s="36" t="str">
        <f t="shared" ca="1" si="56"/>
        <v>＋</v>
      </c>
      <c r="AF41" s="36">
        <f t="shared" ca="1" si="56"/>
        <v>4</v>
      </c>
      <c r="AG41" s="36" t="str">
        <f t="shared" ca="1" si="56"/>
        <v>)</v>
      </c>
      <c r="AH41" s="36"/>
      <c r="AI41" s="45" t="str">
        <f t="shared" si="23"/>
        <v>(</v>
      </c>
      <c r="AJ41" s="45">
        <f t="shared" si="23"/>
        <v>59</v>
      </c>
      <c r="AK41" s="45" t="str">
        <f t="shared" si="23"/>
        <v>)</v>
      </c>
      <c r="AL41" s="28" t="str">
        <f t="shared" ca="1" si="16"/>
        <v>ｘ</v>
      </c>
      <c r="AM41" s="20">
        <f t="shared" ref="AM41:AX41" ca="1" si="57">IF(AM12="","",AM12)</f>
        <v>2</v>
      </c>
      <c r="AN41" s="28" t="str">
        <f t="shared" ca="1" si="57"/>
        <v>＋ｘ－6</v>
      </c>
      <c r="AO41" s="28" t="str">
        <f t="shared" ca="1" si="57"/>
        <v>＝</v>
      </c>
      <c r="AP41" s="36" t="str">
        <f t="shared" ca="1" si="57"/>
        <v>(</v>
      </c>
      <c r="AQ41" s="36" t="str">
        <f t="shared" ca="1" si="57"/>
        <v>ｘ</v>
      </c>
      <c r="AR41" s="36" t="str">
        <f t="shared" ca="1" si="57"/>
        <v>－</v>
      </c>
      <c r="AS41" s="36">
        <f t="shared" ca="1" si="57"/>
        <v>2</v>
      </c>
      <c r="AT41" s="36" t="str">
        <f t="shared" ca="1" si="57"/>
        <v>)(</v>
      </c>
      <c r="AU41" s="36" t="str">
        <f t="shared" ca="1" si="57"/>
        <v>ｘ</v>
      </c>
      <c r="AV41" s="36" t="str">
        <f t="shared" ca="1" si="57"/>
        <v>＋</v>
      </c>
      <c r="AW41" s="36">
        <f t="shared" ca="1" si="57"/>
        <v>3</v>
      </c>
      <c r="AX41" s="36" t="str">
        <f t="shared" ca="1" si="57"/>
        <v>)</v>
      </c>
      <c r="AY41" s="36"/>
      <c r="AZ41" s="45" t="str">
        <f t="shared" si="25"/>
        <v>(</v>
      </c>
      <c r="BA41" s="45">
        <f t="shared" si="25"/>
        <v>84</v>
      </c>
      <c r="BB41" s="45" t="str">
        <f t="shared" si="25"/>
        <v>)</v>
      </c>
      <c r="BC41" s="28" t="str">
        <f t="shared" ca="1" si="17"/>
        <v>ｘ</v>
      </c>
      <c r="BD41" s="20">
        <f t="shared" ref="BD41:BO41" ca="1" si="58">IF(BD12="","",BD12)</f>
        <v>2</v>
      </c>
      <c r="BE41" s="28" t="str">
        <f t="shared" ca="1" si="58"/>
        <v>－15ｘ＋54</v>
      </c>
      <c r="BF41" s="28" t="str">
        <f t="shared" ca="1" si="58"/>
        <v>＝</v>
      </c>
      <c r="BG41" s="36" t="str">
        <f t="shared" ca="1" si="58"/>
        <v>(</v>
      </c>
      <c r="BH41" s="36" t="str">
        <f t="shared" ca="1" si="58"/>
        <v>ｘ</v>
      </c>
      <c r="BI41" s="36" t="str">
        <f t="shared" ca="1" si="58"/>
        <v>－</v>
      </c>
      <c r="BJ41" s="36">
        <f t="shared" ca="1" si="58"/>
        <v>6</v>
      </c>
      <c r="BK41" s="36" t="str">
        <f t="shared" ca="1" si="58"/>
        <v>)(</v>
      </c>
      <c r="BL41" s="37" t="str">
        <f t="shared" ca="1" si="58"/>
        <v>ｘ</v>
      </c>
      <c r="BM41" s="36" t="str">
        <f t="shared" ca="1" si="58"/>
        <v>－</v>
      </c>
      <c r="BN41" s="36">
        <f t="shared" ca="1" si="58"/>
        <v>9</v>
      </c>
      <c r="BO41" s="43" t="str">
        <f t="shared" ca="1" si="58"/>
        <v>)</v>
      </c>
      <c r="BP41" s="43"/>
      <c r="BQ41" s="27"/>
      <c r="BR41" s="27"/>
      <c r="BS41" s="40">
        <v>121</v>
      </c>
      <c r="BT41" s="41">
        <f t="shared" ca="1" si="0"/>
        <v>601.14030108847919</v>
      </c>
      <c r="BU41" s="40">
        <f t="shared" ca="1" si="1"/>
        <v>99</v>
      </c>
      <c r="BV41" s="41" t="s">
        <v>10</v>
      </c>
      <c r="BW41" s="41">
        <v>2</v>
      </c>
      <c r="BX41" s="41" t="s">
        <v>27</v>
      </c>
      <c r="BY41" s="41" t="s">
        <v>9</v>
      </c>
      <c r="BZ41" s="41" t="s">
        <v>159</v>
      </c>
      <c r="CA41" s="41" t="s">
        <v>10</v>
      </c>
      <c r="CB41" s="41" t="s">
        <v>11</v>
      </c>
      <c r="CC41" s="41">
        <v>2</v>
      </c>
      <c r="CD41" s="41" t="s">
        <v>160</v>
      </c>
      <c r="CE41" s="41" t="s">
        <v>10</v>
      </c>
      <c r="CF41" s="41" t="s">
        <v>11</v>
      </c>
      <c r="CG41" s="41">
        <v>7</v>
      </c>
      <c r="CH41" s="41" t="s">
        <v>161</v>
      </c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</row>
    <row r="42" spans="1:99" s="24" customFormat="1" ht="27.95" customHeight="1" x14ac:dyDescent="0.15">
      <c r="A42" s="45" t="str">
        <f t="shared" si="15"/>
        <v>(</v>
      </c>
      <c r="B42" s="45">
        <f t="shared" si="18"/>
        <v>10</v>
      </c>
      <c r="C42" s="45" t="str">
        <f t="shared" si="18"/>
        <v>)</v>
      </c>
      <c r="D42" s="28" t="str">
        <f t="shared" ca="1" si="19"/>
        <v>ｘ</v>
      </c>
      <c r="E42" s="20">
        <f t="shared" ref="E42:P42" ca="1" si="59">IF(E13="","",E13)</f>
        <v>2</v>
      </c>
      <c r="F42" s="28" t="str">
        <f t="shared" ca="1" si="59"/>
        <v>＋4ｘ＋4</v>
      </c>
      <c r="G42" s="24" t="str">
        <f t="shared" ca="1" si="59"/>
        <v>＝</v>
      </c>
      <c r="H42" s="36" t="str">
        <f t="shared" ca="1" si="59"/>
        <v>(</v>
      </c>
      <c r="I42" s="36" t="str">
        <f t="shared" ca="1" si="59"/>
        <v>ｘ</v>
      </c>
      <c r="J42" s="36" t="str">
        <f t="shared" ca="1" si="59"/>
        <v>＋</v>
      </c>
      <c r="K42" s="36">
        <f t="shared" ca="1" si="59"/>
        <v>2</v>
      </c>
      <c r="L42" s="36" t="str">
        <f t="shared" ca="1" si="59"/>
        <v>)</v>
      </c>
      <c r="M42" s="36">
        <f t="shared" ca="1" si="59"/>
        <v>2</v>
      </c>
      <c r="N42" s="36" t="str">
        <f t="shared" ca="1" si="59"/>
        <v/>
      </c>
      <c r="O42" s="36" t="str">
        <f t="shared" ca="1" si="59"/>
        <v/>
      </c>
      <c r="P42" s="36" t="str">
        <f t="shared" ca="1" si="59"/>
        <v/>
      </c>
      <c r="Q42" s="36"/>
      <c r="R42" s="45" t="str">
        <f t="shared" si="21"/>
        <v>(</v>
      </c>
      <c r="S42" s="45">
        <f t="shared" si="21"/>
        <v>35</v>
      </c>
      <c r="T42" s="45" t="str">
        <f t="shared" si="21"/>
        <v>)</v>
      </c>
      <c r="U42" s="28" t="str">
        <f t="shared" ref="U42:AG42" ca="1" si="60">IF(U13="","",U13)</f>
        <v>ｘ</v>
      </c>
      <c r="V42" s="20">
        <f t="shared" ca="1" si="60"/>
        <v>2</v>
      </c>
      <c r="W42" s="28" t="str">
        <f t="shared" ca="1" si="60"/>
        <v>－10ｘ＋25</v>
      </c>
      <c r="X42" s="24" t="str">
        <f t="shared" ca="1" si="60"/>
        <v>＝</v>
      </c>
      <c r="Y42" s="36" t="str">
        <f t="shared" ca="1" si="60"/>
        <v>(</v>
      </c>
      <c r="Z42" s="36" t="str">
        <f t="shared" ca="1" si="60"/>
        <v>ｘ</v>
      </c>
      <c r="AA42" s="36" t="str">
        <f t="shared" ca="1" si="60"/>
        <v>－</v>
      </c>
      <c r="AB42" s="36">
        <f t="shared" ca="1" si="60"/>
        <v>5</v>
      </c>
      <c r="AC42" s="36" t="str">
        <f t="shared" ca="1" si="60"/>
        <v>)</v>
      </c>
      <c r="AD42" s="36">
        <f t="shared" ca="1" si="60"/>
        <v>2</v>
      </c>
      <c r="AE42" s="36" t="str">
        <f t="shared" ca="1" si="60"/>
        <v/>
      </c>
      <c r="AF42" s="36" t="str">
        <f t="shared" ca="1" si="60"/>
        <v/>
      </c>
      <c r="AG42" s="36" t="str">
        <f t="shared" ca="1" si="60"/>
        <v/>
      </c>
      <c r="AH42" s="36"/>
      <c r="AI42" s="45" t="str">
        <f t="shared" si="23"/>
        <v>(</v>
      </c>
      <c r="AJ42" s="45">
        <f t="shared" si="23"/>
        <v>60</v>
      </c>
      <c r="AK42" s="45" t="str">
        <f t="shared" si="23"/>
        <v>)</v>
      </c>
      <c r="AL42" s="28" t="str">
        <f t="shared" ca="1" si="16"/>
        <v>ｘ</v>
      </c>
      <c r="AM42" s="20">
        <f t="shared" ref="AM42:AX42" ca="1" si="61">IF(AM13="","",AM13)</f>
        <v>2</v>
      </c>
      <c r="AN42" s="28" t="str">
        <f t="shared" ca="1" si="61"/>
        <v>＋2ｘ＋1</v>
      </c>
      <c r="AO42" s="28" t="str">
        <f t="shared" ca="1" si="61"/>
        <v>＝</v>
      </c>
      <c r="AP42" s="36" t="str">
        <f t="shared" ca="1" si="61"/>
        <v>(</v>
      </c>
      <c r="AQ42" s="36" t="str">
        <f t="shared" ca="1" si="61"/>
        <v>ｘ</v>
      </c>
      <c r="AR42" s="36" t="str">
        <f t="shared" ca="1" si="61"/>
        <v>＋</v>
      </c>
      <c r="AS42" s="36">
        <f t="shared" ca="1" si="61"/>
        <v>1</v>
      </c>
      <c r="AT42" s="36" t="str">
        <f t="shared" ca="1" si="61"/>
        <v>)</v>
      </c>
      <c r="AU42" s="36">
        <f t="shared" ca="1" si="61"/>
        <v>2</v>
      </c>
      <c r="AV42" s="36" t="str">
        <f t="shared" ca="1" si="61"/>
        <v/>
      </c>
      <c r="AW42" s="36" t="str">
        <f t="shared" ca="1" si="61"/>
        <v/>
      </c>
      <c r="AX42" s="36" t="str">
        <f t="shared" ca="1" si="61"/>
        <v/>
      </c>
      <c r="AY42" s="36"/>
      <c r="AZ42" s="45" t="str">
        <f t="shared" si="25"/>
        <v>(</v>
      </c>
      <c r="BA42" s="45">
        <f t="shared" si="25"/>
        <v>85</v>
      </c>
      <c r="BB42" s="45" t="str">
        <f t="shared" si="25"/>
        <v>)</v>
      </c>
      <c r="BC42" s="28" t="str">
        <f t="shared" ca="1" si="17"/>
        <v>ｘ</v>
      </c>
      <c r="BD42" s="20">
        <f t="shared" ref="BD42:BO42" ca="1" si="62">IF(BD13="","",BD13)</f>
        <v>2</v>
      </c>
      <c r="BE42" s="28" t="str">
        <f t="shared" ca="1" si="62"/>
        <v>＋8ｘ＋16</v>
      </c>
      <c r="BF42" s="28" t="str">
        <f t="shared" ca="1" si="62"/>
        <v>＝</v>
      </c>
      <c r="BG42" s="36" t="str">
        <f t="shared" ca="1" si="62"/>
        <v>(</v>
      </c>
      <c r="BH42" s="36" t="str">
        <f t="shared" ca="1" si="62"/>
        <v>ｘ</v>
      </c>
      <c r="BI42" s="36" t="str">
        <f t="shared" ca="1" si="62"/>
        <v>＋</v>
      </c>
      <c r="BJ42" s="36">
        <f t="shared" ca="1" si="62"/>
        <v>4</v>
      </c>
      <c r="BK42" s="36" t="str">
        <f t="shared" ca="1" si="62"/>
        <v>)</v>
      </c>
      <c r="BL42" s="39">
        <f t="shared" ca="1" si="62"/>
        <v>2</v>
      </c>
      <c r="BM42" s="36" t="str">
        <f t="shared" ca="1" si="62"/>
        <v/>
      </c>
      <c r="BN42" s="36" t="str">
        <f t="shared" ca="1" si="62"/>
        <v/>
      </c>
      <c r="BO42" s="43" t="str">
        <f t="shared" ca="1" si="62"/>
        <v/>
      </c>
      <c r="BP42" s="43"/>
      <c r="BQ42" s="27"/>
      <c r="BR42" s="27"/>
      <c r="BS42" s="40">
        <v>122</v>
      </c>
      <c r="BT42" s="41">
        <f t="shared" ca="1" si="0"/>
        <v>694.55731443344212</v>
      </c>
      <c r="BU42" s="40">
        <f t="shared" ca="1" si="1"/>
        <v>117</v>
      </c>
      <c r="BV42" s="41" t="s">
        <v>10</v>
      </c>
      <c r="BW42" s="41">
        <v>2</v>
      </c>
      <c r="BX42" s="41" t="s">
        <v>28</v>
      </c>
      <c r="BY42" s="41" t="s">
        <v>9</v>
      </c>
      <c r="BZ42" s="41" t="s">
        <v>159</v>
      </c>
      <c r="CA42" s="41" t="s">
        <v>10</v>
      </c>
      <c r="CB42" s="41" t="s">
        <v>11</v>
      </c>
      <c r="CC42" s="41">
        <v>2</v>
      </c>
      <c r="CD42" s="41" t="s">
        <v>160</v>
      </c>
      <c r="CE42" s="41" t="s">
        <v>10</v>
      </c>
      <c r="CF42" s="41" t="s">
        <v>11</v>
      </c>
      <c r="CG42" s="41">
        <v>8</v>
      </c>
      <c r="CH42" s="41" t="s">
        <v>161</v>
      </c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</row>
    <row r="43" spans="1:99" s="24" customFormat="1" ht="27.95" customHeight="1" x14ac:dyDescent="0.15">
      <c r="A43" s="45" t="str">
        <f t="shared" si="15"/>
        <v>(</v>
      </c>
      <c r="B43" s="45">
        <f t="shared" si="18"/>
        <v>11</v>
      </c>
      <c r="C43" s="45" t="str">
        <f t="shared" si="18"/>
        <v>)</v>
      </c>
      <c r="D43" s="28" t="str">
        <f t="shared" ca="1" si="19"/>
        <v>ｘ</v>
      </c>
      <c r="E43" s="20">
        <f t="shared" ref="E43:P43" ca="1" si="63">IF(E14="","",E14)</f>
        <v>2</v>
      </c>
      <c r="F43" s="28" t="str">
        <f t="shared" ca="1" si="63"/>
        <v>－6ｘ＋5</v>
      </c>
      <c r="G43" s="24" t="str">
        <f t="shared" ca="1" si="63"/>
        <v>＝</v>
      </c>
      <c r="H43" s="36" t="str">
        <f t="shared" ca="1" si="63"/>
        <v>(</v>
      </c>
      <c r="I43" s="36" t="str">
        <f t="shared" ca="1" si="63"/>
        <v>ｘ</v>
      </c>
      <c r="J43" s="36" t="str">
        <f t="shared" ca="1" si="63"/>
        <v>－</v>
      </c>
      <c r="K43" s="36">
        <f t="shared" ca="1" si="63"/>
        <v>1</v>
      </c>
      <c r="L43" s="36" t="str">
        <f t="shared" ca="1" si="63"/>
        <v>)(</v>
      </c>
      <c r="M43" s="37" t="str">
        <f t="shared" ca="1" si="63"/>
        <v>ｘ</v>
      </c>
      <c r="N43" s="36" t="str">
        <f t="shared" ca="1" si="63"/>
        <v>－</v>
      </c>
      <c r="O43" s="36">
        <f t="shared" ca="1" si="63"/>
        <v>5</v>
      </c>
      <c r="P43" s="36" t="str">
        <f t="shared" ca="1" si="63"/>
        <v>)</v>
      </c>
      <c r="Q43" s="36"/>
      <c r="R43" s="45" t="str">
        <f t="shared" si="21"/>
        <v>(</v>
      </c>
      <c r="S43" s="45">
        <f t="shared" si="21"/>
        <v>36</v>
      </c>
      <c r="T43" s="45" t="str">
        <f t="shared" si="21"/>
        <v>)</v>
      </c>
      <c r="U43" s="28" t="str">
        <f t="shared" ref="U43:AG43" ca="1" si="64">IF(U14="","",U14)</f>
        <v>ｘ</v>
      </c>
      <c r="V43" s="20">
        <f t="shared" ca="1" si="64"/>
        <v>2</v>
      </c>
      <c r="W43" s="28" t="str">
        <f t="shared" ca="1" si="64"/>
        <v>－ｘ－30</v>
      </c>
      <c r="X43" s="24" t="str">
        <f t="shared" ca="1" si="64"/>
        <v>＝</v>
      </c>
      <c r="Y43" s="36" t="str">
        <f t="shared" ca="1" si="64"/>
        <v>(</v>
      </c>
      <c r="Z43" s="36" t="str">
        <f t="shared" ca="1" si="64"/>
        <v>ｘ</v>
      </c>
      <c r="AA43" s="36" t="str">
        <f t="shared" ca="1" si="64"/>
        <v>－</v>
      </c>
      <c r="AB43" s="36">
        <f t="shared" ca="1" si="64"/>
        <v>6</v>
      </c>
      <c r="AC43" s="36" t="str">
        <f t="shared" ca="1" si="64"/>
        <v>)(</v>
      </c>
      <c r="AD43" s="36" t="str">
        <f t="shared" ca="1" si="64"/>
        <v>ｘ</v>
      </c>
      <c r="AE43" s="36" t="str">
        <f t="shared" ca="1" si="64"/>
        <v>＋</v>
      </c>
      <c r="AF43" s="36">
        <f t="shared" ca="1" si="64"/>
        <v>5</v>
      </c>
      <c r="AG43" s="36" t="str">
        <f t="shared" ca="1" si="64"/>
        <v>)</v>
      </c>
      <c r="AH43" s="36"/>
      <c r="AI43" s="45" t="str">
        <f t="shared" si="23"/>
        <v>(</v>
      </c>
      <c r="AJ43" s="45">
        <f t="shared" si="23"/>
        <v>61</v>
      </c>
      <c r="AK43" s="45" t="str">
        <f t="shared" si="23"/>
        <v>)</v>
      </c>
      <c r="AL43" s="28" t="str">
        <f t="shared" ca="1" si="16"/>
        <v>ｘ</v>
      </c>
      <c r="AM43" s="20">
        <f t="shared" ref="AM43:AX43" ca="1" si="65">IF(AM14="","",AM14)</f>
        <v>2</v>
      </c>
      <c r="AN43" s="28" t="str">
        <f t="shared" ca="1" si="65"/>
        <v>＋10ｘ＋24</v>
      </c>
      <c r="AO43" s="28" t="str">
        <f t="shared" ca="1" si="65"/>
        <v>＝</v>
      </c>
      <c r="AP43" s="36" t="str">
        <f t="shared" ca="1" si="65"/>
        <v>(</v>
      </c>
      <c r="AQ43" s="36" t="str">
        <f t="shared" ca="1" si="65"/>
        <v>ｘ</v>
      </c>
      <c r="AR43" s="36" t="str">
        <f t="shared" ca="1" si="65"/>
        <v>＋</v>
      </c>
      <c r="AS43" s="36">
        <f t="shared" ca="1" si="65"/>
        <v>4</v>
      </c>
      <c r="AT43" s="36" t="str">
        <f t="shared" ca="1" si="65"/>
        <v>)(</v>
      </c>
      <c r="AU43" s="36" t="str">
        <f t="shared" ca="1" si="65"/>
        <v>ｘ</v>
      </c>
      <c r="AV43" s="36" t="str">
        <f t="shared" ca="1" si="65"/>
        <v>＋</v>
      </c>
      <c r="AW43" s="36">
        <f t="shared" ca="1" si="65"/>
        <v>6</v>
      </c>
      <c r="AX43" s="36" t="str">
        <f t="shared" ca="1" si="65"/>
        <v>)</v>
      </c>
      <c r="AY43" s="36"/>
      <c r="AZ43" s="45" t="str">
        <f t="shared" si="25"/>
        <v>(</v>
      </c>
      <c r="BA43" s="45">
        <f t="shared" si="25"/>
        <v>86</v>
      </c>
      <c r="BB43" s="45" t="str">
        <f t="shared" si="25"/>
        <v>)</v>
      </c>
      <c r="BC43" s="28" t="str">
        <f t="shared" ca="1" si="17"/>
        <v>ｘ</v>
      </c>
      <c r="BD43" s="20">
        <f t="shared" ref="BD43:BO43" ca="1" si="66">IF(BD14="","",BD14)</f>
        <v>2</v>
      </c>
      <c r="BE43" s="28" t="str">
        <f t="shared" ca="1" si="66"/>
        <v>＋3ｘ＋2</v>
      </c>
      <c r="BF43" s="28" t="str">
        <f t="shared" ca="1" si="66"/>
        <v>＝</v>
      </c>
      <c r="BG43" s="36" t="str">
        <f t="shared" ca="1" si="66"/>
        <v>(</v>
      </c>
      <c r="BH43" s="36" t="str">
        <f t="shared" ca="1" si="66"/>
        <v>ｘ</v>
      </c>
      <c r="BI43" s="36" t="str">
        <f t="shared" ca="1" si="66"/>
        <v>＋</v>
      </c>
      <c r="BJ43" s="36">
        <f t="shared" ca="1" si="66"/>
        <v>1</v>
      </c>
      <c r="BK43" s="36" t="str">
        <f t="shared" ca="1" si="66"/>
        <v>)(</v>
      </c>
      <c r="BL43" s="39" t="str">
        <f t="shared" ca="1" si="66"/>
        <v>ｘ</v>
      </c>
      <c r="BM43" s="36" t="str">
        <f t="shared" ca="1" si="66"/>
        <v>＋</v>
      </c>
      <c r="BN43" s="36">
        <f t="shared" ca="1" si="66"/>
        <v>2</v>
      </c>
      <c r="BO43" s="43" t="str">
        <f t="shared" ca="1" si="66"/>
        <v>)</v>
      </c>
      <c r="BP43" s="43"/>
      <c r="BQ43" s="27"/>
      <c r="BR43" s="27"/>
      <c r="BS43" s="40">
        <v>123</v>
      </c>
      <c r="BT43" s="41">
        <f t="shared" ca="1" si="0"/>
        <v>806.33100869509997</v>
      </c>
      <c r="BU43" s="40">
        <f t="shared" ca="1" si="1"/>
        <v>141</v>
      </c>
      <c r="BV43" s="41" t="s">
        <v>10</v>
      </c>
      <c r="BW43" s="41">
        <v>2</v>
      </c>
      <c r="BX43" s="41" t="s">
        <v>29</v>
      </c>
      <c r="BY43" s="41" t="s">
        <v>9</v>
      </c>
      <c r="BZ43" s="41" t="s">
        <v>159</v>
      </c>
      <c r="CA43" s="41" t="s">
        <v>10</v>
      </c>
      <c r="CB43" s="41" t="s">
        <v>11</v>
      </c>
      <c r="CC43" s="41">
        <v>2</v>
      </c>
      <c r="CD43" s="41" t="s">
        <v>160</v>
      </c>
      <c r="CE43" s="41" t="s">
        <v>10</v>
      </c>
      <c r="CF43" s="41" t="s">
        <v>11</v>
      </c>
      <c r="CG43" s="41">
        <v>9</v>
      </c>
      <c r="CH43" s="41" t="s">
        <v>161</v>
      </c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</row>
    <row r="44" spans="1:99" s="24" customFormat="1" ht="27.95" customHeight="1" x14ac:dyDescent="0.15">
      <c r="A44" s="45" t="str">
        <f t="shared" si="15"/>
        <v>(</v>
      </c>
      <c r="B44" s="45">
        <f t="shared" si="18"/>
        <v>12</v>
      </c>
      <c r="C44" s="45" t="str">
        <f t="shared" si="18"/>
        <v>)</v>
      </c>
      <c r="D44" s="28" t="str">
        <f t="shared" ca="1" si="19"/>
        <v>ｘ</v>
      </c>
      <c r="E44" s="20">
        <f t="shared" ref="E44:P44" ca="1" si="67">IF(E15="","",E15)</f>
        <v>2</v>
      </c>
      <c r="F44" s="28" t="str">
        <f t="shared" ca="1" si="67"/>
        <v>＋8ｘ＋12</v>
      </c>
      <c r="G44" s="24" t="str">
        <f t="shared" ca="1" si="67"/>
        <v>＝</v>
      </c>
      <c r="H44" s="36" t="str">
        <f t="shared" ca="1" si="67"/>
        <v>(</v>
      </c>
      <c r="I44" s="36" t="str">
        <f t="shared" ca="1" si="67"/>
        <v>ｘ</v>
      </c>
      <c r="J44" s="36" t="str">
        <f t="shared" ca="1" si="67"/>
        <v>＋</v>
      </c>
      <c r="K44" s="36">
        <f t="shared" ca="1" si="67"/>
        <v>2</v>
      </c>
      <c r="L44" s="36" t="str">
        <f t="shared" ca="1" si="67"/>
        <v>)(</v>
      </c>
      <c r="M44" s="36" t="str">
        <f t="shared" ca="1" si="67"/>
        <v>ｘ</v>
      </c>
      <c r="N44" s="36" t="str">
        <f t="shared" ca="1" si="67"/>
        <v>＋</v>
      </c>
      <c r="O44" s="36">
        <f t="shared" ca="1" si="67"/>
        <v>6</v>
      </c>
      <c r="P44" s="36" t="str">
        <f t="shared" ca="1" si="67"/>
        <v>)</v>
      </c>
      <c r="Q44" s="36"/>
      <c r="R44" s="45" t="str">
        <f t="shared" si="21"/>
        <v>(</v>
      </c>
      <c r="S44" s="45">
        <f t="shared" si="21"/>
        <v>37</v>
      </c>
      <c r="T44" s="45" t="str">
        <f t="shared" si="21"/>
        <v>)</v>
      </c>
      <c r="U44" s="28" t="str">
        <f t="shared" ref="U44:AG44" ca="1" si="68">IF(U15="","",U15)</f>
        <v>ｘ</v>
      </c>
      <c r="V44" s="20">
        <f t="shared" ca="1" si="68"/>
        <v>2</v>
      </c>
      <c r="W44" s="28" t="str">
        <f t="shared" ca="1" si="68"/>
        <v>－3ｘ－40</v>
      </c>
      <c r="X44" s="24" t="str">
        <f t="shared" ca="1" si="68"/>
        <v>＝</v>
      </c>
      <c r="Y44" s="36" t="str">
        <f t="shared" ca="1" si="68"/>
        <v>(</v>
      </c>
      <c r="Z44" s="36" t="str">
        <f t="shared" ca="1" si="68"/>
        <v>ｘ</v>
      </c>
      <c r="AA44" s="36" t="str">
        <f t="shared" ca="1" si="68"/>
        <v>－</v>
      </c>
      <c r="AB44" s="36">
        <f t="shared" ca="1" si="68"/>
        <v>8</v>
      </c>
      <c r="AC44" s="36" t="str">
        <f t="shared" ca="1" si="68"/>
        <v>)(</v>
      </c>
      <c r="AD44" s="37" t="str">
        <f t="shared" ca="1" si="68"/>
        <v>ｘ</v>
      </c>
      <c r="AE44" s="36" t="str">
        <f t="shared" ca="1" si="68"/>
        <v>＋</v>
      </c>
      <c r="AF44" s="36">
        <f t="shared" ca="1" si="68"/>
        <v>5</v>
      </c>
      <c r="AG44" s="36" t="str">
        <f t="shared" ca="1" si="68"/>
        <v>)</v>
      </c>
      <c r="AH44" s="36"/>
      <c r="AI44" s="45" t="str">
        <f t="shared" si="23"/>
        <v>(</v>
      </c>
      <c r="AJ44" s="45">
        <f t="shared" si="23"/>
        <v>62</v>
      </c>
      <c r="AK44" s="45" t="str">
        <f t="shared" si="23"/>
        <v>)</v>
      </c>
      <c r="AL44" s="28" t="str">
        <f t="shared" ca="1" si="16"/>
        <v>ｘ</v>
      </c>
      <c r="AM44" s="20">
        <f t="shared" ref="AM44:AX44" ca="1" si="69">IF(AM15="","",AM15)</f>
        <v>2</v>
      </c>
      <c r="AN44" s="28" t="str">
        <f t="shared" ca="1" si="69"/>
        <v>－36</v>
      </c>
      <c r="AO44" s="28" t="str">
        <f t="shared" ca="1" si="69"/>
        <v>＝</v>
      </c>
      <c r="AP44" s="36" t="str">
        <f t="shared" ca="1" si="69"/>
        <v>(</v>
      </c>
      <c r="AQ44" s="36" t="str">
        <f t="shared" ca="1" si="69"/>
        <v>ｘ</v>
      </c>
      <c r="AR44" s="36" t="str">
        <f t="shared" ca="1" si="69"/>
        <v>＋</v>
      </c>
      <c r="AS44" s="36">
        <f t="shared" ca="1" si="69"/>
        <v>6</v>
      </c>
      <c r="AT44" s="36" t="str">
        <f t="shared" ca="1" si="69"/>
        <v>)(</v>
      </c>
      <c r="AU44" s="36" t="str">
        <f t="shared" ca="1" si="69"/>
        <v>ｘ</v>
      </c>
      <c r="AV44" s="36" t="str">
        <f t="shared" ca="1" si="69"/>
        <v>－</v>
      </c>
      <c r="AW44" s="36">
        <f t="shared" ca="1" si="69"/>
        <v>6</v>
      </c>
      <c r="AX44" s="36" t="str">
        <f t="shared" ca="1" si="69"/>
        <v>)</v>
      </c>
      <c r="AY44" s="36"/>
      <c r="AZ44" s="45" t="str">
        <f t="shared" si="25"/>
        <v>(</v>
      </c>
      <c r="BA44" s="45">
        <f t="shared" si="25"/>
        <v>87</v>
      </c>
      <c r="BB44" s="45" t="str">
        <f t="shared" si="25"/>
        <v>)</v>
      </c>
      <c r="BC44" s="28" t="str">
        <f t="shared" ca="1" si="17"/>
        <v>ｘ</v>
      </c>
      <c r="BD44" s="20">
        <f t="shared" ref="BD44:BO44" ca="1" si="70">IF(BD15="","",BD15)</f>
        <v>2</v>
      </c>
      <c r="BE44" s="28" t="str">
        <f t="shared" ca="1" si="70"/>
        <v>＋10ｘ＋16</v>
      </c>
      <c r="BF44" s="28" t="str">
        <f t="shared" ca="1" si="70"/>
        <v>＝</v>
      </c>
      <c r="BG44" s="36" t="str">
        <f t="shared" ca="1" si="70"/>
        <v>(</v>
      </c>
      <c r="BH44" s="36" t="str">
        <f t="shared" ca="1" si="70"/>
        <v>ｘ</v>
      </c>
      <c r="BI44" s="36" t="str">
        <f t="shared" ca="1" si="70"/>
        <v>＋</v>
      </c>
      <c r="BJ44" s="36">
        <f t="shared" ca="1" si="70"/>
        <v>2</v>
      </c>
      <c r="BK44" s="36" t="str">
        <f t="shared" ca="1" si="70"/>
        <v>)(</v>
      </c>
      <c r="BL44" s="39" t="str">
        <f t="shared" ca="1" si="70"/>
        <v>ｘ</v>
      </c>
      <c r="BM44" s="36" t="str">
        <f t="shared" ca="1" si="70"/>
        <v>＋</v>
      </c>
      <c r="BN44" s="36">
        <f t="shared" ca="1" si="70"/>
        <v>8</v>
      </c>
      <c r="BO44" s="43" t="str">
        <f t="shared" ca="1" si="70"/>
        <v>)</v>
      </c>
      <c r="BP44" s="43"/>
      <c r="BQ44" s="27"/>
      <c r="BR44" s="27"/>
      <c r="BS44" s="40">
        <v>124</v>
      </c>
      <c r="BT44" s="41">
        <f t="shared" ca="1" si="0"/>
        <v>215.48305808772471</v>
      </c>
      <c r="BU44" s="40">
        <f t="shared" ca="1" si="1"/>
        <v>30</v>
      </c>
      <c r="BV44" s="41" t="s">
        <v>10</v>
      </c>
      <c r="BW44" s="41">
        <v>2</v>
      </c>
      <c r="BX44" s="41" t="s">
        <v>95</v>
      </c>
      <c r="BY44" s="41" t="s">
        <v>9</v>
      </c>
      <c r="BZ44" s="41" t="s">
        <v>159</v>
      </c>
      <c r="CA44" s="41" t="s">
        <v>10</v>
      </c>
      <c r="CB44" s="41" t="s">
        <v>11</v>
      </c>
      <c r="CC44" s="41">
        <v>2</v>
      </c>
      <c r="CD44" s="41" t="s">
        <v>160</v>
      </c>
      <c r="CE44" s="41" t="s">
        <v>10</v>
      </c>
      <c r="CF44" s="41" t="s">
        <v>12</v>
      </c>
      <c r="CG44" s="41">
        <v>1</v>
      </c>
      <c r="CH44" s="41" t="s">
        <v>161</v>
      </c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</row>
    <row r="45" spans="1:99" s="24" customFormat="1" ht="27.95" customHeight="1" x14ac:dyDescent="0.15">
      <c r="A45" s="45" t="str">
        <f t="shared" si="15"/>
        <v>(</v>
      </c>
      <c r="B45" s="45">
        <f t="shared" si="18"/>
        <v>13</v>
      </c>
      <c r="C45" s="45" t="str">
        <f t="shared" si="18"/>
        <v>)</v>
      </c>
      <c r="D45" s="28" t="str">
        <f t="shared" ca="1" si="19"/>
        <v>ｘ</v>
      </c>
      <c r="E45" s="20">
        <f t="shared" ref="E45:P45" ca="1" si="71">IF(E16="","",E16)</f>
        <v>2</v>
      </c>
      <c r="F45" s="28" t="str">
        <f t="shared" ca="1" si="71"/>
        <v>＋3ｘ－4</v>
      </c>
      <c r="G45" s="24" t="str">
        <f t="shared" ca="1" si="71"/>
        <v>＝</v>
      </c>
      <c r="H45" s="36" t="str">
        <f t="shared" ca="1" si="71"/>
        <v>(</v>
      </c>
      <c r="I45" s="36" t="str">
        <f t="shared" ca="1" si="71"/>
        <v>ｘ</v>
      </c>
      <c r="J45" s="36" t="str">
        <f t="shared" ca="1" si="71"/>
        <v>－</v>
      </c>
      <c r="K45" s="36">
        <f t="shared" ca="1" si="71"/>
        <v>1</v>
      </c>
      <c r="L45" s="36" t="str">
        <f t="shared" ca="1" si="71"/>
        <v>)(</v>
      </c>
      <c r="M45" s="36" t="str">
        <f t="shared" ca="1" si="71"/>
        <v>ｘ</v>
      </c>
      <c r="N45" s="36" t="str">
        <f t="shared" ca="1" si="71"/>
        <v>＋</v>
      </c>
      <c r="O45" s="36">
        <f t="shared" ca="1" si="71"/>
        <v>4</v>
      </c>
      <c r="P45" s="36" t="str">
        <f t="shared" ca="1" si="71"/>
        <v>)</v>
      </c>
      <c r="Q45" s="36"/>
      <c r="R45" s="45" t="str">
        <f t="shared" si="21"/>
        <v>(</v>
      </c>
      <c r="S45" s="45">
        <f t="shared" si="21"/>
        <v>38</v>
      </c>
      <c r="T45" s="45" t="str">
        <f t="shared" si="21"/>
        <v>)</v>
      </c>
      <c r="U45" s="28" t="str">
        <f t="shared" ref="U45:AG45" ca="1" si="72">IF(U16="","",U16)</f>
        <v>ｘ</v>
      </c>
      <c r="V45" s="20">
        <f t="shared" ca="1" si="72"/>
        <v>2</v>
      </c>
      <c r="W45" s="28" t="str">
        <f t="shared" ca="1" si="72"/>
        <v>－13ｘ＋40</v>
      </c>
      <c r="X45" s="24" t="str">
        <f t="shared" ca="1" si="72"/>
        <v>＝</v>
      </c>
      <c r="Y45" s="36" t="str">
        <f t="shared" ca="1" si="72"/>
        <v>(</v>
      </c>
      <c r="Z45" s="36" t="str">
        <f t="shared" ca="1" si="72"/>
        <v>ｘ</v>
      </c>
      <c r="AA45" s="36" t="str">
        <f t="shared" ca="1" si="72"/>
        <v>－</v>
      </c>
      <c r="AB45" s="36">
        <f t="shared" ca="1" si="72"/>
        <v>5</v>
      </c>
      <c r="AC45" s="36" t="str">
        <f t="shared" ca="1" si="72"/>
        <v>)(</v>
      </c>
      <c r="AD45" s="36" t="str">
        <f t="shared" ca="1" si="72"/>
        <v>ｘ</v>
      </c>
      <c r="AE45" s="36" t="str">
        <f t="shared" ca="1" si="72"/>
        <v>－</v>
      </c>
      <c r="AF45" s="36">
        <f t="shared" ca="1" si="72"/>
        <v>8</v>
      </c>
      <c r="AG45" s="36" t="str">
        <f t="shared" ca="1" si="72"/>
        <v>)</v>
      </c>
      <c r="AH45" s="36"/>
      <c r="AI45" s="45" t="str">
        <f t="shared" si="23"/>
        <v>(</v>
      </c>
      <c r="AJ45" s="45">
        <f t="shared" si="23"/>
        <v>63</v>
      </c>
      <c r="AK45" s="45" t="str">
        <f t="shared" si="23"/>
        <v>)</v>
      </c>
      <c r="AL45" s="28" t="str">
        <f t="shared" ca="1" si="16"/>
        <v>ｘ</v>
      </c>
      <c r="AM45" s="20">
        <f t="shared" ref="AM45:AX45" ca="1" si="73">IF(AM16="","",AM16)</f>
        <v>2</v>
      </c>
      <c r="AN45" s="28" t="str">
        <f t="shared" ca="1" si="73"/>
        <v>＋8ｘ</v>
      </c>
      <c r="AO45" s="28" t="str">
        <f t="shared" ca="1" si="73"/>
        <v>＝</v>
      </c>
      <c r="AP45" s="36" t="str">
        <f t="shared" ca="1" si="73"/>
        <v>ｘ</v>
      </c>
      <c r="AQ45" s="36" t="str">
        <f t="shared" ca="1" si="73"/>
        <v>(</v>
      </c>
      <c r="AR45" s="36" t="str">
        <f t="shared" ca="1" si="73"/>
        <v>ｘ</v>
      </c>
      <c r="AS45" s="36" t="str">
        <f t="shared" ca="1" si="73"/>
        <v>＋</v>
      </c>
      <c r="AT45" s="36">
        <f t="shared" ca="1" si="73"/>
        <v>8</v>
      </c>
      <c r="AU45" s="37" t="str">
        <f t="shared" ca="1" si="73"/>
        <v>)</v>
      </c>
      <c r="AV45" s="36" t="str">
        <f t="shared" ca="1" si="73"/>
        <v/>
      </c>
      <c r="AW45" s="36" t="str">
        <f t="shared" ca="1" si="73"/>
        <v/>
      </c>
      <c r="AX45" s="36" t="str">
        <f t="shared" ca="1" si="73"/>
        <v/>
      </c>
      <c r="AY45" s="36"/>
      <c r="AZ45" s="45" t="str">
        <f t="shared" si="25"/>
        <v>(</v>
      </c>
      <c r="BA45" s="45">
        <f t="shared" si="25"/>
        <v>88</v>
      </c>
      <c r="BB45" s="45" t="str">
        <f t="shared" si="25"/>
        <v>)</v>
      </c>
      <c r="BC45" s="28" t="str">
        <f t="shared" ca="1" si="17"/>
        <v>ｘ</v>
      </c>
      <c r="BD45" s="20">
        <f t="shared" ref="BD45:BO45" ca="1" si="74">IF(BD16="","",BD16)</f>
        <v>2</v>
      </c>
      <c r="BE45" s="28" t="str">
        <f t="shared" ca="1" si="74"/>
        <v>＋4ｘ－21</v>
      </c>
      <c r="BF45" s="28" t="str">
        <f t="shared" ca="1" si="74"/>
        <v>＝</v>
      </c>
      <c r="BG45" s="36" t="str">
        <f t="shared" ca="1" si="74"/>
        <v>(</v>
      </c>
      <c r="BH45" s="36" t="str">
        <f t="shared" ca="1" si="74"/>
        <v>ｘ</v>
      </c>
      <c r="BI45" s="36" t="str">
        <f t="shared" ca="1" si="74"/>
        <v>－</v>
      </c>
      <c r="BJ45" s="36">
        <f t="shared" ca="1" si="74"/>
        <v>3</v>
      </c>
      <c r="BK45" s="36" t="str">
        <f t="shared" ca="1" si="74"/>
        <v>)(</v>
      </c>
      <c r="BL45" s="39" t="str">
        <f t="shared" ca="1" si="74"/>
        <v>ｘ</v>
      </c>
      <c r="BM45" s="36" t="str">
        <f t="shared" ca="1" si="74"/>
        <v>＋</v>
      </c>
      <c r="BN45" s="36">
        <f t="shared" ca="1" si="74"/>
        <v>7</v>
      </c>
      <c r="BO45" s="43" t="str">
        <f t="shared" ca="1" si="74"/>
        <v>)</v>
      </c>
      <c r="BP45" s="43"/>
      <c r="BQ45" s="27"/>
      <c r="BR45" s="27"/>
      <c r="BS45" s="40">
        <v>125</v>
      </c>
      <c r="BT45" s="41">
        <f t="shared" ca="1" si="0"/>
        <v>377.92672205538838</v>
      </c>
      <c r="BU45" s="40">
        <f t="shared" ca="1" si="1"/>
        <v>59</v>
      </c>
      <c r="BV45" s="41" t="s">
        <v>10</v>
      </c>
      <c r="BW45" s="41">
        <v>2</v>
      </c>
      <c r="BX45" s="41" t="s">
        <v>96</v>
      </c>
      <c r="BY45" s="41" t="s">
        <v>9</v>
      </c>
      <c r="BZ45" s="41" t="s">
        <v>159</v>
      </c>
      <c r="CA45" s="41" t="s">
        <v>10</v>
      </c>
      <c r="CB45" s="41" t="s">
        <v>11</v>
      </c>
      <c r="CC45" s="41">
        <v>2</v>
      </c>
      <c r="CD45" s="41" t="s">
        <v>160</v>
      </c>
      <c r="CE45" s="41" t="s">
        <v>10</v>
      </c>
      <c r="CF45" s="41" t="s">
        <v>12</v>
      </c>
      <c r="CG45" s="41">
        <v>3</v>
      </c>
      <c r="CH45" s="41" t="s">
        <v>161</v>
      </c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</row>
    <row r="46" spans="1:99" s="24" customFormat="1" ht="27.95" customHeight="1" x14ac:dyDescent="0.15">
      <c r="A46" s="45" t="str">
        <f t="shared" si="15"/>
        <v>(</v>
      </c>
      <c r="B46" s="45">
        <f t="shared" si="18"/>
        <v>14</v>
      </c>
      <c r="C46" s="45" t="str">
        <f t="shared" si="18"/>
        <v>)</v>
      </c>
      <c r="D46" s="28" t="str">
        <f t="shared" ca="1" si="19"/>
        <v>ｘ</v>
      </c>
      <c r="E46" s="20">
        <f t="shared" ref="E46:P46" ca="1" si="75">IF(E17="","",E17)</f>
        <v>2</v>
      </c>
      <c r="F46" s="28" t="str">
        <f t="shared" ca="1" si="75"/>
        <v>＋4ｘ－5</v>
      </c>
      <c r="G46" s="24" t="str">
        <f t="shared" ca="1" si="75"/>
        <v>＝</v>
      </c>
      <c r="H46" s="36" t="str">
        <f t="shared" ca="1" si="75"/>
        <v>(</v>
      </c>
      <c r="I46" s="36" t="str">
        <f t="shared" ca="1" si="75"/>
        <v>ｘ</v>
      </c>
      <c r="J46" s="36" t="str">
        <f t="shared" ca="1" si="75"/>
        <v>－</v>
      </c>
      <c r="K46" s="36">
        <f t="shared" ca="1" si="75"/>
        <v>1</v>
      </c>
      <c r="L46" s="36" t="str">
        <f t="shared" ca="1" si="75"/>
        <v>)(</v>
      </c>
      <c r="M46" s="36" t="str">
        <f t="shared" ca="1" si="75"/>
        <v>ｘ</v>
      </c>
      <c r="N46" s="36" t="str">
        <f t="shared" ca="1" si="75"/>
        <v>＋</v>
      </c>
      <c r="O46" s="36">
        <f t="shared" ca="1" si="75"/>
        <v>5</v>
      </c>
      <c r="P46" s="36" t="str">
        <f t="shared" ca="1" si="75"/>
        <v>)</v>
      </c>
      <c r="Q46" s="36"/>
      <c r="R46" s="45" t="str">
        <f t="shared" si="21"/>
        <v>(</v>
      </c>
      <c r="S46" s="45">
        <f t="shared" si="21"/>
        <v>39</v>
      </c>
      <c r="T46" s="45" t="str">
        <f t="shared" si="21"/>
        <v>)</v>
      </c>
      <c r="U46" s="28" t="str">
        <f t="shared" ref="U46:AG46" ca="1" si="76">IF(U17="","",U17)</f>
        <v>ｘ</v>
      </c>
      <c r="V46" s="20">
        <f t="shared" ca="1" si="76"/>
        <v>2</v>
      </c>
      <c r="W46" s="28" t="str">
        <f t="shared" ca="1" si="76"/>
        <v>＋ｘ－42</v>
      </c>
      <c r="X46" s="24" t="str">
        <f t="shared" ca="1" si="76"/>
        <v>＝</v>
      </c>
      <c r="Y46" s="36" t="str">
        <f t="shared" ca="1" si="76"/>
        <v>(</v>
      </c>
      <c r="Z46" s="36" t="str">
        <f t="shared" ca="1" si="76"/>
        <v>ｘ</v>
      </c>
      <c r="AA46" s="36" t="str">
        <f t="shared" ca="1" si="76"/>
        <v>－</v>
      </c>
      <c r="AB46" s="36">
        <f t="shared" ca="1" si="76"/>
        <v>6</v>
      </c>
      <c r="AC46" s="36" t="str">
        <f t="shared" ca="1" si="76"/>
        <v>)(</v>
      </c>
      <c r="AD46" s="36" t="str">
        <f t="shared" ca="1" si="76"/>
        <v>ｘ</v>
      </c>
      <c r="AE46" s="36" t="str">
        <f t="shared" ca="1" si="76"/>
        <v>＋</v>
      </c>
      <c r="AF46" s="36">
        <f t="shared" ca="1" si="76"/>
        <v>7</v>
      </c>
      <c r="AG46" s="36" t="str">
        <f t="shared" ca="1" si="76"/>
        <v>)</v>
      </c>
      <c r="AH46" s="36"/>
      <c r="AI46" s="45" t="str">
        <f t="shared" si="23"/>
        <v>(</v>
      </c>
      <c r="AJ46" s="45">
        <f t="shared" si="23"/>
        <v>64</v>
      </c>
      <c r="AK46" s="45" t="str">
        <f t="shared" si="23"/>
        <v>)</v>
      </c>
      <c r="AL46" s="28" t="str">
        <f t="shared" ca="1" si="16"/>
        <v>ｘ</v>
      </c>
      <c r="AM46" s="20">
        <f t="shared" ref="AM46:AX46" ca="1" si="77">IF(AM17="","",AM17)</f>
        <v>2</v>
      </c>
      <c r="AN46" s="28" t="str">
        <f t="shared" ca="1" si="77"/>
        <v>－9ｘ＋20</v>
      </c>
      <c r="AO46" s="28" t="str">
        <f t="shared" ca="1" si="77"/>
        <v>＝</v>
      </c>
      <c r="AP46" s="36" t="str">
        <f t="shared" ca="1" si="77"/>
        <v>(</v>
      </c>
      <c r="AQ46" s="36" t="str">
        <f t="shared" ca="1" si="77"/>
        <v>ｘ</v>
      </c>
      <c r="AR46" s="36" t="str">
        <f t="shared" ca="1" si="77"/>
        <v>－</v>
      </c>
      <c r="AS46" s="36">
        <f t="shared" ca="1" si="77"/>
        <v>4</v>
      </c>
      <c r="AT46" s="36" t="str">
        <f t="shared" ca="1" si="77"/>
        <v>)(</v>
      </c>
      <c r="AU46" s="36" t="str">
        <f t="shared" ca="1" si="77"/>
        <v>ｘ</v>
      </c>
      <c r="AV46" s="36" t="str">
        <f t="shared" ca="1" si="77"/>
        <v>－</v>
      </c>
      <c r="AW46" s="36">
        <f t="shared" ca="1" si="77"/>
        <v>5</v>
      </c>
      <c r="AX46" s="36" t="str">
        <f t="shared" ca="1" si="77"/>
        <v>)</v>
      </c>
      <c r="AY46" s="36"/>
      <c r="AZ46" s="45" t="str">
        <f t="shared" si="25"/>
        <v>(</v>
      </c>
      <c r="BA46" s="45">
        <f t="shared" si="25"/>
        <v>89</v>
      </c>
      <c r="BB46" s="45" t="str">
        <f t="shared" si="25"/>
        <v>)</v>
      </c>
      <c r="BC46" s="28" t="str">
        <f t="shared" ca="1" si="17"/>
        <v>ｘ</v>
      </c>
      <c r="BD46" s="20">
        <f t="shared" ref="BD46:BO46" ca="1" si="78">IF(BD17="","",BD17)</f>
        <v>2</v>
      </c>
      <c r="BE46" s="28" t="str">
        <f t="shared" ca="1" si="78"/>
        <v>－7ｘ</v>
      </c>
      <c r="BF46" s="28" t="str">
        <f t="shared" ca="1" si="78"/>
        <v>＝</v>
      </c>
      <c r="BG46" s="36" t="str">
        <f t="shared" ca="1" si="78"/>
        <v>ｘ</v>
      </c>
      <c r="BH46" s="36" t="str">
        <f t="shared" ca="1" si="78"/>
        <v>(</v>
      </c>
      <c r="BI46" s="36" t="str">
        <f t="shared" ca="1" si="78"/>
        <v>ｘ</v>
      </c>
      <c r="BJ46" s="36" t="str">
        <f t="shared" ca="1" si="78"/>
        <v>－</v>
      </c>
      <c r="BK46" s="36">
        <f t="shared" ca="1" si="78"/>
        <v>7</v>
      </c>
      <c r="BL46" s="37" t="str">
        <f t="shared" ca="1" si="78"/>
        <v>)</v>
      </c>
      <c r="BM46" s="36" t="str">
        <f t="shared" ca="1" si="78"/>
        <v/>
      </c>
      <c r="BN46" s="36" t="str">
        <f t="shared" ca="1" si="78"/>
        <v/>
      </c>
      <c r="BO46" s="43" t="str">
        <f t="shared" ca="1" si="78"/>
        <v/>
      </c>
      <c r="BP46" s="43"/>
      <c r="BQ46" s="27"/>
      <c r="BR46" s="27"/>
      <c r="BS46" s="40">
        <v>126</v>
      </c>
      <c r="BT46" s="41">
        <f t="shared" ca="1" si="0"/>
        <v>768.68652865565321</v>
      </c>
      <c r="BU46" s="40">
        <f t="shared" ca="1" si="1"/>
        <v>132</v>
      </c>
      <c r="BV46" s="41" t="s">
        <v>10</v>
      </c>
      <c r="BW46" s="41">
        <v>2</v>
      </c>
      <c r="BX46" s="41" t="s">
        <v>97</v>
      </c>
      <c r="BY46" s="41" t="s">
        <v>9</v>
      </c>
      <c r="BZ46" s="41" t="s">
        <v>159</v>
      </c>
      <c r="CA46" s="41" t="s">
        <v>10</v>
      </c>
      <c r="CB46" s="41" t="s">
        <v>11</v>
      </c>
      <c r="CC46" s="41">
        <v>2</v>
      </c>
      <c r="CD46" s="41" t="s">
        <v>160</v>
      </c>
      <c r="CE46" s="41" t="s">
        <v>10</v>
      </c>
      <c r="CF46" s="41" t="s">
        <v>12</v>
      </c>
      <c r="CG46" s="41">
        <v>4</v>
      </c>
      <c r="CH46" s="41" t="s">
        <v>161</v>
      </c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</row>
    <row r="47" spans="1:99" s="24" customFormat="1" ht="27.95" customHeight="1" x14ac:dyDescent="0.15">
      <c r="A47" s="45" t="str">
        <f t="shared" si="15"/>
        <v>(</v>
      </c>
      <c r="B47" s="45">
        <f t="shared" si="18"/>
        <v>15</v>
      </c>
      <c r="C47" s="45" t="str">
        <f t="shared" si="18"/>
        <v>)</v>
      </c>
      <c r="D47" s="28" t="str">
        <f t="shared" ca="1" si="19"/>
        <v>ｘ</v>
      </c>
      <c r="E47" s="20">
        <f t="shared" ref="E47:P47" ca="1" si="79">IF(E18="","",E18)</f>
        <v>2</v>
      </c>
      <c r="F47" s="28" t="str">
        <f t="shared" ca="1" si="79"/>
        <v>＋12ｘ＋36</v>
      </c>
      <c r="G47" s="24" t="str">
        <f t="shared" ca="1" si="79"/>
        <v>＝</v>
      </c>
      <c r="H47" s="36" t="str">
        <f t="shared" ca="1" si="79"/>
        <v>(</v>
      </c>
      <c r="I47" s="36" t="str">
        <f t="shared" ca="1" si="79"/>
        <v>ｘ</v>
      </c>
      <c r="J47" s="36" t="str">
        <f t="shared" ca="1" si="79"/>
        <v>＋</v>
      </c>
      <c r="K47" s="36">
        <f t="shared" ca="1" si="79"/>
        <v>6</v>
      </c>
      <c r="L47" s="36" t="str">
        <f t="shared" ca="1" si="79"/>
        <v>)</v>
      </c>
      <c r="M47" s="36">
        <f t="shared" ca="1" si="79"/>
        <v>2</v>
      </c>
      <c r="N47" s="36" t="str">
        <f t="shared" ca="1" si="79"/>
        <v/>
      </c>
      <c r="O47" s="36" t="str">
        <f t="shared" ca="1" si="79"/>
        <v/>
      </c>
      <c r="P47" s="36" t="str">
        <f t="shared" ca="1" si="79"/>
        <v/>
      </c>
      <c r="Q47" s="36"/>
      <c r="R47" s="45" t="str">
        <f t="shared" si="21"/>
        <v>(</v>
      </c>
      <c r="S47" s="45">
        <f t="shared" si="21"/>
        <v>40</v>
      </c>
      <c r="T47" s="45" t="str">
        <f t="shared" si="21"/>
        <v>)</v>
      </c>
      <c r="U47" s="28" t="str">
        <f t="shared" ref="U47:AG47" ca="1" si="80">IF(U18="","",U18)</f>
        <v>ｘ</v>
      </c>
      <c r="V47" s="20">
        <f t="shared" ca="1" si="80"/>
        <v>2</v>
      </c>
      <c r="W47" s="28" t="str">
        <f t="shared" ca="1" si="80"/>
        <v>＋10ｘ＋25</v>
      </c>
      <c r="X47" s="24" t="str">
        <f t="shared" ca="1" si="80"/>
        <v>＝</v>
      </c>
      <c r="Y47" s="36" t="str">
        <f t="shared" ca="1" si="80"/>
        <v>(</v>
      </c>
      <c r="Z47" s="36" t="str">
        <f t="shared" ca="1" si="80"/>
        <v>ｘ</v>
      </c>
      <c r="AA47" s="36" t="str">
        <f t="shared" ca="1" si="80"/>
        <v>＋</v>
      </c>
      <c r="AB47" s="36">
        <f t="shared" ca="1" si="80"/>
        <v>5</v>
      </c>
      <c r="AC47" s="36" t="str">
        <f t="shared" ca="1" si="80"/>
        <v>)</v>
      </c>
      <c r="AD47" s="36">
        <f t="shared" ca="1" si="80"/>
        <v>2</v>
      </c>
      <c r="AE47" s="36" t="str">
        <f t="shared" ca="1" si="80"/>
        <v/>
      </c>
      <c r="AF47" s="36" t="str">
        <f t="shared" ca="1" si="80"/>
        <v/>
      </c>
      <c r="AG47" s="36" t="str">
        <f t="shared" ca="1" si="80"/>
        <v/>
      </c>
      <c r="AH47" s="36"/>
      <c r="AI47" s="45" t="str">
        <f t="shared" si="23"/>
        <v>(</v>
      </c>
      <c r="AJ47" s="45">
        <f t="shared" si="23"/>
        <v>65</v>
      </c>
      <c r="AK47" s="45" t="str">
        <f t="shared" si="23"/>
        <v>)</v>
      </c>
      <c r="AL47" s="28" t="str">
        <f t="shared" ca="1" si="16"/>
        <v>ｘ</v>
      </c>
      <c r="AM47" s="20">
        <f t="shared" ref="AM47:AX47" ca="1" si="81">IF(AM18="","",AM18)</f>
        <v>2</v>
      </c>
      <c r="AN47" s="28" t="str">
        <f t="shared" ca="1" si="81"/>
        <v>＋18ｘ＋81</v>
      </c>
      <c r="AO47" s="28" t="str">
        <f t="shared" ca="1" si="81"/>
        <v>＝</v>
      </c>
      <c r="AP47" s="36" t="str">
        <f t="shared" ca="1" si="81"/>
        <v>(</v>
      </c>
      <c r="AQ47" s="36" t="str">
        <f t="shared" ca="1" si="81"/>
        <v>ｘ</v>
      </c>
      <c r="AR47" s="36" t="str">
        <f t="shared" ca="1" si="81"/>
        <v>＋</v>
      </c>
      <c r="AS47" s="36">
        <f t="shared" ca="1" si="81"/>
        <v>9</v>
      </c>
      <c r="AT47" s="36" t="str">
        <f t="shared" ca="1" si="81"/>
        <v>)</v>
      </c>
      <c r="AU47" s="36">
        <f t="shared" ca="1" si="81"/>
        <v>2</v>
      </c>
      <c r="AV47" s="36" t="str">
        <f t="shared" ca="1" si="81"/>
        <v/>
      </c>
      <c r="AW47" s="36" t="str">
        <f t="shared" ca="1" si="81"/>
        <v/>
      </c>
      <c r="AX47" s="36" t="str">
        <f t="shared" ca="1" si="81"/>
        <v/>
      </c>
      <c r="AY47" s="36"/>
      <c r="AZ47" s="45" t="str">
        <f t="shared" si="25"/>
        <v>(</v>
      </c>
      <c r="BA47" s="45">
        <f t="shared" si="25"/>
        <v>90</v>
      </c>
      <c r="BB47" s="45" t="str">
        <f t="shared" si="25"/>
        <v>)</v>
      </c>
      <c r="BC47" s="28" t="str">
        <f t="shared" ca="1" si="17"/>
        <v>ｘ</v>
      </c>
      <c r="BD47" s="20">
        <f t="shared" ref="BD47:BO47" ca="1" si="82">IF(BD18="","",BD18)</f>
        <v>2</v>
      </c>
      <c r="BE47" s="28" t="str">
        <f t="shared" ca="1" si="82"/>
        <v>－2ｘ＋1</v>
      </c>
      <c r="BF47" s="28" t="str">
        <f t="shared" ca="1" si="82"/>
        <v>＝</v>
      </c>
      <c r="BG47" s="36" t="str">
        <f t="shared" ca="1" si="82"/>
        <v>(</v>
      </c>
      <c r="BH47" s="36" t="str">
        <f t="shared" ca="1" si="82"/>
        <v>ｘ</v>
      </c>
      <c r="BI47" s="36" t="str">
        <f t="shared" ca="1" si="82"/>
        <v>－</v>
      </c>
      <c r="BJ47" s="36">
        <f t="shared" ca="1" si="82"/>
        <v>1</v>
      </c>
      <c r="BK47" s="36" t="str">
        <f t="shared" ca="1" si="82"/>
        <v>)</v>
      </c>
      <c r="BL47" s="39">
        <f t="shared" ca="1" si="82"/>
        <v>2</v>
      </c>
      <c r="BM47" s="36" t="str">
        <f t="shared" ca="1" si="82"/>
        <v/>
      </c>
      <c r="BN47" s="36" t="str">
        <f t="shared" ca="1" si="82"/>
        <v/>
      </c>
      <c r="BO47" s="43" t="str">
        <f t="shared" ca="1" si="82"/>
        <v/>
      </c>
      <c r="BP47" s="43"/>
      <c r="BQ47" s="27"/>
      <c r="BR47" s="27"/>
      <c r="BS47" s="40">
        <v>127</v>
      </c>
      <c r="BT47" s="41">
        <f t="shared" ca="1" si="0"/>
        <v>744.73541198808812</v>
      </c>
      <c r="BU47" s="40">
        <f t="shared" ca="1" si="1"/>
        <v>129</v>
      </c>
      <c r="BV47" s="41" t="s">
        <v>10</v>
      </c>
      <c r="BW47" s="41">
        <v>2</v>
      </c>
      <c r="BX47" s="41" t="s">
        <v>98</v>
      </c>
      <c r="BY47" s="41" t="s">
        <v>9</v>
      </c>
      <c r="BZ47" s="41" t="s">
        <v>159</v>
      </c>
      <c r="CA47" s="41" t="s">
        <v>10</v>
      </c>
      <c r="CB47" s="41" t="s">
        <v>11</v>
      </c>
      <c r="CC47" s="41">
        <v>2</v>
      </c>
      <c r="CD47" s="41" t="s">
        <v>160</v>
      </c>
      <c r="CE47" s="41" t="s">
        <v>10</v>
      </c>
      <c r="CF47" s="41" t="s">
        <v>12</v>
      </c>
      <c r="CG47" s="41">
        <v>5</v>
      </c>
      <c r="CH47" s="41" t="s">
        <v>161</v>
      </c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</row>
    <row r="48" spans="1:99" s="24" customFormat="1" ht="27.95" customHeight="1" x14ac:dyDescent="0.15">
      <c r="A48" s="45" t="str">
        <f t="shared" si="15"/>
        <v>(</v>
      </c>
      <c r="B48" s="45">
        <f t="shared" si="18"/>
        <v>16</v>
      </c>
      <c r="C48" s="45" t="str">
        <f t="shared" si="18"/>
        <v>)</v>
      </c>
      <c r="D48" s="28" t="str">
        <f t="shared" ca="1" si="19"/>
        <v>ｘ</v>
      </c>
      <c r="E48" s="20">
        <f t="shared" ref="E48:P48" ca="1" si="83">IF(E19="","",E19)</f>
        <v>2</v>
      </c>
      <c r="F48" s="28" t="str">
        <f t="shared" ca="1" si="83"/>
        <v>＋8ｘ－9</v>
      </c>
      <c r="G48" s="24" t="str">
        <f t="shared" ca="1" si="83"/>
        <v>＝</v>
      </c>
      <c r="H48" s="36" t="str">
        <f t="shared" ca="1" si="83"/>
        <v>(</v>
      </c>
      <c r="I48" s="36" t="str">
        <f t="shared" ca="1" si="83"/>
        <v>ｘ</v>
      </c>
      <c r="J48" s="36" t="str">
        <f t="shared" ca="1" si="83"/>
        <v>－</v>
      </c>
      <c r="K48" s="36">
        <f t="shared" ca="1" si="83"/>
        <v>1</v>
      </c>
      <c r="L48" s="36" t="str">
        <f t="shared" ca="1" si="83"/>
        <v>)(</v>
      </c>
      <c r="M48" s="37" t="str">
        <f t="shared" ca="1" si="83"/>
        <v>ｘ</v>
      </c>
      <c r="N48" s="36" t="str">
        <f t="shared" ca="1" si="83"/>
        <v>＋</v>
      </c>
      <c r="O48" s="36">
        <f t="shared" ca="1" si="83"/>
        <v>9</v>
      </c>
      <c r="P48" s="36" t="str">
        <f t="shared" ca="1" si="83"/>
        <v>)</v>
      </c>
      <c r="Q48" s="36"/>
      <c r="R48" s="45" t="str">
        <f t="shared" si="21"/>
        <v>(</v>
      </c>
      <c r="S48" s="45">
        <f t="shared" si="21"/>
        <v>41</v>
      </c>
      <c r="T48" s="45" t="str">
        <f t="shared" si="21"/>
        <v>)</v>
      </c>
      <c r="U48" s="28" t="str">
        <f t="shared" ref="U48:AG48" ca="1" si="84">IF(U19="","",U19)</f>
        <v>ｘ</v>
      </c>
      <c r="V48" s="20">
        <f t="shared" ca="1" si="84"/>
        <v>2</v>
      </c>
      <c r="W48" s="28" t="str">
        <f t="shared" ca="1" si="84"/>
        <v>＋3ｘ</v>
      </c>
      <c r="X48" s="24" t="str">
        <f t="shared" ca="1" si="84"/>
        <v>＝</v>
      </c>
      <c r="Y48" s="36" t="str">
        <f t="shared" ca="1" si="84"/>
        <v>ｘ</v>
      </c>
      <c r="Z48" s="36" t="str">
        <f t="shared" ca="1" si="84"/>
        <v>(</v>
      </c>
      <c r="AA48" s="36" t="str">
        <f t="shared" ca="1" si="84"/>
        <v>ｘ</v>
      </c>
      <c r="AB48" s="36" t="str">
        <f t="shared" ca="1" si="84"/>
        <v>＋</v>
      </c>
      <c r="AC48" s="36">
        <f t="shared" ca="1" si="84"/>
        <v>3</v>
      </c>
      <c r="AD48" s="36" t="str">
        <f t="shared" ca="1" si="84"/>
        <v>)</v>
      </c>
      <c r="AE48" s="36" t="str">
        <f t="shared" ca="1" si="84"/>
        <v/>
      </c>
      <c r="AF48" s="36" t="str">
        <f t="shared" ca="1" si="84"/>
        <v/>
      </c>
      <c r="AG48" s="36" t="str">
        <f t="shared" ca="1" si="84"/>
        <v/>
      </c>
      <c r="AH48" s="36"/>
      <c r="AI48" s="45" t="str">
        <f t="shared" si="23"/>
        <v>(</v>
      </c>
      <c r="AJ48" s="45">
        <f t="shared" si="23"/>
        <v>66</v>
      </c>
      <c r="AK48" s="45" t="str">
        <f t="shared" si="23"/>
        <v>)</v>
      </c>
      <c r="AL48" s="28" t="str">
        <f t="shared" ca="1" si="16"/>
        <v>ｘ</v>
      </c>
      <c r="AM48" s="20">
        <f ca="1">IF(AM19="","",AM19)</f>
        <v>2</v>
      </c>
      <c r="AN48" s="28" t="str">
        <f ca="1">IF(AN19="","",AN19)</f>
        <v>＋7ｘ－18</v>
      </c>
      <c r="AO48" s="28" t="str">
        <f ca="1">IF(AO19="","",AO19)</f>
        <v>＝</v>
      </c>
      <c r="AP48" s="36" t="str">
        <f ca="1">IF(AP19="","",AP19)</f>
        <v>(</v>
      </c>
      <c r="AQ48" s="36" t="str">
        <f ca="1">IF(AQ19="","",AQ19)</f>
        <v>ｘ</v>
      </c>
      <c r="AR48" s="36" t="str">
        <f t="shared" ref="AR48:AX48" ca="1" si="85">IF(AR19="","",AR19)</f>
        <v>－</v>
      </c>
      <c r="AS48" s="36">
        <f t="shared" ca="1" si="85"/>
        <v>2</v>
      </c>
      <c r="AT48" s="36" t="str">
        <f t="shared" ca="1" si="85"/>
        <v>)(</v>
      </c>
      <c r="AU48" s="36" t="str">
        <f t="shared" ca="1" si="85"/>
        <v>ｘ</v>
      </c>
      <c r="AV48" s="36" t="str">
        <f t="shared" ca="1" si="85"/>
        <v>＋</v>
      </c>
      <c r="AW48" s="36">
        <f t="shared" ca="1" si="85"/>
        <v>9</v>
      </c>
      <c r="AX48" s="36" t="str">
        <f t="shared" ca="1" si="85"/>
        <v>)</v>
      </c>
      <c r="AY48" s="36"/>
      <c r="AZ48" s="45" t="str">
        <f t="shared" si="25"/>
        <v>(</v>
      </c>
      <c r="BA48" s="45">
        <f t="shared" si="25"/>
        <v>91</v>
      </c>
      <c r="BB48" s="45" t="str">
        <f t="shared" si="25"/>
        <v>)</v>
      </c>
      <c r="BC48" s="28" t="str">
        <f t="shared" ca="1" si="17"/>
        <v>ｘ</v>
      </c>
      <c r="BD48" s="20">
        <f ca="1">IF(BD19="","",BD19)</f>
        <v>2</v>
      </c>
      <c r="BE48" s="28" t="str">
        <f ca="1">IF(BE19="","",BE19)</f>
        <v>＋8ｘ＋15</v>
      </c>
      <c r="BF48" s="28" t="str">
        <f ca="1">IF(BF19="","",BF19)</f>
        <v>＝</v>
      </c>
      <c r="BG48" s="36" t="str">
        <f ca="1">IF(BG19="","",BG19)</f>
        <v>(</v>
      </c>
      <c r="BH48" s="36" t="str">
        <f ca="1">IF(BH19="","",BH19)</f>
        <v>ｘ</v>
      </c>
      <c r="BI48" s="36" t="str">
        <f t="shared" ref="BI48:BO48" ca="1" si="86">IF(BI19="","",BI19)</f>
        <v>＋</v>
      </c>
      <c r="BJ48" s="36">
        <f t="shared" ca="1" si="86"/>
        <v>3</v>
      </c>
      <c r="BK48" s="36" t="str">
        <f t="shared" ca="1" si="86"/>
        <v>)(</v>
      </c>
      <c r="BL48" s="39" t="str">
        <f t="shared" ca="1" si="86"/>
        <v>ｘ</v>
      </c>
      <c r="BM48" s="36" t="str">
        <f t="shared" ca="1" si="86"/>
        <v>＋</v>
      </c>
      <c r="BN48" s="36">
        <f t="shared" ca="1" si="86"/>
        <v>5</v>
      </c>
      <c r="BO48" s="43" t="str">
        <f t="shared" ca="1" si="86"/>
        <v>)</v>
      </c>
      <c r="BP48" s="43"/>
      <c r="BQ48" s="27"/>
      <c r="BR48" s="27"/>
      <c r="BS48" s="40">
        <v>128</v>
      </c>
      <c r="BT48" s="41">
        <f t="shared" ca="1" si="0"/>
        <v>666.92566080035488</v>
      </c>
      <c r="BU48" s="40">
        <f t="shared" ca="1" si="1"/>
        <v>113</v>
      </c>
      <c r="BV48" s="41" t="s">
        <v>10</v>
      </c>
      <c r="BW48" s="41">
        <v>2</v>
      </c>
      <c r="BX48" s="41" t="s">
        <v>99</v>
      </c>
      <c r="BY48" s="41" t="s">
        <v>9</v>
      </c>
      <c r="BZ48" s="41" t="s">
        <v>159</v>
      </c>
      <c r="CA48" s="41" t="s">
        <v>10</v>
      </c>
      <c r="CB48" s="41" t="s">
        <v>11</v>
      </c>
      <c r="CC48" s="41">
        <v>2</v>
      </c>
      <c r="CD48" s="41" t="s">
        <v>160</v>
      </c>
      <c r="CE48" s="41" t="s">
        <v>10</v>
      </c>
      <c r="CF48" s="41" t="s">
        <v>12</v>
      </c>
      <c r="CG48" s="41">
        <v>6</v>
      </c>
      <c r="CH48" s="41" t="s">
        <v>161</v>
      </c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</row>
    <row r="49" spans="1:99" s="24" customFormat="1" ht="27.95" customHeight="1" x14ac:dyDescent="0.15">
      <c r="A49" s="45" t="str">
        <f t="shared" si="15"/>
        <v>(</v>
      </c>
      <c r="B49" s="45">
        <f t="shared" si="18"/>
        <v>17</v>
      </c>
      <c r="C49" s="45" t="str">
        <f t="shared" si="18"/>
        <v>)</v>
      </c>
      <c r="D49" s="28" t="str">
        <f t="shared" ca="1" si="19"/>
        <v>ｘ</v>
      </c>
      <c r="E49" s="20">
        <f t="shared" ref="E49:M49" ca="1" si="87">IF(E20="","",E20)</f>
        <v>2</v>
      </c>
      <c r="F49" s="28" t="str">
        <f t="shared" ca="1" si="87"/>
        <v>－ｘ－6</v>
      </c>
      <c r="G49" s="24" t="str">
        <f t="shared" ca="1" si="87"/>
        <v>＝</v>
      </c>
      <c r="H49" s="36" t="str">
        <f t="shared" ca="1" si="87"/>
        <v>(</v>
      </c>
      <c r="I49" s="36" t="str">
        <f t="shared" ca="1" si="87"/>
        <v>ｘ</v>
      </c>
      <c r="J49" s="36" t="str">
        <f t="shared" ca="1" si="87"/>
        <v>－</v>
      </c>
      <c r="K49" s="36">
        <f t="shared" ca="1" si="87"/>
        <v>3</v>
      </c>
      <c r="L49" s="36" t="str">
        <f t="shared" ca="1" si="87"/>
        <v>)(</v>
      </c>
      <c r="M49" s="36" t="str">
        <f t="shared" ca="1" si="87"/>
        <v>ｘ</v>
      </c>
      <c r="N49" s="36" t="str">
        <f t="shared" ref="N49:P55" ca="1" si="88">IF(N20="","",N20)</f>
        <v>＋</v>
      </c>
      <c r="O49" s="36">
        <f t="shared" ca="1" si="88"/>
        <v>2</v>
      </c>
      <c r="P49" s="36" t="str">
        <f t="shared" ca="1" si="88"/>
        <v>)</v>
      </c>
      <c r="Q49" s="36"/>
      <c r="R49" s="45" t="str">
        <f t="shared" si="21"/>
        <v>(</v>
      </c>
      <c r="S49" s="45">
        <f t="shared" si="21"/>
        <v>42</v>
      </c>
      <c r="T49" s="45" t="str">
        <f t="shared" si="21"/>
        <v>)</v>
      </c>
      <c r="U49" s="28" t="str">
        <f t="shared" ref="U49:AG49" ca="1" si="89">IF(U20="","",U20)</f>
        <v>ｘ</v>
      </c>
      <c r="V49" s="20">
        <f t="shared" ca="1" si="89"/>
        <v>2</v>
      </c>
      <c r="W49" s="28" t="str">
        <f t="shared" ca="1" si="89"/>
        <v>＋5ｘ＋6</v>
      </c>
      <c r="X49" s="24" t="str">
        <f t="shared" ca="1" si="89"/>
        <v>＝</v>
      </c>
      <c r="Y49" s="36" t="str">
        <f t="shared" ca="1" si="89"/>
        <v>(</v>
      </c>
      <c r="Z49" s="36" t="str">
        <f t="shared" ca="1" si="89"/>
        <v>ｘ</v>
      </c>
      <c r="AA49" s="36" t="str">
        <f t="shared" ca="1" si="89"/>
        <v>＋</v>
      </c>
      <c r="AB49" s="36">
        <f t="shared" ca="1" si="89"/>
        <v>2</v>
      </c>
      <c r="AC49" s="36" t="str">
        <f t="shared" ca="1" si="89"/>
        <v>)(</v>
      </c>
      <c r="AD49" s="37" t="str">
        <f t="shared" ca="1" si="89"/>
        <v>ｘ</v>
      </c>
      <c r="AE49" s="36" t="str">
        <f t="shared" ca="1" si="89"/>
        <v>＋</v>
      </c>
      <c r="AF49" s="36">
        <f t="shared" ca="1" si="89"/>
        <v>3</v>
      </c>
      <c r="AG49" s="36" t="str">
        <f t="shared" ca="1" si="89"/>
        <v>)</v>
      </c>
      <c r="AH49" s="36"/>
      <c r="AI49" s="45" t="str">
        <f t="shared" si="23"/>
        <v>(</v>
      </c>
      <c r="AJ49" s="45">
        <f t="shared" si="23"/>
        <v>67</v>
      </c>
      <c r="AK49" s="45" t="str">
        <f t="shared" si="23"/>
        <v>)</v>
      </c>
      <c r="AL49" s="28" t="str">
        <f t="shared" ref="AL49:AX49" ca="1" si="90">IF(AL20="","",AL20)</f>
        <v>ｘ</v>
      </c>
      <c r="AM49" s="20">
        <f t="shared" ca="1" si="90"/>
        <v>2</v>
      </c>
      <c r="AN49" s="28" t="str">
        <f t="shared" ca="1" si="90"/>
        <v>－7ｘ＋6</v>
      </c>
      <c r="AO49" s="28" t="str">
        <f t="shared" ca="1" si="90"/>
        <v>＝</v>
      </c>
      <c r="AP49" s="36" t="str">
        <f t="shared" ca="1" si="90"/>
        <v>(</v>
      </c>
      <c r="AQ49" s="36" t="str">
        <f t="shared" ca="1" si="90"/>
        <v>ｘ</v>
      </c>
      <c r="AR49" s="36" t="str">
        <f t="shared" ca="1" si="90"/>
        <v>－</v>
      </c>
      <c r="AS49" s="36">
        <f t="shared" ca="1" si="90"/>
        <v>1</v>
      </c>
      <c r="AT49" s="36" t="str">
        <f t="shared" ca="1" si="90"/>
        <v>)(</v>
      </c>
      <c r="AU49" s="36" t="str">
        <f t="shared" ca="1" si="90"/>
        <v>ｘ</v>
      </c>
      <c r="AV49" s="36" t="str">
        <f t="shared" ca="1" si="90"/>
        <v>－</v>
      </c>
      <c r="AW49" s="36">
        <f t="shared" ca="1" si="90"/>
        <v>6</v>
      </c>
      <c r="AX49" s="36" t="str">
        <f t="shared" ca="1" si="90"/>
        <v>)</v>
      </c>
      <c r="AY49" s="36"/>
      <c r="AZ49" s="45" t="str">
        <f t="shared" si="25"/>
        <v>(</v>
      </c>
      <c r="BA49" s="45">
        <f t="shared" si="25"/>
        <v>92</v>
      </c>
      <c r="BB49" s="45" t="str">
        <f t="shared" si="25"/>
        <v>)</v>
      </c>
      <c r="BC49" s="28" t="str">
        <f t="shared" ref="BC49:BO49" ca="1" si="91">IF(BC20="","",BC20)</f>
        <v>ｘ</v>
      </c>
      <c r="BD49" s="20">
        <f t="shared" ca="1" si="91"/>
        <v>2</v>
      </c>
      <c r="BE49" s="28" t="str">
        <f t="shared" ca="1" si="91"/>
        <v>－6ｘ－16</v>
      </c>
      <c r="BF49" s="28" t="str">
        <f t="shared" ca="1" si="91"/>
        <v>＝</v>
      </c>
      <c r="BG49" s="36" t="str">
        <f t="shared" ca="1" si="91"/>
        <v>(</v>
      </c>
      <c r="BH49" s="36" t="str">
        <f t="shared" ca="1" si="91"/>
        <v>ｘ</v>
      </c>
      <c r="BI49" s="36" t="str">
        <f t="shared" ca="1" si="91"/>
        <v>－</v>
      </c>
      <c r="BJ49" s="36">
        <f t="shared" ca="1" si="91"/>
        <v>8</v>
      </c>
      <c r="BK49" s="36" t="str">
        <f t="shared" ca="1" si="91"/>
        <v>)(</v>
      </c>
      <c r="BL49" s="39" t="str">
        <f t="shared" ca="1" si="91"/>
        <v>ｘ</v>
      </c>
      <c r="BM49" s="36" t="str">
        <f t="shared" ca="1" si="91"/>
        <v>＋</v>
      </c>
      <c r="BN49" s="36">
        <f t="shared" ca="1" si="91"/>
        <v>2</v>
      </c>
      <c r="BO49" s="43" t="str">
        <f t="shared" ca="1" si="91"/>
        <v>)</v>
      </c>
      <c r="BP49" s="43"/>
      <c r="BQ49" s="27"/>
      <c r="BR49" s="27"/>
      <c r="BS49" s="40">
        <v>129</v>
      </c>
      <c r="BT49" s="41">
        <f t="shared" ca="1" si="0"/>
        <v>8.7768934061622783</v>
      </c>
      <c r="BU49" s="40">
        <f t="shared" ca="1" si="1"/>
        <v>1</v>
      </c>
      <c r="BV49" s="41" t="s">
        <v>10</v>
      </c>
      <c r="BW49" s="41">
        <v>2</v>
      </c>
      <c r="BX49" s="41" t="s">
        <v>100</v>
      </c>
      <c r="BY49" s="41" t="s">
        <v>9</v>
      </c>
      <c r="BZ49" s="41" t="s">
        <v>159</v>
      </c>
      <c r="CA49" s="41" t="s">
        <v>10</v>
      </c>
      <c r="CB49" s="41" t="s">
        <v>11</v>
      </c>
      <c r="CC49" s="41">
        <v>2</v>
      </c>
      <c r="CD49" s="41" t="s">
        <v>160</v>
      </c>
      <c r="CE49" s="41" t="s">
        <v>10</v>
      </c>
      <c r="CF49" s="41" t="s">
        <v>12</v>
      </c>
      <c r="CG49" s="41">
        <v>7</v>
      </c>
      <c r="CH49" s="41" t="s">
        <v>161</v>
      </c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</row>
    <row r="50" spans="1:99" s="24" customFormat="1" ht="27.95" customHeight="1" x14ac:dyDescent="0.15">
      <c r="A50" s="45" t="str">
        <f t="shared" si="15"/>
        <v>(</v>
      </c>
      <c r="B50" s="45">
        <f t="shared" si="18"/>
        <v>18</v>
      </c>
      <c r="C50" s="45" t="str">
        <f t="shared" si="18"/>
        <v>)</v>
      </c>
      <c r="D50" s="28" t="str">
        <f t="shared" ref="D50:M50" ca="1" si="92">IF(D21="","",D21)</f>
        <v>ｘ</v>
      </c>
      <c r="E50" s="20">
        <f t="shared" ca="1" si="92"/>
        <v>2</v>
      </c>
      <c r="F50" s="28" t="str">
        <f t="shared" ca="1" si="92"/>
        <v>＋ｘ</v>
      </c>
      <c r="G50" s="24" t="str">
        <f t="shared" ca="1" si="92"/>
        <v>＝</v>
      </c>
      <c r="H50" s="36" t="str">
        <f t="shared" ca="1" si="92"/>
        <v>ｘ</v>
      </c>
      <c r="I50" s="36" t="str">
        <f t="shared" ca="1" si="92"/>
        <v>(</v>
      </c>
      <c r="J50" s="36" t="str">
        <f t="shared" ca="1" si="92"/>
        <v>ｘ</v>
      </c>
      <c r="K50" s="36" t="str">
        <f t="shared" ca="1" si="92"/>
        <v>＋</v>
      </c>
      <c r="L50" s="36">
        <f t="shared" ca="1" si="92"/>
        <v>1</v>
      </c>
      <c r="M50" s="36" t="str">
        <f t="shared" ca="1" si="92"/>
        <v>)</v>
      </c>
      <c r="N50" s="36" t="str">
        <f t="shared" ca="1" si="88"/>
        <v/>
      </c>
      <c r="O50" s="36" t="str">
        <f t="shared" ca="1" si="88"/>
        <v/>
      </c>
      <c r="P50" s="36" t="str">
        <f t="shared" ca="1" si="88"/>
        <v/>
      </c>
      <c r="Q50" s="36"/>
      <c r="R50" s="45" t="str">
        <f t="shared" si="21"/>
        <v>(</v>
      </c>
      <c r="S50" s="45">
        <f t="shared" si="21"/>
        <v>43</v>
      </c>
      <c r="T50" s="45" t="str">
        <f t="shared" si="21"/>
        <v>)</v>
      </c>
      <c r="U50" s="28" t="str">
        <f t="shared" ref="U50:AG50" ca="1" si="93">IF(U21="","",U21)</f>
        <v>ｘ</v>
      </c>
      <c r="V50" s="20">
        <f t="shared" ca="1" si="93"/>
        <v>2</v>
      </c>
      <c r="W50" s="28" t="str">
        <f t="shared" ca="1" si="93"/>
        <v>－8ｘ</v>
      </c>
      <c r="X50" s="24" t="str">
        <f t="shared" ca="1" si="93"/>
        <v>＝</v>
      </c>
      <c r="Y50" s="36" t="str">
        <f t="shared" ca="1" si="93"/>
        <v>ｘ</v>
      </c>
      <c r="Z50" s="36" t="str">
        <f t="shared" ca="1" si="93"/>
        <v>(</v>
      </c>
      <c r="AA50" s="36" t="str">
        <f t="shared" ca="1" si="93"/>
        <v>ｘ</v>
      </c>
      <c r="AB50" s="36" t="str">
        <f t="shared" ca="1" si="93"/>
        <v>－</v>
      </c>
      <c r="AC50" s="36">
        <f t="shared" ca="1" si="93"/>
        <v>8</v>
      </c>
      <c r="AD50" s="36" t="str">
        <f t="shared" ca="1" si="93"/>
        <v>)</v>
      </c>
      <c r="AE50" s="36" t="str">
        <f t="shared" ca="1" si="93"/>
        <v/>
      </c>
      <c r="AF50" s="36" t="str">
        <f t="shared" ca="1" si="93"/>
        <v/>
      </c>
      <c r="AG50" s="36" t="str">
        <f t="shared" ca="1" si="93"/>
        <v/>
      </c>
      <c r="AH50" s="36"/>
      <c r="AI50" s="45" t="str">
        <f t="shared" si="23"/>
        <v>(</v>
      </c>
      <c r="AJ50" s="45">
        <f t="shared" si="23"/>
        <v>68</v>
      </c>
      <c r="AK50" s="45" t="str">
        <f t="shared" si="23"/>
        <v>)</v>
      </c>
      <c r="AL50" s="28" t="str">
        <f t="shared" ref="AL50:AX50" ca="1" si="94">IF(AL21="","",AL21)</f>
        <v>ｘ</v>
      </c>
      <c r="AM50" s="20">
        <f t="shared" ca="1" si="94"/>
        <v>2</v>
      </c>
      <c r="AN50" s="28" t="str">
        <f t="shared" ca="1" si="94"/>
        <v>＋9ｘ＋20</v>
      </c>
      <c r="AO50" s="28" t="str">
        <f t="shared" ca="1" si="94"/>
        <v>＝</v>
      </c>
      <c r="AP50" s="36" t="str">
        <f t="shared" ca="1" si="94"/>
        <v>(</v>
      </c>
      <c r="AQ50" s="36" t="str">
        <f t="shared" ca="1" si="94"/>
        <v>ｘ</v>
      </c>
      <c r="AR50" s="36" t="str">
        <f t="shared" ca="1" si="94"/>
        <v>＋</v>
      </c>
      <c r="AS50" s="36">
        <f t="shared" ca="1" si="94"/>
        <v>4</v>
      </c>
      <c r="AT50" s="36" t="str">
        <f t="shared" ca="1" si="94"/>
        <v>)(</v>
      </c>
      <c r="AU50" s="37" t="str">
        <f t="shared" ca="1" si="94"/>
        <v>ｘ</v>
      </c>
      <c r="AV50" s="36" t="str">
        <f t="shared" ca="1" si="94"/>
        <v>＋</v>
      </c>
      <c r="AW50" s="36">
        <f t="shared" ca="1" si="94"/>
        <v>5</v>
      </c>
      <c r="AX50" s="36" t="str">
        <f t="shared" ca="1" si="94"/>
        <v>)</v>
      </c>
      <c r="AY50" s="36"/>
      <c r="AZ50" s="45" t="str">
        <f t="shared" si="25"/>
        <v>(</v>
      </c>
      <c r="BA50" s="45">
        <f t="shared" si="25"/>
        <v>93</v>
      </c>
      <c r="BB50" s="45" t="str">
        <f t="shared" si="25"/>
        <v>)</v>
      </c>
      <c r="BC50" s="28" t="str">
        <f t="shared" ref="BC50:BO50" ca="1" si="95">IF(BC21="","",BC21)</f>
        <v>ｘ</v>
      </c>
      <c r="BD50" s="20">
        <f t="shared" ca="1" si="95"/>
        <v>2</v>
      </c>
      <c r="BE50" s="28" t="str">
        <f t="shared" ca="1" si="95"/>
        <v>－13ｘ＋36</v>
      </c>
      <c r="BF50" s="28" t="str">
        <f t="shared" ca="1" si="95"/>
        <v>＝</v>
      </c>
      <c r="BG50" s="36" t="str">
        <f t="shared" ca="1" si="95"/>
        <v>(</v>
      </c>
      <c r="BH50" s="36" t="str">
        <f t="shared" ca="1" si="95"/>
        <v>ｘ</v>
      </c>
      <c r="BI50" s="36" t="str">
        <f t="shared" ca="1" si="95"/>
        <v>－</v>
      </c>
      <c r="BJ50" s="36">
        <f t="shared" ca="1" si="95"/>
        <v>4</v>
      </c>
      <c r="BK50" s="36" t="str">
        <f t="shared" ca="1" si="95"/>
        <v>)(</v>
      </c>
      <c r="BL50" s="39" t="str">
        <f t="shared" ca="1" si="95"/>
        <v>ｘ</v>
      </c>
      <c r="BM50" s="36" t="str">
        <f t="shared" ca="1" si="95"/>
        <v>－</v>
      </c>
      <c r="BN50" s="36">
        <f t="shared" ca="1" si="95"/>
        <v>9</v>
      </c>
      <c r="BO50" s="43" t="str">
        <f t="shared" ca="1" si="95"/>
        <v>)</v>
      </c>
      <c r="BP50" s="43"/>
      <c r="BQ50" s="27"/>
      <c r="BR50" s="27"/>
      <c r="BS50" s="40">
        <v>130</v>
      </c>
      <c r="BT50" s="41">
        <f t="shared" ca="1" si="0"/>
        <v>245.77631360313669</v>
      </c>
      <c r="BU50" s="40">
        <f t="shared" ca="1" si="1"/>
        <v>35</v>
      </c>
      <c r="BV50" s="41" t="s">
        <v>10</v>
      </c>
      <c r="BW50" s="41">
        <v>2</v>
      </c>
      <c r="BX50" s="41" t="s">
        <v>101</v>
      </c>
      <c r="BY50" s="41" t="s">
        <v>9</v>
      </c>
      <c r="BZ50" s="41" t="s">
        <v>159</v>
      </c>
      <c r="CA50" s="41" t="s">
        <v>10</v>
      </c>
      <c r="CB50" s="41" t="s">
        <v>11</v>
      </c>
      <c r="CC50" s="41">
        <v>2</v>
      </c>
      <c r="CD50" s="41" t="s">
        <v>160</v>
      </c>
      <c r="CE50" s="41" t="s">
        <v>10</v>
      </c>
      <c r="CF50" s="41" t="s">
        <v>12</v>
      </c>
      <c r="CG50" s="41">
        <v>8</v>
      </c>
      <c r="CH50" s="41" t="s">
        <v>161</v>
      </c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</row>
    <row r="51" spans="1:99" s="24" customFormat="1" ht="27.95" customHeight="1" x14ac:dyDescent="0.15">
      <c r="A51" s="45" t="str">
        <f t="shared" si="15"/>
        <v>(</v>
      </c>
      <c r="B51" s="45">
        <f t="shared" si="18"/>
        <v>19</v>
      </c>
      <c r="C51" s="45" t="str">
        <f t="shared" si="18"/>
        <v>)</v>
      </c>
      <c r="D51" s="28" t="str">
        <f t="shared" ref="D51:M51" ca="1" si="96">IF(D22="","",D22)</f>
        <v>ｘ</v>
      </c>
      <c r="E51" s="20">
        <f t="shared" ca="1" si="96"/>
        <v>2</v>
      </c>
      <c r="F51" s="28" t="str">
        <f t="shared" ca="1" si="96"/>
        <v>－15ｘ＋56</v>
      </c>
      <c r="G51" s="24" t="str">
        <f t="shared" ca="1" si="96"/>
        <v>＝</v>
      </c>
      <c r="H51" s="36" t="str">
        <f t="shared" ca="1" si="96"/>
        <v>(</v>
      </c>
      <c r="I51" s="36" t="str">
        <f t="shared" ca="1" si="96"/>
        <v>ｘ</v>
      </c>
      <c r="J51" s="36" t="str">
        <f t="shared" ca="1" si="96"/>
        <v>－</v>
      </c>
      <c r="K51" s="36">
        <f t="shared" ca="1" si="96"/>
        <v>7</v>
      </c>
      <c r="L51" s="36" t="str">
        <f t="shared" ca="1" si="96"/>
        <v>)(</v>
      </c>
      <c r="M51" s="36" t="str">
        <f t="shared" ca="1" si="96"/>
        <v>ｘ</v>
      </c>
      <c r="N51" s="36" t="str">
        <f t="shared" ca="1" si="88"/>
        <v>－</v>
      </c>
      <c r="O51" s="36">
        <f t="shared" ca="1" si="88"/>
        <v>8</v>
      </c>
      <c r="P51" s="36" t="str">
        <f t="shared" ca="1" si="88"/>
        <v>)</v>
      </c>
      <c r="Q51" s="36"/>
      <c r="R51" s="45" t="str">
        <f t="shared" si="21"/>
        <v>(</v>
      </c>
      <c r="S51" s="45">
        <f t="shared" si="21"/>
        <v>44</v>
      </c>
      <c r="T51" s="45" t="str">
        <f t="shared" si="21"/>
        <v>)</v>
      </c>
      <c r="U51" s="28" t="str">
        <f t="shared" ref="U51:AG51" ca="1" si="97">IF(U22="","",U22)</f>
        <v>ｘ</v>
      </c>
      <c r="V51" s="20">
        <f t="shared" ca="1" si="97"/>
        <v>2</v>
      </c>
      <c r="W51" s="28" t="str">
        <f t="shared" ca="1" si="97"/>
        <v>－6ｘ＋8</v>
      </c>
      <c r="X51" s="24" t="str">
        <f t="shared" ca="1" si="97"/>
        <v>＝</v>
      </c>
      <c r="Y51" s="36" t="str">
        <f t="shared" ca="1" si="97"/>
        <v>(</v>
      </c>
      <c r="Z51" s="36" t="str">
        <f t="shared" ca="1" si="97"/>
        <v>ｘ</v>
      </c>
      <c r="AA51" s="36" t="str">
        <f t="shared" ca="1" si="97"/>
        <v>－</v>
      </c>
      <c r="AB51" s="36">
        <f t="shared" ca="1" si="97"/>
        <v>2</v>
      </c>
      <c r="AC51" s="36" t="str">
        <f t="shared" ca="1" si="97"/>
        <v>)(</v>
      </c>
      <c r="AD51" s="36" t="str">
        <f t="shared" ca="1" si="97"/>
        <v>ｘ</v>
      </c>
      <c r="AE51" s="36" t="str">
        <f t="shared" ca="1" si="97"/>
        <v>－</v>
      </c>
      <c r="AF51" s="36">
        <f t="shared" ca="1" si="97"/>
        <v>4</v>
      </c>
      <c r="AG51" s="36" t="str">
        <f t="shared" ca="1" si="97"/>
        <v>)</v>
      </c>
      <c r="AH51" s="36"/>
      <c r="AI51" s="45" t="str">
        <f t="shared" si="23"/>
        <v>(</v>
      </c>
      <c r="AJ51" s="45">
        <f t="shared" si="23"/>
        <v>69</v>
      </c>
      <c r="AK51" s="45" t="str">
        <f t="shared" si="23"/>
        <v>)</v>
      </c>
      <c r="AL51" s="28" t="str">
        <f t="shared" ref="AL51:AX51" ca="1" si="98">IF(AL22="","",AL22)</f>
        <v>ｘ</v>
      </c>
      <c r="AM51" s="20">
        <f t="shared" ca="1" si="98"/>
        <v>2</v>
      </c>
      <c r="AN51" s="28" t="str">
        <f t="shared" ca="1" si="98"/>
        <v>－13ｘ＋42</v>
      </c>
      <c r="AO51" s="28" t="str">
        <f t="shared" ca="1" si="98"/>
        <v>＝</v>
      </c>
      <c r="AP51" s="36" t="str">
        <f t="shared" ca="1" si="98"/>
        <v>(</v>
      </c>
      <c r="AQ51" s="36" t="str">
        <f t="shared" ca="1" si="98"/>
        <v>ｘ</v>
      </c>
      <c r="AR51" s="36" t="str">
        <f t="shared" ca="1" si="98"/>
        <v>－</v>
      </c>
      <c r="AS51" s="36">
        <f t="shared" ca="1" si="98"/>
        <v>6</v>
      </c>
      <c r="AT51" s="36" t="str">
        <f t="shared" ca="1" si="98"/>
        <v>)(</v>
      </c>
      <c r="AU51" s="36" t="str">
        <f t="shared" ca="1" si="98"/>
        <v>ｘ</v>
      </c>
      <c r="AV51" s="36" t="str">
        <f t="shared" ca="1" si="98"/>
        <v>－</v>
      </c>
      <c r="AW51" s="36">
        <f t="shared" ca="1" si="98"/>
        <v>7</v>
      </c>
      <c r="AX51" s="36" t="str">
        <f t="shared" ca="1" si="98"/>
        <v>)</v>
      </c>
      <c r="AY51" s="36"/>
      <c r="AZ51" s="45" t="str">
        <f t="shared" si="25"/>
        <v>(</v>
      </c>
      <c r="BA51" s="45">
        <f t="shared" si="25"/>
        <v>94</v>
      </c>
      <c r="BB51" s="45" t="str">
        <f t="shared" si="25"/>
        <v>)</v>
      </c>
      <c r="BC51" s="28" t="str">
        <f t="shared" ref="BC51:BO51" ca="1" si="99">IF(BC22="","",BC22)</f>
        <v>ｘ</v>
      </c>
      <c r="BD51" s="20">
        <f t="shared" ca="1" si="99"/>
        <v>2</v>
      </c>
      <c r="BE51" s="28" t="str">
        <f t="shared" ca="1" si="99"/>
        <v>－25</v>
      </c>
      <c r="BF51" s="28" t="str">
        <f t="shared" ca="1" si="99"/>
        <v>＝</v>
      </c>
      <c r="BG51" s="36" t="str">
        <f t="shared" ca="1" si="99"/>
        <v>(</v>
      </c>
      <c r="BH51" s="36" t="str">
        <f t="shared" ca="1" si="99"/>
        <v>ｘ</v>
      </c>
      <c r="BI51" s="36" t="str">
        <f t="shared" ca="1" si="99"/>
        <v>＋</v>
      </c>
      <c r="BJ51" s="36">
        <f t="shared" ca="1" si="99"/>
        <v>5</v>
      </c>
      <c r="BK51" s="36" t="str">
        <f t="shared" ca="1" si="99"/>
        <v>)(</v>
      </c>
      <c r="BL51" s="37" t="str">
        <f t="shared" ca="1" si="99"/>
        <v>ｘ</v>
      </c>
      <c r="BM51" s="36" t="str">
        <f t="shared" ca="1" si="99"/>
        <v>－</v>
      </c>
      <c r="BN51" s="36">
        <f t="shared" ca="1" si="99"/>
        <v>5</v>
      </c>
      <c r="BO51" s="43" t="str">
        <f t="shared" ca="1" si="99"/>
        <v>)</v>
      </c>
      <c r="BP51" s="43"/>
      <c r="BQ51" s="27"/>
      <c r="BR51" s="27"/>
      <c r="BS51" s="40">
        <v>131</v>
      </c>
      <c r="BT51" s="41">
        <f t="shared" ca="1" si="0"/>
        <v>394.83425132872964</v>
      </c>
      <c r="BU51" s="40">
        <f t="shared" ca="1" si="1"/>
        <v>66</v>
      </c>
      <c r="BV51" s="41" t="s">
        <v>10</v>
      </c>
      <c r="BW51" s="41">
        <v>2</v>
      </c>
      <c r="BX51" s="41" t="s">
        <v>102</v>
      </c>
      <c r="BY51" s="41" t="s">
        <v>9</v>
      </c>
      <c r="BZ51" s="41" t="s">
        <v>159</v>
      </c>
      <c r="CA51" s="41" t="s">
        <v>10</v>
      </c>
      <c r="CB51" s="41" t="s">
        <v>11</v>
      </c>
      <c r="CC51" s="41">
        <v>2</v>
      </c>
      <c r="CD51" s="41" t="s">
        <v>160</v>
      </c>
      <c r="CE51" s="41" t="s">
        <v>10</v>
      </c>
      <c r="CF51" s="41" t="s">
        <v>12</v>
      </c>
      <c r="CG51" s="41">
        <v>9</v>
      </c>
      <c r="CH51" s="41" t="s">
        <v>161</v>
      </c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</row>
    <row r="52" spans="1:99" s="24" customFormat="1" ht="27.95" customHeight="1" x14ac:dyDescent="0.15">
      <c r="A52" s="45" t="str">
        <f t="shared" si="15"/>
        <v>(</v>
      </c>
      <c r="B52" s="45">
        <f t="shared" si="18"/>
        <v>20</v>
      </c>
      <c r="C52" s="45" t="str">
        <f t="shared" si="18"/>
        <v>)</v>
      </c>
      <c r="D52" s="28" t="str">
        <f t="shared" ref="D52:M52" ca="1" si="100">IF(D23="","",D23)</f>
        <v>ｘ</v>
      </c>
      <c r="E52" s="20">
        <f t="shared" ca="1" si="100"/>
        <v>2</v>
      </c>
      <c r="F52" s="28" t="str">
        <f t="shared" ca="1" si="100"/>
        <v>＋16ｘ＋64</v>
      </c>
      <c r="G52" s="24" t="str">
        <f t="shared" ca="1" si="100"/>
        <v>＝</v>
      </c>
      <c r="H52" s="36" t="str">
        <f t="shared" ca="1" si="100"/>
        <v>(</v>
      </c>
      <c r="I52" s="36" t="str">
        <f t="shared" ca="1" si="100"/>
        <v>ｘ</v>
      </c>
      <c r="J52" s="36" t="str">
        <f t="shared" ca="1" si="100"/>
        <v>＋</v>
      </c>
      <c r="K52" s="36">
        <f t="shared" ca="1" si="100"/>
        <v>8</v>
      </c>
      <c r="L52" s="36" t="str">
        <f t="shared" ca="1" si="100"/>
        <v>)</v>
      </c>
      <c r="M52" s="36">
        <f t="shared" ca="1" si="100"/>
        <v>2</v>
      </c>
      <c r="N52" s="36" t="str">
        <f t="shared" ca="1" si="88"/>
        <v/>
      </c>
      <c r="O52" s="36" t="str">
        <f t="shared" ca="1" si="88"/>
        <v/>
      </c>
      <c r="P52" s="36" t="str">
        <f t="shared" ca="1" si="88"/>
        <v/>
      </c>
      <c r="Q52" s="36"/>
      <c r="R52" s="45" t="str">
        <f t="shared" si="21"/>
        <v>(</v>
      </c>
      <c r="S52" s="45">
        <f t="shared" si="21"/>
        <v>45</v>
      </c>
      <c r="T52" s="45" t="str">
        <f t="shared" si="21"/>
        <v>)</v>
      </c>
      <c r="U52" s="28" t="str">
        <f t="shared" ref="U52:AG52" ca="1" si="101">IF(U23="","",U23)</f>
        <v>ｘ</v>
      </c>
      <c r="V52" s="20">
        <f t="shared" ca="1" si="101"/>
        <v>2</v>
      </c>
      <c r="W52" s="28" t="str">
        <f t="shared" ca="1" si="101"/>
        <v>－12ｘ＋36</v>
      </c>
      <c r="X52" s="24" t="str">
        <f t="shared" ca="1" si="101"/>
        <v>＝</v>
      </c>
      <c r="Y52" s="36" t="str">
        <f t="shared" ca="1" si="101"/>
        <v>(</v>
      </c>
      <c r="Z52" s="36" t="str">
        <f t="shared" ca="1" si="101"/>
        <v>ｘ</v>
      </c>
      <c r="AA52" s="36" t="str">
        <f t="shared" ca="1" si="101"/>
        <v>－</v>
      </c>
      <c r="AB52" s="36">
        <f t="shared" ca="1" si="101"/>
        <v>6</v>
      </c>
      <c r="AC52" s="36" t="str">
        <f t="shared" ca="1" si="101"/>
        <v>)</v>
      </c>
      <c r="AD52" s="36">
        <f t="shared" ca="1" si="101"/>
        <v>2</v>
      </c>
      <c r="AE52" s="36" t="str">
        <f t="shared" ca="1" si="101"/>
        <v/>
      </c>
      <c r="AF52" s="36" t="str">
        <f t="shared" ca="1" si="101"/>
        <v/>
      </c>
      <c r="AG52" s="36" t="str">
        <f t="shared" ca="1" si="101"/>
        <v/>
      </c>
      <c r="AH52" s="36"/>
      <c r="AI52" s="45" t="str">
        <f t="shared" si="23"/>
        <v>(</v>
      </c>
      <c r="AJ52" s="45">
        <f t="shared" si="23"/>
        <v>70</v>
      </c>
      <c r="AK52" s="45" t="str">
        <f t="shared" si="23"/>
        <v>)</v>
      </c>
      <c r="AL52" s="28" t="str">
        <f t="shared" ref="AL52:AX52" ca="1" si="102">IF(AL23="","",AL23)</f>
        <v>ｘ</v>
      </c>
      <c r="AM52" s="20">
        <f t="shared" ca="1" si="102"/>
        <v>2</v>
      </c>
      <c r="AN52" s="28" t="str">
        <f t="shared" ca="1" si="102"/>
        <v>－18ｘ＋81</v>
      </c>
      <c r="AO52" s="28" t="str">
        <f t="shared" ca="1" si="102"/>
        <v>＝</v>
      </c>
      <c r="AP52" s="36" t="str">
        <f t="shared" ca="1" si="102"/>
        <v>(</v>
      </c>
      <c r="AQ52" s="36" t="str">
        <f t="shared" ca="1" si="102"/>
        <v>ｘ</v>
      </c>
      <c r="AR52" s="36" t="str">
        <f t="shared" ca="1" si="102"/>
        <v>－</v>
      </c>
      <c r="AS52" s="36">
        <f t="shared" ca="1" si="102"/>
        <v>9</v>
      </c>
      <c r="AT52" s="36" t="str">
        <f t="shared" ca="1" si="102"/>
        <v>)</v>
      </c>
      <c r="AU52" s="36">
        <f t="shared" ca="1" si="102"/>
        <v>2</v>
      </c>
      <c r="AV52" s="36" t="str">
        <f t="shared" ca="1" si="102"/>
        <v/>
      </c>
      <c r="AW52" s="36" t="str">
        <f t="shared" ca="1" si="102"/>
        <v/>
      </c>
      <c r="AX52" s="36" t="str">
        <f t="shared" ca="1" si="102"/>
        <v/>
      </c>
      <c r="AY52" s="36"/>
      <c r="AZ52" s="45" t="str">
        <f t="shared" si="25"/>
        <v>(</v>
      </c>
      <c r="BA52" s="45">
        <f t="shared" si="25"/>
        <v>95</v>
      </c>
      <c r="BB52" s="45" t="str">
        <f t="shared" si="25"/>
        <v>)</v>
      </c>
      <c r="BC52" s="28" t="str">
        <f t="shared" ref="BC52:BO52" ca="1" si="103">IF(BC23="","",BC23)</f>
        <v>ｘ</v>
      </c>
      <c r="BD52" s="20">
        <f t="shared" ca="1" si="103"/>
        <v>2</v>
      </c>
      <c r="BE52" s="28" t="str">
        <f t="shared" ca="1" si="103"/>
        <v>＋13ｘ＋40</v>
      </c>
      <c r="BF52" s="28" t="str">
        <f t="shared" ca="1" si="103"/>
        <v>＝</v>
      </c>
      <c r="BG52" s="36" t="str">
        <f t="shared" ca="1" si="103"/>
        <v>(</v>
      </c>
      <c r="BH52" s="36" t="str">
        <f t="shared" ca="1" si="103"/>
        <v>ｘ</v>
      </c>
      <c r="BI52" s="36" t="str">
        <f t="shared" ca="1" si="103"/>
        <v>＋</v>
      </c>
      <c r="BJ52" s="36">
        <f t="shared" ca="1" si="103"/>
        <v>5</v>
      </c>
      <c r="BK52" s="36" t="str">
        <f t="shared" ca="1" si="103"/>
        <v>)(</v>
      </c>
      <c r="BL52" s="39" t="str">
        <f t="shared" ca="1" si="103"/>
        <v>ｘ</v>
      </c>
      <c r="BM52" s="36" t="str">
        <f t="shared" ca="1" si="103"/>
        <v>＋</v>
      </c>
      <c r="BN52" s="36">
        <f t="shared" ca="1" si="103"/>
        <v>8</v>
      </c>
      <c r="BO52" s="43" t="str">
        <f t="shared" ca="1" si="103"/>
        <v>)</v>
      </c>
      <c r="BP52" s="43"/>
      <c r="BQ52" s="27"/>
      <c r="BR52" s="27"/>
      <c r="BS52" s="40">
        <v>132</v>
      </c>
      <c r="BT52" s="41">
        <f t="shared" ca="1" si="0"/>
        <v>186.40780362578892</v>
      </c>
      <c r="BU52" s="40">
        <f t="shared" ca="1" si="1"/>
        <v>27</v>
      </c>
      <c r="BV52" s="41" t="s">
        <v>10</v>
      </c>
      <c r="BW52" s="41">
        <v>2</v>
      </c>
      <c r="BX52" s="41" t="s">
        <v>30</v>
      </c>
      <c r="BY52" s="41" t="s">
        <v>9</v>
      </c>
      <c r="BZ52" s="41" t="s">
        <v>159</v>
      </c>
      <c r="CA52" s="41" t="s">
        <v>10</v>
      </c>
      <c r="CB52" s="41" t="s">
        <v>11</v>
      </c>
      <c r="CC52" s="41">
        <v>3</v>
      </c>
      <c r="CD52" s="41" t="s">
        <v>160</v>
      </c>
      <c r="CE52" s="41" t="s">
        <v>10</v>
      </c>
      <c r="CF52" s="41" t="s">
        <v>11</v>
      </c>
      <c r="CG52" s="41">
        <v>4</v>
      </c>
      <c r="CH52" s="41" t="s">
        <v>161</v>
      </c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</row>
    <row r="53" spans="1:99" s="24" customFormat="1" ht="27.95" customHeight="1" x14ac:dyDescent="0.15">
      <c r="A53" s="45" t="str">
        <f t="shared" si="15"/>
        <v>(</v>
      </c>
      <c r="B53" s="45">
        <f t="shared" si="18"/>
        <v>21</v>
      </c>
      <c r="C53" s="45" t="str">
        <f t="shared" si="18"/>
        <v>)</v>
      </c>
      <c r="D53" s="28" t="str">
        <f t="shared" ref="D53:M53" ca="1" si="104">IF(D24="","",D24)</f>
        <v>ｘ</v>
      </c>
      <c r="E53" s="20">
        <f t="shared" ca="1" si="104"/>
        <v>2</v>
      </c>
      <c r="F53" s="28" t="str">
        <f t="shared" ca="1" si="104"/>
        <v>＋6ｘ－7</v>
      </c>
      <c r="G53" s="24" t="str">
        <f t="shared" ca="1" si="104"/>
        <v>＝</v>
      </c>
      <c r="H53" s="36" t="str">
        <f t="shared" ca="1" si="104"/>
        <v>(</v>
      </c>
      <c r="I53" s="36" t="str">
        <f t="shared" ca="1" si="104"/>
        <v>ｘ</v>
      </c>
      <c r="J53" s="36" t="str">
        <f t="shared" ca="1" si="104"/>
        <v>－</v>
      </c>
      <c r="K53" s="36">
        <f t="shared" ca="1" si="104"/>
        <v>1</v>
      </c>
      <c r="L53" s="36" t="str">
        <f t="shared" ca="1" si="104"/>
        <v>)(</v>
      </c>
      <c r="M53" s="37" t="str">
        <f t="shared" ca="1" si="104"/>
        <v>ｘ</v>
      </c>
      <c r="N53" s="36" t="str">
        <f t="shared" ca="1" si="88"/>
        <v>＋</v>
      </c>
      <c r="O53" s="36">
        <f t="shared" ca="1" si="88"/>
        <v>7</v>
      </c>
      <c r="P53" s="36" t="str">
        <f t="shared" ca="1" si="88"/>
        <v>)</v>
      </c>
      <c r="Q53" s="36"/>
      <c r="R53" s="45" t="str">
        <f t="shared" si="21"/>
        <v>(</v>
      </c>
      <c r="S53" s="45">
        <f t="shared" si="21"/>
        <v>46</v>
      </c>
      <c r="T53" s="45" t="str">
        <f t="shared" si="21"/>
        <v>)</v>
      </c>
      <c r="U53" s="28" t="str">
        <f t="shared" ref="U53:AG53" ca="1" si="105">IF(U24="","",U24)</f>
        <v>ｘ</v>
      </c>
      <c r="V53" s="20">
        <f t="shared" ca="1" si="105"/>
        <v>2</v>
      </c>
      <c r="W53" s="28" t="str">
        <f t="shared" ca="1" si="105"/>
        <v>－ｘ－20</v>
      </c>
      <c r="X53" s="24" t="str">
        <f t="shared" ca="1" si="105"/>
        <v>＝</v>
      </c>
      <c r="Y53" s="36" t="str">
        <f t="shared" ca="1" si="105"/>
        <v>(</v>
      </c>
      <c r="Z53" s="36" t="str">
        <f t="shared" ca="1" si="105"/>
        <v>ｘ</v>
      </c>
      <c r="AA53" s="36" t="str">
        <f t="shared" ca="1" si="105"/>
        <v>－</v>
      </c>
      <c r="AB53" s="36">
        <f t="shared" ca="1" si="105"/>
        <v>5</v>
      </c>
      <c r="AC53" s="36" t="str">
        <f t="shared" ca="1" si="105"/>
        <v>)(</v>
      </c>
      <c r="AD53" s="36" t="str">
        <f t="shared" ca="1" si="105"/>
        <v>ｘ</v>
      </c>
      <c r="AE53" s="36" t="str">
        <f t="shared" ca="1" si="105"/>
        <v>＋</v>
      </c>
      <c r="AF53" s="36">
        <f t="shared" ca="1" si="105"/>
        <v>4</v>
      </c>
      <c r="AG53" s="36" t="str">
        <f t="shared" ca="1" si="105"/>
        <v>)</v>
      </c>
      <c r="AH53" s="36"/>
      <c r="AI53" s="45" t="str">
        <f t="shared" si="23"/>
        <v>(</v>
      </c>
      <c r="AJ53" s="45">
        <f t="shared" si="23"/>
        <v>71</v>
      </c>
      <c r="AK53" s="45" t="str">
        <f t="shared" si="23"/>
        <v>)</v>
      </c>
      <c r="AL53" s="28" t="str">
        <f t="shared" ref="AL53:AX53" ca="1" si="106">IF(AL24="","",AL24)</f>
        <v>ｘ</v>
      </c>
      <c r="AM53" s="20">
        <f t="shared" ca="1" si="106"/>
        <v>2</v>
      </c>
      <c r="AN53" s="28" t="str">
        <f t="shared" ca="1" si="106"/>
        <v>－6ｘ</v>
      </c>
      <c r="AO53" s="28" t="str">
        <f t="shared" ca="1" si="106"/>
        <v>＝</v>
      </c>
      <c r="AP53" s="36" t="str">
        <f t="shared" ca="1" si="106"/>
        <v>ｘ</v>
      </c>
      <c r="AQ53" s="36" t="str">
        <f t="shared" ca="1" si="106"/>
        <v>(</v>
      </c>
      <c r="AR53" s="36" t="str">
        <f t="shared" ca="1" si="106"/>
        <v>ｘ</v>
      </c>
      <c r="AS53" s="36" t="str">
        <f t="shared" ca="1" si="106"/>
        <v>－</v>
      </c>
      <c r="AT53" s="36">
        <f t="shared" ca="1" si="106"/>
        <v>6</v>
      </c>
      <c r="AU53" s="36" t="str">
        <f t="shared" ca="1" si="106"/>
        <v>)</v>
      </c>
      <c r="AV53" s="36" t="str">
        <f t="shared" ca="1" si="106"/>
        <v/>
      </c>
      <c r="AW53" s="36" t="str">
        <f t="shared" ca="1" si="106"/>
        <v/>
      </c>
      <c r="AX53" s="36" t="str">
        <f t="shared" ca="1" si="106"/>
        <v/>
      </c>
      <c r="AY53" s="36"/>
      <c r="AZ53" s="45" t="str">
        <f t="shared" si="25"/>
        <v>(</v>
      </c>
      <c r="BA53" s="45">
        <f t="shared" si="25"/>
        <v>96</v>
      </c>
      <c r="BB53" s="45" t="str">
        <f t="shared" si="25"/>
        <v>)</v>
      </c>
      <c r="BC53" s="28" t="str">
        <f t="shared" ref="BC53:BO53" ca="1" si="107">IF(BC24="","",BC24)</f>
        <v>ｘ</v>
      </c>
      <c r="BD53" s="20">
        <f t="shared" ca="1" si="107"/>
        <v>2</v>
      </c>
      <c r="BE53" s="28" t="str">
        <f t="shared" ca="1" si="107"/>
        <v>＋10ｘ＋21</v>
      </c>
      <c r="BF53" s="28" t="str">
        <f t="shared" ca="1" si="107"/>
        <v>＝</v>
      </c>
      <c r="BG53" s="36" t="str">
        <f t="shared" ca="1" si="107"/>
        <v>(</v>
      </c>
      <c r="BH53" s="36" t="str">
        <f t="shared" ca="1" si="107"/>
        <v>ｘ</v>
      </c>
      <c r="BI53" s="36" t="str">
        <f t="shared" ca="1" si="107"/>
        <v>＋</v>
      </c>
      <c r="BJ53" s="36">
        <f t="shared" ca="1" si="107"/>
        <v>3</v>
      </c>
      <c r="BK53" s="36" t="str">
        <f t="shared" ca="1" si="107"/>
        <v>)(</v>
      </c>
      <c r="BL53" s="39" t="str">
        <f t="shared" ca="1" si="107"/>
        <v>ｘ</v>
      </c>
      <c r="BM53" s="36" t="str">
        <f t="shared" ca="1" si="107"/>
        <v>＋</v>
      </c>
      <c r="BN53" s="36">
        <f t="shared" ca="1" si="107"/>
        <v>7</v>
      </c>
      <c r="BO53" s="43" t="str">
        <f t="shared" ca="1" si="107"/>
        <v>)</v>
      </c>
      <c r="BP53" s="43"/>
      <c r="BQ53" s="27"/>
      <c r="BR53" s="27"/>
      <c r="BS53" s="40">
        <v>133</v>
      </c>
      <c r="BT53" s="41">
        <f t="shared" ca="1" si="0"/>
        <v>841.01271178408501</v>
      </c>
      <c r="BU53" s="40">
        <f t="shared" ca="1" si="1"/>
        <v>147</v>
      </c>
      <c r="BV53" s="41" t="s">
        <v>10</v>
      </c>
      <c r="BW53" s="41">
        <v>2</v>
      </c>
      <c r="BX53" s="41" t="s">
        <v>31</v>
      </c>
      <c r="BY53" s="41" t="s">
        <v>9</v>
      </c>
      <c r="BZ53" s="41" t="s">
        <v>159</v>
      </c>
      <c r="CA53" s="41" t="s">
        <v>10</v>
      </c>
      <c r="CB53" s="41" t="s">
        <v>11</v>
      </c>
      <c r="CC53" s="41">
        <v>3</v>
      </c>
      <c r="CD53" s="41" t="s">
        <v>160</v>
      </c>
      <c r="CE53" s="41" t="s">
        <v>10</v>
      </c>
      <c r="CF53" s="41" t="s">
        <v>11</v>
      </c>
      <c r="CG53" s="41">
        <v>5</v>
      </c>
      <c r="CH53" s="41" t="s">
        <v>161</v>
      </c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</row>
    <row r="54" spans="1:99" s="24" customFormat="1" ht="27.95" customHeight="1" x14ac:dyDescent="0.15">
      <c r="A54" s="45" t="str">
        <f t="shared" si="15"/>
        <v>(</v>
      </c>
      <c r="B54" s="45">
        <f t="shared" si="18"/>
        <v>22</v>
      </c>
      <c r="C54" s="45" t="str">
        <f t="shared" si="18"/>
        <v>)</v>
      </c>
      <c r="D54" s="28" t="str">
        <f t="shared" ref="D54:M54" ca="1" si="108">IF(D25="","",D25)</f>
        <v>ｘ</v>
      </c>
      <c r="E54" s="20">
        <f t="shared" ca="1" si="108"/>
        <v>2</v>
      </c>
      <c r="F54" s="28" t="str">
        <f t="shared" ca="1" si="108"/>
        <v>＋11ｘ＋28</v>
      </c>
      <c r="G54" s="24" t="str">
        <f t="shared" ca="1" si="108"/>
        <v>＝</v>
      </c>
      <c r="H54" s="36" t="str">
        <f t="shared" ca="1" si="108"/>
        <v>(</v>
      </c>
      <c r="I54" s="36" t="str">
        <f t="shared" ca="1" si="108"/>
        <v>ｘ</v>
      </c>
      <c r="J54" s="36" t="str">
        <f t="shared" ca="1" si="108"/>
        <v>＋</v>
      </c>
      <c r="K54" s="36">
        <f t="shared" ca="1" si="108"/>
        <v>4</v>
      </c>
      <c r="L54" s="36" t="str">
        <f t="shared" ca="1" si="108"/>
        <v>)(</v>
      </c>
      <c r="M54" s="36" t="str">
        <f t="shared" ca="1" si="108"/>
        <v>ｘ</v>
      </c>
      <c r="N54" s="36" t="str">
        <f t="shared" ca="1" si="88"/>
        <v>＋</v>
      </c>
      <c r="O54" s="36">
        <f t="shared" ca="1" si="88"/>
        <v>7</v>
      </c>
      <c r="P54" s="36" t="str">
        <f t="shared" ca="1" si="88"/>
        <v>)</v>
      </c>
      <c r="Q54" s="36"/>
      <c r="R54" s="45" t="str">
        <f t="shared" si="21"/>
        <v>(</v>
      </c>
      <c r="S54" s="45">
        <f t="shared" si="21"/>
        <v>47</v>
      </c>
      <c r="T54" s="45" t="str">
        <f t="shared" si="21"/>
        <v>)</v>
      </c>
      <c r="U54" s="28" t="str">
        <f t="shared" ref="U54:AG54" ca="1" si="109">IF(U25="","",U25)</f>
        <v>ｘ</v>
      </c>
      <c r="V54" s="20">
        <f t="shared" ca="1" si="109"/>
        <v>2</v>
      </c>
      <c r="W54" s="28" t="str">
        <f t="shared" ca="1" si="109"/>
        <v>－9ｘ＋18</v>
      </c>
      <c r="X54" s="24" t="str">
        <f t="shared" ca="1" si="109"/>
        <v>＝</v>
      </c>
      <c r="Y54" s="36" t="str">
        <f t="shared" ca="1" si="109"/>
        <v>(</v>
      </c>
      <c r="Z54" s="36" t="str">
        <f t="shared" ca="1" si="109"/>
        <v>ｘ</v>
      </c>
      <c r="AA54" s="36" t="str">
        <f t="shared" ca="1" si="109"/>
        <v>－</v>
      </c>
      <c r="AB54" s="36">
        <f t="shared" ca="1" si="109"/>
        <v>3</v>
      </c>
      <c r="AC54" s="36" t="str">
        <f t="shared" ca="1" si="109"/>
        <v>)(</v>
      </c>
      <c r="AD54" s="37" t="str">
        <f t="shared" ca="1" si="109"/>
        <v>ｘ</v>
      </c>
      <c r="AE54" s="36" t="str">
        <f t="shared" ca="1" si="109"/>
        <v>－</v>
      </c>
      <c r="AF54" s="36">
        <f t="shared" ca="1" si="109"/>
        <v>6</v>
      </c>
      <c r="AG54" s="36" t="str">
        <f t="shared" ca="1" si="109"/>
        <v>)</v>
      </c>
      <c r="AH54" s="36"/>
      <c r="AI54" s="45" t="str">
        <f t="shared" si="23"/>
        <v>(</v>
      </c>
      <c r="AJ54" s="45">
        <f t="shared" si="23"/>
        <v>72</v>
      </c>
      <c r="AK54" s="45" t="str">
        <f t="shared" si="23"/>
        <v>)</v>
      </c>
      <c r="AL54" s="28" t="str">
        <f t="shared" ref="AL54:AX54" ca="1" si="110">IF(AL25="","",AL25)</f>
        <v>ｘ</v>
      </c>
      <c r="AM54" s="20">
        <f t="shared" ca="1" si="110"/>
        <v>2</v>
      </c>
      <c r="AN54" s="28" t="str">
        <f t="shared" ca="1" si="110"/>
        <v>＋13ｘ＋42</v>
      </c>
      <c r="AO54" s="28" t="str">
        <f t="shared" ca="1" si="110"/>
        <v>＝</v>
      </c>
      <c r="AP54" s="36" t="str">
        <f t="shared" ca="1" si="110"/>
        <v>(</v>
      </c>
      <c r="AQ54" s="36" t="str">
        <f t="shared" ca="1" si="110"/>
        <v>ｘ</v>
      </c>
      <c r="AR54" s="36" t="str">
        <f t="shared" ca="1" si="110"/>
        <v>＋</v>
      </c>
      <c r="AS54" s="36">
        <f t="shared" ca="1" si="110"/>
        <v>6</v>
      </c>
      <c r="AT54" s="36" t="str">
        <f t="shared" ca="1" si="110"/>
        <v>)(</v>
      </c>
      <c r="AU54" s="36" t="str">
        <f t="shared" ca="1" si="110"/>
        <v>ｘ</v>
      </c>
      <c r="AV54" s="36" t="str">
        <f t="shared" ca="1" si="110"/>
        <v>＋</v>
      </c>
      <c r="AW54" s="36">
        <f t="shared" ca="1" si="110"/>
        <v>7</v>
      </c>
      <c r="AX54" s="36" t="str">
        <f t="shared" ca="1" si="110"/>
        <v>)</v>
      </c>
      <c r="AY54" s="36"/>
      <c r="AZ54" s="45" t="str">
        <f t="shared" si="25"/>
        <v>(</v>
      </c>
      <c r="BA54" s="45">
        <f t="shared" si="25"/>
        <v>97</v>
      </c>
      <c r="BB54" s="45" t="str">
        <f t="shared" si="25"/>
        <v>)</v>
      </c>
      <c r="BC54" s="28" t="str">
        <f t="shared" ref="BC54:BO54" ca="1" si="111">IF(BC25="","",BC25)</f>
        <v>ｘ</v>
      </c>
      <c r="BD54" s="20">
        <f t="shared" ca="1" si="111"/>
        <v>2</v>
      </c>
      <c r="BE54" s="28" t="str">
        <f t="shared" ca="1" si="111"/>
        <v>－12ｘ＋35</v>
      </c>
      <c r="BF54" s="28" t="str">
        <f t="shared" ca="1" si="111"/>
        <v>＝</v>
      </c>
      <c r="BG54" s="36" t="str">
        <f t="shared" ca="1" si="111"/>
        <v>(</v>
      </c>
      <c r="BH54" s="36" t="str">
        <f t="shared" ca="1" si="111"/>
        <v>ｘ</v>
      </c>
      <c r="BI54" s="36" t="str">
        <f t="shared" ca="1" si="111"/>
        <v>－</v>
      </c>
      <c r="BJ54" s="36">
        <f t="shared" ca="1" si="111"/>
        <v>5</v>
      </c>
      <c r="BK54" s="36" t="str">
        <f t="shared" ca="1" si="111"/>
        <v>)(</v>
      </c>
      <c r="BL54" s="39" t="str">
        <f t="shared" ca="1" si="111"/>
        <v>ｘ</v>
      </c>
      <c r="BM54" s="36" t="str">
        <f t="shared" ca="1" si="111"/>
        <v>－</v>
      </c>
      <c r="BN54" s="36">
        <f t="shared" ca="1" si="111"/>
        <v>7</v>
      </c>
      <c r="BO54" s="43" t="str">
        <f t="shared" ca="1" si="111"/>
        <v>)</v>
      </c>
      <c r="BP54" s="43"/>
      <c r="BQ54" s="27"/>
      <c r="BR54" s="27"/>
      <c r="BS54" s="40">
        <v>134</v>
      </c>
      <c r="BT54" s="41">
        <f t="shared" ca="1" si="0"/>
        <v>292.88326666492816</v>
      </c>
      <c r="BU54" s="40">
        <f t="shared" ca="1" si="1"/>
        <v>47</v>
      </c>
      <c r="BV54" s="41" t="s">
        <v>10</v>
      </c>
      <c r="BW54" s="41">
        <v>2</v>
      </c>
      <c r="BX54" s="41" t="s">
        <v>32</v>
      </c>
      <c r="BY54" s="41" t="s">
        <v>9</v>
      </c>
      <c r="BZ54" s="41" t="s">
        <v>159</v>
      </c>
      <c r="CA54" s="41" t="s">
        <v>10</v>
      </c>
      <c r="CB54" s="41" t="s">
        <v>11</v>
      </c>
      <c r="CC54" s="41">
        <v>3</v>
      </c>
      <c r="CD54" s="41" t="s">
        <v>160</v>
      </c>
      <c r="CE54" s="41" t="s">
        <v>10</v>
      </c>
      <c r="CF54" s="41" t="s">
        <v>11</v>
      </c>
      <c r="CG54" s="41">
        <v>6</v>
      </c>
      <c r="CH54" s="41" t="s">
        <v>161</v>
      </c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</row>
    <row r="55" spans="1:99" s="24" customFormat="1" ht="27.95" customHeight="1" x14ac:dyDescent="0.15">
      <c r="A55" s="45" t="str">
        <f t="shared" si="15"/>
        <v>(</v>
      </c>
      <c r="B55" s="45">
        <f t="shared" si="18"/>
        <v>23</v>
      </c>
      <c r="C55" s="45" t="str">
        <f t="shared" si="18"/>
        <v>)</v>
      </c>
      <c r="D55" s="28" t="str">
        <f t="shared" ref="D55:M55" ca="1" si="112">IF(D26="","",D26)</f>
        <v>ｘ</v>
      </c>
      <c r="E55" s="20">
        <f t="shared" ca="1" si="112"/>
        <v>2</v>
      </c>
      <c r="F55" s="28" t="str">
        <f t="shared" ca="1" si="112"/>
        <v>－14ｘ＋48</v>
      </c>
      <c r="G55" s="24" t="str">
        <f t="shared" ca="1" si="112"/>
        <v>＝</v>
      </c>
      <c r="H55" s="36" t="str">
        <f t="shared" ca="1" si="112"/>
        <v>(</v>
      </c>
      <c r="I55" s="36" t="str">
        <f t="shared" ca="1" si="112"/>
        <v>ｘ</v>
      </c>
      <c r="J55" s="36" t="str">
        <f t="shared" ca="1" si="112"/>
        <v>－</v>
      </c>
      <c r="K55" s="36">
        <f t="shared" ca="1" si="112"/>
        <v>6</v>
      </c>
      <c r="L55" s="36" t="str">
        <f t="shared" ca="1" si="112"/>
        <v>)(</v>
      </c>
      <c r="M55" s="36" t="str">
        <f t="shared" ca="1" si="112"/>
        <v>ｘ</v>
      </c>
      <c r="N55" s="36" t="str">
        <f t="shared" ca="1" si="88"/>
        <v>－</v>
      </c>
      <c r="O55" s="36">
        <f t="shared" ca="1" si="88"/>
        <v>8</v>
      </c>
      <c r="P55" s="36" t="str">
        <f t="shared" ca="1" si="88"/>
        <v>)</v>
      </c>
      <c r="Q55" s="36"/>
      <c r="R55" s="45" t="str">
        <f t="shared" si="21"/>
        <v>(</v>
      </c>
      <c r="S55" s="45">
        <f t="shared" si="21"/>
        <v>48</v>
      </c>
      <c r="T55" s="45" t="str">
        <f t="shared" si="21"/>
        <v>)</v>
      </c>
      <c r="U55" s="28" t="str">
        <f t="shared" ref="U55:AG55" ca="1" si="113">IF(U26="","",U26)</f>
        <v>ｘ</v>
      </c>
      <c r="V55" s="20">
        <f t="shared" ca="1" si="113"/>
        <v>2</v>
      </c>
      <c r="W55" s="28" t="str">
        <f t="shared" ca="1" si="113"/>
        <v>－8ｘ＋7</v>
      </c>
      <c r="X55" s="24" t="str">
        <f t="shared" ca="1" si="113"/>
        <v>＝</v>
      </c>
      <c r="Y55" s="36" t="str">
        <f t="shared" ca="1" si="113"/>
        <v>(</v>
      </c>
      <c r="Z55" s="36" t="str">
        <f t="shared" ca="1" si="113"/>
        <v>ｘ</v>
      </c>
      <c r="AA55" s="36" t="str">
        <f t="shared" ca="1" si="113"/>
        <v>－</v>
      </c>
      <c r="AB55" s="36">
        <f t="shared" ca="1" si="113"/>
        <v>1</v>
      </c>
      <c r="AC55" s="36" t="str">
        <f t="shared" ca="1" si="113"/>
        <v>)(</v>
      </c>
      <c r="AD55" s="36" t="str">
        <f t="shared" ca="1" si="113"/>
        <v>ｘ</v>
      </c>
      <c r="AE55" s="36" t="str">
        <f t="shared" ca="1" si="113"/>
        <v>－</v>
      </c>
      <c r="AF55" s="36">
        <f t="shared" ca="1" si="113"/>
        <v>7</v>
      </c>
      <c r="AG55" s="36" t="str">
        <f t="shared" ca="1" si="113"/>
        <v>)</v>
      </c>
      <c r="AH55" s="36"/>
      <c r="AI55" s="45" t="str">
        <f t="shared" si="23"/>
        <v>(</v>
      </c>
      <c r="AJ55" s="45">
        <f t="shared" si="23"/>
        <v>73</v>
      </c>
      <c r="AK55" s="45" t="str">
        <f t="shared" si="23"/>
        <v>)</v>
      </c>
      <c r="AL55" s="28" t="str">
        <f t="shared" ref="AL55:AX55" ca="1" si="114">IF(AL26="","",AL26)</f>
        <v>ｘ</v>
      </c>
      <c r="AM55" s="20">
        <f t="shared" ca="1" si="114"/>
        <v>2</v>
      </c>
      <c r="AN55" s="28" t="str">
        <f t="shared" ca="1" si="114"/>
        <v>＋16ｘ＋63</v>
      </c>
      <c r="AO55" s="28" t="str">
        <f t="shared" ca="1" si="114"/>
        <v>＝</v>
      </c>
      <c r="AP55" s="36" t="str">
        <f t="shared" ca="1" si="114"/>
        <v>(</v>
      </c>
      <c r="AQ55" s="36" t="str">
        <f t="shared" ca="1" si="114"/>
        <v>ｘ</v>
      </c>
      <c r="AR55" s="36" t="str">
        <f t="shared" ca="1" si="114"/>
        <v>＋</v>
      </c>
      <c r="AS55" s="36">
        <f t="shared" ca="1" si="114"/>
        <v>7</v>
      </c>
      <c r="AT55" s="36" t="str">
        <f t="shared" ca="1" si="114"/>
        <v>)(</v>
      </c>
      <c r="AU55" s="37" t="str">
        <f t="shared" ca="1" si="114"/>
        <v>ｘ</v>
      </c>
      <c r="AV55" s="36" t="str">
        <f t="shared" ca="1" si="114"/>
        <v>＋</v>
      </c>
      <c r="AW55" s="36">
        <f t="shared" ca="1" si="114"/>
        <v>9</v>
      </c>
      <c r="AX55" s="36" t="str">
        <f t="shared" ca="1" si="114"/>
        <v>)</v>
      </c>
      <c r="AY55" s="36"/>
      <c r="AZ55" s="45" t="str">
        <f t="shared" si="25"/>
        <v>(</v>
      </c>
      <c r="BA55" s="45">
        <f t="shared" si="25"/>
        <v>98</v>
      </c>
      <c r="BB55" s="45" t="str">
        <f t="shared" si="25"/>
        <v>)</v>
      </c>
      <c r="BC55" s="28" t="str">
        <f t="shared" ref="BC55:BO55" ca="1" si="115">IF(BC26="","",BC26)</f>
        <v>ｘ</v>
      </c>
      <c r="BD55" s="20">
        <f t="shared" ca="1" si="115"/>
        <v>2</v>
      </c>
      <c r="BE55" s="28" t="str">
        <f t="shared" ca="1" si="115"/>
        <v>－16ｘ＋63</v>
      </c>
      <c r="BF55" s="28" t="str">
        <f t="shared" ca="1" si="115"/>
        <v>＝</v>
      </c>
      <c r="BG55" s="36" t="str">
        <f t="shared" ca="1" si="115"/>
        <v>(</v>
      </c>
      <c r="BH55" s="36" t="str">
        <f t="shared" ca="1" si="115"/>
        <v>ｘ</v>
      </c>
      <c r="BI55" s="36" t="str">
        <f t="shared" ca="1" si="115"/>
        <v>－</v>
      </c>
      <c r="BJ55" s="36">
        <f t="shared" ca="1" si="115"/>
        <v>7</v>
      </c>
      <c r="BK55" s="36" t="str">
        <f t="shared" ca="1" si="115"/>
        <v>)(</v>
      </c>
      <c r="BL55" s="39" t="str">
        <f t="shared" ca="1" si="115"/>
        <v>ｘ</v>
      </c>
      <c r="BM55" s="36" t="str">
        <f t="shared" ca="1" si="115"/>
        <v>－</v>
      </c>
      <c r="BN55" s="36">
        <f t="shared" ca="1" si="115"/>
        <v>9</v>
      </c>
      <c r="BO55" s="43" t="str">
        <f t="shared" ca="1" si="115"/>
        <v>)</v>
      </c>
      <c r="BP55" s="43"/>
      <c r="BQ55" s="27"/>
      <c r="BR55" s="27"/>
      <c r="BS55" s="40">
        <v>135</v>
      </c>
      <c r="BT55" s="41">
        <f t="shared" ca="1" si="0"/>
        <v>228.16280288639658</v>
      </c>
      <c r="BU55" s="40">
        <f t="shared" ca="1" si="1"/>
        <v>31</v>
      </c>
      <c r="BV55" s="41" t="s">
        <v>10</v>
      </c>
      <c r="BW55" s="41">
        <v>2</v>
      </c>
      <c r="BX55" s="41" t="s">
        <v>33</v>
      </c>
      <c r="BY55" s="41" t="s">
        <v>9</v>
      </c>
      <c r="BZ55" s="41" t="s">
        <v>159</v>
      </c>
      <c r="CA55" s="41" t="s">
        <v>10</v>
      </c>
      <c r="CB55" s="41" t="s">
        <v>11</v>
      </c>
      <c r="CC55" s="41">
        <v>3</v>
      </c>
      <c r="CD55" s="41" t="s">
        <v>160</v>
      </c>
      <c r="CE55" s="41" t="s">
        <v>10</v>
      </c>
      <c r="CF55" s="41" t="s">
        <v>11</v>
      </c>
      <c r="CG55" s="41">
        <v>7</v>
      </c>
      <c r="CH55" s="41" t="s">
        <v>161</v>
      </c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</row>
    <row r="56" spans="1:99" s="24" customFormat="1" ht="27.95" customHeight="1" x14ac:dyDescent="0.15">
      <c r="A56" s="45" t="str">
        <f t="shared" si="15"/>
        <v>(</v>
      </c>
      <c r="B56" s="45">
        <f t="shared" si="18"/>
        <v>24</v>
      </c>
      <c r="C56" s="45" t="str">
        <f t="shared" si="18"/>
        <v>)</v>
      </c>
      <c r="D56" s="28" t="str">
        <f t="shared" ref="D56:P56" ca="1" si="116">IF(D27="","",D27)</f>
        <v>ｘ</v>
      </c>
      <c r="E56" s="20">
        <f t="shared" ca="1" si="116"/>
        <v>2</v>
      </c>
      <c r="F56" s="28" t="str">
        <f t="shared" ca="1" si="116"/>
        <v>＋14ｘ＋48</v>
      </c>
      <c r="G56" s="24" t="str">
        <f t="shared" ca="1" si="116"/>
        <v>＝</v>
      </c>
      <c r="H56" s="36" t="str">
        <f t="shared" ca="1" si="116"/>
        <v>(</v>
      </c>
      <c r="I56" s="36" t="str">
        <f t="shared" ca="1" si="116"/>
        <v>ｘ</v>
      </c>
      <c r="J56" s="36" t="str">
        <f t="shared" ca="1" si="116"/>
        <v>＋</v>
      </c>
      <c r="K56" s="36">
        <f t="shared" ca="1" si="116"/>
        <v>6</v>
      </c>
      <c r="L56" s="36" t="str">
        <f t="shared" ca="1" si="116"/>
        <v>)(</v>
      </c>
      <c r="M56" s="36" t="str">
        <f t="shared" ca="1" si="116"/>
        <v>ｘ</v>
      </c>
      <c r="N56" s="36" t="str">
        <f t="shared" ca="1" si="116"/>
        <v>＋</v>
      </c>
      <c r="O56" s="36">
        <f t="shared" ca="1" si="116"/>
        <v>8</v>
      </c>
      <c r="P56" s="36" t="str">
        <f t="shared" ca="1" si="116"/>
        <v>)</v>
      </c>
      <c r="Q56" s="36"/>
      <c r="R56" s="45" t="str">
        <f t="shared" si="21"/>
        <v>(</v>
      </c>
      <c r="S56" s="45">
        <f t="shared" si="21"/>
        <v>49</v>
      </c>
      <c r="T56" s="45" t="str">
        <f t="shared" si="21"/>
        <v>)</v>
      </c>
      <c r="U56" s="28" t="str">
        <f t="shared" ref="U56:AG56" ca="1" si="117">IF(U27="","",U27)</f>
        <v>ｘ</v>
      </c>
      <c r="V56" s="20">
        <f t="shared" ca="1" si="117"/>
        <v>2</v>
      </c>
      <c r="W56" s="28" t="str">
        <f t="shared" ca="1" si="117"/>
        <v>＋ｘ－20</v>
      </c>
      <c r="X56" s="24" t="str">
        <f t="shared" ca="1" si="117"/>
        <v>＝</v>
      </c>
      <c r="Y56" s="36" t="str">
        <f t="shared" ca="1" si="117"/>
        <v>(</v>
      </c>
      <c r="Z56" s="36" t="str">
        <f t="shared" ca="1" si="117"/>
        <v>ｘ</v>
      </c>
      <c r="AA56" s="36" t="str">
        <f t="shared" ca="1" si="117"/>
        <v>－</v>
      </c>
      <c r="AB56" s="36">
        <f t="shared" ca="1" si="117"/>
        <v>4</v>
      </c>
      <c r="AC56" s="36" t="str">
        <f t="shared" ca="1" si="117"/>
        <v>)(</v>
      </c>
      <c r="AD56" s="36" t="str">
        <f t="shared" ca="1" si="117"/>
        <v>ｘ</v>
      </c>
      <c r="AE56" s="36" t="str">
        <f t="shared" ca="1" si="117"/>
        <v>＋</v>
      </c>
      <c r="AF56" s="36">
        <f t="shared" ca="1" si="117"/>
        <v>5</v>
      </c>
      <c r="AG56" s="36" t="str">
        <f t="shared" ca="1" si="117"/>
        <v>)</v>
      </c>
      <c r="AH56" s="36"/>
      <c r="AI56" s="45" t="str">
        <f t="shared" si="23"/>
        <v>(</v>
      </c>
      <c r="AJ56" s="45">
        <f t="shared" si="23"/>
        <v>74</v>
      </c>
      <c r="AK56" s="45" t="str">
        <f t="shared" si="23"/>
        <v>)</v>
      </c>
      <c r="AL56" s="28" t="str">
        <f t="shared" ref="AL56:AX56" ca="1" si="118">IF(AL27="","",AL27)</f>
        <v>ｘ</v>
      </c>
      <c r="AM56" s="20">
        <f t="shared" ca="1" si="118"/>
        <v>2</v>
      </c>
      <c r="AN56" s="28" t="str">
        <f t="shared" ca="1" si="118"/>
        <v>－6ｘ－27</v>
      </c>
      <c r="AO56" s="28" t="str">
        <f t="shared" ca="1" si="118"/>
        <v>＝</v>
      </c>
      <c r="AP56" s="36" t="str">
        <f t="shared" ca="1" si="118"/>
        <v>(</v>
      </c>
      <c r="AQ56" s="36" t="str">
        <f t="shared" ca="1" si="118"/>
        <v>ｘ</v>
      </c>
      <c r="AR56" s="36" t="str">
        <f t="shared" ca="1" si="118"/>
        <v>－</v>
      </c>
      <c r="AS56" s="36">
        <f t="shared" ca="1" si="118"/>
        <v>9</v>
      </c>
      <c r="AT56" s="36" t="str">
        <f t="shared" ca="1" si="118"/>
        <v>)(</v>
      </c>
      <c r="AU56" s="36" t="str">
        <f t="shared" ca="1" si="118"/>
        <v>ｘ</v>
      </c>
      <c r="AV56" s="36" t="str">
        <f t="shared" ca="1" si="118"/>
        <v>＋</v>
      </c>
      <c r="AW56" s="36">
        <f t="shared" ca="1" si="118"/>
        <v>3</v>
      </c>
      <c r="AX56" s="36" t="str">
        <f t="shared" ca="1" si="118"/>
        <v>)</v>
      </c>
      <c r="AY56" s="36"/>
      <c r="AZ56" s="45" t="str">
        <f t="shared" si="25"/>
        <v>(</v>
      </c>
      <c r="BA56" s="45">
        <f t="shared" si="25"/>
        <v>99</v>
      </c>
      <c r="BB56" s="45" t="str">
        <f t="shared" si="25"/>
        <v>)</v>
      </c>
      <c r="BC56" s="28" t="str">
        <f t="shared" ref="BC56:BO56" ca="1" si="119">IF(BC27="","",BC27)</f>
        <v>ｘ</v>
      </c>
      <c r="BD56" s="20">
        <f t="shared" ca="1" si="119"/>
        <v>2</v>
      </c>
      <c r="BE56" s="28" t="str">
        <f t="shared" ca="1" si="119"/>
        <v>－9ｘ＋14</v>
      </c>
      <c r="BF56" s="28" t="str">
        <f t="shared" ca="1" si="119"/>
        <v>＝</v>
      </c>
      <c r="BG56" s="36" t="str">
        <f t="shared" ca="1" si="119"/>
        <v>(</v>
      </c>
      <c r="BH56" s="36" t="str">
        <f t="shared" ca="1" si="119"/>
        <v>ｘ</v>
      </c>
      <c r="BI56" s="36" t="str">
        <f t="shared" ca="1" si="119"/>
        <v>－</v>
      </c>
      <c r="BJ56" s="36">
        <f t="shared" ca="1" si="119"/>
        <v>2</v>
      </c>
      <c r="BK56" s="36" t="str">
        <f t="shared" ca="1" si="119"/>
        <v>)(</v>
      </c>
      <c r="BL56" s="39" t="str">
        <f t="shared" ca="1" si="119"/>
        <v>ｘ</v>
      </c>
      <c r="BM56" s="36" t="str">
        <f t="shared" ca="1" si="119"/>
        <v>－</v>
      </c>
      <c r="BN56" s="36">
        <f t="shared" ca="1" si="119"/>
        <v>7</v>
      </c>
      <c r="BO56" s="43" t="str">
        <f t="shared" ca="1" si="119"/>
        <v>)</v>
      </c>
      <c r="BP56" s="43"/>
      <c r="BQ56" s="27"/>
      <c r="BR56" s="27"/>
      <c r="BS56" s="40">
        <v>136</v>
      </c>
      <c r="BT56" s="41">
        <f t="shared" ca="1" si="0"/>
        <v>989.07072133842246</v>
      </c>
      <c r="BU56" s="40">
        <f t="shared" ca="1" si="1"/>
        <v>168</v>
      </c>
      <c r="BV56" s="41" t="s">
        <v>10</v>
      </c>
      <c r="BW56" s="41">
        <v>2</v>
      </c>
      <c r="BX56" s="41" t="s">
        <v>34</v>
      </c>
      <c r="BY56" s="41" t="s">
        <v>9</v>
      </c>
      <c r="BZ56" s="41" t="s">
        <v>159</v>
      </c>
      <c r="CA56" s="41" t="s">
        <v>10</v>
      </c>
      <c r="CB56" s="41" t="s">
        <v>11</v>
      </c>
      <c r="CC56" s="41">
        <v>3</v>
      </c>
      <c r="CD56" s="41" t="s">
        <v>160</v>
      </c>
      <c r="CE56" s="41" t="s">
        <v>10</v>
      </c>
      <c r="CF56" s="41" t="s">
        <v>11</v>
      </c>
      <c r="CG56" s="41">
        <v>8</v>
      </c>
      <c r="CH56" s="41" t="s">
        <v>161</v>
      </c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</row>
    <row r="57" spans="1:99" s="24" customFormat="1" ht="27.95" customHeight="1" x14ac:dyDescent="0.15">
      <c r="A57" s="45" t="str">
        <f t="shared" si="15"/>
        <v>(</v>
      </c>
      <c r="B57" s="45">
        <f t="shared" si="18"/>
        <v>25</v>
      </c>
      <c r="C57" s="45" t="str">
        <f t="shared" si="18"/>
        <v>)</v>
      </c>
      <c r="D57" s="28" t="str">
        <f t="shared" ref="D57:P57" ca="1" si="120">IF(D28="","",D28)</f>
        <v>ｘ</v>
      </c>
      <c r="E57" s="20">
        <f t="shared" ca="1" si="120"/>
        <v>2</v>
      </c>
      <c r="F57" s="28" t="str">
        <f t="shared" ca="1" si="120"/>
        <v>－4ｘ＋4</v>
      </c>
      <c r="G57" s="24" t="str">
        <f t="shared" ca="1" si="120"/>
        <v>＝</v>
      </c>
      <c r="H57" s="36" t="str">
        <f t="shared" ca="1" si="120"/>
        <v>(</v>
      </c>
      <c r="I57" s="36" t="str">
        <f t="shared" ca="1" si="120"/>
        <v>ｘ</v>
      </c>
      <c r="J57" s="36" t="str">
        <f t="shared" ca="1" si="120"/>
        <v>－</v>
      </c>
      <c r="K57" s="36">
        <f t="shared" ca="1" si="120"/>
        <v>2</v>
      </c>
      <c r="L57" s="36" t="str">
        <f t="shared" ca="1" si="120"/>
        <v>)</v>
      </c>
      <c r="M57" s="36">
        <f t="shared" ca="1" si="120"/>
        <v>2</v>
      </c>
      <c r="N57" s="36" t="str">
        <f t="shared" ca="1" si="120"/>
        <v/>
      </c>
      <c r="O57" s="36" t="str">
        <f t="shared" ca="1" si="120"/>
        <v/>
      </c>
      <c r="P57" s="36" t="str">
        <f t="shared" ca="1" si="120"/>
        <v/>
      </c>
      <c r="Q57" s="36"/>
      <c r="R57" s="45" t="str">
        <f t="shared" si="21"/>
        <v>(</v>
      </c>
      <c r="S57" s="45">
        <f t="shared" si="21"/>
        <v>50</v>
      </c>
      <c r="T57" s="45" t="str">
        <f t="shared" si="21"/>
        <v>)</v>
      </c>
      <c r="U57" s="28" t="str">
        <f t="shared" ref="U57:AG57" ca="1" si="121">IF(U28="","",U28)</f>
        <v>ｘ</v>
      </c>
      <c r="V57" s="20">
        <f t="shared" ca="1" si="121"/>
        <v>2</v>
      </c>
      <c r="W57" s="28" t="str">
        <f t="shared" ca="1" si="121"/>
        <v>－14ｘ＋49</v>
      </c>
      <c r="X57" s="24" t="str">
        <f t="shared" ca="1" si="121"/>
        <v>＝</v>
      </c>
      <c r="Y57" s="36" t="str">
        <f t="shared" ca="1" si="121"/>
        <v>(</v>
      </c>
      <c r="Z57" s="36" t="str">
        <f t="shared" ca="1" si="121"/>
        <v>ｘ</v>
      </c>
      <c r="AA57" s="36" t="str">
        <f t="shared" ca="1" si="121"/>
        <v>－</v>
      </c>
      <c r="AB57" s="36">
        <f t="shared" ca="1" si="121"/>
        <v>7</v>
      </c>
      <c r="AC57" s="36" t="str">
        <f t="shared" ca="1" si="121"/>
        <v>)</v>
      </c>
      <c r="AD57" s="36">
        <f t="shared" ca="1" si="121"/>
        <v>2</v>
      </c>
      <c r="AE57" s="36" t="str">
        <f t="shared" ca="1" si="121"/>
        <v/>
      </c>
      <c r="AF57" s="36" t="str">
        <f t="shared" ca="1" si="121"/>
        <v/>
      </c>
      <c r="AG57" s="36" t="str">
        <f t="shared" ca="1" si="121"/>
        <v/>
      </c>
      <c r="AH57" s="36"/>
      <c r="AI57" s="45" t="str">
        <f t="shared" si="23"/>
        <v>(</v>
      </c>
      <c r="AJ57" s="45">
        <f t="shared" si="23"/>
        <v>75</v>
      </c>
      <c r="AK57" s="45" t="str">
        <f t="shared" si="23"/>
        <v>)</v>
      </c>
      <c r="AL57" s="28" t="str">
        <f t="shared" ref="AL57:AX57" ca="1" si="122">IF(AL28="","",AL28)</f>
        <v>ｘ</v>
      </c>
      <c r="AM57" s="20">
        <f t="shared" ca="1" si="122"/>
        <v>2</v>
      </c>
      <c r="AN57" s="28" t="str">
        <f t="shared" ca="1" si="122"/>
        <v>＋14ｘ＋49</v>
      </c>
      <c r="AO57" s="28" t="str">
        <f t="shared" ca="1" si="122"/>
        <v>＝</v>
      </c>
      <c r="AP57" s="36" t="str">
        <f t="shared" ca="1" si="122"/>
        <v>(</v>
      </c>
      <c r="AQ57" s="36" t="str">
        <f t="shared" ca="1" si="122"/>
        <v>ｘ</v>
      </c>
      <c r="AR57" s="36" t="str">
        <f t="shared" ca="1" si="122"/>
        <v>＋</v>
      </c>
      <c r="AS57" s="36">
        <f t="shared" ca="1" si="122"/>
        <v>7</v>
      </c>
      <c r="AT57" s="36" t="str">
        <f t="shared" ca="1" si="122"/>
        <v>)</v>
      </c>
      <c r="AU57" s="36">
        <f t="shared" ca="1" si="122"/>
        <v>2</v>
      </c>
      <c r="AV57" s="36" t="str">
        <f t="shared" ca="1" si="122"/>
        <v/>
      </c>
      <c r="AW57" s="36" t="str">
        <f t="shared" ca="1" si="122"/>
        <v/>
      </c>
      <c r="AX57" s="36" t="str">
        <f t="shared" ca="1" si="122"/>
        <v/>
      </c>
      <c r="AY57" s="36"/>
      <c r="AZ57" s="45" t="str">
        <f t="shared" si="25"/>
        <v>(</v>
      </c>
      <c r="BA57" s="45">
        <f t="shared" si="25"/>
        <v>100</v>
      </c>
      <c r="BB57" s="45" t="str">
        <f t="shared" si="25"/>
        <v>)</v>
      </c>
      <c r="BC57" s="28" t="str">
        <f t="shared" ref="BC57:BO57" ca="1" si="123">IF(BC28="","",BC28)</f>
        <v>ｘ</v>
      </c>
      <c r="BD57" s="20">
        <f t="shared" ca="1" si="123"/>
        <v>2</v>
      </c>
      <c r="BE57" s="28" t="str">
        <f t="shared" ca="1" si="123"/>
        <v>＋3ｘ－28</v>
      </c>
      <c r="BF57" s="28" t="str">
        <f t="shared" ca="1" si="123"/>
        <v>＝</v>
      </c>
      <c r="BG57" s="36" t="str">
        <f t="shared" ca="1" si="123"/>
        <v>(</v>
      </c>
      <c r="BH57" s="36" t="str">
        <f t="shared" ca="1" si="123"/>
        <v>ｘ</v>
      </c>
      <c r="BI57" s="36" t="str">
        <f t="shared" ca="1" si="123"/>
        <v>－</v>
      </c>
      <c r="BJ57" s="36">
        <f t="shared" ca="1" si="123"/>
        <v>4</v>
      </c>
      <c r="BK57" s="36" t="str">
        <f t="shared" ca="1" si="123"/>
        <v>)(</v>
      </c>
      <c r="BL57" s="39" t="str">
        <f t="shared" ca="1" si="123"/>
        <v>ｘ</v>
      </c>
      <c r="BM57" s="36" t="str">
        <f t="shared" ca="1" si="123"/>
        <v>＋</v>
      </c>
      <c r="BN57" s="36">
        <f t="shared" ca="1" si="123"/>
        <v>7</v>
      </c>
      <c r="BO57" s="43" t="str">
        <f t="shared" ca="1" si="123"/>
        <v>)</v>
      </c>
      <c r="BP57" s="43"/>
      <c r="BQ57" s="27"/>
      <c r="BR57" s="27"/>
      <c r="BS57" s="40">
        <v>137</v>
      </c>
      <c r="BT57" s="41">
        <f t="shared" ca="1" si="0"/>
        <v>655.44298050232862</v>
      </c>
      <c r="BU57" s="40">
        <f t="shared" ca="1" si="1"/>
        <v>108</v>
      </c>
      <c r="BV57" s="41" t="s">
        <v>10</v>
      </c>
      <c r="BW57" s="41">
        <v>2</v>
      </c>
      <c r="BX57" s="41" t="s">
        <v>35</v>
      </c>
      <c r="BY57" s="41" t="s">
        <v>9</v>
      </c>
      <c r="BZ57" s="41" t="s">
        <v>159</v>
      </c>
      <c r="CA57" s="41" t="s">
        <v>10</v>
      </c>
      <c r="CB57" s="41" t="s">
        <v>11</v>
      </c>
      <c r="CC57" s="41">
        <v>3</v>
      </c>
      <c r="CD57" s="41" t="s">
        <v>160</v>
      </c>
      <c r="CE57" s="41" t="s">
        <v>10</v>
      </c>
      <c r="CF57" s="41" t="s">
        <v>11</v>
      </c>
      <c r="CG57" s="41">
        <v>9</v>
      </c>
      <c r="CH57" s="41" t="s">
        <v>161</v>
      </c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</row>
    <row r="58" spans="1:99" ht="14.25" x14ac:dyDescent="0.15">
      <c r="A58" s="11" t="str">
        <f t="shared" si="15"/>
        <v/>
      </c>
      <c r="D58" s="11" t="str">
        <f>IF(D29="","",D29)</f>
        <v/>
      </c>
      <c r="R58" s="21" t="str">
        <f>IF(R29="","",R29)</f>
        <v/>
      </c>
      <c r="U58" s="21" t="str">
        <f>IF(U29="","",U29)</f>
        <v/>
      </c>
      <c r="AI58" s="21" t="str">
        <f>IF(AI29="","",AI29)</f>
        <v/>
      </c>
      <c r="AL58" s="21" t="str">
        <f>IF(AL29="","",AL29)</f>
        <v/>
      </c>
      <c r="AZ58" s="21" t="str">
        <f>IF(AZ29="","",AZ29)</f>
        <v/>
      </c>
      <c r="BC58" s="21" t="str">
        <f>IF(BC29="","",BC29)</f>
        <v/>
      </c>
      <c r="BS58" s="40">
        <v>138</v>
      </c>
      <c r="BT58" s="41">
        <f t="shared" ca="1" si="0"/>
        <v>822.20350172316898</v>
      </c>
      <c r="BU58" s="40">
        <f t="shared" ca="1" si="1"/>
        <v>145</v>
      </c>
      <c r="BV58" s="41" t="s">
        <v>10</v>
      </c>
      <c r="BW58" s="41">
        <v>2</v>
      </c>
      <c r="BX58" s="41" t="s">
        <v>103</v>
      </c>
      <c r="BY58" s="41" t="s">
        <v>9</v>
      </c>
      <c r="BZ58" s="41" t="s">
        <v>159</v>
      </c>
      <c r="CA58" s="41" t="s">
        <v>10</v>
      </c>
      <c r="CB58" s="41" t="s">
        <v>11</v>
      </c>
      <c r="CC58" s="41">
        <v>3</v>
      </c>
      <c r="CD58" s="41" t="s">
        <v>160</v>
      </c>
      <c r="CE58" s="41" t="s">
        <v>10</v>
      </c>
      <c r="CF58" s="41" t="s">
        <v>12</v>
      </c>
      <c r="CG58" s="41">
        <v>1</v>
      </c>
      <c r="CH58" s="41" t="s">
        <v>161</v>
      </c>
    </row>
    <row r="59" spans="1:99" ht="14.25" x14ac:dyDescent="0.15">
      <c r="BS59" s="40">
        <v>139</v>
      </c>
      <c r="BT59" s="41">
        <f t="shared" ca="1" si="0"/>
        <v>83.821650663491127</v>
      </c>
      <c r="BU59" s="40">
        <f t="shared" ca="1" si="1"/>
        <v>17</v>
      </c>
      <c r="BV59" s="41" t="s">
        <v>10</v>
      </c>
      <c r="BW59" s="41">
        <v>2</v>
      </c>
      <c r="BX59" s="41" t="s">
        <v>104</v>
      </c>
      <c r="BY59" s="41" t="s">
        <v>9</v>
      </c>
      <c r="BZ59" s="41" t="s">
        <v>159</v>
      </c>
      <c r="CA59" s="41" t="s">
        <v>10</v>
      </c>
      <c r="CB59" s="41" t="s">
        <v>11</v>
      </c>
      <c r="CC59" s="41">
        <v>3</v>
      </c>
      <c r="CD59" s="41" t="s">
        <v>160</v>
      </c>
      <c r="CE59" s="41" t="s">
        <v>10</v>
      </c>
      <c r="CF59" s="41" t="s">
        <v>12</v>
      </c>
      <c r="CG59" s="41">
        <v>2</v>
      </c>
      <c r="CH59" s="41" t="s">
        <v>161</v>
      </c>
    </row>
    <row r="60" spans="1:99" ht="14.25" x14ac:dyDescent="0.15">
      <c r="BS60" s="40">
        <v>140</v>
      </c>
      <c r="BT60" s="41">
        <f t="shared" ca="1" si="0"/>
        <v>243.45866880872481</v>
      </c>
      <c r="BU60" s="40">
        <f t="shared" ca="1" si="1"/>
        <v>34</v>
      </c>
      <c r="BV60" s="41" t="s">
        <v>10</v>
      </c>
      <c r="BW60" s="41">
        <v>2</v>
      </c>
      <c r="BX60" s="41" t="s">
        <v>105</v>
      </c>
      <c r="BY60" s="41" t="s">
        <v>9</v>
      </c>
      <c r="BZ60" s="41" t="s">
        <v>159</v>
      </c>
      <c r="CA60" s="41" t="s">
        <v>10</v>
      </c>
      <c r="CB60" s="41" t="s">
        <v>11</v>
      </c>
      <c r="CC60" s="41">
        <v>3</v>
      </c>
      <c r="CD60" s="41" t="s">
        <v>160</v>
      </c>
      <c r="CE60" s="41" t="s">
        <v>10</v>
      </c>
      <c r="CF60" s="41" t="s">
        <v>12</v>
      </c>
      <c r="CG60" s="41">
        <v>4</v>
      </c>
      <c r="CH60" s="41" t="s">
        <v>161</v>
      </c>
    </row>
    <row r="61" spans="1:99" ht="14.25" x14ac:dyDescent="0.15">
      <c r="BS61" s="40">
        <v>141</v>
      </c>
      <c r="BT61" s="41">
        <f t="shared" ca="1" si="0"/>
        <v>649.17463848937348</v>
      </c>
      <c r="BU61" s="40">
        <f t="shared" ca="1" si="1"/>
        <v>107</v>
      </c>
      <c r="BV61" s="41" t="s">
        <v>10</v>
      </c>
      <c r="BW61" s="41">
        <v>2</v>
      </c>
      <c r="BX61" s="41" t="s">
        <v>106</v>
      </c>
      <c r="BY61" s="41" t="s">
        <v>9</v>
      </c>
      <c r="BZ61" s="41" t="s">
        <v>159</v>
      </c>
      <c r="CA61" s="41" t="s">
        <v>10</v>
      </c>
      <c r="CB61" s="41" t="s">
        <v>11</v>
      </c>
      <c r="CC61" s="41">
        <v>3</v>
      </c>
      <c r="CD61" s="41" t="s">
        <v>160</v>
      </c>
      <c r="CE61" s="41" t="s">
        <v>10</v>
      </c>
      <c r="CF61" s="41" t="s">
        <v>12</v>
      </c>
      <c r="CG61" s="41">
        <v>5</v>
      </c>
      <c r="CH61" s="41" t="s">
        <v>161</v>
      </c>
    </row>
    <row r="62" spans="1:99" ht="14.25" x14ac:dyDescent="0.15">
      <c r="BS62" s="40">
        <v>142</v>
      </c>
      <c r="BT62" s="41">
        <f t="shared" ca="1" si="0"/>
        <v>938.00346407936058</v>
      </c>
      <c r="BU62" s="40">
        <f t="shared" ca="1" si="1"/>
        <v>161</v>
      </c>
      <c r="BV62" s="41" t="s">
        <v>10</v>
      </c>
      <c r="BW62" s="41">
        <v>2</v>
      </c>
      <c r="BX62" s="41" t="s">
        <v>107</v>
      </c>
      <c r="BY62" s="41" t="s">
        <v>9</v>
      </c>
      <c r="BZ62" s="41" t="s">
        <v>159</v>
      </c>
      <c r="CA62" s="41" t="s">
        <v>10</v>
      </c>
      <c r="CB62" s="41" t="s">
        <v>11</v>
      </c>
      <c r="CC62" s="41">
        <v>3</v>
      </c>
      <c r="CD62" s="41" t="s">
        <v>160</v>
      </c>
      <c r="CE62" s="41" t="s">
        <v>10</v>
      </c>
      <c r="CF62" s="41" t="s">
        <v>12</v>
      </c>
      <c r="CG62" s="41">
        <v>6</v>
      </c>
      <c r="CH62" s="41" t="s">
        <v>161</v>
      </c>
    </row>
    <row r="63" spans="1:99" ht="14.25" x14ac:dyDescent="0.15">
      <c r="BS63" s="40">
        <v>143</v>
      </c>
      <c r="BT63" s="41">
        <f t="shared" ca="1" si="0"/>
        <v>540.67441967784396</v>
      </c>
      <c r="BU63" s="40">
        <f t="shared" ca="1" si="1"/>
        <v>88</v>
      </c>
      <c r="BV63" s="41" t="s">
        <v>10</v>
      </c>
      <c r="BW63" s="41">
        <v>2</v>
      </c>
      <c r="BX63" s="41" t="s">
        <v>108</v>
      </c>
      <c r="BY63" s="41" t="s">
        <v>9</v>
      </c>
      <c r="BZ63" s="41" t="s">
        <v>159</v>
      </c>
      <c r="CA63" s="41" t="s">
        <v>10</v>
      </c>
      <c r="CB63" s="41" t="s">
        <v>11</v>
      </c>
      <c r="CC63" s="41">
        <v>3</v>
      </c>
      <c r="CD63" s="41" t="s">
        <v>160</v>
      </c>
      <c r="CE63" s="41" t="s">
        <v>10</v>
      </c>
      <c r="CF63" s="41" t="s">
        <v>12</v>
      </c>
      <c r="CG63" s="41">
        <v>7</v>
      </c>
      <c r="CH63" s="41" t="s">
        <v>161</v>
      </c>
    </row>
    <row r="64" spans="1:99" ht="14.25" x14ac:dyDescent="0.15">
      <c r="BS64" s="40">
        <v>144</v>
      </c>
      <c r="BT64" s="41">
        <f t="shared" ca="1" si="0"/>
        <v>242.51449257877312</v>
      </c>
      <c r="BU64" s="40">
        <f t="shared" ca="1" si="1"/>
        <v>33</v>
      </c>
      <c r="BV64" s="41" t="s">
        <v>10</v>
      </c>
      <c r="BW64" s="41">
        <v>2</v>
      </c>
      <c r="BX64" s="41" t="s">
        <v>109</v>
      </c>
      <c r="BY64" s="41" t="s">
        <v>9</v>
      </c>
      <c r="BZ64" s="41" t="s">
        <v>159</v>
      </c>
      <c r="CA64" s="41" t="s">
        <v>10</v>
      </c>
      <c r="CB64" s="41" t="s">
        <v>11</v>
      </c>
      <c r="CC64" s="41">
        <v>3</v>
      </c>
      <c r="CD64" s="41" t="s">
        <v>160</v>
      </c>
      <c r="CE64" s="41" t="s">
        <v>10</v>
      </c>
      <c r="CF64" s="41" t="s">
        <v>12</v>
      </c>
      <c r="CG64" s="41">
        <v>8</v>
      </c>
      <c r="CH64" s="41" t="s">
        <v>161</v>
      </c>
    </row>
    <row r="65" spans="71:86" ht="14.25" x14ac:dyDescent="0.15">
      <c r="BS65" s="40">
        <v>145</v>
      </c>
      <c r="BT65" s="41">
        <f t="shared" ca="1" si="0"/>
        <v>969.96115210318328</v>
      </c>
      <c r="BU65" s="40">
        <f t="shared" ca="1" si="1"/>
        <v>165</v>
      </c>
      <c r="BV65" s="41" t="s">
        <v>10</v>
      </c>
      <c r="BW65" s="41">
        <v>2</v>
      </c>
      <c r="BX65" s="41" t="s">
        <v>110</v>
      </c>
      <c r="BY65" s="41" t="s">
        <v>9</v>
      </c>
      <c r="BZ65" s="41" t="s">
        <v>159</v>
      </c>
      <c r="CA65" s="41" t="s">
        <v>10</v>
      </c>
      <c r="CB65" s="41" t="s">
        <v>11</v>
      </c>
      <c r="CC65" s="41">
        <v>3</v>
      </c>
      <c r="CD65" s="41" t="s">
        <v>160</v>
      </c>
      <c r="CE65" s="41" t="s">
        <v>10</v>
      </c>
      <c r="CF65" s="41" t="s">
        <v>12</v>
      </c>
      <c r="CG65" s="41">
        <v>9</v>
      </c>
      <c r="CH65" s="41" t="s">
        <v>161</v>
      </c>
    </row>
    <row r="66" spans="71:86" ht="14.25" x14ac:dyDescent="0.15">
      <c r="BS66" s="40">
        <v>146</v>
      </c>
      <c r="BT66" s="41">
        <f t="shared" ca="1" si="0"/>
        <v>390.32310094499491</v>
      </c>
      <c r="BU66" s="40">
        <f t="shared" ca="1" si="1"/>
        <v>64</v>
      </c>
      <c r="BV66" s="41" t="s">
        <v>10</v>
      </c>
      <c r="BW66" s="41">
        <v>2</v>
      </c>
      <c r="BX66" s="41" t="s">
        <v>36</v>
      </c>
      <c r="BY66" s="41" t="s">
        <v>9</v>
      </c>
      <c r="BZ66" s="41" t="s">
        <v>159</v>
      </c>
      <c r="CA66" s="41" t="s">
        <v>10</v>
      </c>
      <c r="CB66" s="41" t="s">
        <v>11</v>
      </c>
      <c r="CC66" s="41">
        <v>4</v>
      </c>
      <c r="CD66" s="41" t="s">
        <v>160</v>
      </c>
      <c r="CE66" s="41" t="s">
        <v>10</v>
      </c>
      <c r="CF66" s="41" t="s">
        <v>11</v>
      </c>
      <c r="CG66" s="41">
        <v>5</v>
      </c>
      <c r="CH66" s="41" t="s">
        <v>161</v>
      </c>
    </row>
    <row r="67" spans="71:86" ht="14.25" x14ac:dyDescent="0.15">
      <c r="BS67" s="40">
        <v>147</v>
      </c>
      <c r="BT67" s="41">
        <f t="shared" ca="1" si="0"/>
        <v>932.38386250974281</v>
      </c>
      <c r="BU67" s="40">
        <f t="shared" ca="1" si="1"/>
        <v>160</v>
      </c>
      <c r="BV67" s="41" t="s">
        <v>10</v>
      </c>
      <c r="BW67" s="41">
        <v>2</v>
      </c>
      <c r="BX67" s="41" t="s">
        <v>37</v>
      </c>
      <c r="BY67" s="41" t="s">
        <v>9</v>
      </c>
      <c r="BZ67" s="41" t="s">
        <v>159</v>
      </c>
      <c r="CA67" s="41" t="s">
        <v>10</v>
      </c>
      <c r="CB67" s="41" t="s">
        <v>11</v>
      </c>
      <c r="CC67" s="41">
        <v>4</v>
      </c>
      <c r="CD67" s="41" t="s">
        <v>160</v>
      </c>
      <c r="CE67" s="41" t="s">
        <v>10</v>
      </c>
      <c r="CF67" s="41" t="s">
        <v>11</v>
      </c>
      <c r="CG67" s="41">
        <v>6</v>
      </c>
      <c r="CH67" s="41" t="s">
        <v>161</v>
      </c>
    </row>
    <row r="68" spans="71:86" ht="14.25" x14ac:dyDescent="0.15">
      <c r="BS68" s="40">
        <v>148</v>
      </c>
      <c r="BT68" s="41">
        <f t="shared" ref="BT68:BT131" ca="1" si="124">RAND()*1000</f>
        <v>801.75705773663424</v>
      </c>
      <c r="BU68" s="40">
        <f t="shared" ref="BU68:BU131" ca="1" si="125">RANK(BT68,$BT$3:$BT$173,1)</f>
        <v>139</v>
      </c>
      <c r="BV68" s="41" t="s">
        <v>10</v>
      </c>
      <c r="BW68" s="41">
        <v>2</v>
      </c>
      <c r="BX68" s="41" t="s">
        <v>38</v>
      </c>
      <c r="BY68" s="41" t="s">
        <v>9</v>
      </c>
      <c r="BZ68" s="41" t="s">
        <v>159</v>
      </c>
      <c r="CA68" s="41" t="s">
        <v>10</v>
      </c>
      <c r="CB68" s="41" t="s">
        <v>11</v>
      </c>
      <c r="CC68" s="41">
        <v>4</v>
      </c>
      <c r="CD68" s="41" t="s">
        <v>160</v>
      </c>
      <c r="CE68" s="41" t="s">
        <v>10</v>
      </c>
      <c r="CF68" s="41" t="s">
        <v>11</v>
      </c>
      <c r="CG68" s="41">
        <v>7</v>
      </c>
      <c r="CH68" s="41" t="s">
        <v>161</v>
      </c>
    </row>
    <row r="69" spans="71:86" ht="14.25" x14ac:dyDescent="0.15">
      <c r="BS69" s="40">
        <v>149</v>
      </c>
      <c r="BT69" s="41">
        <f t="shared" ca="1" si="124"/>
        <v>48.563866791434208</v>
      </c>
      <c r="BU69" s="40">
        <f t="shared" ca="1" si="125"/>
        <v>9</v>
      </c>
      <c r="BV69" s="41" t="s">
        <v>10</v>
      </c>
      <c r="BW69" s="41">
        <v>2</v>
      </c>
      <c r="BX69" s="41" t="s">
        <v>39</v>
      </c>
      <c r="BY69" s="41" t="s">
        <v>9</v>
      </c>
      <c r="BZ69" s="41" t="s">
        <v>159</v>
      </c>
      <c r="CA69" s="41" t="s">
        <v>10</v>
      </c>
      <c r="CB69" s="41" t="s">
        <v>11</v>
      </c>
      <c r="CC69" s="41">
        <v>4</v>
      </c>
      <c r="CD69" s="41" t="s">
        <v>160</v>
      </c>
      <c r="CE69" s="41" t="s">
        <v>10</v>
      </c>
      <c r="CF69" s="41" t="s">
        <v>11</v>
      </c>
      <c r="CG69" s="41">
        <v>8</v>
      </c>
      <c r="CH69" s="41" t="s">
        <v>161</v>
      </c>
    </row>
    <row r="70" spans="71:86" ht="14.25" x14ac:dyDescent="0.15">
      <c r="BS70" s="40">
        <v>150</v>
      </c>
      <c r="BT70" s="41">
        <f t="shared" ca="1" si="124"/>
        <v>554.53006521591794</v>
      </c>
      <c r="BU70" s="40">
        <f t="shared" ca="1" si="125"/>
        <v>93</v>
      </c>
      <c r="BV70" s="41" t="s">
        <v>10</v>
      </c>
      <c r="BW70" s="41">
        <v>2</v>
      </c>
      <c r="BX70" s="41" t="s">
        <v>40</v>
      </c>
      <c r="BY70" s="41" t="s">
        <v>9</v>
      </c>
      <c r="BZ70" s="41" t="s">
        <v>159</v>
      </c>
      <c r="CA70" s="41" t="s">
        <v>10</v>
      </c>
      <c r="CB70" s="41" t="s">
        <v>11</v>
      </c>
      <c r="CC70" s="41">
        <v>4</v>
      </c>
      <c r="CD70" s="41" t="s">
        <v>160</v>
      </c>
      <c r="CE70" s="41" t="s">
        <v>10</v>
      </c>
      <c r="CF70" s="41" t="s">
        <v>11</v>
      </c>
      <c r="CG70" s="41">
        <v>9</v>
      </c>
      <c r="CH70" s="41" t="s">
        <v>161</v>
      </c>
    </row>
    <row r="71" spans="71:86" ht="14.25" x14ac:dyDescent="0.15">
      <c r="BS71" s="40">
        <v>151</v>
      </c>
      <c r="BT71" s="41">
        <f t="shared" ca="1" si="124"/>
        <v>180.42736476951805</v>
      </c>
      <c r="BU71" s="40">
        <f t="shared" ca="1" si="125"/>
        <v>26</v>
      </c>
      <c r="BV71" s="41" t="s">
        <v>10</v>
      </c>
      <c r="BW71" s="41">
        <v>2</v>
      </c>
      <c r="BX71" s="41" t="s">
        <v>111</v>
      </c>
      <c r="BY71" s="41" t="s">
        <v>9</v>
      </c>
      <c r="BZ71" s="41" t="s">
        <v>159</v>
      </c>
      <c r="CA71" s="41" t="s">
        <v>10</v>
      </c>
      <c r="CB71" s="41" t="s">
        <v>11</v>
      </c>
      <c r="CC71" s="41">
        <v>4</v>
      </c>
      <c r="CD71" s="41" t="s">
        <v>160</v>
      </c>
      <c r="CE71" s="41" t="s">
        <v>10</v>
      </c>
      <c r="CF71" s="41" t="s">
        <v>12</v>
      </c>
      <c r="CG71" s="41">
        <v>1</v>
      </c>
      <c r="CH71" s="41" t="s">
        <v>161</v>
      </c>
    </row>
    <row r="72" spans="71:86" ht="14.25" x14ac:dyDescent="0.15">
      <c r="BS72" s="40">
        <v>152</v>
      </c>
      <c r="BT72" s="41">
        <f t="shared" ca="1" si="124"/>
        <v>667.57678040560586</v>
      </c>
      <c r="BU72" s="40">
        <f t="shared" ca="1" si="125"/>
        <v>114</v>
      </c>
      <c r="BV72" s="41" t="s">
        <v>10</v>
      </c>
      <c r="BW72" s="41">
        <v>2</v>
      </c>
      <c r="BX72" s="41" t="s">
        <v>112</v>
      </c>
      <c r="BY72" s="41" t="s">
        <v>9</v>
      </c>
      <c r="BZ72" s="41" t="s">
        <v>159</v>
      </c>
      <c r="CA72" s="41" t="s">
        <v>10</v>
      </c>
      <c r="CB72" s="41" t="s">
        <v>11</v>
      </c>
      <c r="CC72" s="41">
        <v>4</v>
      </c>
      <c r="CD72" s="41" t="s">
        <v>160</v>
      </c>
      <c r="CE72" s="41" t="s">
        <v>10</v>
      </c>
      <c r="CF72" s="41" t="s">
        <v>12</v>
      </c>
      <c r="CG72" s="41">
        <v>2</v>
      </c>
      <c r="CH72" s="41" t="s">
        <v>161</v>
      </c>
    </row>
    <row r="73" spans="71:86" ht="14.25" x14ac:dyDescent="0.15">
      <c r="BS73" s="40">
        <v>153</v>
      </c>
      <c r="BT73" s="41">
        <f t="shared" ca="1" si="124"/>
        <v>788.47115665483705</v>
      </c>
      <c r="BU73" s="40">
        <f t="shared" ca="1" si="125"/>
        <v>136</v>
      </c>
      <c r="BV73" s="41" t="s">
        <v>10</v>
      </c>
      <c r="BW73" s="41">
        <v>2</v>
      </c>
      <c r="BX73" s="41" t="s">
        <v>113</v>
      </c>
      <c r="BY73" s="41" t="s">
        <v>9</v>
      </c>
      <c r="BZ73" s="41" t="s">
        <v>159</v>
      </c>
      <c r="CA73" s="41" t="s">
        <v>10</v>
      </c>
      <c r="CB73" s="41" t="s">
        <v>11</v>
      </c>
      <c r="CC73" s="41">
        <v>4</v>
      </c>
      <c r="CD73" s="41" t="s">
        <v>160</v>
      </c>
      <c r="CE73" s="41" t="s">
        <v>10</v>
      </c>
      <c r="CF73" s="41" t="s">
        <v>12</v>
      </c>
      <c r="CG73" s="41">
        <v>3</v>
      </c>
      <c r="CH73" s="41" t="s">
        <v>161</v>
      </c>
    </row>
    <row r="74" spans="71:86" ht="14.25" x14ac:dyDescent="0.15">
      <c r="BS74" s="40">
        <v>154</v>
      </c>
      <c r="BT74" s="41">
        <f t="shared" ca="1" si="124"/>
        <v>304.16698686937036</v>
      </c>
      <c r="BU74" s="40">
        <f t="shared" ca="1" si="125"/>
        <v>49</v>
      </c>
      <c r="BV74" s="41" t="s">
        <v>10</v>
      </c>
      <c r="BW74" s="41">
        <v>2</v>
      </c>
      <c r="BX74" s="41" t="s">
        <v>114</v>
      </c>
      <c r="BY74" s="41" t="s">
        <v>9</v>
      </c>
      <c r="BZ74" s="41" t="s">
        <v>159</v>
      </c>
      <c r="CA74" s="41" t="s">
        <v>10</v>
      </c>
      <c r="CB74" s="41" t="s">
        <v>11</v>
      </c>
      <c r="CC74" s="41">
        <v>4</v>
      </c>
      <c r="CD74" s="41" t="s">
        <v>160</v>
      </c>
      <c r="CE74" s="41" t="s">
        <v>10</v>
      </c>
      <c r="CF74" s="41" t="s">
        <v>12</v>
      </c>
      <c r="CG74" s="41">
        <v>5</v>
      </c>
      <c r="CH74" s="41" t="s">
        <v>161</v>
      </c>
    </row>
    <row r="75" spans="71:86" ht="14.25" x14ac:dyDescent="0.15">
      <c r="BS75" s="40">
        <v>155</v>
      </c>
      <c r="BT75" s="41">
        <f t="shared" ca="1" si="124"/>
        <v>703.26265749380627</v>
      </c>
      <c r="BU75" s="40">
        <f t="shared" ca="1" si="125"/>
        <v>118</v>
      </c>
      <c r="BV75" s="41" t="s">
        <v>10</v>
      </c>
      <c r="BW75" s="41">
        <v>2</v>
      </c>
      <c r="BX75" s="41" t="s">
        <v>115</v>
      </c>
      <c r="BY75" s="41" t="s">
        <v>9</v>
      </c>
      <c r="BZ75" s="41" t="s">
        <v>159</v>
      </c>
      <c r="CA75" s="41" t="s">
        <v>10</v>
      </c>
      <c r="CB75" s="41" t="s">
        <v>11</v>
      </c>
      <c r="CC75" s="41">
        <v>4</v>
      </c>
      <c r="CD75" s="41" t="s">
        <v>160</v>
      </c>
      <c r="CE75" s="41" t="s">
        <v>10</v>
      </c>
      <c r="CF75" s="41" t="s">
        <v>12</v>
      </c>
      <c r="CG75" s="41">
        <v>6</v>
      </c>
      <c r="CH75" s="41" t="s">
        <v>161</v>
      </c>
    </row>
    <row r="76" spans="71:86" ht="14.25" x14ac:dyDescent="0.15">
      <c r="BS76" s="40">
        <v>156</v>
      </c>
      <c r="BT76" s="41">
        <f t="shared" ca="1" si="124"/>
        <v>605.25045694136213</v>
      </c>
      <c r="BU76" s="40">
        <f t="shared" ca="1" si="125"/>
        <v>100</v>
      </c>
      <c r="BV76" s="41" t="s">
        <v>10</v>
      </c>
      <c r="BW76" s="41">
        <v>2</v>
      </c>
      <c r="BX76" s="41" t="s">
        <v>116</v>
      </c>
      <c r="BY76" s="41" t="s">
        <v>9</v>
      </c>
      <c r="BZ76" s="41" t="s">
        <v>159</v>
      </c>
      <c r="CA76" s="41" t="s">
        <v>10</v>
      </c>
      <c r="CB76" s="41" t="s">
        <v>11</v>
      </c>
      <c r="CC76" s="41">
        <v>4</v>
      </c>
      <c r="CD76" s="41" t="s">
        <v>160</v>
      </c>
      <c r="CE76" s="41" t="s">
        <v>10</v>
      </c>
      <c r="CF76" s="41" t="s">
        <v>12</v>
      </c>
      <c r="CG76" s="41">
        <v>7</v>
      </c>
      <c r="CH76" s="41" t="s">
        <v>161</v>
      </c>
    </row>
    <row r="77" spans="71:86" ht="14.25" x14ac:dyDescent="0.15">
      <c r="BS77" s="40">
        <v>157</v>
      </c>
      <c r="BT77" s="41">
        <f t="shared" ca="1" si="124"/>
        <v>365.21530666324998</v>
      </c>
      <c r="BU77" s="40">
        <f t="shared" ca="1" si="125"/>
        <v>56</v>
      </c>
      <c r="BV77" s="41" t="s">
        <v>10</v>
      </c>
      <c r="BW77" s="41">
        <v>2</v>
      </c>
      <c r="BX77" s="41" t="s">
        <v>117</v>
      </c>
      <c r="BY77" s="41" t="s">
        <v>9</v>
      </c>
      <c r="BZ77" s="41" t="s">
        <v>159</v>
      </c>
      <c r="CA77" s="41" t="s">
        <v>10</v>
      </c>
      <c r="CB77" s="41" t="s">
        <v>11</v>
      </c>
      <c r="CC77" s="41">
        <v>4</v>
      </c>
      <c r="CD77" s="41" t="s">
        <v>160</v>
      </c>
      <c r="CE77" s="41" t="s">
        <v>10</v>
      </c>
      <c r="CF77" s="41" t="s">
        <v>12</v>
      </c>
      <c r="CG77" s="41">
        <v>8</v>
      </c>
      <c r="CH77" s="41" t="s">
        <v>161</v>
      </c>
    </row>
    <row r="78" spans="71:86" ht="14.25" x14ac:dyDescent="0.15">
      <c r="BS78" s="40">
        <v>158</v>
      </c>
      <c r="BT78" s="41">
        <f t="shared" ca="1" si="124"/>
        <v>780.40252450468824</v>
      </c>
      <c r="BU78" s="40">
        <f t="shared" ca="1" si="125"/>
        <v>134</v>
      </c>
      <c r="BV78" s="41" t="s">
        <v>10</v>
      </c>
      <c r="BW78" s="41">
        <v>2</v>
      </c>
      <c r="BX78" s="41" t="s">
        <v>118</v>
      </c>
      <c r="BY78" s="41" t="s">
        <v>9</v>
      </c>
      <c r="BZ78" s="41" t="s">
        <v>159</v>
      </c>
      <c r="CA78" s="41" t="s">
        <v>10</v>
      </c>
      <c r="CB78" s="41" t="s">
        <v>11</v>
      </c>
      <c r="CC78" s="41">
        <v>4</v>
      </c>
      <c r="CD78" s="41" t="s">
        <v>160</v>
      </c>
      <c r="CE78" s="41" t="s">
        <v>10</v>
      </c>
      <c r="CF78" s="41" t="s">
        <v>12</v>
      </c>
      <c r="CG78" s="41">
        <v>9</v>
      </c>
      <c r="CH78" s="41" t="s">
        <v>161</v>
      </c>
    </row>
    <row r="79" spans="71:86" ht="14.25" x14ac:dyDescent="0.15">
      <c r="BS79" s="40">
        <v>159</v>
      </c>
      <c r="BT79" s="41">
        <f t="shared" ca="1" si="124"/>
        <v>949.56712218033999</v>
      </c>
      <c r="BU79" s="40">
        <f t="shared" ca="1" si="125"/>
        <v>163</v>
      </c>
      <c r="BV79" s="41" t="s">
        <v>10</v>
      </c>
      <c r="BW79" s="41">
        <v>2</v>
      </c>
      <c r="BX79" s="41" t="s">
        <v>41</v>
      </c>
      <c r="BY79" s="41" t="s">
        <v>9</v>
      </c>
      <c r="BZ79" s="41" t="s">
        <v>159</v>
      </c>
      <c r="CA79" s="41" t="s">
        <v>10</v>
      </c>
      <c r="CB79" s="41" t="s">
        <v>11</v>
      </c>
      <c r="CC79" s="41">
        <v>5</v>
      </c>
      <c r="CD79" s="41" t="s">
        <v>160</v>
      </c>
      <c r="CE79" s="41" t="s">
        <v>10</v>
      </c>
      <c r="CF79" s="41" t="s">
        <v>11</v>
      </c>
      <c r="CG79" s="41">
        <v>6</v>
      </c>
      <c r="CH79" s="41" t="s">
        <v>161</v>
      </c>
    </row>
    <row r="80" spans="71:86" ht="14.25" x14ac:dyDescent="0.15">
      <c r="BS80" s="40">
        <v>160</v>
      </c>
      <c r="BT80" s="41">
        <f t="shared" ca="1" si="124"/>
        <v>597.41526645077181</v>
      </c>
      <c r="BU80" s="40">
        <f t="shared" ca="1" si="125"/>
        <v>97</v>
      </c>
      <c r="BV80" s="41" t="s">
        <v>10</v>
      </c>
      <c r="BW80" s="41">
        <v>2</v>
      </c>
      <c r="BX80" s="41" t="s">
        <v>42</v>
      </c>
      <c r="BY80" s="41" t="s">
        <v>9</v>
      </c>
      <c r="BZ80" s="41" t="s">
        <v>159</v>
      </c>
      <c r="CA80" s="41" t="s">
        <v>10</v>
      </c>
      <c r="CB80" s="41" t="s">
        <v>11</v>
      </c>
      <c r="CC80" s="41">
        <v>5</v>
      </c>
      <c r="CD80" s="41" t="s">
        <v>160</v>
      </c>
      <c r="CE80" s="41" t="s">
        <v>10</v>
      </c>
      <c r="CF80" s="41" t="s">
        <v>11</v>
      </c>
      <c r="CG80" s="41">
        <v>7</v>
      </c>
      <c r="CH80" s="41" t="s">
        <v>161</v>
      </c>
    </row>
    <row r="81" spans="71:86" ht="14.25" x14ac:dyDescent="0.15">
      <c r="BS81" s="40">
        <v>161</v>
      </c>
      <c r="BT81" s="41">
        <f t="shared" ca="1" si="124"/>
        <v>259.44270832174732</v>
      </c>
      <c r="BU81" s="40">
        <f t="shared" ca="1" si="125"/>
        <v>38</v>
      </c>
      <c r="BV81" s="41" t="s">
        <v>10</v>
      </c>
      <c r="BW81" s="41">
        <v>2</v>
      </c>
      <c r="BX81" s="41" t="s">
        <v>43</v>
      </c>
      <c r="BY81" s="41" t="s">
        <v>9</v>
      </c>
      <c r="BZ81" s="41" t="s">
        <v>159</v>
      </c>
      <c r="CA81" s="41" t="s">
        <v>10</v>
      </c>
      <c r="CB81" s="41" t="s">
        <v>11</v>
      </c>
      <c r="CC81" s="41">
        <v>5</v>
      </c>
      <c r="CD81" s="41" t="s">
        <v>160</v>
      </c>
      <c r="CE81" s="41" t="s">
        <v>10</v>
      </c>
      <c r="CF81" s="41" t="s">
        <v>11</v>
      </c>
      <c r="CG81" s="41">
        <v>8</v>
      </c>
      <c r="CH81" s="41" t="s">
        <v>161</v>
      </c>
    </row>
    <row r="82" spans="71:86" ht="14.25" x14ac:dyDescent="0.15">
      <c r="BS82" s="40">
        <v>162</v>
      </c>
      <c r="BT82" s="41">
        <f t="shared" ca="1" si="124"/>
        <v>723.67479036408679</v>
      </c>
      <c r="BU82" s="40">
        <f t="shared" ca="1" si="125"/>
        <v>121</v>
      </c>
      <c r="BV82" s="41" t="s">
        <v>10</v>
      </c>
      <c r="BW82" s="41">
        <v>2</v>
      </c>
      <c r="BX82" s="41" t="s">
        <v>44</v>
      </c>
      <c r="BY82" s="41" t="s">
        <v>9</v>
      </c>
      <c r="BZ82" s="41" t="s">
        <v>159</v>
      </c>
      <c r="CA82" s="41" t="s">
        <v>10</v>
      </c>
      <c r="CB82" s="41" t="s">
        <v>11</v>
      </c>
      <c r="CC82" s="41">
        <v>5</v>
      </c>
      <c r="CD82" s="41" t="s">
        <v>160</v>
      </c>
      <c r="CE82" s="41" t="s">
        <v>10</v>
      </c>
      <c r="CF82" s="41" t="s">
        <v>11</v>
      </c>
      <c r="CG82" s="41">
        <v>9</v>
      </c>
      <c r="CH82" s="41" t="s">
        <v>161</v>
      </c>
    </row>
    <row r="83" spans="71:86" ht="14.25" x14ac:dyDescent="0.15">
      <c r="BS83" s="40">
        <v>163</v>
      </c>
      <c r="BT83" s="41">
        <f t="shared" ca="1" si="124"/>
        <v>728.53842059992269</v>
      </c>
      <c r="BU83" s="40">
        <f t="shared" ca="1" si="125"/>
        <v>122</v>
      </c>
      <c r="BV83" s="41" t="s">
        <v>10</v>
      </c>
      <c r="BW83" s="41">
        <v>2</v>
      </c>
      <c r="BX83" s="41" t="s">
        <v>119</v>
      </c>
      <c r="BY83" s="41" t="s">
        <v>9</v>
      </c>
      <c r="BZ83" s="41" t="s">
        <v>159</v>
      </c>
      <c r="CA83" s="41" t="s">
        <v>10</v>
      </c>
      <c r="CB83" s="41" t="s">
        <v>11</v>
      </c>
      <c r="CC83" s="41">
        <v>5</v>
      </c>
      <c r="CD83" s="41" t="s">
        <v>160</v>
      </c>
      <c r="CE83" s="41" t="s">
        <v>10</v>
      </c>
      <c r="CF83" s="41" t="s">
        <v>12</v>
      </c>
      <c r="CG83" s="41">
        <v>1</v>
      </c>
      <c r="CH83" s="41" t="s">
        <v>161</v>
      </c>
    </row>
    <row r="84" spans="71:86" ht="14.25" x14ac:dyDescent="0.15">
      <c r="BS84" s="40">
        <v>164</v>
      </c>
      <c r="BT84" s="41">
        <f t="shared" ca="1" si="124"/>
        <v>334.47920497802585</v>
      </c>
      <c r="BU84" s="40">
        <f t="shared" ca="1" si="125"/>
        <v>53</v>
      </c>
      <c r="BV84" s="41" t="s">
        <v>10</v>
      </c>
      <c r="BW84" s="41">
        <v>2</v>
      </c>
      <c r="BX84" s="41" t="s">
        <v>120</v>
      </c>
      <c r="BY84" s="41" t="s">
        <v>9</v>
      </c>
      <c r="BZ84" s="41" t="s">
        <v>159</v>
      </c>
      <c r="CA84" s="41" t="s">
        <v>10</v>
      </c>
      <c r="CB84" s="41" t="s">
        <v>11</v>
      </c>
      <c r="CC84" s="41">
        <v>5</v>
      </c>
      <c r="CD84" s="41" t="s">
        <v>160</v>
      </c>
      <c r="CE84" s="41" t="s">
        <v>10</v>
      </c>
      <c r="CF84" s="41" t="s">
        <v>12</v>
      </c>
      <c r="CG84" s="41">
        <v>2</v>
      </c>
      <c r="CH84" s="41" t="s">
        <v>161</v>
      </c>
    </row>
    <row r="85" spans="71:86" ht="14.25" x14ac:dyDescent="0.15">
      <c r="BS85" s="40">
        <v>165</v>
      </c>
      <c r="BT85" s="41">
        <f t="shared" ca="1" si="124"/>
        <v>288.78000496687673</v>
      </c>
      <c r="BU85" s="40">
        <f t="shared" ca="1" si="125"/>
        <v>45</v>
      </c>
      <c r="BV85" s="41" t="s">
        <v>10</v>
      </c>
      <c r="BW85" s="41">
        <v>2</v>
      </c>
      <c r="BX85" s="41" t="s">
        <v>121</v>
      </c>
      <c r="BY85" s="41" t="s">
        <v>9</v>
      </c>
      <c r="BZ85" s="41" t="s">
        <v>159</v>
      </c>
      <c r="CA85" s="41" t="s">
        <v>10</v>
      </c>
      <c r="CB85" s="41" t="s">
        <v>11</v>
      </c>
      <c r="CC85" s="41">
        <v>5</v>
      </c>
      <c r="CD85" s="41" t="s">
        <v>160</v>
      </c>
      <c r="CE85" s="41" t="s">
        <v>10</v>
      </c>
      <c r="CF85" s="41" t="s">
        <v>12</v>
      </c>
      <c r="CG85" s="41">
        <v>3</v>
      </c>
      <c r="CH85" s="41" t="s">
        <v>161</v>
      </c>
    </row>
    <row r="86" spans="71:86" ht="14.25" x14ac:dyDescent="0.15">
      <c r="BS86" s="40">
        <v>166</v>
      </c>
      <c r="BT86" s="41">
        <f t="shared" ca="1" si="124"/>
        <v>289.42374490846277</v>
      </c>
      <c r="BU86" s="40">
        <f t="shared" ca="1" si="125"/>
        <v>46</v>
      </c>
      <c r="BV86" s="41" t="s">
        <v>10</v>
      </c>
      <c r="BW86" s="41">
        <v>2</v>
      </c>
      <c r="BX86" s="41" t="s">
        <v>122</v>
      </c>
      <c r="BY86" s="41" t="s">
        <v>9</v>
      </c>
      <c r="BZ86" s="41" t="s">
        <v>159</v>
      </c>
      <c r="CA86" s="41" t="s">
        <v>10</v>
      </c>
      <c r="CB86" s="41" t="s">
        <v>11</v>
      </c>
      <c r="CC86" s="41">
        <v>5</v>
      </c>
      <c r="CD86" s="41" t="s">
        <v>160</v>
      </c>
      <c r="CE86" s="41" t="s">
        <v>10</v>
      </c>
      <c r="CF86" s="41" t="s">
        <v>12</v>
      </c>
      <c r="CG86" s="41">
        <v>4</v>
      </c>
      <c r="CH86" s="41" t="s">
        <v>161</v>
      </c>
    </row>
    <row r="87" spans="71:86" ht="14.25" x14ac:dyDescent="0.15">
      <c r="BS87" s="40">
        <v>167</v>
      </c>
      <c r="BT87" s="41">
        <f t="shared" ca="1" si="124"/>
        <v>771.20259843387998</v>
      </c>
      <c r="BU87" s="40">
        <f t="shared" ca="1" si="125"/>
        <v>133</v>
      </c>
      <c r="BV87" s="41" t="s">
        <v>10</v>
      </c>
      <c r="BW87" s="41">
        <v>2</v>
      </c>
      <c r="BX87" s="41" t="s">
        <v>123</v>
      </c>
      <c r="BY87" s="41" t="s">
        <v>9</v>
      </c>
      <c r="BZ87" s="41" t="s">
        <v>159</v>
      </c>
      <c r="CA87" s="41" t="s">
        <v>10</v>
      </c>
      <c r="CB87" s="41" t="s">
        <v>11</v>
      </c>
      <c r="CC87" s="41">
        <v>5</v>
      </c>
      <c r="CD87" s="41" t="s">
        <v>160</v>
      </c>
      <c r="CE87" s="41" t="s">
        <v>10</v>
      </c>
      <c r="CF87" s="41" t="s">
        <v>12</v>
      </c>
      <c r="CG87" s="41">
        <v>6</v>
      </c>
      <c r="CH87" s="41" t="s">
        <v>161</v>
      </c>
    </row>
    <row r="88" spans="71:86" ht="14.25" x14ac:dyDescent="0.15">
      <c r="BS88" s="40">
        <v>168</v>
      </c>
      <c r="BT88" s="41">
        <f t="shared" ca="1" si="124"/>
        <v>789.3118775474785</v>
      </c>
      <c r="BU88" s="40">
        <f t="shared" ca="1" si="125"/>
        <v>137</v>
      </c>
      <c r="BV88" s="41" t="s">
        <v>10</v>
      </c>
      <c r="BW88" s="41">
        <v>2</v>
      </c>
      <c r="BX88" s="41" t="s">
        <v>124</v>
      </c>
      <c r="BY88" s="41" t="s">
        <v>9</v>
      </c>
      <c r="BZ88" s="41" t="s">
        <v>159</v>
      </c>
      <c r="CA88" s="41" t="s">
        <v>10</v>
      </c>
      <c r="CB88" s="41" t="s">
        <v>11</v>
      </c>
      <c r="CC88" s="41">
        <v>5</v>
      </c>
      <c r="CD88" s="41" t="s">
        <v>160</v>
      </c>
      <c r="CE88" s="41" t="s">
        <v>10</v>
      </c>
      <c r="CF88" s="41" t="s">
        <v>12</v>
      </c>
      <c r="CG88" s="41">
        <v>7</v>
      </c>
      <c r="CH88" s="41" t="s">
        <v>161</v>
      </c>
    </row>
    <row r="89" spans="71:86" ht="14.25" x14ac:dyDescent="0.15">
      <c r="BS89" s="40">
        <v>169</v>
      </c>
      <c r="BT89" s="41">
        <f t="shared" ca="1" si="124"/>
        <v>442.22476678098508</v>
      </c>
      <c r="BU89" s="40">
        <f t="shared" ca="1" si="125"/>
        <v>70</v>
      </c>
      <c r="BV89" s="41" t="s">
        <v>10</v>
      </c>
      <c r="BW89" s="41">
        <v>2</v>
      </c>
      <c r="BX89" s="41" t="s">
        <v>125</v>
      </c>
      <c r="BY89" s="41" t="s">
        <v>9</v>
      </c>
      <c r="BZ89" s="41" t="s">
        <v>159</v>
      </c>
      <c r="CA89" s="41" t="s">
        <v>10</v>
      </c>
      <c r="CB89" s="41" t="s">
        <v>11</v>
      </c>
      <c r="CC89" s="41">
        <v>5</v>
      </c>
      <c r="CD89" s="41" t="s">
        <v>160</v>
      </c>
      <c r="CE89" s="41" t="s">
        <v>10</v>
      </c>
      <c r="CF89" s="41" t="s">
        <v>12</v>
      </c>
      <c r="CG89" s="41">
        <v>8</v>
      </c>
      <c r="CH89" s="41" t="s">
        <v>161</v>
      </c>
    </row>
    <row r="90" spans="71:86" ht="14.25" x14ac:dyDescent="0.15">
      <c r="BS90" s="40">
        <v>170</v>
      </c>
      <c r="BT90" s="41">
        <f t="shared" ca="1" si="124"/>
        <v>899.62806545280955</v>
      </c>
      <c r="BU90" s="40">
        <f t="shared" ca="1" si="125"/>
        <v>152</v>
      </c>
      <c r="BV90" s="41" t="s">
        <v>10</v>
      </c>
      <c r="BW90" s="41">
        <v>2</v>
      </c>
      <c r="BX90" s="41" t="s">
        <v>126</v>
      </c>
      <c r="BY90" s="41" t="s">
        <v>9</v>
      </c>
      <c r="BZ90" s="41" t="s">
        <v>159</v>
      </c>
      <c r="CA90" s="41" t="s">
        <v>10</v>
      </c>
      <c r="CB90" s="41" t="s">
        <v>11</v>
      </c>
      <c r="CC90" s="41">
        <v>5</v>
      </c>
      <c r="CD90" s="41" t="s">
        <v>160</v>
      </c>
      <c r="CE90" s="41" t="s">
        <v>10</v>
      </c>
      <c r="CF90" s="41" t="s">
        <v>12</v>
      </c>
      <c r="CG90" s="41">
        <v>9</v>
      </c>
      <c r="CH90" s="41" t="s">
        <v>161</v>
      </c>
    </row>
    <row r="91" spans="71:86" ht="14.25" x14ac:dyDescent="0.15">
      <c r="BS91" s="40">
        <v>171</v>
      </c>
      <c r="BT91" s="41">
        <f t="shared" ca="1" si="124"/>
        <v>440.82430914090844</v>
      </c>
      <c r="BU91" s="40">
        <f t="shared" ca="1" si="125"/>
        <v>69</v>
      </c>
      <c r="BV91" s="41" t="s">
        <v>10</v>
      </c>
      <c r="BW91" s="41">
        <v>2</v>
      </c>
      <c r="BX91" s="41" t="s">
        <v>45</v>
      </c>
      <c r="BY91" s="41" t="s">
        <v>9</v>
      </c>
      <c r="BZ91" s="41" t="s">
        <v>159</v>
      </c>
      <c r="CA91" s="41" t="s">
        <v>10</v>
      </c>
      <c r="CB91" s="41" t="s">
        <v>11</v>
      </c>
      <c r="CC91" s="41">
        <v>6</v>
      </c>
      <c r="CD91" s="41" t="s">
        <v>160</v>
      </c>
      <c r="CE91" s="41" t="s">
        <v>10</v>
      </c>
      <c r="CF91" s="41" t="s">
        <v>11</v>
      </c>
      <c r="CG91" s="41">
        <v>7</v>
      </c>
      <c r="CH91" s="41" t="s">
        <v>161</v>
      </c>
    </row>
    <row r="92" spans="71:86" ht="14.25" x14ac:dyDescent="0.15">
      <c r="BS92" s="40">
        <v>172</v>
      </c>
      <c r="BT92" s="41">
        <f t="shared" ca="1" si="124"/>
        <v>150.7272420375788</v>
      </c>
      <c r="BU92" s="40">
        <f t="shared" ca="1" si="125"/>
        <v>23</v>
      </c>
      <c r="BV92" s="41" t="s">
        <v>10</v>
      </c>
      <c r="BW92" s="41">
        <v>2</v>
      </c>
      <c r="BX92" s="41" t="s">
        <v>46</v>
      </c>
      <c r="BY92" s="41" t="s">
        <v>9</v>
      </c>
      <c r="BZ92" s="41" t="s">
        <v>159</v>
      </c>
      <c r="CA92" s="41" t="s">
        <v>10</v>
      </c>
      <c r="CB92" s="41" t="s">
        <v>11</v>
      </c>
      <c r="CC92" s="41">
        <v>6</v>
      </c>
      <c r="CD92" s="41" t="s">
        <v>160</v>
      </c>
      <c r="CE92" s="41" t="s">
        <v>10</v>
      </c>
      <c r="CF92" s="41" t="s">
        <v>11</v>
      </c>
      <c r="CG92" s="41">
        <v>8</v>
      </c>
      <c r="CH92" s="41" t="s">
        <v>161</v>
      </c>
    </row>
    <row r="93" spans="71:86" ht="14.25" x14ac:dyDescent="0.15">
      <c r="BS93" s="40">
        <v>173</v>
      </c>
      <c r="BT93" s="41">
        <f t="shared" ca="1" si="124"/>
        <v>531.77551661318978</v>
      </c>
      <c r="BU93" s="40">
        <f t="shared" ca="1" si="125"/>
        <v>84</v>
      </c>
      <c r="BV93" s="41" t="s">
        <v>10</v>
      </c>
      <c r="BW93" s="41">
        <v>2</v>
      </c>
      <c r="BX93" s="41" t="s">
        <v>47</v>
      </c>
      <c r="BY93" s="41" t="s">
        <v>9</v>
      </c>
      <c r="BZ93" s="41" t="s">
        <v>159</v>
      </c>
      <c r="CA93" s="41" t="s">
        <v>10</v>
      </c>
      <c r="CB93" s="41" t="s">
        <v>11</v>
      </c>
      <c r="CC93" s="41">
        <v>6</v>
      </c>
      <c r="CD93" s="41" t="s">
        <v>160</v>
      </c>
      <c r="CE93" s="41" t="s">
        <v>10</v>
      </c>
      <c r="CF93" s="41" t="s">
        <v>11</v>
      </c>
      <c r="CG93" s="41">
        <v>9</v>
      </c>
      <c r="CH93" s="41" t="s">
        <v>161</v>
      </c>
    </row>
    <row r="94" spans="71:86" ht="14.25" x14ac:dyDescent="0.15">
      <c r="BS94" s="40">
        <v>174</v>
      </c>
      <c r="BT94" s="41">
        <f t="shared" ca="1" si="124"/>
        <v>675.49520504977124</v>
      </c>
      <c r="BU94" s="40">
        <f t="shared" ca="1" si="125"/>
        <v>116</v>
      </c>
      <c r="BV94" s="41" t="s">
        <v>10</v>
      </c>
      <c r="BW94" s="41">
        <v>2</v>
      </c>
      <c r="BX94" s="41" t="s">
        <v>127</v>
      </c>
      <c r="BY94" s="41" t="s">
        <v>9</v>
      </c>
      <c r="BZ94" s="41" t="s">
        <v>159</v>
      </c>
      <c r="CA94" s="41" t="s">
        <v>10</v>
      </c>
      <c r="CB94" s="41" t="s">
        <v>11</v>
      </c>
      <c r="CC94" s="41">
        <v>6</v>
      </c>
      <c r="CD94" s="41" t="s">
        <v>160</v>
      </c>
      <c r="CE94" s="41" t="s">
        <v>10</v>
      </c>
      <c r="CF94" s="41" t="s">
        <v>12</v>
      </c>
      <c r="CG94" s="41">
        <v>1</v>
      </c>
      <c r="CH94" s="41" t="s">
        <v>161</v>
      </c>
    </row>
    <row r="95" spans="71:86" ht="14.25" x14ac:dyDescent="0.15">
      <c r="BS95" s="40">
        <v>175</v>
      </c>
      <c r="BT95" s="41">
        <f t="shared" ca="1" si="124"/>
        <v>485.38975672086224</v>
      </c>
      <c r="BU95" s="40">
        <f t="shared" ca="1" si="125"/>
        <v>78</v>
      </c>
      <c r="BV95" s="41" t="s">
        <v>10</v>
      </c>
      <c r="BW95" s="41">
        <v>2</v>
      </c>
      <c r="BX95" s="41" t="s">
        <v>128</v>
      </c>
      <c r="BY95" s="41" t="s">
        <v>9</v>
      </c>
      <c r="BZ95" s="41" t="s">
        <v>159</v>
      </c>
      <c r="CA95" s="41" t="s">
        <v>10</v>
      </c>
      <c r="CB95" s="41" t="s">
        <v>11</v>
      </c>
      <c r="CC95" s="41">
        <v>6</v>
      </c>
      <c r="CD95" s="41" t="s">
        <v>160</v>
      </c>
      <c r="CE95" s="41" t="s">
        <v>10</v>
      </c>
      <c r="CF95" s="41" t="s">
        <v>12</v>
      </c>
      <c r="CG95" s="41">
        <v>2</v>
      </c>
      <c r="CH95" s="41" t="s">
        <v>161</v>
      </c>
    </row>
    <row r="96" spans="71:86" ht="14.25" x14ac:dyDescent="0.15">
      <c r="BS96" s="40">
        <v>176</v>
      </c>
      <c r="BT96" s="41">
        <f t="shared" ca="1" si="124"/>
        <v>798.08347098552645</v>
      </c>
      <c r="BU96" s="40">
        <f t="shared" ca="1" si="125"/>
        <v>138</v>
      </c>
      <c r="BV96" s="41" t="s">
        <v>10</v>
      </c>
      <c r="BW96" s="41">
        <v>2</v>
      </c>
      <c r="BX96" s="41" t="s">
        <v>129</v>
      </c>
      <c r="BY96" s="41" t="s">
        <v>9</v>
      </c>
      <c r="BZ96" s="41" t="s">
        <v>159</v>
      </c>
      <c r="CA96" s="41" t="s">
        <v>10</v>
      </c>
      <c r="CB96" s="41" t="s">
        <v>11</v>
      </c>
      <c r="CC96" s="41">
        <v>6</v>
      </c>
      <c r="CD96" s="41" t="s">
        <v>160</v>
      </c>
      <c r="CE96" s="41" t="s">
        <v>10</v>
      </c>
      <c r="CF96" s="41" t="s">
        <v>12</v>
      </c>
      <c r="CG96" s="41">
        <v>3</v>
      </c>
      <c r="CH96" s="41" t="s">
        <v>161</v>
      </c>
    </row>
    <row r="97" spans="71:86" ht="14.25" x14ac:dyDescent="0.15">
      <c r="BS97" s="40">
        <v>177</v>
      </c>
      <c r="BT97" s="41">
        <f t="shared" ca="1" si="124"/>
        <v>905.78768779119162</v>
      </c>
      <c r="BU97" s="40">
        <f t="shared" ca="1" si="125"/>
        <v>154</v>
      </c>
      <c r="BV97" s="41" t="s">
        <v>10</v>
      </c>
      <c r="BW97" s="41">
        <v>2</v>
      </c>
      <c r="BX97" s="41" t="s">
        <v>130</v>
      </c>
      <c r="BY97" s="41" t="s">
        <v>9</v>
      </c>
      <c r="BZ97" s="41" t="s">
        <v>159</v>
      </c>
      <c r="CA97" s="41" t="s">
        <v>10</v>
      </c>
      <c r="CB97" s="41" t="s">
        <v>11</v>
      </c>
      <c r="CC97" s="41">
        <v>6</v>
      </c>
      <c r="CD97" s="41" t="s">
        <v>160</v>
      </c>
      <c r="CE97" s="41" t="s">
        <v>10</v>
      </c>
      <c r="CF97" s="41" t="s">
        <v>12</v>
      </c>
      <c r="CG97" s="41">
        <v>4</v>
      </c>
      <c r="CH97" s="41" t="s">
        <v>161</v>
      </c>
    </row>
    <row r="98" spans="71:86" ht="14.25" x14ac:dyDescent="0.15">
      <c r="BS98" s="40">
        <v>178</v>
      </c>
      <c r="BT98" s="41">
        <f t="shared" ca="1" si="124"/>
        <v>248.76897185130565</v>
      </c>
      <c r="BU98" s="40">
        <f t="shared" ca="1" si="125"/>
        <v>36</v>
      </c>
      <c r="BV98" s="41" t="s">
        <v>10</v>
      </c>
      <c r="BW98" s="41">
        <v>2</v>
      </c>
      <c r="BX98" s="41" t="s">
        <v>131</v>
      </c>
      <c r="BY98" s="41" t="s">
        <v>9</v>
      </c>
      <c r="BZ98" s="41" t="s">
        <v>159</v>
      </c>
      <c r="CA98" s="41" t="s">
        <v>10</v>
      </c>
      <c r="CB98" s="41" t="s">
        <v>11</v>
      </c>
      <c r="CC98" s="41">
        <v>6</v>
      </c>
      <c r="CD98" s="41" t="s">
        <v>160</v>
      </c>
      <c r="CE98" s="41" t="s">
        <v>10</v>
      </c>
      <c r="CF98" s="41" t="s">
        <v>12</v>
      </c>
      <c r="CG98" s="41">
        <v>5</v>
      </c>
      <c r="CH98" s="41" t="s">
        <v>161</v>
      </c>
    </row>
    <row r="99" spans="71:86" ht="14.25" x14ac:dyDescent="0.15">
      <c r="BS99" s="40">
        <v>179</v>
      </c>
      <c r="BT99" s="41">
        <f t="shared" ca="1" si="124"/>
        <v>259.67000883066527</v>
      </c>
      <c r="BU99" s="40">
        <f t="shared" ca="1" si="125"/>
        <v>39</v>
      </c>
      <c r="BV99" s="41" t="s">
        <v>10</v>
      </c>
      <c r="BW99" s="41">
        <v>2</v>
      </c>
      <c r="BX99" s="41" t="s">
        <v>132</v>
      </c>
      <c r="BY99" s="41" t="s">
        <v>9</v>
      </c>
      <c r="BZ99" s="41" t="s">
        <v>159</v>
      </c>
      <c r="CA99" s="41" t="s">
        <v>10</v>
      </c>
      <c r="CB99" s="41" t="s">
        <v>11</v>
      </c>
      <c r="CC99" s="41">
        <v>6</v>
      </c>
      <c r="CD99" s="41" t="s">
        <v>160</v>
      </c>
      <c r="CE99" s="41" t="s">
        <v>10</v>
      </c>
      <c r="CF99" s="41" t="s">
        <v>12</v>
      </c>
      <c r="CG99" s="41">
        <v>7</v>
      </c>
      <c r="CH99" s="41" t="s">
        <v>161</v>
      </c>
    </row>
    <row r="100" spans="71:86" ht="14.25" x14ac:dyDescent="0.15">
      <c r="BS100" s="40">
        <v>180</v>
      </c>
      <c r="BT100" s="41">
        <f t="shared" ca="1" si="124"/>
        <v>479.69005867535827</v>
      </c>
      <c r="BU100" s="40">
        <f t="shared" ca="1" si="125"/>
        <v>76</v>
      </c>
      <c r="BV100" s="41" t="s">
        <v>10</v>
      </c>
      <c r="BW100" s="41">
        <v>2</v>
      </c>
      <c r="BX100" s="41" t="s">
        <v>133</v>
      </c>
      <c r="BY100" s="41" t="s">
        <v>9</v>
      </c>
      <c r="BZ100" s="41" t="s">
        <v>159</v>
      </c>
      <c r="CA100" s="41" t="s">
        <v>10</v>
      </c>
      <c r="CB100" s="41" t="s">
        <v>11</v>
      </c>
      <c r="CC100" s="41">
        <v>6</v>
      </c>
      <c r="CD100" s="41" t="s">
        <v>160</v>
      </c>
      <c r="CE100" s="41" t="s">
        <v>10</v>
      </c>
      <c r="CF100" s="41" t="s">
        <v>12</v>
      </c>
      <c r="CG100" s="41">
        <v>8</v>
      </c>
      <c r="CH100" s="41" t="s">
        <v>161</v>
      </c>
    </row>
    <row r="101" spans="71:86" ht="14.25" x14ac:dyDescent="0.15">
      <c r="BS101" s="40">
        <v>181</v>
      </c>
      <c r="BT101" s="41">
        <f t="shared" ca="1" si="124"/>
        <v>374.86274624134387</v>
      </c>
      <c r="BU101" s="40">
        <f t="shared" ca="1" si="125"/>
        <v>58</v>
      </c>
      <c r="BV101" s="41" t="s">
        <v>10</v>
      </c>
      <c r="BW101" s="41">
        <v>2</v>
      </c>
      <c r="BX101" s="41" t="s">
        <v>134</v>
      </c>
      <c r="BY101" s="41" t="s">
        <v>9</v>
      </c>
      <c r="BZ101" s="41" t="s">
        <v>159</v>
      </c>
      <c r="CA101" s="41" t="s">
        <v>10</v>
      </c>
      <c r="CB101" s="41" t="s">
        <v>11</v>
      </c>
      <c r="CC101" s="41">
        <v>6</v>
      </c>
      <c r="CD101" s="41" t="s">
        <v>160</v>
      </c>
      <c r="CE101" s="41" t="s">
        <v>10</v>
      </c>
      <c r="CF101" s="41" t="s">
        <v>12</v>
      </c>
      <c r="CG101" s="41">
        <v>9</v>
      </c>
      <c r="CH101" s="41" t="s">
        <v>161</v>
      </c>
    </row>
    <row r="102" spans="71:86" ht="14.25" x14ac:dyDescent="0.15">
      <c r="BS102" s="40">
        <v>182</v>
      </c>
      <c r="BT102" s="41">
        <f t="shared" ca="1" si="124"/>
        <v>94.907225021525264</v>
      </c>
      <c r="BU102" s="40">
        <f t="shared" ca="1" si="125"/>
        <v>19</v>
      </c>
      <c r="BV102" s="41" t="s">
        <v>10</v>
      </c>
      <c r="BW102" s="41">
        <v>2</v>
      </c>
      <c r="BX102" s="41" t="s">
        <v>48</v>
      </c>
      <c r="BY102" s="41" t="s">
        <v>9</v>
      </c>
      <c r="BZ102" s="41" t="s">
        <v>159</v>
      </c>
      <c r="CA102" s="41" t="s">
        <v>10</v>
      </c>
      <c r="CB102" s="41" t="s">
        <v>11</v>
      </c>
      <c r="CC102" s="41">
        <v>7</v>
      </c>
      <c r="CD102" s="41" t="s">
        <v>160</v>
      </c>
      <c r="CE102" s="41" t="s">
        <v>10</v>
      </c>
      <c r="CF102" s="41" t="s">
        <v>11</v>
      </c>
      <c r="CG102" s="41">
        <v>8</v>
      </c>
      <c r="CH102" s="41" t="s">
        <v>161</v>
      </c>
    </row>
    <row r="103" spans="71:86" ht="16.899999999999999" customHeight="1" x14ac:dyDescent="0.15">
      <c r="BS103" s="40">
        <v>183</v>
      </c>
      <c r="BT103" s="41">
        <f t="shared" ca="1" si="124"/>
        <v>600.03690008467072</v>
      </c>
      <c r="BU103" s="40">
        <f t="shared" ca="1" si="125"/>
        <v>98</v>
      </c>
      <c r="BV103" s="41" t="s">
        <v>10</v>
      </c>
      <c r="BW103" s="41">
        <v>2</v>
      </c>
      <c r="BX103" s="41" t="s">
        <v>49</v>
      </c>
      <c r="BY103" s="41" t="s">
        <v>9</v>
      </c>
      <c r="BZ103" s="41" t="s">
        <v>159</v>
      </c>
      <c r="CA103" s="41" t="s">
        <v>10</v>
      </c>
      <c r="CB103" s="41" t="s">
        <v>11</v>
      </c>
      <c r="CC103" s="41">
        <v>7</v>
      </c>
      <c r="CD103" s="41" t="s">
        <v>160</v>
      </c>
      <c r="CE103" s="41" t="s">
        <v>10</v>
      </c>
      <c r="CF103" s="41" t="s">
        <v>11</v>
      </c>
      <c r="CG103" s="41">
        <v>9</v>
      </c>
      <c r="CH103" s="41" t="s">
        <v>161</v>
      </c>
    </row>
    <row r="104" spans="71:86" ht="16.899999999999999" customHeight="1" x14ac:dyDescent="0.15">
      <c r="BS104" s="40">
        <v>184</v>
      </c>
      <c r="BT104" s="41">
        <f t="shared" ca="1" si="124"/>
        <v>32.901966318471423</v>
      </c>
      <c r="BU104" s="40">
        <f t="shared" ca="1" si="125"/>
        <v>6</v>
      </c>
      <c r="BV104" s="41" t="s">
        <v>10</v>
      </c>
      <c r="BW104" s="41">
        <v>2</v>
      </c>
      <c r="BX104" s="41" t="s">
        <v>135</v>
      </c>
      <c r="BY104" s="41" t="s">
        <v>9</v>
      </c>
      <c r="BZ104" s="41" t="s">
        <v>159</v>
      </c>
      <c r="CA104" s="41" t="s">
        <v>10</v>
      </c>
      <c r="CB104" s="41" t="s">
        <v>11</v>
      </c>
      <c r="CC104" s="41">
        <v>7</v>
      </c>
      <c r="CD104" s="41" t="s">
        <v>160</v>
      </c>
      <c r="CE104" s="41" t="s">
        <v>10</v>
      </c>
      <c r="CF104" s="41" t="s">
        <v>12</v>
      </c>
      <c r="CG104" s="41">
        <v>1</v>
      </c>
      <c r="CH104" s="41" t="s">
        <v>161</v>
      </c>
    </row>
    <row r="105" spans="71:86" ht="16.899999999999999" customHeight="1" x14ac:dyDescent="0.15">
      <c r="BS105" s="40">
        <v>185</v>
      </c>
      <c r="BT105" s="41">
        <f t="shared" ca="1" si="124"/>
        <v>960.01050036141771</v>
      </c>
      <c r="BU105" s="40">
        <f t="shared" ca="1" si="125"/>
        <v>164</v>
      </c>
      <c r="BV105" s="41" t="s">
        <v>10</v>
      </c>
      <c r="BW105" s="41">
        <v>2</v>
      </c>
      <c r="BX105" s="41" t="s">
        <v>136</v>
      </c>
      <c r="BY105" s="41" t="s">
        <v>9</v>
      </c>
      <c r="BZ105" s="41" t="s">
        <v>159</v>
      </c>
      <c r="CA105" s="41" t="s">
        <v>10</v>
      </c>
      <c r="CB105" s="41" t="s">
        <v>11</v>
      </c>
      <c r="CC105" s="41">
        <v>7</v>
      </c>
      <c r="CD105" s="41" t="s">
        <v>160</v>
      </c>
      <c r="CE105" s="41" t="s">
        <v>10</v>
      </c>
      <c r="CF105" s="41" t="s">
        <v>12</v>
      </c>
      <c r="CG105" s="41">
        <v>2</v>
      </c>
      <c r="CH105" s="41" t="s">
        <v>161</v>
      </c>
    </row>
    <row r="106" spans="71:86" ht="16.899999999999999" customHeight="1" x14ac:dyDescent="0.15">
      <c r="BS106" s="40">
        <v>186</v>
      </c>
      <c r="BT106" s="41">
        <f t="shared" ca="1" si="124"/>
        <v>69.314901965832007</v>
      </c>
      <c r="BU106" s="40">
        <f t="shared" ca="1" si="125"/>
        <v>15</v>
      </c>
      <c r="BV106" s="41" t="s">
        <v>10</v>
      </c>
      <c r="BW106" s="41">
        <v>2</v>
      </c>
      <c r="BX106" s="41" t="s">
        <v>137</v>
      </c>
      <c r="BY106" s="41" t="s">
        <v>9</v>
      </c>
      <c r="BZ106" s="41" t="s">
        <v>159</v>
      </c>
      <c r="CA106" s="41" t="s">
        <v>10</v>
      </c>
      <c r="CB106" s="41" t="s">
        <v>11</v>
      </c>
      <c r="CC106" s="41">
        <v>7</v>
      </c>
      <c r="CD106" s="41" t="s">
        <v>160</v>
      </c>
      <c r="CE106" s="41" t="s">
        <v>10</v>
      </c>
      <c r="CF106" s="41" t="s">
        <v>12</v>
      </c>
      <c r="CG106" s="41">
        <v>3</v>
      </c>
      <c r="CH106" s="41" t="s">
        <v>161</v>
      </c>
    </row>
    <row r="107" spans="71:86" ht="16.899999999999999" customHeight="1" x14ac:dyDescent="0.15">
      <c r="BS107" s="40">
        <v>187</v>
      </c>
      <c r="BT107" s="41">
        <f t="shared" ca="1" si="124"/>
        <v>900.05733399738745</v>
      </c>
      <c r="BU107" s="40">
        <f t="shared" ca="1" si="125"/>
        <v>153</v>
      </c>
      <c r="BV107" s="41" t="s">
        <v>10</v>
      </c>
      <c r="BW107" s="41">
        <v>2</v>
      </c>
      <c r="BX107" s="41" t="s">
        <v>138</v>
      </c>
      <c r="BY107" s="41" t="s">
        <v>9</v>
      </c>
      <c r="BZ107" s="41" t="s">
        <v>159</v>
      </c>
      <c r="CA107" s="41" t="s">
        <v>10</v>
      </c>
      <c r="CB107" s="41" t="s">
        <v>11</v>
      </c>
      <c r="CC107" s="41">
        <v>7</v>
      </c>
      <c r="CD107" s="41" t="s">
        <v>160</v>
      </c>
      <c r="CE107" s="41" t="s">
        <v>10</v>
      </c>
      <c r="CF107" s="41" t="s">
        <v>12</v>
      </c>
      <c r="CG107" s="41">
        <v>4</v>
      </c>
      <c r="CH107" s="41" t="s">
        <v>161</v>
      </c>
    </row>
    <row r="108" spans="71:86" ht="16.899999999999999" customHeight="1" x14ac:dyDescent="0.15">
      <c r="BS108" s="40">
        <v>188</v>
      </c>
      <c r="BT108" s="41">
        <f t="shared" ca="1" si="124"/>
        <v>204.93948301994524</v>
      </c>
      <c r="BU108" s="40">
        <f t="shared" ca="1" si="125"/>
        <v>29</v>
      </c>
      <c r="BV108" s="41" t="s">
        <v>10</v>
      </c>
      <c r="BW108" s="41">
        <v>2</v>
      </c>
      <c r="BX108" s="41" t="s">
        <v>139</v>
      </c>
      <c r="BY108" s="41" t="s">
        <v>9</v>
      </c>
      <c r="BZ108" s="41" t="s">
        <v>159</v>
      </c>
      <c r="CA108" s="41" t="s">
        <v>10</v>
      </c>
      <c r="CB108" s="41" t="s">
        <v>11</v>
      </c>
      <c r="CC108" s="41">
        <v>7</v>
      </c>
      <c r="CD108" s="41" t="s">
        <v>160</v>
      </c>
      <c r="CE108" s="41" t="s">
        <v>10</v>
      </c>
      <c r="CF108" s="41" t="s">
        <v>12</v>
      </c>
      <c r="CG108" s="41">
        <v>5</v>
      </c>
      <c r="CH108" s="41" t="s">
        <v>161</v>
      </c>
    </row>
    <row r="109" spans="71:86" ht="16.899999999999999" customHeight="1" x14ac:dyDescent="0.15">
      <c r="BS109" s="40">
        <v>189</v>
      </c>
      <c r="BT109" s="41">
        <f t="shared" ca="1" si="124"/>
        <v>664.17461400417085</v>
      </c>
      <c r="BU109" s="40">
        <f t="shared" ca="1" si="125"/>
        <v>110</v>
      </c>
      <c r="BV109" s="41" t="s">
        <v>10</v>
      </c>
      <c r="BW109" s="41">
        <v>2</v>
      </c>
      <c r="BX109" s="41" t="s">
        <v>140</v>
      </c>
      <c r="BY109" s="41" t="s">
        <v>9</v>
      </c>
      <c r="BZ109" s="41" t="s">
        <v>159</v>
      </c>
      <c r="CA109" s="41" t="s">
        <v>10</v>
      </c>
      <c r="CB109" s="41" t="s">
        <v>11</v>
      </c>
      <c r="CC109" s="41">
        <v>7</v>
      </c>
      <c r="CD109" s="41" t="s">
        <v>160</v>
      </c>
      <c r="CE109" s="41" t="s">
        <v>10</v>
      </c>
      <c r="CF109" s="41" t="s">
        <v>12</v>
      </c>
      <c r="CG109" s="41">
        <v>6</v>
      </c>
      <c r="CH109" s="41" t="s">
        <v>161</v>
      </c>
    </row>
    <row r="110" spans="71:86" ht="16.899999999999999" customHeight="1" x14ac:dyDescent="0.15">
      <c r="BS110" s="40">
        <v>190</v>
      </c>
      <c r="BT110" s="41">
        <f t="shared" ca="1" si="124"/>
        <v>51.325093956682942</v>
      </c>
      <c r="BU110" s="40">
        <f t="shared" ca="1" si="125"/>
        <v>10</v>
      </c>
      <c r="BV110" s="41" t="s">
        <v>10</v>
      </c>
      <c r="BW110" s="41">
        <v>2</v>
      </c>
      <c r="BX110" s="41" t="s">
        <v>141</v>
      </c>
      <c r="BY110" s="41" t="s">
        <v>9</v>
      </c>
      <c r="BZ110" s="41" t="s">
        <v>159</v>
      </c>
      <c r="CA110" s="41" t="s">
        <v>10</v>
      </c>
      <c r="CB110" s="41" t="s">
        <v>11</v>
      </c>
      <c r="CC110" s="41">
        <v>7</v>
      </c>
      <c r="CD110" s="41" t="s">
        <v>160</v>
      </c>
      <c r="CE110" s="41" t="s">
        <v>10</v>
      </c>
      <c r="CF110" s="41" t="s">
        <v>12</v>
      </c>
      <c r="CG110" s="41">
        <v>8</v>
      </c>
      <c r="CH110" s="41" t="s">
        <v>161</v>
      </c>
    </row>
    <row r="111" spans="71:86" ht="16.899999999999999" customHeight="1" x14ac:dyDescent="0.15">
      <c r="BS111" s="40">
        <v>191</v>
      </c>
      <c r="BT111" s="41">
        <f t="shared" ca="1" si="124"/>
        <v>628.98274693526241</v>
      </c>
      <c r="BU111" s="40">
        <f t="shared" ca="1" si="125"/>
        <v>104</v>
      </c>
      <c r="BV111" s="41" t="s">
        <v>10</v>
      </c>
      <c r="BW111" s="41">
        <v>2</v>
      </c>
      <c r="BX111" s="41" t="s">
        <v>142</v>
      </c>
      <c r="BY111" s="41" t="s">
        <v>9</v>
      </c>
      <c r="BZ111" s="41" t="s">
        <v>159</v>
      </c>
      <c r="CA111" s="41" t="s">
        <v>10</v>
      </c>
      <c r="CB111" s="41" t="s">
        <v>11</v>
      </c>
      <c r="CC111" s="41">
        <v>7</v>
      </c>
      <c r="CD111" s="41" t="s">
        <v>160</v>
      </c>
      <c r="CE111" s="41" t="s">
        <v>10</v>
      </c>
      <c r="CF111" s="41" t="s">
        <v>12</v>
      </c>
      <c r="CG111" s="41">
        <v>9</v>
      </c>
      <c r="CH111" s="41" t="s">
        <v>161</v>
      </c>
    </row>
    <row r="112" spans="71:86" ht="16.899999999999999" customHeight="1" x14ac:dyDescent="0.15">
      <c r="BS112" s="40">
        <v>192</v>
      </c>
      <c r="BT112" s="41">
        <f t="shared" ca="1" si="124"/>
        <v>315.07602031222672</v>
      </c>
      <c r="BU112" s="40">
        <f t="shared" ca="1" si="125"/>
        <v>50</v>
      </c>
      <c r="BV112" s="41" t="s">
        <v>10</v>
      </c>
      <c r="BW112" s="41">
        <v>2</v>
      </c>
      <c r="BX112" s="41" t="s">
        <v>50</v>
      </c>
      <c r="BY112" s="41" t="s">
        <v>9</v>
      </c>
      <c r="BZ112" s="41" t="s">
        <v>159</v>
      </c>
      <c r="CA112" s="41" t="s">
        <v>10</v>
      </c>
      <c r="CB112" s="41" t="s">
        <v>11</v>
      </c>
      <c r="CC112" s="41">
        <v>8</v>
      </c>
      <c r="CD112" s="41" t="s">
        <v>160</v>
      </c>
      <c r="CE112" s="41" t="s">
        <v>10</v>
      </c>
      <c r="CF112" s="41" t="s">
        <v>11</v>
      </c>
      <c r="CG112" s="41">
        <v>9</v>
      </c>
      <c r="CH112" s="41" t="s">
        <v>161</v>
      </c>
    </row>
    <row r="113" spans="71:86" ht="16.899999999999999" customHeight="1" x14ac:dyDescent="0.15">
      <c r="BS113" s="40">
        <v>193</v>
      </c>
      <c r="BT113" s="41">
        <f t="shared" ca="1" si="124"/>
        <v>666.65889071770277</v>
      </c>
      <c r="BU113" s="40">
        <f t="shared" ca="1" si="125"/>
        <v>111</v>
      </c>
      <c r="BV113" s="41" t="s">
        <v>10</v>
      </c>
      <c r="BW113" s="41">
        <v>2</v>
      </c>
      <c r="BX113" s="41" t="s">
        <v>143</v>
      </c>
      <c r="BY113" s="41" t="s">
        <v>9</v>
      </c>
      <c r="BZ113" s="41" t="s">
        <v>159</v>
      </c>
      <c r="CA113" s="41" t="s">
        <v>10</v>
      </c>
      <c r="CB113" s="41" t="s">
        <v>11</v>
      </c>
      <c r="CC113" s="41">
        <v>8</v>
      </c>
      <c r="CD113" s="41" t="s">
        <v>160</v>
      </c>
      <c r="CE113" s="41" t="s">
        <v>10</v>
      </c>
      <c r="CF113" s="41" t="s">
        <v>12</v>
      </c>
      <c r="CG113" s="41">
        <v>1</v>
      </c>
      <c r="CH113" s="41" t="s">
        <v>161</v>
      </c>
    </row>
    <row r="114" spans="71:86" ht="16.899999999999999" customHeight="1" x14ac:dyDescent="0.15">
      <c r="BS114" s="40">
        <v>194</v>
      </c>
      <c r="BT114" s="41">
        <f t="shared" ca="1" si="124"/>
        <v>551.36152513471484</v>
      </c>
      <c r="BU114" s="40">
        <f t="shared" ca="1" si="125"/>
        <v>92</v>
      </c>
      <c r="BV114" s="41" t="s">
        <v>10</v>
      </c>
      <c r="BW114" s="41">
        <v>2</v>
      </c>
      <c r="BX114" s="41" t="s">
        <v>144</v>
      </c>
      <c r="BY114" s="41" t="s">
        <v>9</v>
      </c>
      <c r="BZ114" s="41" t="s">
        <v>159</v>
      </c>
      <c r="CA114" s="41" t="s">
        <v>10</v>
      </c>
      <c r="CB114" s="41" t="s">
        <v>11</v>
      </c>
      <c r="CC114" s="41">
        <v>8</v>
      </c>
      <c r="CD114" s="41" t="s">
        <v>160</v>
      </c>
      <c r="CE114" s="41" t="s">
        <v>10</v>
      </c>
      <c r="CF114" s="41" t="s">
        <v>12</v>
      </c>
      <c r="CG114" s="41">
        <v>2</v>
      </c>
      <c r="CH114" s="41" t="s">
        <v>161</v>
      </c>
    </row>
    <row r="115" spans="71:86" ht="16.899999999999999" customHeight="1" x14ac:dyDescent="0.15">
      <c r="BS115" s="40">
        <v>195</v>
      </c>
      <c r="BT115" s="41">
        <f t="shared" ca="1" si="124"/>
        <v>870.38297458654927</v>
      </c>
      <c r="BU115" s="40">
        <f t="shared" ca="1" si="125"/>
        <v>150</v>
      </c>
      <c r="BV115" s="41" t="s">
        <v>10</v>
      </c>
      <c r="BW115" s="41">
        <v>2</v>
      </c>
      <c r="BX115" s="41" t="s">
        <v>145</v>
      </c>
      <c r="BY115" s="41" t="s">
        <v>9</v>
      </c>
      <c r="BZ115" s="41" t="s">
        <v>159</v>
      </c>
      <c r="CA115" s="41" t="s">
        <v>10</v>
      </c>
      <c r="CB115" s="41" t="s">
        <v>11</v>
      </c>
      <c r="CC115" s="41">
        <v>8</v>
      </c>
      <c r="CD115" s="41" t="s">
        <v>160</v>
      </c>
      <c r="CE115" s="41" t="s">
        <v>10</v>
      </c>
      <c r="CF115" s="41" t="s">
        <v>12</v>
      </c>
      <c r="CG115" s="41">
        <v>3</v>
      </c>
      <c r="CH115" s="41" t="s">
        <v>161</v>
      </c>
    </row>
    <row r="116" spans="71:86" ht="16.899999999999999" customHeight="1" x14ac:dyDescent="0.15">
      <c r="BS116" s="40">
        <v>196</v>
      </c>
      <c r="BT116" s="41">
        <f t="shared" ca="1" si="124"/>
        <v>996.96941034063809</v>
      </c>
      <c r="BU116" s="40">
        <f t="shared" ca="1" si="125"/>
        <v>170</v>
      </c>
      <c r="BV116" s="41" t="s">
        <v>10</v>
      </c>
      <c r="BW116" s="41">
        <v>2</v>
      </c>
      <c r="BX116" s="41" t="s">
        <v>146</v>
      </c>
      <c r="BY116" s="41" t="s">
        <v>9</v>
      </c>
      <c r="BZ116" s="41" t="s">
        <v>159</v>
      </c>
      <c r="CA116" s="41" t="s">
        <v>10</v>
      </c>
      <c r="CB116" s="41" t="s">
        <v>11</v>
      </c>
      <c r="CC116" s="41">
        <v>8</v>
      </c>
      <c r="CD116" s="41" t="s">
        <v>160</v>
      </c>
      <c r="CE116" s="41" t="s">
        <v>10</v>
      </c>
      <c r="CF116" s="41" t="s">
        <v>12</v>
      </c>
      <c r="CG116" s="41">
        <v>4</v>
      </c>
      <c r="CH116" s="41" t="s">
        <v>161</v>
      </c>
    </row>
    <row r="117" spans="71:86" ht="16.899999999999999" customHeight="1" x14ac:dyDescent="0.15">
      <c r="BS117" s="40">
        <v>197</v>
      </c>
      <c r="BT117" s="41">
        <f t="shared" ca="1" si="124"/>
        <v>252.3162232928473</v>
      </c>
      <c r="BU117" s="40">
        <f t="shared" ca="1" si="125"/>
        <v>37</v>
      </c>
      <c r="BV117" s="41" t="s">
        <v>10</v>
      </c>
      <c r="BW117" s="41">
        <v>2</v>
      </c>
      <c r="BX117" s="41" t="s">
        <v>147</v>
      </c>
      <c r="BY117" s="41" t="s">
        <v>9</v>
      </c>
      <c r="BZ117" s="41" t="s">
        <v>159</v>
      </c>
      <c r="CA117" s="41" t="s">
        <v>10</v>
      </c>
      <c r="CB117" s="41" t="s">
        <v>11</v>
      </c>
      <c r="CC117" s="41">
        <v>8</v>
      </c>
      <c r="CD117" s="41" t="s">
        <v>160</v>
      </c>
      <c r="CE117" s="41" t="s">
        <v>10</v>
      </c>
      <c r="CF117" s="41" t="s">
        <v>12</v>
      </c>
      <c r="CG117" s="41">
        <v>5</v>
      </c>
      <c r="CH117" s="41" t="s">
        <v>161</v>
      </c>
    </row>
    <row r="118" spans="71:86" ht="16.899999999999999" customHeight="1" x14ac:dyDescent="0.15">
      <c r="BS118" s="40">
        <v>198</v>
      </c>
      <c r="BT118" s="41">
        <f t="shared" ca="1" si="124"/>
        <v>535.90171105551303</v>
      </c>
      <c r="BU118" s="40">
        <f t="shared" ca="1" si="125"/>
        <v>85</v>
      </c>
      <c r="BV118" s="41" t="s">
        <v>10</v>
      </c>
      <c r="BW118" s="41">
        <v>2</v>
      </c>
      <c r="BX118" s="41" t="s">
        <v>148</v>
      </c>
      <c r="BY118" s="41" t="s">
        <v>9</v>
      </c>
      <c r="BZ118" s="41" t="s">
        <v>159</v>
      </c>
      <c r="CA118" s="41" t="s">
        <v>10</v>
      </c>
      <c r="CB118" s="41" t="s">
        <v>11</v>
      </c>
      <c r="CC118" s="41">
        <v>8</v>
      </c>
      <c r="CD118" s="41" t="s">
        <v>160</v>
      </c>
      <c r="CE118" s="41" t="s">
        <v>10</v>
      </c>
      <c r="CF118" s="41" t="s">
        <v>12</v>
      </c>
      <c r="CG118" s="41">
        <v>6</v>
      </c>
      <c r="CH118" s="41" t="s">
        <v>161</v>
      </c>
    </row>
    <row r="119" spans="71:86" ht="16.899999999999999" customHeight="1" x14ac:dyDescent="0.15">
      <c r="BS119" s="40">
        <v>199</v>
      </c>
      <c r="BT119" s="41">
        <f t="shared" ca="1" si="124"/>
        <v>489.33058906779416</v>
      </c>
      <c r="BU119" s="40">
        <f t="shared" ca="1" si="125"/>
        <v>80</v>
      </c>
      <c r="BV119" s="41" t="s">
        <v>10</v>
      </c>
      <c r="BW119" s="41">
        <v>2</v>
      </c>
      <c r="BX119" s="41" t="s">
        <v>149</v>
      </c>
      <c r="BY119" s="41" t="s">
        <v>9</v>
      </c>
      <c r="BZ119" s="41" t="s">
        <v>159</v>
      </c>
      <c r="CA119" s="41" t="s">
        <v>10</v>
      </c>
      <c r="CB119" s="41" t="s">
        <v>11</v>
      </c>
      <c r="CC119" s="41">
        <v>8</v>
      </c>
      <c r="CD119" s="41" t="s">
        <v>160</v>
      </c>
      <c r="CE119" s="41" t="s">
        <v>10</v>
      </c>
      <c r="CF119" s="41" t="s">
        <v>12</v>
      </c>
      <c r="CG119" s="41">
        <v>7</v>
      </c>
      <c r="CH119" s="41" t="s">
        <v>161</v>
      </c>
    </row>
    <row r="120" spans="71:86" ht="16.899999999999999" customHeight="1" x14ac:dyDescent="0.15">
      <c r="BS120" s="40">
        <v>200</v>
      </c>
      <c r="BT120" s="41">
        <f t="shared" ca="1" si="124"/>
        <v>673.45898510442635</v>
      </c>
      <c r="BU120" s="40">
        <f t="shared" ca="1" si="125"/>
        <v>115</v>
      </c>
      <c r="BV120" s="41" t="s">
        <v>10</v>
      </c>
      <c r="BW120" s="41">
        <v>2</v>
      </c>
      <c r="BX120" s="41" t="s">
        <v>150</v>
      </c>
      <c r="BY120" s="41" t="s">
        <v>9</v>
      </c>
      <c r="BZ120" s="41" t="s">
        <v>159</v>
      </c>
      <c r="CA120" s="41" t="s">
        <v>10</v>
      </c>
      <c r="CB120" s="41" t="s">
        <v>11</v>
      </c>
      <c r="CC120" s="41">
        <v>8</v>
      </c>
      <c r="CD120" s="41" t="s">
        <v>160</v>
      </c>
      <c r="CE120" s="41" t="s">
        <v>10</v>
      </c>
      <c r="CF120" s="41" t="s">
        <v>12</v>
      </c>
      <c r="CG120" s="41">
        <v>9</v>
      </c>
      <c r="CH120" s="41" t="s">
        <v>161</v>
      </c>
    </row>
    <row r="121" spans="71:86" ht="16.899999999999999" customHeight="1" x14ac:dyDescent="0.15">
      <c r="BS121" s="40">
        <v>201</v>
      </c>
      <c r="BT121" s="41">
        <f t="shared" ca="1" si="124"/>
        <v>482.91321369033204</v>
      </c>
      <c r="BU121" s="40">
        <f t="shared" ca="1" si="125"/>
        <v>77</v>
      </c>
      <c r="BV121" s="41" t="s">
        <v>10</v>
      </c>
      <c r="BW121" s="41">
        <v>2</v>
      </c>
      <c r="BX121" s="41" t="s">
        <v>151</v>
      </c>
      <c r="BY121" s="41" t="s">
        <v>9</v>
      </c>
      <c r="BZ121" s="41" t="s">
        <v>159</v>
      </c>
      <c r="CA121" s="41" t="s">
        <v>10</v>
      </c>
      <c r="CB121" s="41" t="s">
        <v>11</v>
      </c>
      <c r="CC121" s="41">
        <v>9</v>
      </c>
      <c r="CD121" s="41" t="s">
        <v>160</v>
      </c>
      <c r="CE121" s="41" t="s">
        <v>10</v>
      </c>
      <c r="CF121" s="41" t="s">
        <v>12</v>
      </c>
      <c r="CG121" s="41">
        <v>1</v>
      </c>
      <c r="CH121" s="41" t="s">
        <v>161</v>
      </c>
    </row>
    <row r="122" spans="71:86" ht="16.899999999999999" customHeight="1" x14ac:dyDescent="0.15">
      <c r="BS122" s="40">
        <v>202</v>
      </c>
      <c r="BT122" s="41">
        <f t="shared" ca="1" si="124"/>
        <v>486.32093189528666</v>
      </c>
      <c r="BU122" s="40">
        <f t="shared" ca="1" si="125"/>
        <v>79</v>
      </c>
      <c r="BV122" s="41" t="s">
        <v>10</v>
      </c>
      <c r="BW122" s="41">
        <v>2</v>
      </c>
      <c r="BX122" s="41" t="s">
        <v>152</v>
      </c>
      <c r="BY122" s="41" t="s">
        <v>9</v>
      </c>
      <c r="BZ122" s="41" t="s">
        <v>159</v>
      </c>
      <c r="CA122" s="41" t="s">
        <v>10</v>
      </c>
      <c r="CB122" s="41" t="s">
        <v>11</v>
      </c>
      <c r="CC122" s="41">
        <v>9</v>
      </c>
      <c r="CD122" s="41" t="s">
        <v>160</v>
      </c>
      <c r="CE122" s="41" t="s">
        <v>10</v>
      </c>
      <c r="CF122" s="41" t="s">
        <v>12</v>
      </c>
      <c r="CG122" s="41">
        <v>2</v>
      </c>
      <c r="CH122" s="41" t="s">
        <v>161</v>
      </c>
    </row>
    <row r="123" spans="71:86" ht="16.899999999999999" customHeight="1" x14ac:dyDescent="0.15">
      <c r="BS123" s="40">
        <v>203</v>
      </c>
      <c r="BT123" s="41">
        <f t="shared" ca="1" si="124"/>
        <v>477.20365538567921</v>
      </c>
      <c r="BU123" s="40">
        <f t="shared" ca="1" si="125"/>
        <v>74</v>
      </c>
      <c r="BV123" s="41" t="s">
        <v>10</v>
      </c>
      <c r="BW123" s="41">
        <v>2</v>
      </c>
      <c r="BX123" s="41" t="s">
        <v>153</v>
      </c>
      <c r="BY123" s="41" t="s">
        <v>9</v>
      </c>
      <c r="BZ123" s="41" t="s">
        <v>159</v>
      </c>
      <c r="CA123" s="41" t="s">
        <v>10</v>
      </c>
      <c r="CB123" s="41" t="s">
        <v>11</v>
      </c>
      <c r="CC123" s="41">
        <v>9</v>
      </c>
      <c r="CD123" s="41" t="s">
        <v>160</v>
      </c>
      <c r="CE123" s="41" t="s">
        <v>10</v>
      </c>
      <c r="CF123" s="41" t="s">
        <v>12</v>
      </c>
      <c r="CG123" s="41">
        <v>3</v>
      </c>
      <c r="CH123" s="41" t="s">
        <v>161</v>
      </c>
    </row>
    <row r="124" spans="71:86" ht="16.899999999999999" customHeight="1" x14ac:dyDescent="0.15">
      <c r="BS124" s="40">
        <v>204</v>
      </c>
      <c r="BT124" s="41">
        <f t="shared" ca="1" si="124"/>
        <v>320.21723206671618</v>
      </c>
      <c r="BU124" s="40">
        <f t="shared" ca="1" si="125"/>
        <v>51</v>
      </c>
      <c r="BV124" s="41" t="s">
        <v>10</v>
      </c>
      <c r="BW124" s="41">
        <v>2</v>
      </c>
      <c r="BX124" s="41" t="s">
        <v>154</v>
      </c>
      <c r="BY124" s="41" t="s">
        <v>9</v>
      </c>
      <c r="BZ124" s="41" t="s">
        <v>159</v>
      </c>
      <c r="CA124" s="41" t="s">
        <v>10</v>
      </c>
      <c r="CB124" s="41" t="s">
        <v>11</v>
      </c>
      <c r="CC124" s="41">
        <v>9</v>
      </c>
      <c r="CD124" s="41" t="s">
        <v>160</v>
      </c>
      <c r="CE124" s="41" t="s">
        <v>10</v>
      </c>
      <c r="CF124" s="41" t="s">
        <v>12</v>
      </c>
      <c r="CG124" s="41">
        <v>4</v>
      </c>
      <c r="CH124" s="41" t="s">
        <v>161</v>
      </c>
    </row>
    <row r="125" spans="71:86" ht="16.899999999999999" customHeight="1" x14ac:dyDescent="0.15">
      <c r="BS125" s="40">
        <v>205</v>
      </c>
      <c r="BT125" s="41">
        <f t="shared" ca="1" si="124"/>
        <v>719.8795312399883</v>
      </c>
      <c r="BU125" s="40">
        <f t="shared" ca="1" si="125"/>
        <v>120</v>
      </c>
      <c r="BV125" s="41" t="s">
        <v>10</v>
      </c>
      <c r="BW125" s="41">
        <v>2</v>
      </c>
      <c r="BX125" s="41" t="s">
        <v>155</v>
      </c>
      <c r="BY125" s="41" t="s">
        <v>9</v>
      </c>
      <c r="BZ125" s="41" t="s">
        <v>159</v>
      </c>
      <c r="CA125" s="41" t="s">
        <v>10</v>
      </c>
      <c r="CB125" s="41" t="s">
        <v>11</v>
      </c>
      <c r="CC125" s="41">
        <v>9</v>
      </c>
      <c r="CD125" s="41" t="s">
        <v>160</v>
      </c>
      <c r="CE125" s="41" t="s">
        <v>10</v>
      </c>
      <c r="CF125" s="41" t="s">
        <v>12</v>
      </c>
      <c r="CG125" s="41">
        <v>5</v>
      </c>
      <c r="CH125" s="41" t="s">
        <v>161</v>
      </c>
    </row>
    <row r="126" spans="71:86" ht="16.899999999999999" customHeight="1" x14ac:dyDescent="0.15">
      <c r="BS126" s="40">
        <v>206</v>
      </c>
      <c r="BT126" s="41">
        <f t="shared" ca="1" si="124"/>
        <v>12.412067378019698</v>
      </c>
      <c r="BU126" s="40">
        <f t="shared" ca="1" si="125"/>
        <v>2</v>
      </c>
      <c r="BV126" s="41" t="s">
        <v>10</v>
      </c>
      <c r="BW126" s="41">
        <v>2</v>
      </c>
      <c r="BX126" s="41" t="s">
        <v>156</v>
      </c>
      <c r="BY126" s="41" t="s">
        <v>9</v>
      </c>
      <c r="BZ126" s="41" t="s">
        <v>159</v>
      </c>
      <c r="CA126" s="41" t="s">
        <v>10</v>
      </c>
      <c r="CB126" s="41" t="s">
        <v>11</v>
      </c>
      <c r="CC126" s="41">
        <v>9</v>
      </c>
      <c r="CD126" s="41" t="s">
        <v>160</v>
      </c>
      <c r="CE126" s="41" t="s">
        <v>10</v>
      </c>
      <c r="CF126" s="41" t="s">
        <v>12</v>
      </c>
      <c r="CG126" s="41">
        <v>6</v>
      </c>
      <c r="CH126" s="41" t="s">
        <v>161</v>
      </c>
    </row>
    <row r="127" spans="71:86" ht="16.899999999999999" customHeight="1" x14ac:dyDescent="0.15">
      <c r="BS127" s="40">
        <v>207</v>
      </c>
      <c r="BT127" s="41">
        <f t="shared" ca="1" si="124"/>
        <v>517.28198496114737</v>
      </c>
      <c r="BU127" s="40">
        <f t="shared" ca="1" si="125"/>
        <v>82</v>
      </c>
      <c r="BV127" s="41" t="s">
        <v>10</v>
      </c>
      <c r="BW127" s="41">
        <v>2</v>
      </c>
      <c r="BX127" s="41" t="s">
        <v>157</v>
      </c>
      <c r="BY127" s="41" t="s">
        <v>9</v>
      </c>
      <c r="BZ127" s="41" t="s">
        <v>159</v>
      </c>
      <c r="CA127" s="41" t="s">
        <v>10</v>
      </c>
      <c r="CB127" s="41" t="s">
        <v>11</v>
      </c>
      <c r="CC127" s="41">
        <v>9</v>
      </c>
      <c r="CD127" s="41" t="s">
        <v>160</v>
      </c>
      <c r="CE127" s="41" t="s">
        <v>10</v>
      </c>
      <c r="CF127" s="41" t="s">
        <v>12</v>
      </c>
      <c r="CG127" s="41">
        <v>7</v>
      </c>
      <c r="CH127" s="41" t="s">
        <v>161</v>
      </c>
    </row>
    <row r="128" spans="71:86" ht="16.899999999999999" customHeight="1" x14ac:dyDescent="0.15">
      <c r="BS128" s="40">
        <v>208</v>
      </c>
      <c r="BT128" s="41">
        <f t="shared" ca="1" si="124"/>
        <v>998.51281958218055</v>
      </c>
      <c r="BU128" s="40">
        <f t="shared" ca="1" si="125"/>
        <v>171</v>
      </c>
      <c r="BV128" s="41" t="s">
        <v>10</v>
      </c>
      <c r="BW128" s="41">
        <v>2</v>
      </c>
      <c r="BX128" s="41" t="s">
        <v>158</v>
      </c>
      <c r="BY128" s="41" t="s">
        <v>9</v>
      </c>
      <c r="BZ128" s="41" t="s">
        <v>159</v>
      </c>
      <c r="CA128" s="41" t="s">
        <v>10</v>
      </c>
      <c r="CB128" s="41" t="s">
        <v>11</v>
      </c>
      <c r="CC128" s="41">
        <v>9</v>
      </c>
      <c r="CD128" s="41" t="s">
        <v>160</v>
      </c>
      <c r="CE128" s="41" t="s">
        <v>10</v>
      </c>
      <c r="CF128" s="41" t="s">
        <v>12</v>
      </c>
      <c r="CG128" s="41">
        <v>8</v>
      </c>
      <c r="CH128" s="41" t="s">
        <v>161</v>
      </c>
    </row>
    <row r="129" spans="71:86" ht="16.899999999999999" customHeight="1" x14ac:dyDescent="0.15">
      <c r="BS129" s="40">
        <v>209</v>
      </c>
      <c r="BT129" s="41">
        <f t="shared" ca="1" si="124"/>
        <v>536.16670618142086</v>
      </c>
      <c r="BU129" s="40">
        <f t="shared" ca="1" si="125"/>
        <v>86</v>
      </c>
      <c r="BV129" s="41" t="s">
        <v>10</v>
      </c>
      <c r="BW129" s="41">
        <v>2</v>
      </c>
      <c r="BX129" s="41" t="s">
        <v>51</v>
      </c>
      <c r="BY129" s="41" t="s">
        <v>9</v>
      </c>
      <c r="BZ129" s="41" t="s">
        <v>159</v>
      </c>
      <c r="CA129" s="41" t="s">
        <v>10</v>
      </c>
      <c r="CB129" s="41" t="s">
        <v>12</v>
      </c>
      <c r="CC129" s="41">
        <v>1</v>
      </c>
      <c r="CD129" s="41" t="s">
        <v>160</v>
      </c>
      <c r="CE129" s="41" t="s">
        <v>10</v>
      </c>
      <c r="CF129" s="41" t="s">
        <v>12</v>
      </c>
      <c r="CG129" s="41">
        <v>2</v>
      </c>
      <c r="CH129" s="41" t="s">
        <v>161</v>
      </c>
    </row>
    <row r="130" spans="71:86" ht="16.899999999999999" customHeight="1" x14ac:dyDescent="0.15">
      <c r="BS130" s="40">
        <v>210</v>
      </c>
      <c r="BT130" s="41">
        <f t="shared" ca="1" si="124"/>
        <v>166.4640019267901</v>
      </c>
      <c r="BU130" s="40">
        <f t="shared" ca="1" si="125"/>
        <v>25</v>
      </c>
      <c r="BV130" s="41" t="s">
        <v>10</v>
      </c>
      <c r="BW130" s="41">
        <v>2</v>
      </c>
      <c r="BX130" s="41" t="s">
        <v>52</v>
      </c>
      <c r="BY130" s="41" t="s">
        <v>9</v>
      </c>
      <c r="BZ130" s="41" t="s">
        <v>159</v>
      </c>
      <c r="CA130" s="41" t="s">
        <v>10</v>
      </c>
      <c r="CB130" s="41" t="s">
        <v>12</v>
      </c>
      <c r="CC130" s="41">
        <v>1</v>
      </c>
      <c r="CD130" s="41" t="s">
        <v>160</v>
      </c>
      <c r="CE130" s="41" t="s">
        <v>10</v>
      </c>
      <c r="CF130" s="41" t="s">
        <v>12</v>
      </c>
      <c r="CG130" s="41">
        <v>3</v>
      </c>
      <c r="CH130" s="41" t="s">
        <v>161</v>
      </c>
    </row>
    <row r="131" spans="71:86" ht="16.899999999999999" customHeight="1" x14ac:dyDescent="0.15">
      <c r="BS131" s="40">
        <v>211</v>
      </c>
      <c r="BT131" s="41">
        <f t="shared" ca="1" si="124"/>
        <v>925.3256966906763</v>
      </c>
      <c r="BU131" s="40">
        <f t="shared" ca="1" si="125"/>
        <v>158</v>
      </c>
      <c r="BV131" s="41" t="s">
        <v>10</v>
      </c>
      <c r="BW131" s="41">
        <v>2</v>
      </c>
      <c r="BX131" s="41" t="s">
        <v>53</v>
      </c>
      <c r="BY131" s="41" t="s">
        <v>9</v>
      </c>
      <c r="BZ131" s="41" t="s">
        <v>159</v>
      </c>
      <c r="CA131" s="41" t="s">
        <v>10</v>
      </c>
      <c r="CB131" s="41" t="s">
        <v>12</v>
      </c>
      <c r="CC131" s="41">
        <v>1</v>
      </c>
      <c r="CD131" s="41" t="s">
        <v>160</v>
      </c>
      <c r="CE131" s="41" t="s">
        <v>10</v>
      </c>
      <c r="CF131" s="41" t="s">
        <v>12</v>
      </c>
      <c r="CG131" s="41">
        <v>4</v>
      </c>
      <c r="CH131" s="41" t="s">
        <v>161</v>
      </c>
    </row>
    <row r="132" spans="71:86" ht="16.899999999999999" customHeight="1" x14ac:dyDescent="0.15">
      <c r="BS132" s="40">
        <v>212</v>
      </c>
      <c r="BT132" s="41">
        <f t="shared" ref="BT132:BT191" ca="1" si="126">RAND()*1000</f>
        <v>735.1831993172425</v>
      </c>
      <c r="BU132" s="40">
        <f t="shared" ref="BU132:BU173" ca="1" si="127">RANK(BT132,$BT$3:$BT$173,1)</f>
        <v>124</v>
      </c>
      <c r="BV132" s="41" t="s">
        <v>10</v>
      </c>
      <c r="BW132" s="41">
        <v>2</v>
      </c>
      <c r="BX132" s="41" t="s">
        <v>54</v>
      </c>
      <c r="BY132" s="41" t="s">
        <v>9</v>
      </c>
      <c r="BZ132" s="41" t="s">
        <v>159</v>
      </c>
      <c r="CA132" s="41" t="s">
        <v>10</v>
      </c>
      <c r="CB132" s="41" t="s">
        <v>12</v>
      </c>
      <c r="CC132" s="41">
        <v>1</v>
      </c>
      <c r="CD132" s="41" t="s">
        <v>160</v>
      </c>
      <c r="CE132" s="41" t="s">
        <v>10</v>
      </c>
      <c r="CF132" s="41" t="s">
        <v>12</v>
      </c>
      <c r="CG132" s="41">
        <v>5</v>
      </c>
      <c r="CH132" s="41" t="s">
        <v>161</v>
      </c>
    </row>
    <row r="133" spans="71:86" ht="16.899999999999999" customHeight="1" x14ac:dyDescent="0.15">
      <c r="BS133" s="40">
        <v>213</v>
      </c>
      <c r="BT133" s="41">
        <f t="shared" ca="1" si="126"/>
        <v>805.29828530684608</v>
      </c>
      <c r="BU133" s="40">
        <f t="shared" ca="1" si="127"/>
        <v>140</v>
      </c>
      <c r="BV133" s="41" t="s">
        <v>10</v>
      </c>
      <c r="BW133" s="41">
        <v>2</v>
      </c>
      <c r="BX133" s="41" t="s">
        <v>55</v>
      </c>
      <c r="BY133" s="41" t="s">
        <v>9</v>
      </c>
      <c r="BZ133" s="41" t="s">
        <v>159</v>
      </c>
      <c r="CA133" s="41" t="s">
        <v>10</v>
      </c>
      <c r="CB133" s="41" t="s">
        <v>12</v>
      </c>
      <c r="CC133" s="41">
        <v>1</v>
      </c>
      <c r="CD133" s="41" t="s">
        <v>160</v>
      </c>
      <c r="CE133" s="41" t="s">
        <v>10</v>
      </c>
      <c r="CF133" s="41" t="s">
        <v>12</v>
      </c>
      <c r="CG133" s="41">
        <v>6</v>
      </c>
      <c r="CH133" s="41" t="s">
        <v>161</v>
      </c>
    </row>
    <row r="134" spans="71:86" ht="16.899999999999999" customHeight="1" x14ac:dyDescent="0.15">
      <c r="BS134" s="40">
        <v>214</v>
      </c>
      <c r="BT134" s="41">
        <f t="shared" ca="1" si="126"/>
        <v>509.58396698759753</v>
      </c>
      <c r="BU134" s="40">
        <f t="shared" ca="1" si="127"/>
        <v>81</v>
      </c>
      <c r="BV134" s="41" t="s">
        <v>10</v>
      </c>
      <c r="BW134" s="41">
        <v>2</v>
      </c>
      <c r="BX134" s="41" t="s">
        <v>56</v>
      </c>
      <c r="BY134" s="41" t="s">
        <v>9</v>
      </c>
      <c r="BZ134" s="41" t="s">
        <v>159</v>
      </c>
      <c r="CA134" s="41" t="s">
        <v>10</v>
      </c>
      <c r="CB134" s="41" t="s">
        <v>12</v>
      </c>
      <c r="CC134" s="41">
        <v>1</v>
      </c>
      <c r="CD134" s="41" t="s">
        <v>160</v>
      </c>
      <c r="CE134" s="41" t="s">
        <v>10</v>
      </c>
      <c r="CF134" s="41" t="s">
        <v>12</v>
      </c>
      <c r="CG134" s="41">
        <v>7</v>
      </c>
      <c r="CH134" s="41" t="s">
        <v>161</v>
      </c>
    </row>
    <row r="135" spans="71:86" ht="16.899999999999999" customHeight="1" x14ac:dyDescent="0.15">
      <c r="BS135" s="40">
        <v>215</v>
      </c>
      <c r="BT135" s="41">
        <f t="shared" ca="1" si="126"/>
        <v>635.2354432352447</v>
      </c>
      <c r="BU135" s="40">
        <f t="shared" ca="1" si="127"/>
        <v>106</v>
      </c>
      <c r="BV135" s="41" t="s">
        <v>10</v>
      </c>
      <c r="BW135" s="41">
        <v>2</v>
      </c>
      <c r="BX135" s="41" t="s">
        <v>57</v>
      </c>
      <c r="BY135" s="41" t="s">
        <v>9</v>
      </c>
      <c r="BZ135" s="41" t="s">
        <v>159</v>
      </c>
      <c r="CA135" s="41" t="s">
        <v>10</v>
      </c>
      <c r="CB135" s="41" t="s">
        <v>12</v>
      </c>
      <c r="CC135" s="41">
        <v>1</v>
      </c>
      <c r="CD135" s="41" t="s">
        <v>160</v>
      </c>
      <c r="CE135" s="41" t="s">
        <v>10</v>
      </c>
      <c r="CF135" s="41" t="s">
        <v>12</v>
      </c>
      <c r="CG135" s="41">
        <v>8</v>
      </c>
      <c r="CH135" s="41" t="s">
        <v>161</v>
      </c>
    </row>
    <row r="136" spans="71:86" ht="16.899999999999999" customHeight="1" x14ac:dyDescent="0.15">
      <c r="BS136" s="40">
        <v>216</v>
      </c>
      <c r="BT136" s="41">
        <f t="shared" ca="1" si="126"/>
        <v>781.56381154954681</v>
      </c>
      <c r="BU136" s="40">
        <f t="shared" ca="1" si="127"/>
        <v>135</v>
      </c>
      <c r="BV136" s="41" t="s">
        <v>10</v>
      </c>
      <c r="BW136" s="41">
        <v>2</v>
      </c>
      <c r="BX136" s="41" t="s">
        <v>58</v>
      </c>
      <c r="BY136" s="41" t="s">
        <v>9</v>
      </c>
      <c r="BZ136" s="41" t="s">
        <v>159</v>
      </c>
      <c r="CA136" s="41" t="s">
        <v>10</v>
      </c>
      <c r="CB136" s="41" t="s">
        <v>12</v>
      </c>
      <c r="CC136" s="41">
        <v>1</v>
      </c>
      <c r="CD136" s="41" t="s">
        <v>160</v>
      </c>
      <c r="CE136" s="41" t="s">
        <v>10</v>
      </c>
      <c r="CF136" s="41" t="s">
        <v>12</v>
      </c>
      <c r="CG136" s="41">
        <v>9</v>
      </c>
      <c r="CH136" s="41" t="s">
        <v>161</v>
      </c>
    </row>
    <row r="137" spans="71:86" ht="16.899999999999999" customHeight="1" x14ac:dyDescent="0.15">
      <c r="BS137" s="40">
        <v>217</v>
      </c>
      <c r="BT137" s="41">
        <f t="shared" ca="1" si="126"/>
        <v>271.7362899945154</v>
      </c>
      <c r="BU137" s="40">
        <f t="shared" ca="1" si="127"/>
        <v>42</v>
      </c>
      <c r="BV137" s="41" t="s">
        <v>10</v>
      </c>
      <c r="BW137" s="41">
        <v>2</v>
      </c>
      <c r="BX137" s="41" t="s">
        <v>59</v>
      </c>
      <c r="BY137" s="41" t="s">
        <v>9</v>
      </c>
      <c r="BZ137" s="41" t="s">
        <v>159</v>
      </c>
      <c r="CA137" s="41" t="s">
        <v>10</v>
      </c>
      <c r="CB137" s="41" t="s">
        <v>12</v>
      </c>
      <c r="CC137" s="41">
        <v>2</v>
      </c>
      <c r="CD137" s="41" t="s">
        <v>160</v>
      </c>
      <c r="CE137" s="41" t="s">
        <v>10</v>
      </c>
      <c r="CF137" s="41" t="s">
        <v>12</v>
      </c>
      <c r="CG137" s="41">
        <v>3</v>
      </c>
      <c r="CH137" s="41" t="s">
        <v>161</v>
      </c>
    </row>
    <row r="138" spans="71:86" ht="16.899999999999999" customHeight="1" x14ac:dyDescent="0.15">
      <c r="BS138" s="40">
        <v>218</v>
      </c>
      <c r="BT138" s="41">
        <f t="shared" ca="1" si="126"/>
        <v>863.03531095686162</v>
      </c>
      <c r="BU138" s="40">
        <f t="shared" ca="1" si="127"/>
        <v>149</v>
      </c>
      <c r="BV138" s="41" t="s">
        <v>10</v>
      </c>
      <c r="BW138" s="41">
        <v>2</v>
      </c>
      <c r="BX138" s="41" t="s">
        <v>60</v>
      </c>
      <c r="BY138" s="41" t="s">
        <v>9</v>
      </c>
      <c r="BZ138" s="41" t="s">
        <v>159</v>
      </c>
      <c r="CA138" s="41" t="s">
        <v>10</v>
      </c>
      <c r="CB138" s="41" t="s">
        <v>12</v>
      </c>
      <c r="CC138" s="41">
        <v>2</v>
      </c>
      <c r="CD138" s="41" t="s">
        <v>160</v>
      </c>
      <c r="CE138" s="41" t="s">
        <v>10</v>
      </c>
      <c r="CF138" s="41" t="s">
        <v>12</v>
      </c>
      <c r="CG138" s="41">
        <v>4</v>
      </c>
      <c r="CH138" s="41" t="s">
        <v>161</v>
      </c>
    </row>
    <row r="139" spans="71:86" ht="16.899999999999999" customHeight="1" x14ac:dyDescent="0.15">
      <c r="BS139" s="40">
        <v>219</v>
      </c>
      <c r="BT139" s="41">
        <f t="shared" ca="1" si="126"/>
        <v>913.1471303146609</v>
      </c>
      <c r="BU139" s="40">
        <f t="shared" ca="1" si="127"/>
        <v>156</v>
      </c>
      <c r="BV139" s="41" t="s">
        <v>10</v>
      </c>
      <c r="BW139" s="41">
        <v>2</v>
      </c>
      <c r="BX139" s="41" t="s">
        <v>61</v>
      </c>
      <c r="BY139" s="41" t="s">
        <v>9</v>
      </c>
      <c r="BZ139" s="41" t="s">
        <v>159</v>
      </c>
      <c r="CA139" s="41" t="s">
        <v>10</v>
      </c>
      <c r="CB139" s="41" t="s">
        <v>12</v>
      </c>
      <c r="CC139" s="41">
        <v>2</v>
      </c>
      <c r="CD139" s="41" t="s">
        <v>160</v>
      </c>
      <c r="CE139" s="41" t="s">
        <v>10</v>
      </c>
      <c r="CF139" s="41" t="s">
        <v>12</v>
      </c>
      <c r="CG139" s="41">
        <v>5</v>
      </c>
      <c r="CH139" s="41" t="s">
        <v>161</v>
      </c>
    </row>
    <row r="140" spans="71:86" ht="16.899999999999999" customHeight="1" x14ac:dyDescent="0.15">
      <c r="BS140" s="40">
        <v>220</v>
      </c>
      <c r="BT140" s="41">
        <f t="shared" ca="1" si="126"/>
        <v>57.365633942234929</v>
      </c>
      <c r="BU140" s="40">
        <f t="shared" ca="1" si="127"/>
        <v>12</v>
      </c>
      <c r="BV140" s="41" t="s">
        <v>10</v>
      </c>
      <c r="BW140" s="41">
        <v>2</v>
      </c>
      <c r="BX140" s="41" t="s">
        <v>62</v>
      </c>
      <c r="BY140" s="41" t="s">
        <v>9</v>
      </c>
      <c r="BZ140" s="41" t="s">
        <v>159</v>
      </c>
      <c r="CA140" s="41" t="s">
        <v>10</v>
      </c>
      <c r="CB140" s="41" t="s">
        <v>12</v>
      </c>
      <c r="CC140" s="41">
        <v>2</v>
      </c>
      <c r="CD140" s="41" t="s">
        <v>160</v>
      </c>
      <c r="CE140" s="41" t="s">
        <v>10</v>
      </c>
      <c r="CF140" s="41" t="s">
        <v>12</v>
      </c>
      <c r="CG140" s="41">
        <v>6</v>
      </c>
      <c r="CH140" s="41" t="s">
        <v>161</v>
      </c>
    </row>
    <row r="141" spans="71:86" ht="16.899999999999999" customHeight="1" x14ac:dyDescent="0.15">
      <c r="BS141" s="40">
        <v>221</v>
      </c>
      <c r="BT141" s="41">
        <f t="shared" ca="1" si="126"/>
        <v>666.77484026104264</v>
      </c>
      <c r="BU141" s="40">
        <f t="shared" ca="1" si="127"/>
        <v>112</v>
      </c>
      <c r="BV141" s="41" t="s">
        <v>10</v>
      </c>
      <c r="BW141" s="41">
        <v>2</v>
      </c>
      <c r="BX141" s="41" t="s">
        <v>63</v>
      </c>
      <c r="BY141" s="41" t="s">
        <v>9</v>
      </c>
      <c r="BZ141" s="41" t="s">
        <v>159</v>
      </c>
      <c r="CA141" s="41" t="s">
        <v>10</v>
      </c>
      <c r="CB141" s="41" t="s">
        <v>12</v>
      </c>
      <c r="CC141" s="41">
        <v>2</v>
      </c>
      <c r="CD141" s="41" t="s">
        <v>160</v>
      </c>
      <c r="CE141" s="41" t="s">
        <v>10</v>
      </c>
      <c r="CF141" s="41" t="s">
        <v>12</v>
      </c>
      <c r="CG141" s="41">
        <v>7</v>
      </c>
      <c r="CH141" s="41" t="s">
        <v>161</v>
      </c>
    </row>
    <row r="142" spans="71:86" ht="16.899999999999999" customHeight="1" x14ac:dyDescent="0.15">
      <c r="BS142" s="40">
        <v>222</v>
      </c>
      <c r="BT142" s="41">
        <f t="shared" ca="1" si="126"/>
        <v>537.16618979051361</v>
      </c>
      <c r="BU142" s="40">
        <f t="shared" ca="1" si="127"/>
        <v>87</v>
      </c>
      <c r="BV142" s="41" t="s">
        <v>10</v>
      </c>
      <c r="BW142" s="41">
        <v>2</v>
      </c>
      <c r="BX142" s="41" t="s">
        <v>64</v>
      </c>
      <c r="BY142" s="41" t="s">
        <v>9</v>
      </c>
      <c r="BZ142" s="41" t="s">
        <v>159</v>
      </c>
      <c r="CA142" s="41" t="s">
        <v>10</v>
      </c>
      <c r="CB142" s="41" t="s">
        <v>12</v>
      </c>
      <c r="CC142" s="41">
        <v>2</v>
      </c>
      <c r="CD142" s="41" t="s">
        <v>160</v>
      </c>
      <c r="CE142" s="41" t="s">
        <v>10</v>
      </c>
      <c r="CF142" s="41" t="s">
        <v>12</v>
      </c>
      <c r="CG142" s="41">
        <v>8</v>
      </c>
      <c r="CH142" s="41" t="s">
        <v>161</v>
      </c>
    </row>
    <row r="143" spans="71:86" ht="16.899999999999999" customHeight="1" x14ac:dyDescent="0.15">
      <c r="BS143" s="40">
        <v>223</v>
      </c>
      <c r="BT143" s="41">
        <f t="shared" ca="1" si="126"/>
        <v>737.30129095168581</v>
      </c>
      <c r="BU143" s="40">
        <f t="shared" ca="1" si="127"/>
        <v>126</v>
      </c>
      <c r="BV143" s="41" t="s">
        <v>10</v>
      </c>
      <c r="BW143" s="41">
        <v>2</v>
      </c>
      <c r="BX143" s="41" t="s">
        <v>65</v>
      </c>
      <c r="BY143" s="41" t="s">
        <v>9</v>
      </c>
      <c r="BZ143" s="41" t="s">
        <v>159</v>
      </c>
      <c r="CA143" s="41" t="s">
        <v>10</v>
      </c>
      <c r="CB143" s="41" t="s">
        <v>12</v>
      </c>
      <c r="CC143" s="41">
        <v>2</v>
      </c>
      <c r="CD143" s="41" t="s">
        <v>160</v>
      </c>
      <c r="CE143" s="41" t="s">
        <v>10</v>
      </c>
      <c r="CF143" s="41" t="s">
        <v>12</v>
      </c>
      <c r="CG143" s="41">
        <v>9</v>
      </c>
      <c r="CH143" s="41" t="s">
        <v>161</v>
      </c>
    </row>
    <row r="144" spans="71:86" ht="16.899999999999999" customHeight="1" x14ac:dyDescent="0.15">
      <c r="BS144" s="40">
        <v>224</v>
      </c>
      <c r="BT144" s="41">
        <f t="shared" ca="1" si="126"/>
        <v>633.92540711093386</v>
      </c>
      <c r="BU144" s="40">
        <f t="shared" ca="1" si="127"/>
        <v>105</v>
      </c>
      <c r="BV144" s="41" t="s">
        <v>10</v>
      </c>
      <c r="BW144" s="41">
        <v>2</v>
      </c>
      <c r="BX144" s="41" t="s">
        <v>66</v>
      </c>
      <c r="BY144" s="41" t="s">
        <v>9</v>
      </c>
      <c r="BZ144" s="41" t="s">
        <v>159</v>
      </c>
      <c r="CA144" s="41" t="s">
        <v>10</v>
      </c>
      <c r="CB144" s="41" t="s">
        <v>12</v>
      </c>
      <c r="CC144" s="41">
        <v>3</v>
      </c>
      <c r="CD144" s="41" t="s">
        <v>160</v>
      </c>
      <c r="CE144" s="41" t="s">
        <v>10</v>
      </c>
      <c r="CF144" s="41" t="s">
        <v>12</v>
      </c>
      <c r="CG144" s="41">
        <v>4</v>
      </c>
      <c r="CH144" s="41" t="s">
        <v>161</v>
      </c>
    </row>
    <row r="145" spans="71:86" ht="16.899999999999999" customHeight="1" x14ac:dyDescent="0.15">
      <c r="BS145" s="40">
        <v>225</v>
      </c>
      <c r="BT145" s="41">
        <f t="shared" ca="1" si="126"/>
        <v>551.07819630732399</v>
      </c>
      <c r="BU145" s="40">
        <f t="shared" ca="1" si="127"/>
        <v>91</v>
      </c>
      <c r="BV145" s="41" t="s">
        <v>10</v>
      </c>
      <c r="BW145" s="41">
        <v>2</v>
      </c>
      <c r="BX145" s="41" t="s">
        <v>67</v>
      </c>
      <c r="BY145" s="41" t="s">
        <v>9</v>
      </c>
      <c r="BZ145" s="41" t="s">
        <v>159</v>
      </c>
      <c r="CA145" s="41" t="s">
        <v>10</v>
      </c>
      <c r="CB145" s="41" t="s">
        <v>12</v>
      </c>
      <c r="CC145" s="41">
        <v>3</v>
      </c>
      <c r="CD145" s="41" t="s">
        <v>160</v>
      </c>
      <c r="CE145" s="41" t="s">
        <v>10</v>
      </c>
      <c r="CF145" s="41" t="s">
        <v>12</v>
      </c>
      <c r="CG145" s="41">
        <v>5</v>
      </c>
      <c r="CH145" s="41" t="s">
        <v>161</v>
      </c>
    </row>
    <row r="146" spans="71:86" ht="16.899999999999999" customHeight="1" x14ac:dyDescent="0.15">
      <c r="BS146" s="40">
        <v>226</v>
      </c>
      <c r="BT146" s="41">
        <f t="shared" ca="1" si="126"/>
        <v>106.83919719766011</v>
      </c>
      <c r="BU146" s="40">
        <f t="shared" ca="1" si="127"/>
        <v>20</v>
      </c>
      <c r="BV146" s="41" t="s">
        <v>10</v>
      </c>
      <c r="BW146" s="41">
        <v>2</v>
      </c>
      <c r="BX146" s="41" t="s">
        <v>68</v>
      </c>
      <c r="BY146" s="41" t="s">
        <v>9</v>
      </c>
      <c r="BZ146" s="41" t="s">
        <v>159</v>
      </c>
      <c r="CA146" s="41" t="s">
        <v>10</v>
      </c>
      <c r="CB146" s="41" t="s">
        <v>12</v>
      </c>
      <c r="CC146" s="41">
        <v>3</v>
      </c>
      <c r="CD146" s="41" t="s">
        <v>160</v>
      </c>
      <c r="CE146" s="41" t="s">
        <v>10</v>
      </c>
      <c r="CF146" s="41" t="s">
        <v>12</v>
      </c>
      <c r="CG146" s="41">
        <v>6</v>
      </c>
      <c r="CH146" s="41" t="s">
        <v>161</v>
      </c>
    </row>
    <row r="147" spans="71:86" ht="16.899999999999999" customHeight="1" x14ac:dyDescent="0.15">
      <c r="BS147" s="40">
        <v>227</v>
      </c>
      <c r="BT147" s="41">
        <f t="shared" ca="1" si="126"/>
        <v>574.43205298845749</v>
      </c>
      <c r="BU147" s="40">
        <f t="shared" ca="1" si="127"/>
        <v>96</v>
      </c>
      <c r="BV147" s="41" t="s">
        <v>10</v>
      </c>
      <c r="BW147" s="41">
        <v>2</v>
      </c>
      <c r="BX147" s="41" t="s">
        <v>69</v>
      </c>
      <c r="BY147" s="41" t="s">
        <v>9</v>
      </c>
      <c r="BZ147" s="41" t="s">
        <v>159</v>
      </c>
      <c r="CA147" s="41" t="s">
        <v>10</v>
      </c>
      <c r="CB147" s="41" t="s">
        <v>12</v>
      </c>
      <c r="CC147" s="41">
        <v>3</v>
      </c>
      <c r="CD147" s="41" t="s">
        <v>160</v>
      </c>
      <c r="CE147" s="41" t="s">
        <v>10</v>
      </c>
      <c r="CF147" s="41" t="s">
        <v>12</v>
      </c>
      <c r="CG147" s="41">
        <v>7</v>
      </c>
      <c r="CH147" s="41" t="s">
        <v>161</v>
      </c>
    </row>
    <row r="148" spans="71:86" ht="16.899999999999999" customHeight="1" x14ac:dyDescent="0.15">
      <c r="BS148" s="40">
        <v>228</v>
      </c>
      <c r="BT148" s="41">
        <f t="shared" ca="1" si="126"/>
        <v>346.65252560019144</v>
      </c>
      <c r="BU148" s="40">
        <f t="shared" ca="1" si="127"/>
        <v>55</v>
      </c>
      <c r="BV148" s="41" t="s">
        <v>10</v>
      </c>
      <c r="BW148" s="41">
        <v>2</v>
      </c>
      <c r="BX148" s="41" t="s">
        <v>70</v>
      </c>
      <c r="BY148" s="41" t="s">
        <v>9</v>
      </c>
      <c r="BZ148" s="41" t="s">
        <v>159</v>
      </c>
      <c r="CA148" s="41" t="s">
        <v>10</v>
      </c>
      <c r="CB148" s="41" t="s">
        <v>12</v>
      </c>
      <c r="CC148" s="41">
        <v>3</v>
      </c>
      <c r="CD148" s="41" t="s">
        <v>160</v>
      </c>
      <c r="CE148" s="41" t="s">
        <v>10</v>
      </c>
      <c r="CF148" s="41" t="s">
        <v>12</v>
      </c>
      <c r="CG148" s="41">
        <v>8</v>
      </c>
      <c r="CH148" s="41" t="s">
        <v>161</v>
      </c>
    </row>
    <row r="149" spans="71:86" ht="16.899999999999999" customHeight="1" x14ac:dyDescent="0.15">
      <c r="BS149" s="40">
        <v>229</v>
      </c>
      <c r="BT149" s="41">
        <f t="shared" ca="1" si="126"/>
        <v>628.68442209184104</v>
      </c>
      <c r="BU149" s="40">
        <f t="shared" ca="1" si="127"/>
        <v>103</v>
      </c>
      <c r="BV149" s="41" t="s">
        <v>10</v>
      </c>
      <c r="BW149" s="41">
        <v>2</v>
      </c>
      <c r="BX149" s="41" t="s">
        <v>71</v>
      </c>
      <c r="BY149" s="41" t="s">
        <v>9</v>
      </c>
      <c r="BZ149" s="41" t="s">
        <v>159</v>
      </c>
      <c r="CA149" s="41" t="s">
        <v>10</v>
      </c>
      <c r="CB149" s="41" t="s">
        <v>12</v>
      </c>
      <c r="CC149" s="41">
        <v>3</v>
      </c>
      <c r="CD149" s="41" t="s">
        <v>160</v>
      </c>
      <c r="CE149" s="41" t="s">
        <v>10</v>
      </c>
      <c r="CF149" s="41" t="s">
        <v>12</v>
      </c>
      <c r="CG149" s="41">
        <v>9</v>
      </c>
      <c r="CH149" s="41" t="s">
        <v>161</v>
      </c>
    </row>
    <row r="150" spans="71:86" ht="16.899999999999999" customHeight="1" x14ac:dyDescent="0.15">
      <c r="BS150" s="40">
        <v>230</v>
      </c>
      <c r="BT150" s="41">
        <f t="shared" ca="1" si="126"/>
        <v>439.38221888974948</v>
      </c>
      <c r="BU150" s="40">
        <f t="shared" ca="1" si="127"/>
        <v>68</v>
      </c>
      <c r="BV150" s="41" t="s">
        <v>10</v>
      </c>
      <c r="BW150" s="41">
        <v>2</v>
      </c>
      <c r="BX150" s="41" t="s">
        <v>72</v>
      </c>
      <c r="BY150" s="41" t="s">
        <v>9</v>
      </c>
      <c r="BZ150" s="41" t="s">
        <v>159</v>
      </c>
      <c r="CA150" s="41" t="s">
        <v>10</v>
      </c>
      <c r="CB150" s="41" t="s">
        <v>12</v>
      </c>
      <c r="CC150" s="41">
        <v>4</v>
      </c>
      <c r="CD150" s="41" t="s">
        <v>160</v>
      </c>
      <c r="CE150" s="41" t="s">
        <v>10</v>
      </c>
      <c r="CF150" s="41" t="s">
        <v>12</v>
      </c>
      <c r="CG150" s="41">
        <v>5</v>
      </c>
      <c r="CH150" s="41" t="s">
        <v>161</v>
      </c>
    </row>
    <row r="151" spans="71:86" ht="16.899999999999999" customHeight="1" x14ac:dyDescent="0.15">
      <c r="BS151" s="40">
        <v>231</v>
      </c>
      <c r="BT151" s="41">
        <f t="shared" ca="1" si="126"/>
        <v>382.42652697618263</v>
      </c>
      <c r="BU151" s="40">
        <f t="shared" ca="1" si="127"/>
        <v>61</v>
      </c>
      <c r="BV151" s="41" t="s">
        <v>10</v>
      </c>
      <c r="BW151" s="41">
        <v>2</v>
      </c>
      <c r="BX151" s="41" t="s">
        <v>73</v>
      </c>
      <c r="BY151" s="41" t="s">
        <v>9</v>
      </c>
      <c r="BZ151" s="41" t="s">
        <v>159</v>
      </c>
      <c r="CA151" s="41" t="s">
        <v>10</v>
      </c>
      <c r="CB151" s="41" t="s">
        <v>12</v>
      </c>
      <c r="CC151" s="41">
        <v>4</v>
      </c>
      <c r="CD151" s="41" t="s">
        <v>160</v>
      </c>
      <c r="CE151" s="41" t="s">
        <v>10</v>
      </c>
      <c r="CF151" s="41" t="s">
        <v>12</v>
      </c>
      <c r="CG151" s="41">
        <v>6</v>
      </c>
      <c r="CH151" s="41" t="s">
        <v>161</v>
      </c>
    </row>
    <row r="152" spans="71:86" ht="16.899999999999999" customHeight="1" x14ac:dyDescent="0.15">
      <c r="BS152" s="40">
        <v>232</v>
      </c>
      <c r="BT152" s="41">
        <f t="shared" ca="1" si="126"/>
        <v>124.75312612870981</v>
      </c>
      <c r="BU152" s="40">
        <f t="shared" ca="1" si="127"/>
        <v>22</v>
      </c>
      <c r="BV152" s="41" t="s">
        <v>10</v>
      </c>
      <c r="BW152" s="41">
        <v>2</v>
      </c>
      <c r="BX152" s="41" t="s">
        <v>74</v>
      </c>
      <c r="BY152" s="41" t="s">
        <v>9</v>
      </c>
      <c r="BZ152" s="41" t="s">
        <v>159</v>
      </c>
      <c r="CA152" s="41" t="s">
        <v>10</v>
      </c>
      <c r="CB152" s="41" t="s">
        <v>12</v>
      </c>
      <c r="CC152" s="41">
        <v>4</v>
      </c>
      <c r="CD152" s="41" t="s">
        <v>160</v>
      </c>
      <c r="CE152" s="41" t="s">
        <v>10</v>
      </c>
      <c r="CF152" s="41" t="s">
        <v>12</v>
      </c>
      <c r="CG152" s="41">
        <v>7</v>
      </c>
      <c r="CH152" s="41" t="s">
        <v>161</v>
      </c>
    </row>
    <row r="153" spans="71:86" ht="16.899999999999999" customHeight="1" x14ac:dyDescent="0.15">
      <c r="BS153" s="40">
        <v>233</v>
      </c>
      <c r="BT153" s="41">
        <f t="shared" ca="1" si="126"/>
        <v>608.81883124232127</v>
      </c>
      <c r="BU153" s="40">
        <f t="shared" ca="1" si="127"/>
        <v>101</v>
      </c>
      <c r="BV153" s="41" t="s">
        <v>10</v>
      </c>
      <c r="BW153" s="41">
        <v>2</v>
      </c>
      <c r="BX153" s="41" t="s">
        <v>75</v>
      </c>
      <c r="BY153" s="41" t="s">
        <v>9</v>
      </c>
      <c r="BZ153" s="41" t="s">
        <v>159</v>
      </c>
      <c r="CA153" s="41" t="s">
        <v>10</v>
      </c>
      <c r="CB153" s="41" t="s">
        <v>12</v>
      </c>
      <c r="CC153" s="41">
        <v>4</v>
      </c>
      <c r="CD153" s="41" t="s">
        <v>160</v>
      </c>
      <c r="CE153" s="41" t="s">
        <v>10</v>
      </c>
      <c r="CF153" s="41" t="s">
        <v>12</v>
      </c>
      <c r="CG153" s="41">
        <v>8</v>
      </c>
      <c r="CH153" s="41" t="s">
        <v>161</v>
      </c>
    </row>
    <row r="154" spans="71:86" ht="16.899999999999999" customHeight="1" x14ac:dyDescent="0.15">
      <c r="BS154" s="40">
        <v>234</v>
      </c>
      <c r="BT154" s="41">
        <f t="shared" ca="1" si="126"/>
        <v>38.420118011248782</v>
      </c>
      <c r="BU154" s="40">
        <f t="shared" ca="1" si="127"/>
        <v>8</v>
      </c>
      <c r="BV154" s="41" t="s">
        <v>10</v>
      </c>
      <c r="BW154" s="41">
        <v>2</v>
      </c>
      <c r="BX154" s="41" t="s">
        <v>76</v>
      </c>
      <c r="BY154" s="41" t="s">
        <v>9</v>
      </c>
      <c r="BZ154" s="41" t="s">
        <v>159</v>
      </c>
      <c r="CA154" s="41" t="s">
        <v>10</v>
      </c>
      <c r="CB154" s="41" t="s">
        <v>12</v>
      </c>
      <c r="CC154" s="41">
        <v>4</v>
      </c>
      <c r="CD154" s="41" t="s">
        <v>160</v>
      </c>
      <c r="CE154" s="41" t="s">
        <v>10</v>
      </c>
      <c r="CF154" s="41" t="s">
        <v>12</v>
      </c>
      <c r="CG154" s="41">
        <v>9</v>
      </c>
      <c r="CH154" s="41" t="s">
        <v>161</v>
      </c>
    </row>
    <row r="155" spans="71:86" ht="16.899999999999999" customHeight="1" x14ac:dyDescent="0.15">
      <c r="BS155" s="40">
        <v>235</v>
      </c>
      <c r="BT155" s="41">
        <f t="shared" ca="1" si="126"/>
        <v>374.71445946920193</v>
      </c>
      <c r="BU155" s="40">
        <f t="shared" ca="1" si="127"/>
        <v>57</v>
      </c>
      <c r="BV155" s="41" t="s">
        <v>10</v>
      </c>
      <c r="BW155" s="41">
        <v>2</v>
      </c>
      <c r="BX155" s="41" t="s">
        <v>77</v>
      </c>
      <c r="BY155" s="41" t="s">
        <v>9</v>
      </c>
      <c r="BZ155" s="41" t="s">
        <v>159</v>
      </c>
      <c r="CA155" s="41" t="s">
        <v>10</v>
      </c>
      <c r="CB155" s="41" t="s">
        <v>12</v>
      </c>
      <c r="CC155" s="41">
        <v>5</v>
      </c>
      <c r="CD155" s="41" t="s">
        <v>160</v>
      </c>
      <c r="CE155" s="41" t="s">
        <v>10</v>
      </c>
      <c r="CF155" s="41" t="s">
        <v>12</v>
      </c>
      <c r="CG155" s="41">
        <v>6</v>
      </c>
      <c r="CH155" s="41" t="s">
        <v>161</v>
      </c>
    </row>
    <row r="156" spans="71:86" ht="16.899999999999999" customHeight="1" x14ac:dyDescent="0.15">
      <c r="BS156" s="40">
        <v>236</v>
      </c>
      <c r="BT156" s="41">
        <f t="shared" ca="1" si="126"/>
        <v>993.61541837836262</v>
      </c>
      <c r="BU156" s="40">
        <f t="shared" ca="1" si="127"/>
        <v>169</v>
      </c>
      <c r="BV156" s="41" t="s">
        <v>10</v>
      </c>
      <c r="BW156" s="41">
        <v>2</v>
      </c>
      <c r="BX156" s="41" t="s">
        <v>78</v>
      </c>
      <c r="BY156" s="41" t="s">
        <v>9</v>
      </c>
      <c r="BZ156" s="41" t="s">
        <v>159</v>
      </c>
      <c r="CA156" s="41" t="s">
        <v>10</v>
      </c>
      <c r="CB156" s="41" t="s">
        <v>12</v>
      </c>
      <c r="CC156" s="41">
        <v>5</v>
      </c>
      <c r="CD156" s="41" t="s">
        <v>160</v>
      </c>
      <c r="CE156" s="41" t="s">
        <v>10</v>
      </c>
      <c r="CF156" s="41" t="s">
        <v>12</v>
      </c>
      <c r="CG156" s="41">
        <v>7</v>
      </c>
      <c r="CH156" s="41" t="s">
        <v>161</v>
      </c>
    </row>
    <row r="157" spans="71:86" ht="16.899999999999999" customHeight="1" x14ac:dyDescent="0.15">
      <c r="BS157" s="40">
        <v>237</v>
      </c>
      <c r="BT157" s="41">
        <f t="shared" ca="1" si="126"/>
        <v>563.96027182500791</v>
      </c>
      <c r="BU157" s="40">
        <f t="shared" ca="1" si="127"/>
        <v>95</v>
      </c>
      <c r="BV157" s="41" t="s">
        <v>10</v>
      </c>
      <c r="BW157" s="41">
        <v>2</v>
      </c>
      <c r="BX157" s="41" t="s">
        <v>79</v>
      </c>
      <c r="BY157" s="41" t="s">
        <v>9</v>
      </c>
      <c r="BZ157" s="41" t="s">
        <v>159</v>
      </c>
      <c r="CA157" s="41" t="s">
        <v>10</v>
      </c>
      <c r="CB157" s="41" t="s">
        <v>12</v>
      </c>
      <c r="CC157" s="41">
        <v>5</v>
      </c>
      <c r="CD157" s="41" t="s">
        <v>160</v>
      </c>
      <c r="CE157" s="41" t="s">
        <v>10</v>
      </c>
      <c r="CF157" s="41" t="s">
        <v>12</v>
      </c>
      <c r="CG157" s="41">
        <v>8</v>
      </c>
      <c r="CH157" s="41" t="s">
        <v>161</v>
      </c>
    </row>
    <row r="158" spans="71:86" ht="16.899999999999999" customHeight="1" x14ac:dyDescent="0.15">
      <c r="BS158" s="40">
        <v>238</v>
      </c>
      <c r="BT158" s="41">
        <f t="shared" ca="1" si="126"/>
        <v>186.62244442063368</v>
      </c>
      <c r="BU158" s="40">
        <f t="shared" ca="1" si="127"/>
        <v>28</v>
      </c>
      <c r="BV158" s="41" t="s">
        <v>10</v>
      </c>
      <c r="BW158" s="41">
        <v>2</v>
      </c>
      <c r="BX158" s="41" t="s">
        <v>80</v>
      </c>
      <c r="BY158" s="41" t="s">
        <v>9</v>
      </c>
      <c r="BZ158" s="41" t="s">
        <v>159</v>
      </c>
      <c r="CA158" s="41" t="s">
        <v>10</v>
      </c>
      <c r="CB158" s="41" t="s">
        <v>12</v>
      </c>
      <c r="CC158" s="41">
        <v>5</v>
      </c>
      <c r="CD158" s="41" t="s">
        <v>160</v>
      </c>
      <c r="CE158" s="41" t="s">
        <v>10</v>
      </c>
      <c r="CF158" s="41" t="s">
        <v>12</v>
      </c>
      <c r="CG158" s="41">
        <v>9</v>
      </c>
      <c r="CH158" s="41" t="s">
        <v>161</v>
      </c>
    </row>
    <row r="159" spans="71:86" ht="16.899999999999999" customHeight="1" x14ac:dyDescent="0.15">
      <c r="BS159" s="40">
        <v>239</v>
      </c>
      <c r="BT159" s="41">
        <f t="shared" ca="1" si="126"/>
        <v>452.87378692655267</v>
      </c>
      <c r="BU159" s="40">
        <f t="shared" ca="1" si="127"/>
        <v>72</v>
      </c>
      <c r="BV159" s="41" t="s">
        <v>10</v>
      </c>
      <c r="BW159" s="41">
        <v>2</v>
      </c>
      <c r="BX159" s="41" t="s">
        <v>81</v>
      </c>
      <c r="BY159" s="41" t="s">
        <v>9</v>
      </c>
      <c r="BZ159" s="41" t="s">
        <v>159</v>
      </c>
      <c r="CA159" s="41" t="s">
        <v>10</v>
      </c>
      <c r="CB159" s="41" t="s">
        <v>12</v>
      </c>
      <c r="CC159" s="41">
        <v>6</v>
      </c>
      <c r="CD159" s="41" t="s">
        <v>160</v>
      </c>
      <c r="CE159" s="41" t="s">
        <v>10</v>
      </c>
      <c r="CF159" s="41" t="s">
        <v>12</v>
      </c>
      <c r="CG159" s="41">
        <v>7</v>
      </c>
      <c r="CH159" s="41" t="s">
        <v>161</v>
      </c>
    </row>
    <row r="160" spans="71:86" ht="16.899999999999999" customHeight="1" x14ac:dyDescent="0.15">
      <c r="BS160" s="40">
        <v>240</v>
      </c>
      <c r="BT160" s="41">
        <f t="shared" ca="1" si="126"/>
        <v>159.24049501288906</v>
      </c>
      <c r="BU160" s="40">
        <f t="shared" ca="1" si="127"/>
        <v>24</v>
      </c>
      <c r="BV160" s="41" t="s">
        <v>10</v>
      </c>
      <c r="BW160" s="41">
        <v>2</v>
      </c>
      <c r="BX160" s="41" t="s">
        <v>82</v>
      </c>
      <c r="BY160" s="41" t="s">
        <v>9</v>
      </c>
      <c r="BZ160" s="41" t="s">
        <v>159</v>
      </c>
      <c r="CA160" s="41" t="s">
        <v>10</v>
      </c>
      <c r="CB160" s="41" t="s">
        <v>12</v>
      </c>
      <c r="CC160" s="41">
        <v>6</v>
      </c>
      <c r="CD160" s="41" t="s">
        <v>160</v>
      </c>
      <c r="CE160" s="41" t="s">
        <v>10</v>
      </c>
      <c r="CF160" s="41" t="s">
        <v>12</v>
      </c>
      <c r="CG160" s="41">
        <v>8</v>
      </c>
      <c r="CH160" s="41" t="s">
        <v>161</v>
      </c>
    </row>
    <row r="161" spans="71:86" ht="16.899999999999999" customHeight="1" x14ac:dyDescent="0.15">
      <c r="BS161" s="40">
        <v>241</v>
      </c>
      <c r="BT161" s="41">
        <f t="shared" ca="1" si="126"/>
        <v>393.76363638562259</v>
      </c>
      <c r="BU161" s="40">
        <f t="shared" ca="1" si="127"/>
        <v>65</v>
      </c>
      <c r="BV161" s="41" t="s">
        <v>10</v>
      </c>
      <c r="BW161" s="41">
        <v>2</v>
      </c>
      <c r="BX161" s="41" t="s">
        <v>83</v>
      </c>
      <c r="BY161" s="41" t="s">
        <v>9</v>
      </c>
      <c r="BZ161" s="41" t="s">
        <v>159</v>
      </c>
      <c r="CA161" s="41" t="s">
        <v>10</v>
      </c>
      <c r="CB161" s="41" t="s">
        <v>12</v>
      </c>
      <c r="CC161" s="41">
        <v>6</v>
      </c>
      <c r="CD161" s="41" t="s">
        <v>160</v>
      </c>
      <c r="CE161" s="41" t="s">
        <v>10</v>
      </c>
      <c r="CF161" s="41" t="s">
        <v>12</v>
      </c>
      <c r="CG161" s="41">
        <v>9</v>
      </c>
      <c r="CH161" s="41" t="s">
        <v>161</v>
      </c>
    </row>
    <row r="162" spans="71:86" ht="16.899999999999999" customHeight="1" x14ac:dyDescent="0.15">
      <c r="BS162" s="40">
        <v>242</v>
      </c>
      <c r="BT162" s="41">
        <f t="shared" ca="1" si="126"/>
        <v>818.88807990094688</v>
      </c>
      <c r="BU162" s="40">
        <f t="shared" ca="1" si="127"/>
        <v>144</v>
      </c>
      <c r="BV162" s="41" t="s">
        <v>10</v>
      </c>
      <c r="BW162" s="41">
        <v>2</v>
      </c>
      <c r="BX162" s="41" t="s">
        <v>84</v>
      </c>
      <c r="BY162" s="41" t="s">
        <v>9</v>
      </c>
      <c r="BZ162" s="41" t="s">
        <v>159</v>
      </c>
      <c r="CA162" s="41" t="s">
        <v>10</v>
      </c>
      <c r="CB162" s="41" t="s">
        <v>12</v>
      </c>
      <c r="CC162" s="41">
        <v>7</v>
      </c>
      <c r="CD162" s="41" t="s">
        <v>160</v>
      </c>
      <c r="CE162" s="41" t="s">
        <v>10</v>
      </c>
      <c r="CF162" s="41" t="s">
        <v>12</v>
      </c>
      <c r="CG162" s="41">
        <v>8</v>
      </c>
      <c r="CH162" s="41" t="s">
        <v>161</v>
      </c>
    </row>
    <row r="163" spans="71:86" ht="16.899999999999999" customHeight="1" x14ac:dyDescent="0.15">
      <c r="BS163" s="40">
        <v>243</v>
      </c>
      <c r="BT163" s="41">
        <f t="shared" ca="1" si="126"/>
        <v>469.52232999943465</v>
      </c>
      <c r="BU163" s="40">
        <f t="shared" ca="1" si="127"/>
        <v>73</v>
      </c>
      <c r="BV163" s="41" t="s">
        <v>10</v>
      </c>
      <c r="BW163" s="41">
        <v>2</v>
      </c>
      <c r="BX163" s="41" t="s">
        <v>85</v>
      </c>
      <c r="BY163" s="41" t="s">
        <v>9</v>
      </c>
      <c r="BZ163" s="41" t="s">
        <v>159</v>
      </c>
      <c r="CA163" s="41" t="s">
        <v>10</v>
      </c>
      <c r="CB163" s="41" t="s">
        <v>12</v>
      </c>
      <c r="CC163" s="41">
        <v>7</v>
      </c>
      <c r="CD163" s="41" t="s">
        <v>160</v>
      </c>
      <c r="CE163" s="41" t="s">
        <v>10</v>
      </c>
      <c r="CF163" s="41" t="s">
        <v>12</v>
      </c>
      <c r="CG163" s="41">
        <v>9</v>
      </c>
      <c r="CH163" s="41" t="s">
        <v>161</v>
      </c>
    </row>
    <row r="164" spans="71:86" ht="16.899999999999999" customHeight="1" x14ac:dyDescent="0.15">
      <c r="BS164" s="40">
        <v>244</v>
      </c>
      <c r="BT164" s="41">
        <f t="shared" ca="1" si="126"/>
        <v>31.262230483880327</v>
      </c>
      <c r="BU164" s="40">
        <f t="shared" ca="1" si="127"/>
        <v>5</v>
      </c>
      <c r="BV164" s="41" t="s">
        <v>10</v>
      </c>
      <c r="BW164" s="41">
        <v>2</v>
      </c>
      <c r="BX164" s="41" t="s">
        <v>86</v>
      </c>
      <c r="BY164" s="41" t="s">
        <v>9</v>
      </c>
      <c r="BZ164" s="41" t="s">
        <v>159</v>
      </c>
      <c r="CA164" s="41" t="s">
        <v>10</v>
      </c>
      <c r="CB164" s="41" t="s">
        <v>12</v>
      </c>
      <c r="CC164" s="41">
        <v>8</v>
      </c>
      <c r="CD164" s="41" t="s">
        <v>160</v>
      </c>
      <c r="CE164" s="41" t="s">
        <v>10</v>
      </c>
      <c r="CF164" s="41" t="s">
        <v>12</v>
      </c>
      <c r="CG164" s="41">
        <v>9</v>
      </c>
      <c r="CH164" s="41" t="s">
        <v>161</v>
      </c>
    </row>
    <row r="165" spans="71:86" ht="16.899999999999999" customHeight="1" x14ac:dyDescent="0.15">
      <c r="BS165" s="40">
        <v>301</v>
      </c>
      <c r="BT165" s="41">
        <f t="shared" ca="1" si="126"/>
        <v>876.30584252245183</v>
      </c>
      <c r="BU165" s="40">
        <f t="shared" ca="1" si="127"/>
        <v>151</v>
      </c>
      <c r="BV165" s="41" t="s">
        <v>10</v>
      </c>
      <c r="BW165" s="41">
        <v>2</v>
      </c>
      <c r="BX165" s="44" t="s">
        <v>199</v>
      </c>
      <c r="BY165" s="41" t="s">
        <v>9</v>
      </c>
      <c r="BZ165" s="41" t="s">
        <v>159</v>
      </c>
      <c r="CA165" s="41" t="s">
        <v>10</v>
      </c>
      <c r="CB165" s="41" t="s">
        <v>12</v>
      </c>
      <c r="CC165" s="41">
        <v>1</v>
      </c>
      <c r="CD165" s="41" t="s">
        <v>160</v>
      </c>
      <c r="CE165" s="41" t="s">
        <v>10</v>
      </c>
      <c r="CF165" s="41" t="s">
        <v>11</v>
      </c>
      <c r="CG165" s="41">
        <v>1</v>
      </c>
      <c r="CH165" s="41" t="s">
        <v>161</v>
      </c>
    </row>
    <row r="166" spans="71:86" ht="16.899999999999999" customHeight="1" x14ac:dyDescent="0.15">
      <c r="BS166" s="40">
        <v>302</v>
      </c>
      <c r="BT166" s="41">
        <f t="shared" ca="1" si="126"/>
        <v>817.14425497869763</v>
      </c>
      <c r="BU166" s="40">
        <f t="shared" ca="1" si="127"/>
        <v>143</v>
      </c>
      <c r="BV166" s="41" t="s">
        <v>10</v>
      </c>
      <c r="BW166" s="41">
        <v>2</v>
      </c>
      <c r="BX166" s="44" t="s">
        <v>200</v>
      </c>
      <c r="BY166" s="41" t="s">
        <v>9</v>
      </c>
      <c r="BZ166" s="41" t="s">
        <v>159</v>
      </c>
      <c r="CA166" s="41" t="s">
        <v>10</v>
      </c>
      <c r="CB166" s="41" t="s">
        <v>12</v>
      </c>
      <c r="CC166" s="41">
        <v>2</v>
      </c>
      <c r="CD166" s="41" t="s">
        <v>160</v>
      </c>
      <c r="CE166" s="41" t="s">
        <v>10</v>
      </c>
      <c r="CF166" s="41" t="s">
        <v>11</v>
      </c>
      <c r="CG166" s="41">
        <v>2</v>
      </c>
      <c r="CH166" s="41" t="s">
        <v>161</v>
      </c>
    </row>
    <row r="167" spans="71:86" ht="16.899999999999999" customHeight="1" x14ac:dyDescent="0.15">
      <c r="BS167" s="40">
        <v>303</v>
      </c>
      <c r="BT167" s="41">
        <f t="shared" ca="1" si="126"/>
        <v>661.64907974445907</v>
      </c>
      <c r="BU167" s="40">
        <f t="shared" ca="1" si="127"/>
        <v>109</v>
      </c>
      <c r="BV167" s="41" t="s">
        <v>10</v>
      </c>
      <c r="BW167" s="41">
        <v>2</v>
      </c>
      <c r="BX167" s="44" t="s">
        <v>201</v>
      </c>
      <c r="BY167" s="41" t="s">
        <v>9</v>
      </c>
      <c r="BZ167" s="41" t="s">
        <v>159</v>
      </c>
      <c r="CA167" s="41" t="s">
        <v>10</v>
      </c>
      <c r="CB167" s="41" t="s">
        <v>12</v>
      </c>
      <c r="CC167" s="41">
        <v>3</v>
      </c>
      <c r="CD167" s="41" t="s">
        <v>160</v>
      </c>
      <c r="CE167" s="41" t="s">
        <v>10</v>
      </c>
      <c r="CF167" s="41" t="s">
        <v>11</v>
      </c>
      <c r="CG167" s="41">
        <v>3</v>
      </c>
      <c r="CH167" s="41" t="s">
        <v>161</v>
      </c>
    </row>
    <row r="168" spans="71:86" ht="16.899999999999999" customHeight="1" x14ac:dyDescent="0.15">
      <c r="BS168" s="40">
        <v>304</v>
      </c>
      <c r="BT168" s="41">
        <f t="shared" ca="1" si="126"/>
        <v>519.12901780269738</v>
      </c>
      <c r="BU168" s="40">
        <f t="shared" ca="1" si="127"/>
        <v>83</v>
      </c>
      <c r="BV168" s="41" t="s">
        <v>10</v>
      </c>
      <c r="BW168" s="41">
        <v>2</v>
      </c>
      <c r="BX168" s="44" t="s">
        <v>202</v>
      </c>
      <c r="BY168" s="41" t="s">
        <v>9</v>
      </c>
      <c r="BZ168" s="41" t="s">
        <v>159</v>
      </c>
      <c r="CA168" s="41" t="s">
        <v>10</v>
      </c>
      <c r="CB168" s="41" t="s">
        <v>12</v>
      </c>
      <c r="CC168" s="41">
        <v>4</v>
      </c>
      <c r="CD168" s="41" t="s">
        <v>160</v>
      </c>
      <c r="CE168" s="41" t="s">
        <v>10</v>
      </c>
      <c r="CF168" s="41" t="s">
        <v>11</v>
      </c>
      <c r="CG168" s="41">
        <v>4</v>
      </c>
      <c r="CH168" s="41" t="s">
        <v>161</v>
      </c>
    </row>
    <row r="169" spans="71:86" ht="16.899999999999999" customHeight="1" x14ac:dyDescent="0.15">
      <c r="BS169" s="40">
        <v>305</v>
      </c>
      <c r="BT169" s="41">
        <f t="shared" ca="1" si="126"/>
        <v>559.37388249788307</v>
      </c>
      <c r="BU169" s="40">
        <f t="shared" ca="1" si="127"/>
        <v>94</v>
      </c>
      <c r="BV169" s="41" t="s">
        <v>10</v>
      </c>
      <c r="BW169" s="41">
        <v>2</v>
      </c>
      <c r="BX169" s="44" t="s">
        <v>203</v>
      </c>
      <c r="BY169" s="41" t="s">
        <v>9</v>
      </c>
      <c r="BZ169" s="41" t="s">
        <v>159</v>
      </c>
      <c r="CA169" s="41" t="s">
        <v>10</v>
      </c>
      <c r="CB169" s="41" t="s">
        <v>12</v>
      </c>
      <c r="CC169" s="41">
        <v>5</v>
      </c>
      <c r="CD169" s="41" t="s">
        <v>160</v>
      </c>
      <c r="CE169" s="41" t="s">
        <v>10</v>
      </c>
      <c r="CF169" s="41" t="s">
        <v>11</v>
      </c>
      <c r="CG169" s="41">
        <v>5</v>
      </c>
      <c r="CH169" s="41" t="s">
        <v>161</v>
      </c>
    </row>
    <row r="170" spans="71:86" ht="16.899999999999999" customHeight="1" x14ac:dyDescent="0.15">
      <c r="BS170" s="40">
        <v>306</v>
      </c>
      <c r="BT170" s="41">
        <f t="shared" ca="1" si="126"/>
        <v>386.88497758294147</v>
      </c>
      <c r="BU170" s="40">
        <f t="shared" ca="1" si="127"/>
        <v>62</v>
      </c>
      <c r="BV170" s="41" t="s">
        <v>10</v>
      </c>
      <c r="BW170" s="41">
        <v>2</v>
      </c>
      <c r="BX170" s="44" t="s">
        <v>204</v>
      </c>
      <c r="BY170" s="41" t="s">
        <v>9</v>
      </c>
      <c r="BZ170" s="41" t="s">
        <v>159</v>
      </c>
      <c r="CA170" s="41" t="s">
        <v>10</v>
      </c>
      <c r="CB170" s="41" t="s">
        <v>12</v>
      </c>
      <c r="CC170" s="41">
        <v>6</v>
      </c>
      <c r="CD170" s="41" t="s">
        <v>160</v>
      </c>
      <c r="CE170" s="41" t="s">
        <v>10</v>
      </c>
      <c r="CF170" s="41" t="s">
        <v>11</v>
      </c>
      <c r="CG170" s="41">
        <v>6</v>
      </c>
      <c r="CH170" s="41" t="s">
        <v>161</v>
      </c>
    </row>
    <row r="171" spans="71:86" ht="16.899999999999999" customHeight="1" x14ac:dyDescent="0.15">
      <c r="BS171" s="40">
        <v>307</v>
      </c>
      <c r="BT171" s="41">
        <f t="shared" ca="1" si="126"/>
        <v>340.69765279043742</v>
      </c>
      <c r="BU171" s="40">
        <f t="shared" ca="1" si="127"/>
        <v>54</v>
      </c>
      <c r="BV171" s="41" t="s">
        <v>10</v>
      </c>
      <c r="BW171" s="41">
        <v>2</v>
      </c>
      <c r="BX171" s="44" t="s">
        <v>205</v>
      </c>
      <c r="BY171" s="41" t="s">
        <v>9</v>
      </c>
      <c r="BZ171" s="41" t="s">
        <v>159</v>
      </c>
      <c r="CA171" s="41" t="s">
        <v>10</v>
      </c>
      <c r="CB171" s="41" t="s">
        <v>12</v>
      </c>
      <c r="CC171" s="41">
        <v>7</v>
      </c>
      <c r="CD171" s="41" t="s">
        <v>160</v>
      </c>
      <c r="CE171" s="41" t="s">
        <v>10</v>
      </c>
      <c r="CF171" s="41" t="s">
        <v>11</v>
      </c>
      <c r="CG171" s="41">
        <v>7</v>
      </c>
      <c r="CH171" s="41" t="s">
        <v>161</v>
      </c>
    </row>
    <row r="172" spans="71:86" ht="16.899999999999999" customHeight="1" x14ac:dyDescent="0.15">
      <c r="BS172" s="40">
        <v>308</v>
      </c>
      <c r="BT172" s="41">
        <f t="shared" ca="1" si="126"/>
        <v>912.13572694717186</v>
      </c>
      <c r="BU172" s="40">
        <f t="shared" ca="1" si="127"/>
        <v>155</v>
      </c>
      <c r="BV172" s="41" t="s">
        <v>10</v>
      </c>
      <c r="BW172" s="41">
        <v>2</v>
      </c>
      <c r="BX172" s="44" t="s">
        <v>206</v>
      </c>
      <c r="BY172" s="41" t="s">
        <v>9</v>
      </c>
      <c r="BZ172" s="41" t="s">
        <v>159</v>
      </c>
      <c r="CA172" s="41" t="s">
        <v>10</v>
      </c>
      <c r="CB172" s="41" t="s">
        <v>12</v>
      </c>
      <c r="CC172" s="41">
        <v>8</v>
      </c>
      <c r="CD172" s="41" t="s">
        <v>160</v>
      </c>
      <c r="CE172" s="41" t="s">
        <v>10</v>
      </c>
      <c r="CF172" s="41" t="s">
        <v>11</v>
      </c>
      <c r="CG172" s="41">
        <v>8</v>
      </c>
      <c r="CH172" s="41" t="s">
        <v>161</v>
      </c>
    </row>
    <row r="173" spans="71:86" ht="16.899999999999999" customHeight="1" x14ac:dyDescent="0.15">
      <c r="BS173" s="40">
        <v>309</v>
      </c>
      <c r="BT173" s="41">
        <f t="shared" ca="1" si="126"/>
        <v>479.17968689153554</v>
      </c>
      <c r="BU173" s="40">
        <f t="shared" ca="1" si="127"/>
        <v>75</v>
      </c>
      <c r="BV173" s="41" t="s">
        <v>10</v>
      </c>
      <c r="BW173" s="41">
        <v>2</v>
      </c>
      <c r="BX173" s="44" t="s">
        <v>207</v>
      </c>
      <c r="BY173" s="41" t="s">
        <v>9</v>
      </c>
      <c r="BZ173" s="41" t="s">
        <v>159</v>
      </c>
      <c r="CA173" s="41" t="s">
        <v>10</v>
      </c>
      <c r="CB173" s="41" t="s">
        <v>12</v>
      </c>
      <c r="CC173" s="41">
        <v>9</v>
      </c>
      <c r="CD173" s="41" t="s">
        <v>160</v>
      </c>
      <c r="CE173" s="41" t="s">
        <v>10</v>
      </c>
      <c r="CF173" s="41" t="s">
        <v>11</v>
      </c>
      <c r="CG173" s="41">
        <v>9</v>
      </c>
      <c r="CH173" s="41" t="s">
        <v>161</v>
      </c>
    </row>
    <row r="174" spans="71:86" ht="16.899999999999999" customHeight="1" x14ac:dyDescent="0.15">
      <c r="BS174" s="40">
        <v>401</v>
      </c>
      <c r="BT174" s="41">
        <f t="shared" ca="1" si="126"/>
        <v>921.31481973836367</v>
      </c>
      <c r="BU174" s="40">
        <f ca="1">RANK(BT174,$BT$174:$BT$191,1)*5</f>
        <v>90</v>
      </c>
      <c r="BV174" s="41" t="s">
        <v>10</v>
      </c>
      <c r="BW174" s="41">
        <v>2</v>
      </c>
      <c r="BX174" s="41" t="s">
        <v>181</v>
      </c>
      <c r="BY174" s="41" t="s">
        <v>9</v>
      </c>
      <c r="BZ174" s="41" t="s">
        <v>159</v>
      </c>
      <c r="CA174" s="41" t="s">
        <v>10</v>
      </c>
      <c r="CB174" s="41" t="s">
        <v>11</v>
      </c>
      <c r="CC174" s="41">
        <v>1</v>
      </c>
      <c r="CD174" s="41" t="s">
        <v>161</v>
      </c>
      <c r="CE174" s="41">
        <v>2</v>
      </c>
    </row>
    <row r="175" spans="71:86" ht="16.899999999999999" customHeight="1" x14ac:dyDescent="0.15">
      <c r="BS175" s="40">
        <v>402</v>
      </c>
      <c r="BT175" s="41">
        <f t="shared" ca="1" si="126"/>
        <v>267.90892995065218</v>
      </c>
      <c r="BU175" s="40">
        <f t="shared" ref="BU175:BU191" ca="1" si="128">RANK(BT175,$BT$174:$BT$191,1)*5</f>
        <v>25</v>
      </c>
      <c r="BV175" s="41" t="s">
        <v>10</v>
      </c>
      <c r="BW175" s="41">
        <v>2</v>
      </c>
      <c r="BX175" s="41" t="s">
        <v>182</v>
      </c>
      <c r="BY175" s="41" t="s">
        <v>9</v>
      </c>
      <c r="BZ175" s="41" t="s">
        <v>159</v>
      </c>
      <c r="CA175" s="41" t="s">
        <v>10</v>
      </c>
      <c r="CB175" s="41" t="s">
        <v>11</v>
      </c>
      <c r="CC175" s="41">
        <v>2</v>
      </c>
      <c r="CD175" s="41" t="s">
        <v>161</v>
      </c>
      <c r="CE175" s="41">
        <v>2</v>
      </c>
    </row>
    <row r="176" spans="71:86" ht="16.899999999999999" customHeight="1" x14ac:dyDescent="0.15">
      <c r="BS176" s="40">
        <v>403</v>
      </c>
      <c r="BT176" s="41">
        <f t="shared" ca="1" si="126"/>
        <v>317.17859104313226</v>
      </c>
      <c r="BU176" s="40">
        <f t="shared" ca="1" si="128"/>
        <v>30</v>
      </c>
      <c r="BV176" s="41" t="s">
        <v>10</v>
      </c>
      <c r="BW176" s="41">
        <v>2</v>
      </c>
      <c r="BX176" s="41" t="s">
        <v>183</v>
      </c>
      <c r="BY176" s="41" t="s">
        <v>9</v>
      </c>
      <c r="BZ176" s="41" t="s">
        <v>159</v>
      </c>
      <c r="CA176" s="41" t="s">
        <v>10</v>
      </c>
      <c r="CB176" s="41" t="s">
        <v>11</v>
      </c>
      <c r="CC176" s="41">
        <v>3</v>
      </c>
      <c r="CD176" s="41" t="s">
        <v>161</v>
      </c>
      <c r="CE176" s="41">
        <v>2</v>
      </c>
    </row>
    <row r="177" spans="71:83" ht="16.899999999999999" customHeight="1" x14ac:dyDescent="0.15">
      <c r="BS177" s="40">
        <v>404</v>
      </c>
      <c r="BT177" s="41">
        <f t="shared" ca="1" si="126"/>
        <v>827.93167071208711</v>
      </c>
      <c r="BU177" s="40">
        <f t="shared" ca="1" si="128"/>
        <v>80</v>
      </c>
      <c r="BV177" s="41" t="s">
        <v>10</v>
      </c>
      <c r="BW177" s="41">
        <v>2</v>
      </c>
      <c r="BX177" s="41" t="s">
        <v>184</v>
      </c>
      <c r="BY177" s="41" t="s">
        <v>9</v>
      </c>
      <c r="BZ177" s="41" t="s">
        <v>159</v>
      </c>
      <c r="CA177" s="41" t="s">
        <v>10</v>
      </c>
      <c r="CB177" s="41" t="s">
        <v>11</v>
      </c>
      <c r="CC177" s="41">
        <v>4</v>
      </c>
      <c r="CD177" s="41" t="s">
        <v>161</v>
      </c>
      <c r="CE177" s="41">
        <v>2</v>
      </c>
    </row>
    <row r="178" spans="71:83" ht="16.899999999999999" customHeight="1" x14ac:dyDescent="0.15">
      <c r="BS178" s="40">
        <v>405</v>
      </c>
      <c r="BT178" s="41">
        <f t="shared" ca="1" si="126"/>
        <v>410.35890630843397</v>
      </c>
      <c r="BU178" s="40">
        <f t="shared" ca="1" si="128"/>
        <v>35</v>
      </c>
      <c r="BV178" s="41" t="s">
        <v>10</v>
      </c>
      <c r="BW178" s="41">
        <v>2</v>
      </c>
      <c r="BX178" s="41" t="s">
        <v>185</v>
      </c>
      <c r="BY178" s="41" t="s">
        <v>9</v>
      </c>
      <c r="BZ178" s="41" t="s">
        <v>159</v>
      </c>
      <c r="CA178" s="41" t="s">
        <v>10</v>
      </c>
      <c r="CB178" s="41" t="s">
        <v>11</v>
      </c>
      <c r="CC178" s="41">
        <v>5</v>
      </c>
      <c r="CD178" s="41" t="s">
        <v>161</v>
      </c>
      <c r="CE178" s="41">
        <v>2</v>
      </c>
    </row>
    <row r="179" spans="71:83" ht="16.899999999999999" customHeight="1" x14ac:dyDescent="0.15">
      <c r="BS179" s="40">
        <v>406</v>
      </c>
      <c r="BT179" s="41">
        <f t="shared" ca="1" si="126"/>
        <v>500.5648064443954</v>
      </c>
      <c r="BU179" s="40">
        <f t="shared" ca="1" si="128"/>
        <v>45</v>
      </c>
      <c r="BV179" s="41" t="s">
        <v>10</v>
      </c>
      <c r="BW179" s="41">
        <v>2</v>
      </c>
      <c r="BX179" s="41" t="s">
        <v>186</v>
      </c>
      <c r="BY179" s="41" t="s">
        <v>9</v>
      </c>
      <c r="BZ179" s="41" t="s">
        <v>159</v>
      </c>
      <c r="CA179" s="41" t="s">
        <v>10</v>
      </c>
      <c r="CB179" s="41" t="s">
        <v>11</v>
      </c>
      <c r="CC179" s="41">
        <v>6</v>
      </c>
      <c r="CD179" s="41" t="s">
        <v>161</v>
      </c>
      <c r="CE179" s="41">
        <v>2</v>
      </c>
    </row>
    <row r="180" spans="71:83" ht="16.899999999999999" customHeight="1" x14ac:dyDescent="0.15">
      <c r="BS180" s="40">
        <v>407</v>
      </c>
      <c r="BT180" s="41">
        <f t="shared" ca="1" si="126"/>
        <v>566.68537844530897</v>
      </c>
      <c r="BU180" s="40">
        <f t="shared" ca="1" si="128"/>
        <v>50</v>
      </c>
      <c r="BV180" s="41" t="s">
        <v>10</v>
      </c>
      <c r="BW180" s="41">
        <v>2</v>
      </c>
      <c r="BX180" s="41" t="s">
        <v>187</v>
      </c>
      <c r="BY180" s="41" t="s">
        <v>9</v>
      </c>
      <c r="BZ180" s="41" t="s">
        <v>159</v>
      </c>
      <c r="CA180" s="41" t="s">
        <v>10</v>
      </c>
      <c r="CB180" s="41" t="s">
        <v>11</v>
      </c>
      <c r="CC180" s="41">
        <v>7</v>
      </c>
      <c r="CD180" s="41" t="s">
        <v>161</v>
      </c>
      <c r="CE180" s="41">
        <v>2</v>
      </c>
    </row>
    <row r="181" spans="71:83" ht="16.899999999999999" customHeight="1" x14ac:dyDescent="0.15">
      <c r="BS181" s="40">
        <v>408</v>
      </c>
      <c r="BT181" s="41">
        <f t="shared" ca="1" si="126"/>
        <v>113.4490122595041</v>
      </c>
      <c r="BU181" s="40">
        <f t="shared" ca="1" si="128"/>
        <v>5</v>
      </c>
      <c r="BV181" s="41" t="s">
        <v>10</v>
      </c>
      <c r="BW181" s="41">
        <v>2</v>
      </c>
      <c r="BX181" s="41" t="s">
        <v>188</v>
      </c>
      <c r="BY181" s="41" t="s">
        <v>9</v>
      </c>
      <c r="BZ181" s="41" t="s">
        <v>159</v>
      </c>
      <c r="CA181" s="41" t="s">
        <v>10</v>
      </c>
      <c r="CB181" s="41" t="s">
        <v>11</v>
      </c>
      <c r="CC181" s="41">
        <v>8</v>
      </c>
      <c r="CD181" s="41" t="s">
        <v>161</v>
      </c>
      <c r="CE181" s="41">
        <v>2</v>
      </c>
    </row>
    <row r="182" spans="71:83" ht="16.899999999999999" customHeight="1" x14ac:dyDescent="0.15">
      <c r="BS182" s="40">
        <v>409</v>
      </c>
      <c r="BT182" s="41">
        <f t="shared" ca="1" si="126"/>
        <v>672.23415903247906</v>
      </c>
      <c r="BU182" s="40">
        <f t="shared" ca="1" si="128"/>
        <v>70</v>
      </c>
      <c r="BV182" s="41" t="s">
        <v>10</v>
      </c>
      <c r="BW182" s="41">
        <v>2</v>
      </c>
      <c r="BX182" s="41" t="s">
        <v>189</v>
      </c>
      <c r="BY182" s="41" t="s">
        <v>9</v>
      </c>
      <c r="BZ182" s="41" t="s">
        <v>159</v>
      </c>
      <c r="CA182" s="41" t="s">
        <v>10</v>
      </c>
      <c r="CB182" s="41" t="s">
        <v>11</v>
      </c>
      <c r="CC182" s="41">
        <v>9</v>
      </c>
      <c r="CD182" s="41" t="s">
        <v>161</v>
      </c>
      <c r="CE182" s="41">
        <v>2</v>
      </c>
    </row>
    <row r="183" spans="71:83" ht="16.899999999999999" customHeight="1" x14ac:dyDescent="0.15">
      <c r="BS183" s="40">
        <v>410</v>
      </c>
      <c r="BT183" s="41">
        <f t="shared" ca="1" si="126"/>
        <v>612.23274018406914</v>
      </c>
      <c r="BU183" s="40">
        <f t="shared" ca="1" si="128"/>
        <v>60</v>
      </c>
      <c r="BV183" s="41" t="s">
        <v>10</v>
      </c>
      <c r="BW183" s="41">
        <v>2</v>
      </c>
      <c r="BX183" s="41" t="s">
        <v>190</v>
      </c>
      <c r="BY183" s="41" t="s">
        <v>9</v>
      </c>
      <c r="BZ183" s="41" t="s">
        <v>159</v>
      </c>
      <c r="CA183" s="41" t="s">
        <v>10</v>
      </c>
      <c r="CB183" s="41" t="s">
        <v>12</v>
      </c>
      <c r="CC183" s="41">
        <v>1</v>
      </c>
      <c r="CD183" s="41" t="s">
        <v>161</v>
      </c>
      <c r="CE183" s="41">
        <v>2</v>
      </c>
    </row>
    <row r="184" spans="71:83" ht="16.899999999999999" customHeight="1" x14ac:dyDescent="0.15">
      <c r="BS184" s="40">
        <v>411</v>
      </c>
      <c r="BT184" s="41">
        <f t="shared" ca="1" si="126"/>
        <v>191.60612451925286</v>
      </c>
      <c r="BU184" s="40">
        <f t="shared" ca="1" si="128"/>
        <v>10</v>
      </c>
      <c r="BV184" s="41" t="s">
        <v>10</v>
      </c>
      <c r="BW184" s="41">
        <v>2</v>
      </c>
      <c r="BX184" s="41" t="s">
        <v>191</v>
      </c>
      <c r="BY184" s="41" t="s">
        <v>9</v>
      </c>
      <c r="BZ184" s="41" t="s">
        <v>159</v>
      </c>
      <c r="CA184" s="41" t="s">
        <v>10</v>
      </c>
      <c r="CB184" s="41" t="s">
        <v>12</v>
      </c>
      <c r="CC184" s="41">
        <v>2</v>
      </c>
      <c r="CD184" s="41" t="s">
        <v>161</v>
      </c>
      <c r="CE184" s="41">
        <v>2</v>
      </c>
    </row>
    <row r="185" spans="71:83" ht="16.899999999999999" customHeight="1" x14ac:dyDescent="0.15">
      <c r="BS185" s="40">
        <v>412</v>
      </c>
      <c r="BT185" s="41">
        <f t="shared" ca="1" si="126"/>
        <v>593.8445679066939</v>
      </c>
      <c r="BU185" s="40">
        <f t="shared" ca="1" si="128"/>
        <v>55</v>
      </c>
      <c r="BV185" s="41" t="s">
        <v>10</v>
      </c>
      <c r="BW185" s="41">
        <v>2</v>
      </c>
      <c r="BX185" s="41" t="s">
        <v>192</v>
      </c>
      <c r="BY185" s="41" t="s">
        <v>9</v>
      </c>
      <c r="BZ185" s="41" t="s">
        <v>159</v>
      </c>
      <c r="CA185" s="41" t="s">
        <v>10</v>
      </c>
      <c r="CB185" s="41" t="s">
        <v>12</v>
      </c>
      <c r="CC185" s="41">
        <v>3</v>
      </c>
      <c r="CD185" s="41" t="s">
        <v>161</v>
      </c>
      <c r="CE185" s="41">
        <v>2</v>
      </c>
    </row>
    <row r="186" spans="71:83" ht="16.899999999999999" customHeight="1" x14ac:dyDescent="0.15">
      <c r="BS186" s="40">
        <v>413</v>
      </c>
      <c r="BT186" s="41">
        <f t="shared" ca="1" si="126"/>
        <v>903.6505671741586</v>
      </c>
      <c r="BU186" s="40">
        <f t="shared" ca="1" si="128"/>
        <v>85</v>
      </c>
      <c r="BV186" s="41" t="s">
        <v>10</v>
      </c>
      <c r="BW186" s="41">
        <v>2</v>
      </c>
      <c r="BX186" s="41" t="s">
        <v>193</v>
      </c>
      <c r="BY186" s="41" t="s">
        <v>9</v>
      </c>
      <c r="BZ186" s="41" t="s">
        <v>159</v>
      </c>
      <c r="CA186" s="41" t="s">
        <v>10</v>
      </c>
      <c r="CB186" s="41" t="s">
        <v>12</v>
      </c>
      <c r="CC186" s="41">
        <v>4</v>
      </c>
      <c r="CD186" s="41" t="s">
        <v>161</v>
      </c>
      <c r="CE186" s="41">
        <v>2</v>
      </c>
    </row>
    <row r="187" spans="71:83" ht="16.899999999999999" customHeight="1" x14ac:dyDescent="0.15">
      <c r="BS187" s="40">
        <v>414</v>
      </c>
      <c r="BT187" s="41">
        <f t="shared" ca="1" si="126"/>
        <v>487.75235866575531</v>
      </c>
      <c r="BU187" s="40">
        <f t="shared" ca="1" si="128"/>
        <v>40</v>
      </c>
      <c r="BV187" s="41" t="s">
        <v>10</v>
      </c>
      <c r="BW187" s="41">
        <v>2</v>
      </c>
      <c r="BX187" s="41" t="s">
        <v>194</v>
      </c>
      <c r="BY187" s="41" t="s">
        <v>9</v>
      </c>
      <c r="BZ187" s="41" t="s">
        <v>159</v>
      </c>
      <c r="CA187" s="41" t="s">
        <v>10</v>
      </c>
      <c r="CB187" s="41" t="s">
        <v>12</v>
      </c>
      <c r="CC187" s="41">
        <v>5</v>
      </c>
      <c r="CD187" s="41" t="s">
        <v>161</v>
      </c>
      <c r="CE187" s="41">
        <v>2</v>
      </c>
    </row>
    <row r="188" spans="71:83" ht="16.899999999999999" customHeight="1" x14ac:dyDescent="0.15">
      <c r="BS188" s="40">
        <v>415</v>
      </c>
      <c r="BT188" s="41">
        <f t="shared" ca="1" si="126"/>
        <v>230.66015287262033</v>
      </c>
      <c r="BU188" s="40">
        <f t="shared" ca="1" si="128"/>
        <v>15</v>
      </c>
      <c r="BV188" s="41" t="s">
        <v>10</v>
      </c>
      <c r="BW188" s="41">
        <v>2</v>
      </c>
      <c r="BX188" s="41" t="s">
        <v>195</v>
      </c>
      <c r="BY188" s="41" t="s">
        <v>9</v>
      </c>
      <c r="BZ188" s="41" t="s">
        <v>159</v>
      </c>
      <c r="CA188" s="41" t="s">
        <v>10</v>
      </c>
      <c r="CB188" s="41" t="s">
        <v>12</v>
      </c>
      <c r="CC188" s="41">
        <v>6</v>
      </c>
      <c r="CD188" s="41" t="s">
        <v>161</v>
      </c>
      <c r="CE188" s="41">
        <v>2</v>
      </c>
    </row>
    <row r="189" spans="71:83" ht="16.899999999999999" customHeight="1" x14ac:dyDescent="0.15">
      <c r="BS189" s="40">
        <v>416</v>
      </c>
      <c r="BT189" s="41">
        <f t="shared" ca="1" si="126"/>
        <v>696.65872056061835</v>
      </c>
      <c r="BU189" s="40">
        <f t="shared" ca="1" si="128"/>
        <v>75</v>
      </c>
      <c r="BV189" s="41" t="s">
        <v>10</v>
      </c>
      <c r="BW189" s="41">
        <v>2</v>
      </c>
      <c r="BX189" s="41" t="s">
        <v>196</v>
      </c>
      <c r="BY189" s="41" t="s">
        <v>9</v>
      </c>
      <c r="BZ189" s="41" t="s">
        <v>159</v>
      </c>
      <c r="CA189" s="41" t="s">
        <v>10</v>
      </c>
      <c r="CB189" s="41" t="s">
        <v>12</v>
      </c>
      <c r="CC189" s="41">
        <v>7</v>
      </c>
      <c r="CD189" s="41" t="s">
        <v>161</v>
      </c>
      <c r="CE189" s="41">
        <v>2</v>
      </c>
    </row>
    <row r="190" spans="71:83" ht="16.899999999999999" customHeight="1" x14ac:dyDescent="0.15">
      <c r="BS190" s="40">
        <v>417</v>
      </c>
      <c r="BT190" s="41">
        <f t="shared" ca="1" si="126"/>
        <v>236.34612528295895</v>
      </c>
      <c r="BU190" s="40">
        <f t="shared" ca="1" si="128"/>
        <v>20</v>
      </c>
      <c r="BV190" s="41" t="s">
        <v>10</v>
      </c>
      <c r="BW190" s="41">
        <v>2</v>
      </c>
      <c r="BX190" s="41" t="s">
        <v>197</v>
      </c>
      <c r="BY190" s="41" t="s">
        <v>9</v>
      </c>
      <c r="BZ190" s="41" t="s">
        <v>159</v>
      </c>
      <c r="CA190" s="41" t="s">
        <v>10</v>
      </c>
      <c r="CB190" s="41" t="s">
        <v>12</v>
      </c>
      <c r="CC190" s="41">
        <v>8</v>
      </c>
      <c r="CD190" s="41" t="s">
        <v>161</v>
      </c>
      <c r="CE190" s="41">
        <v>2</v>
      </c>
    </row>
    <row r="191" spans="71:83" ht="16.899999999999999" customHeight="1" x14ac:dyDescent="0.15">
      <c r="BS191" s="40">
        <v>418</v>
      </c>
      <c r="BT191" s="41">
        <f t="shared" ca="1" si="126"/>
        <v>645.68017986169048</v>
      </c>
      <c r="BU191" s="40">
        <f t="shared" ca="1" si="128"/>
        <v>65</v>
      </c>
      <c r="BV191" s="41" t="s">
        <v>10</v>
      </c>
      <c r="BW191" s="41">
        <v>2</v>
      </c>
      <c r="BX191" s="41" t="s">
        <v>198</v>
      </c>
      <c r="BY191" s="41" t="s">
        <v>9</v>
      </c>
      <c r="BZ191" s="41" t="s">
        <v>159</v>
      </c>
      <c r="CA191" s="41" t="s">
        <v>10</v>
      </c>
      <c r="CB191" s="41" t="s">
        <v>12</v>
      </c>
      <c r="CC191" s="41">
        <v>9</v>
      </c>
      <c r="CD191" s="41" t="s">
        <v>161</v>
      </c>
      <c r="CE191" s="41">
        <v>2</v>
      </c>
    </row>
    <row r="309" spans="76:76" ht="16.899999999999999" customHeight="1" x14ac:dyDescent="0.15">
      <c r="BX309" s="44"/>
    </row>
    <row r="310" spans="76:76" ht="16.899999999999999" customHeight="1" x14ac:dyDescent="0.15">
      <c r="BX310" s="44"/>
    </row>
    <row r="311" spans="76:76" ht="16.899999999999999" customHeight="1" x14ac:dyDescent="0.15">
      <c r="BX311" s="44"/>
    </row>
    <row r="312" spans="76:76" ht="16.899999999999999" customHeight="1" x14ac:dyDescent="0.15">
      <c r="BX312" s="44"/>
    </row>
    <row r="313" spans="76:76" ht="16.899999999999999" customHeight="1" x14ac:dyDescent="0.15">
      <c r="BX313" s="44"/>
    </row>
    <row r="314" spans="76:76" ht="16.899999999999999" customHeight="1" x14ac:dyDescent="0.15">
      <c r="BX314" s="44"/>
    </row>
    <row r="315" spans="76:76" ht="16.899999999999999" customHeight="1" x14ac:dyDescent="0.15">
      <c r="BX315" s="44"/>
    </row>
    <row r="316" spans="76:76" ht="16.899999999999999" customHeight="1" x14ac:dyDescent="0.15">
      <c r="BX316" s="44"/>
    </row>
    <row r="317" spans="76:76" ht="16.899999999999999" customHeight="1" x14ac:dyDescent="0.15">
      <c r="BX317" s="44"/>
    </row>
    <row r="318" spans="76:76" ht="16.899999999999999" customHeight="1" x14ac:dyDescent="0.15">
      <c r="BX318" s="44"/>
    </row>
    <row r="319" spans="76:76" ht="16.899999999999999" customHeight="1" x14ac:dyDescent="0.15">
      <c r="BX319" s="44"/>
    </row>
    <row r="320" spans="76:76" ht="16.899999999999999" customHeight="1" x14ac:dyDescent="0.15">
      <c r="BX320" s="44"/>
    </row>
    <row r="321" spans="76:76" ht="16.899999999999999" customHeight="1" x14ac:dyDescent="0.15">
      <c r="BX321" s="44"/>
    </row>
    <row r="322" spans="76:76" ht="16.899999999999999" customHeight="1" x14ac:dyDescent="0.15">
      <c r="BX322" s="44"/>
    </row>
    <row r="323" spans="76:76" ht="16.899999999999999" customHeight="1" x14ac:dyDescent="0.15">
      <c r="BX323" s="44"/>
    </row>
    <row r="324" spans="76:76" ht="16.899999999999999" customHeight="1" x14ac:dyDescent="0.15">
      <c r="BX324" s="44"/>
    </row>
    <row r="325" spans="76:76" ht="16.899999999999999" customHeight="1" x14ac:dyDescent="0.15">
      <c r="BX325" s="44"/>
    </row>
    <row r="326" spans="76:76" ht="16.899999999999999" customHeight="1" x14ac:dyDescent="0.15">
      <c r="BX326" s="44"/>
    </row>
  </sheetData>
  <mergeCells count="4">
    <mergeCell ref="AD1:AF1"/>
    <mergeCell ref="BL1:BN1"/>
    <mergeCell ref="BL30:BN30"/>
    <mergeCell ref="AD30:AF30"/>
  </mergeCells>
  <phoneticPr fontId="1"/>
  <printOptions gridLinesSet="0"/>
  <pageMargins left="0.39370078740157483" right="0.39370078740157483" top="0.74803149606299213" bottom="0.59055118110236227" header="0.59055118110236227" footer="0.59055118110236227"/>
  <pageSetup paperSize="9" scale="99" orientation="portrait" verticalDpi="300" r:id="rId1"/>
  <headerFooter alignWithMargins="0">
    <oddHeader>&amp;L数学ドリル</oddHeader>
  </headerFooter>
  <colBreaks count="1" manualBreakCount="1">
    <brk id="34" max="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因数分解（混合）</vt:lpstr>
      <vt:lpstr>'因数分解（混合）'!Print_Area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2020-03-12T04:49:15Z</cp:lastPrinted>
  <dcterms:created xsi:type="dcterms:W3CDTF">2003-01-10T21:37:51Z</dcterms:created>
  <dcterms:modified xsi:type="dcterms:W3CDTF">2021-06-13T05:49:14Z</dcterms:modified>
</cp:coreProperties>
</file>