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5F2096E0-421B-4B69-95EC-35FEA0553C1F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二次関数①" sheetId="11" r:id="rId1"/>
    <sheet name="二次関数②" sheetId="3" r:id="rId2"/>
    <sheet name="二次関数③" sheetId="6" r:id="rId3"/>
    <sheet name="二次関数④" sheetId="7" r:id="rId4"/>
    <sheet name="二次関数⑤" sheetId="8" r:id="rId5"/>
    <sheet name="二次関数⑥" sheetId="9" r:id="rId6"/>
    <sheet name="二次関数⑦" sheetId="10" r:id="rId7"/>
    <sheet name="二次関数⑧" sheetId="12" r:id="rId8"/>
  </sheets>
  <definedNames>
    <definedName name="_xlnm.Print_Area" localSheetId="0">二次関数①!$A$1:$AQ$73</definedName>
    <definedName name="_xlnm.Print_Area" localSheetId="1">二次関数②!$A$1:$AQ$76</definedName>
    <definedName name="_xlnm.Print_Area" localSheetId="2">二次関数③!$A$1:$AQ$72</definedName>
    <definedName name="_xlnm.Print_Area" localSheetId="3">二次関数④!$A$1:$AQ$73</definedName>
    <definedName name="_xlnm.Print_Area" localSheetId="4">二次関数⑤!$A$1:$AQ$73</definedName>
    <definedName name="_xlnm.Print_Area" localSheetId="5">二次関数⑥!$A$1:$AQ$73</definedName>
    <definedName name="_xlnm.Print_Area" localSheetId="6">二次関数⑦!$A$1:$AP$73</definedName>
    <definedName name="_xlnm.Print_Area" localSheetId="7">二次関数⑧!$A$1:$AQ$72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8" i="8" l="1"/>
  <c r="U38" i="9"/>
  <c r="Q64" i="12"/>
  <c r="B41" i="12"/>
  <c r="C41" i="12"/>
  <c r="D41" i="12"/>
  <c r="D40" i="12"/>
  <c r="C40" i="12"/>
  <c r="B40" i="12"/>
  <c r="A40" i="12"/>
  <c r="AT72" i="12"/>
  <c r="AS72" i="12"/>
  <c r="AR72" i="12"/>
  <c r="AQ72" i="12"/>
  <c r="AP72" i="12"/>
  <c r="AO72" i="12"/>
  <c r="AN72" i="12"/>
  <c r="AM72" i="12"/>
  <c r="AL72" i="12"/>
  <c r="AK72" i="12"/>
  <c r="AJ72" i="12"/>
  <c r="AI72" i="12"/>
  <c r="AH72" i="12"/>
  <c r="AG72" i="12"/>
  <c r="AF72" i="12"/>
  <c r="AE72" i="12"/>
  <c r="AD72" i="12"/>
  <c r="AC72" i="12"/>
  <c r="AB72" i="12"/>
  <c r="AA72" i="12"/>
  <c r="Z72" i="12"/>
  <c r="Y72" i="12"/>
  <c r="X72" i="12"/>
  <c r="W72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F72" i="12"/>
  <c r="E72" i="12"/>
  <c r="D72" i="12"/>
  <c r="C72" i="12"/>
  <c r="B72" i="12"/>
  <c r="A72" i="12"/>
  <c r="AT71" i="12"/>
  <c r="AS71" i="12"/>
  <c r="AR71" i="12"/>
  <c r="AQ71" i="12"/>
  <c r="AP71" i="12"/>
  <c r="AO71" i="12"/>
  <c r="AN71" i="12"/>
  <c r="AM71" i="12"/>
  <c r="AL71" i="12"/>
  <c r="AK71" i="12"/>
  <c r="AJ71" i="12"/>
  <c r="AI71" i="12"/>
  <c r="AH71" i="12"/>
  <c r="AG71" i="12"/>
  <c r="AF71" i="12"/>
  <c r="AE71" i="12"/>
  <c r="AD71" i="12"/>
  <c r="AC71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P71" i="12"/>
  <c r="O71" i="12"/>
  <c r="N71" i="12"/>
  <c r="M71" i="12"/>
  <c r="L71" i="12"/>
  <c r="K71" i="12"/>
  <c r="J71" i="12"/>
  <c r="I71" i="12"/>
  <c r="H71" i="12"/>
  <c r="G71" i="12"/>
  <c r="F71" i="12"/>
  <c r="E71" i="12"/>
  <c r="D71" i="12"/>
  <c r="C71" i="12"/>
  <c r="B71" i="12"/>
  <c r="A71" i="12"/>
  <c r="AF70" i="12"/>
  <c r="AE70" i="12"/>
  <c r="AD70" i="12"/>
  <c r="AC70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P70" i="12"/>
  <c r="O70" i="12"/>
  <c r="N70" i="12"/>
  <c r="M70" i="12"/>
  <c r="L70" i="12"/>
  <c r="K70" i="12"/>
  <c r="J70" i="12"/>
  <c r="I70" i="12"/>
  <c r="H70" i="12"/>
  <c r="G70" i="12"/>
  <c r="F70" i="12"/>
  <c r="E70" i="12"/>
  <c r="D70" i="12"/>
  <c r="C70" i="12"/>
  <c r="B70" i="12"/>
  <c r="A70" i="12"/>
  <c r="AT69" i="12"/>
  <c r="AS69" i="12"/>
  <c r="AR69" i="12"/>
  <c r="AQ69" i="12"/>
  <c r="AP69" i="12"/>
  <c r="AO69" i="12"/>
  <c r="AN69" i="12"/>
  <c r="AM69" i="12"/>
  <c r="AL69" i="12"/>
  <c r="AK69" i="12"/>
  <c r="AJ69" i="12"/>
  <c r="AI69" i="12"/>
  <c r="X69" i="12"/>
  <c r="Q69" i="12"/>
  <c r="C69" i="12"/>
  <c r="B69" i="12"/>
  <c r="A69" i="12"/>
  <c r="C68" i="12"/>
  <c r="B68" i="12"/>
  <c r="A68" i="12"/>
  <c r="AT67" i="12"/>
  <c r="AS67" i="12"/>
  <c r="AR67" i="12"/>
  <c r="AQ67" i="12"/>
  <c r="AP67" i="12"/>
  <c r="AO67" i="12"/>
  <c r="AN67" i="12"/>
  <c r="AM67" i="12"/>
  <c r="AL67" i="12"/>
  <c r="AK67" i="12"/>
  <c r="AJ67" i="12"/>
  <c r="AI67" i="12"/>
  <c r="AH67" i="12"/>
  <c r="AG67" i="12"/>
  <c r="AF67" i="12"/>
  <c r="AE67" i="12"/>
  <c r="AD67" i="12"/>
  <c r="AC67" i="12"/>
  <c r="AB67" i="12"/>
  <c r="C67" i="12"/>
  <c r="B67" i="12"/>
  <c r="A67" i="12"/>
  <c r="C66" i="12"/>
  <c r="B66" i="12"/>
  <c r="A66" i="12"/>
  <c r="S65" i="12"/>
  <c r="R65" i="12"/>
  <c r="L65" i="12"/>
  <c r="K65" i="12"/>
  <c r="D65" i="12"/>
  <c r="C65" i="12"/>
  <c r="B65" i="12"/>
  <c r="A65" i="12"/>
  <c r="S64" i="12"/>
  <c r="R64" i="12"/>
  <c r="D64" i="12"/>
  <c r="C64" i="12"/>
  <c r="B64" i="12"/>
  <c r="A64" i="12"/>
  <c r="D63" i="12"/>
  <c r="A63" i="12"/>
  <c r="C61" i="12"/>
  <c r="B61" i="12"/>
  <c r="C60" i="12"/>
  <c r="B60" i="12"/>
  <c r="A60" i="12"/>
  <c r="AT59" i="12"/>
  <c r="AS59" i="12"/>
  <c r="AR59" i="12"/>
  <c r="AQ59" i="12"/>
  <c r="AP59" i="12"/>
  <c r="AO59" i="12"/>
  <c r="AN59" i="12"/>
  <c r="AM59" i="12"/>
  <c r="AL59" i="12"/>
  <c r="AK59" i="12"/>
  <c r="AJ59" i="12"/>
  <c r="AI59" i="12"/>
  <c r="AH59" i="12"/>
  <c r="AG59" i="12"/>
  <c r="AF59" i="12"/>
  <c r="AE59" i="12"/>
  <c r="AD59" i="12"/>
  <c r="AC59" i="12"/>
  <c r="AB59" i="12"/>
  <c r="Y59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E59" i="12"/>
  <c r="D59" i="12"/>
  <c r="C59" i="12"/>
  <c r="B59" i="12"/>
  <c r="A59" i="12"/>
  <c r="Z58" i="12"/>
  <c r="Y58" i="12"/>
  <c r="X58" i="12"/>
  <c r="W58" i="12"/>
  <c r="C58" i="12"/>
  <c r="B58" i="12"/>
  <c r="A58" i="12"/>
  <c r="BB57" i="12"/>
  <c r="BA57" i="12"/>
  <c r="AZ57" i="12"/>
  <c r="AY57" i="12"/>
  <c r="AX57" i="12"/>
  <c r="AW57" i="12"/>
  <c r="AV57" i="12"/>
  <c r="AU57" i="12"/>
  <c r="Z57" i="12"/>
  <c r="Y57" i="12"/>
  <c r="X57" i="12"/>
  <c r="W57" i="12"/>
  <c r="K57" i="12"/>
  <c r="J57" i="12"/>
  <c r="F57" i="12"/>
  <c r="Z56" i="12"/>
  <c r="Y56" i="12"/>
  <c r="X56" i="12"/>
  <c r="Y55" i="12"/>
  <c r="J54" i="12"/>
  <c r="D54" i="12"/>
  <c r="C54" i="12"/>
  <c r="B54" i="12"/>
  <c r="A54" i="12"/>
  <c r="AT53" i="12"/>
  <c r="AS53" i="12"/>
  <c r="AR53" i="12"/>
  <c r="AQ53" i="12"/>
  <c r="AP53" i="12"/>
  <c r="AO53" i="12"/>
  <c r="AN53" i="12"/>
  <c r="AM53" i="12"/>
  <c r="AL53" i="12"/>
  <c r="AK53" i="12"/>
  <c r="AJ53" i="12"/>
  <c r="AI53" i="12"/>
  <c r="AH53" i="12"/>
  <c r="AG53" i="12"/>
  <c r="AF53" i="12"/>
  <c r="AE53" i="12"/>
  <c r="AD53" i="12"/>
  <c r="AC53" i="12"/>
  <c r="AB53" i="12"/>
  <c r="AA53" i="12"/>
  <c r="Z53" i="12"/>
  <c r="Y53" i="12"/>
  <c r="X53" i="12"/>
  <c r="W53" i="12"/>
  <c r="V53" i="12"/>
  <c r="U53" i="12"/>
  <c r="T53" i="12"/>
  <c r="S53" i="12"/>
  <c r="R53" i="12"/>
  <c r="Q53" i="12"/>
  <c r="P53" i="12"/>
  <c r="O53" i="12"/>
  <c r="N53" i="12"/>
  <c r="M53" i="12"/>
  <c r="L53" i="12"/>
  <c r="K53" i="12"/>
  <c r="V56" i="12"/>
  <c r="J53" i="12"/>
  <c r="I53" i="12"/>
  <c r="H53" i="12"/>
  <c r="G53" i="12"/>
  <c r="F53" i="12"/>
  <c r="E53" i="12"/>
  <c r="D53" i="12"/>
  <c r="C53" i="12"/>
  <c r="B53" i="12"/>
  <c r="A53" i="12"/>
  <c r="AT52" i="12"/>
  <c r="AS52" i="12"/>
  <c r="AR52" i="12"/>
  <c r="AQ52" i="12"/>
  <c r="AP52" i="12"/>
  <c r="AO52" i="12"/>
  <c r="AN52" i="12"/>
  <c r="AM52" i="12"/>
  <c r="AL52" i="12"/>
  <c r="AK52" i="12"/>
  <c r="AJ52" i="12"/>
  <c r="AI52" i="12"/>
  <c r="AH52" i="12"/>
  <c r="AG52" i="12"/>
  <c r="AF52" i="12"/>
  <c r="AE52" i="12"/>
  <c r="AD52" i="12"/>
  <c r="AC52" i="12"/>
  <c r="AB52" i="12"/>
  <c r="AA52" i="12"/>
  <c r="Z52" i="12"/>
  <c r="Y52" i="12"/>
  <c r="X52" i="12"/>
  <c r="W52" i="12"/>
  <c r="V52" i="12"/>
  <c r="U52" i="12"/>
  <c r="T52" i="12"/>
  <c r="S52" i="12"/>
  <c r="R52" i="12"/>
  <c r="Q52" i="12"/>
  <c r="P52" i="12"/>
  <c r="O52" i="12"/>
  <c r="N52" i="12"/>
  <c r="M52" i="12"/>
  <c r="L52" i="12"/>
  <c r="K52" i="12"/>
  <c r="V55" i="12"/>
  <c r="J52" i="12"/>
  <c r="I52" i="12"/>
  <c r="H52" i="12"/>
  <c r="G52" i="12"/>
  <c r="F52" i="12"/>
  <c r="E52" i="12"/>
  <c r="D52" i="12"/>
  <c r="C52" i="12"/>
  <c r="B52" i="12"/>
  <c r="A52" i="12"/>
  <c r="D51" i="12"/>
  <c r="A51" i="12"/>
  <c r="AT49" i="12"/>
  <c r="AS49" i="12"/>
  <c r="AR49" i="12"/>
  <c r="AQ49" i="12"/>
  <c r="AP49" i="12"/>
  <c r="AO49" i="12"/>
  <c r="AN49" i="12"/>
  <c r="AM49" i="12"/>
  <c r="AL49" i="12"/>
  <c r="AK49" i="12"/>
  <c r="AJ49" i="12"/>
  <c r="AI49" i="12"/>
  <c r="AH49" i="12"/>
  <c r="AG49" i="12"/>
  <c r="AF49" i="12"/>
  <c r="AE49" i="12"/>
  <c r="AD49" i="12"/>
  <c r="AC49" i="12"/>
  <c r="AB49" i="12"/>
  <c r="AA49" i="12"/>
  <c r="Z49" i="12"/>
  <c r="Y49" i="12"/>
  <c r="N49" i="12"/>
  <c r="C49" i="12"/>
  <c r="B49" i="12"/>
  <c r="A49" i="12"/>
  <c r="AT48" i="12"/>
  <c r="AS48" i="12"/>
  <c r="AR48" i="12"/>
  <c r="AQ48" i="12"/>
  <c r="AP48" i="12"/>
  <c r="AO48" i="12"/>
  <c r="AN48" i="12"/>
  <c r="AM48" i="12"/>
  <c r="AL48" i="12"/>
  <c r="AK48" i="12"/>
  <c r="AJ48" i="12"/>
  <c r="AI48" i="12"/>
  <c r="AH48" i="12"/>
  <c r="AG48" i="12"/>
  <c r="AF48" i="12"/>
  <c r="AE48" i="12"/>
  <c r="AD48" i="12"/>
  <c r="AC48" i="12"/>
  <c r="AB48" i="12"/>
  <c r="AA48" i="12"/>
  <c r="Z48" i="12"/>
  <c r="Y48" i="12"/>
  <c r="C48" i="12"/>
  <c r="B48" i="12"/>
  <c r="A48" i="12"/>
  <c r="C47" i="12"/>
  <c r="B47" i="12"/>
  <c r="A47" i="12"/>
  <c r="AT46" i="12"/>
  <c r="AS46" i="12"/>
  <c r="AR46" i="12"/>
  <c r="AQ46" i="12"/>
  <c r="AP46" i="12"/>
  <c r="AO46" i="12"/>
  <c r="AN46" i="12"/>
  <c r="AM46" i="12"/>
  <c r="AL46" i="12"/>
  <c r="AK46" i="12"/>
  <c r="AJ46" i="12"/>
  <c r="AI46" i="12"/>
  <c r="AH46" i="12"/>
  <c r="AG46" i="12"/>
  <c r="AF46" i="12"/>
  <c r="AE46" i="12"/>
  <c r="AD46" i="12"/>
  <c r="AC46" i="12"/>
  <c r="C46" i="12"/>
  <c r="B46" i="12"/>
  <c r="A46" i="12"/>
  <c r="M44" i="12"/>
  <c r="L44" i="12"/>
  <c r="D44" i="12"/>
  <c r="C44" i="12"/>
  <c r="B44" i="12"/>
  <c r="A44" i="12"/>
  <c r="D43" i="12"/>
  <c r="C43" i="12"/>
  <c r="B43" i="12"/>
  <c r="AL42" i="12"/>
  <c r="AK42" i="12"/>
  <c r="R42" i="12"/>
  <c r="Q42" i="12"/>
  <c r="D42" i="12"/>
  <c r="V39" i="12"/>
  <c r="Q39" i="12"/>
  <c r="AP38" i="12"/>
  <c r="AO38" i="12"/>
  <c r="AM38" i="12"/>
  <c r="U38" i="12"/>
  <c r="J28" i="12"/>
  <c r="Q28" i="12" s="1"/>
  <c r="Q65" i="12" s="1"/>
  <c r="G67" i="12" s="1"/>
  <c r="H17" i="12"/>
  <c r="H54" i="12" s="1"/>
  <c r="R55" i="12" s="1"/>
  <c r="Q57" i="12" s="1"/>
  <c r="AW6" i="12"/>
  <c r="AV6" i="12"/>
  <c r="A4" i="12"/>
  <c r="P5" i="12" s="1"/>
  <c r="AW5" i="12"/>
  <c r="AV5" i="12"/>
  <c r="U38" i="10"/>
  <c r="T38" i="10"/>
  <c r="S38" i="10"/>
  <c r="R38" i="10"/>
  <c r="Q38" i="10"/>
  <c r="P38" i="10"/>
  <c r="O38" i="10"/>
  <c r="N38" i="10"/>
  <c r="M38" i="10"/>
  <c r="L38" i="10"/>
  <c r="K38" i="10"/>
  <c r="D38" i="10"/>
  <c r="AU12" i="11"/>
  <c r="X50" i="11" s="1"/>
  <c r="AU3" i="11"/>
  <c r="S44" i="11" s="1"/>
  <c r="AU13" i="11"/>
  <c r="U18" i="11"/>
  <c r="V55" i="11" s="1"/>
  <c r="I57" i="11" s="1"/>
  <c r="AS18" i="11"/>
  <c r="V24" i="11"/>
  <c r="AU24" i="11"/>
  <c r="V30" i="11"/>
  <c r="V67" i="11" s="1"/>
  <c r="I68" i="11" s="1"/>
  <c r="AT30" i="11"/>
  <c r="AM38" i="11"/>
  <c r="AO38" i="11"/>
  <c r="AP38" i="11"/>
  <c r="Q39" i="11"/>
  <c r="V39" i="11"/>
  <c r="A40" i="11"/>
  <c r="D40" i="11"/>
  <c r="G40" i="11"/>
  <c r="L40" i="11"/>
  <c r="N40" i="11"/>
  <c r="O40" i="11"/>
  <c r="A41" i="11"/>
  <c r="B41" i="11"/>
  <c r="C41" i="11"/>
  <c r="D41" i="11"/>
  <c r="A42" i="11"/>
  <c r="B42" i="11"/>
  <c r="C42" i="11"/>
  <c r="D42" i="11"/>
  <c r="G42" i="11"/>
  <c r="H42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AL42" i="11"/>
  <c r="AM42" i="11"/>
  <c r="AN42" i="11"/>
  <c r="AO42" i="11"/>
  <c r="AP42" i="11"/>
  <c r="AQ42" i="11"/>
  <c r="AR42" i="11"/>
  <c r="AS42" i="11"/>
  <c r="AT42" i="11"/>
  <c r="A43" i="11"/>
  <c r="B43" i="11"/>
  <c r="C43" i="11"/>
  <c r="D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AL43" i="11"/>
  <c r="AM43" i="11"/>
  <c r="AN43" i="11"/>
  <c r="AO43" i="11"/>
  <c r="AP43" i="11"/>
  <c r="AQ43" i="11"/>
  <c r="AR43" i="11"/>
  <c r="AS43" i="11"/>
  <c r="AT43" i="11"/>
  <c r="A44" i="11"/>
  <c r="B44" i="11"/>
  <c r="C44" i="11"/>
  <c r="D44" i="11"/>
  <c r="H44" i="11"/>
  <c r="I44" i="11"/>
  <c r="J44" i="11"/>
  <c r="L44" i="11"/>
  <c r="M44" i="11"/>
  <c r="N44" i="11"/>
  <c r="P44" i="11"/>
  <c r="Q44" i="11"/>
  <c r="R44" i="11"/>
  <c r="T44" i="11"/>
  <c r="U44" i="11"/>
  <c r="V44" i="11"/>
  <c r="X44" i="11"/>
  <c r="Y44" i="11"/>
  <c r="Z44" i="11"/>
  <c r="AB44" i="11"/>
  <c r="AC44" i="11"/>
  <c r="AD44" i="11"/>
  <c r="AF44" i="11"/>
  <c r="AG44" i="11"/>
  <c r="AH44" i="11"/>
  <c r="AJ44" i="11"/>
  <c r="AK44" i="11"/>
  <c r="AL44" i="11"/>
  <c r="AM44" i="11"/>
  <c r="AN44" i="11"/>
  <c r="AO44" i="11"/>
  <c r="AP44" i="11"/>
  <c r="AQ44" i="11"/>
  <c r="AR44" i="11"/>
  <c r="AS44" i="11"/>
  <c r="AT44" i="11"/>
  <c r="A45" i="11"/>
  <c r="B45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AL45" i="11"/>
  <c r="AM45" i="11"/>
  <c r="AN45" i="11"/>
  <c r="AO45" i="11"/>
  <c r="AP45" i="11"/>
  <c r="AQ45" i="11"/>
  <c r="AR45" i="11"/>
  <c r="AS45" i="11"/>
  <c r="AT45" i="11"/>
  <c r="A46" i="11"/>
  <c r="B46" i="11"/>
  <c r="C46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X46" i="11"/>
  <c r="Y46" i="11"/>
  <c r="Z46" i="11"/>
  <c r="AA46" i="11"/>
  <c r="AB46" i="11"/>
  <c r="AC46" i="11"/>
  <c r="AD46" i="11"/>
  <c r="AE46" i="11"/>
  <c r="AF46" i="11"/>
  <c r="AG46" i="11"/>
  <c r="AH46" i="11"/>
  <c r="AI46" i="11"/>
  <c r="AJ46" i="11"/>
  <c r="AK46" i="11"/>
  <c r="AL46" i="11"/>
  <c r="AM46" i="11"/>
  <c r="AN46" i="11"/>
  <c r="AO46" i="11"/>
  <c r="AP46" i="11"/>
  <c r="AQ46" i="11"/>
  <c r="AR46" i="11"/>
  <c r="AS46" i="11"/>
  <c r="AT46" i="11"/>
  <c r="A47" i="11"/>
  <c r="B47" i="11"/>
  <c r="C47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X47" i="11"/>
  <c r="Y47" i="11"/>
  <c r="Z47" i="11"/>
  <c r="AA47" i="11"/>
  <c r="AB47" i="11"/>
  <c r="AC47" i="11"/>
  <c r="AD47" i="11"/>
  <c r="AE47" i="11"/>
  <c r="AF47" i="11"/>
  <c r="AG47" i="11"/>
  <c r="AH47" i="11"/>
  <c r="AI47" i="11"/>
  <c r="AJ47" i="11"/>
  <c r="AK47" i="11"/>
  <c r="AL47" i="11"/>
  <c r="AM47" i="11"/>
  <c r="AN47" i="11"/>
  <c r="AO47" i="11"/>
  <c r="AP47" i="11"/>
  <c r="AQ47" i="11"/>
  <c r="AR47" i="11"/>
  <c r="AS47" i="11"/>
  <c r="AT47" i="11"/>
  <c r="A48" i="11"/>
  <c r="D48" i="11"/>
  <c r="A49" i="11"/>
  <c r="B49" i="11"/>
  <c r="C49" i="11"/>
  <c r="A50" i="11"/>
  <c r="B50" i="11"/>
  <c r="C50" i="11"/>
  <c r="D50" i="11"/>
  <c r="E50" i="11"/>
  <c r="A51" i="11"/>
  <c r="B51" i="11"/>
  <c r="C51" i="11"/>
  <c r="D51" i="11"/>
  <c r="E51" i="11"/>
  <c r="A52" i="11"/>
  <c r="B52" i="11"/>
  <c r="C52" i="11"/>
  <c r="D52" i="11"/>
  <c r="E52" i="11"/>
  <c r="A53" i="11"/>
  <c r="B53" i="11"/>
  <c r="C53" i="11"/>
  <c r="D53" i="11"/>
  <c r="E53" i="11"/>
  <c r="A54" i="11"/>
  <c r="B54" i="11"/>
  <c r="C54" i="11"/>
  <c r="D54" i="11"/>
  <c r="E54" i="11"/>
  <c r="A55" i="11"/>
  <c r="B55" i="11"/>
  <c r="C55" i="11"/>
  <c r="F55" i="11"/>
  <c r="W55" i="11"/>
  <c r="X55" i="11"/>
  <c r="AF55" i="11"/>
  <c r="AG55" i="11"/>
  <c r="AH55" i="11"/>
  <c r="A56" i="11"/>
  <c r="B56" i="11"/>
  <c r="C56" i="11"/>
  <c r="A57" i="11"/>
  <c r="B57" i="11"/>
  <c r="C57" i="11"/>
  <c r="A58" i="11"/>
  <c r="B58" i="11"/>
  <c r="C58" i="11"/>
  <c r="A59" i="11"/>
  <c r="B59" i="11"/>
  <c r="C59" i="11"/>
  <c r="A60" i="11"/>
  <c r="B60" i="11"/>
  <c r="C60" i="11"/>
  <c r="A61" i="11"/>
  <c r="B61" i="11"/>
  <c r="C61" i="11"/>
  <c r="F61" i="11"/>
  <c r="N61" i="11"/>
  <c r="O61" i="11"/>
  <c r="R61" i="11"/>
  <c r="T61" i="11"/>
  <c r="W61" i="11"/>
  <c r="X61" i="11"/>
  <c r="AF61" i="11"/>
  <c r="AG61" i="11"/>
  <c r="AH61" i="11"/>
  <c r="A62" i="11"/>
  <c r="B62" i="11"/>
  <c r="C62" i="11"/>
  <c r="AR62" i="11"/>
  <c r="AS62" i="11"/>
  <c r="AT62" i="11"/>
  <c r="A63" i="11"/>
  <c r="B63" i="11"/>
  <c r="C63" i="11"/>
  <c r="AR63" i="11"/>
  <c r="AS63" i="11"/>
  <c r="AT63" i="11"/>
  <c r="A64" i="11"/>
  <c r="B64" i="11"/>
  <c r="C64" i="11"/>
  <c r="AR64" i="11"/>
  <c r="AS64" i="11"/>
  <c r="AT64" i="11"/>
  <c r="A65" i="11"/>
  <c r="B65" i="11"/>
  <c r="C65" i="11"/>
  <c r="AR65" i="11"/>
  <c r="AS65" i="11"/>
  <c r="AT65" i="11"/>
  <c r="A66" i="11"/>
  <c r="B66" i="11"/>
  <c r="C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R66" i="11"/>
  <c r="S66" i="11"/>
  <c r="T66" i="11"/>
  <c r="U66" i="11"/>
  <c r="V66" i="11"/>
  <c r="W66" i="11"/>
  <c r="X66" i="11"/>
  <c r="Y66" i="11"/>
  <c r="Z66" i="11"/>
  <c r="AA66" i="11"/>
  <c r="AB66" i="11"/>
  <c r="AC66" i="11"/>
  <c r="AD66" i="11"/>
  <c r="AE66" i="11"/>
  <c r="AF66" i="11"/>
  <c r="AG66" i="11"/>
  <c r="AH66" i="11"/>
  <c r="AI66" i="11"/>
  <c r="AJ66" i="11"/>
  <c r="AK66" i="11"/>
  <c r="AL66" i="11"/>
  <c r="AM66" i="11"/>
  <c r="AN66" i="11"/>
  <c r="AO66" i="11"/>
  <c r="AP66" i="11"/>
  <c r="AQ66" i="11"/>
  <c r="AR66" i="11"/>
  <c r="AS66" i="11"/>
  <c r="AT66" i="11"/>
  <c r="A67" i="11"/>
  <c r="B67" i="11"/>
  <c r="C67" i="11"/>
  <c r="F67" i="11"/>
  <c r="N67" i="11"/>
  <c r="O67" i="11"/>
  <c r="R67" i="11"/>
  <c r="T67" i="11"/>
  <c r="W67" i="11"/>
  <c r="X67" i="11"/>
  <c r="AF67" i="11"/>
  <c r="AG67" i="11"/>
  <c r="AH67" i="11"/>
  <c r="A68" i="11"/>
  <c r="B68" i="11"/>
  <c r="C68" i="11"/>
  <c r="AR68" i="11"/>
  <c r="AS68" i="11"/>
  <c r="AT68" i="11"/>
  <c r="A69" i="11"/>
  <c r="B69" i="11"/>
  <c r="C69" i="11"/>
  <c r="AR69" i="11"/>
  <c r="AS69" i="11"/>
  <c r="AT69" i="11"/>
  <c r="A70" i="11"/>
  <c r="B70" i="11"/>
  <c r="C70" i="11"/>
  <c r="AR70" i="11"/>
  <c r="AS70" i="11"/>
  <c r="AT70" i="11"/>
  <c r="A71" i="11"/>
  <c r="B71" i="11"/>
  <c r="C71" i="11"/>
  <c r="AR71" i="11"/>
  <c r="AS71" i="11"/>
  <c r="AT71" i="11"/>
  <c r="A72" i="11"/>
  <c r="B72" i="11"/>
  <c r="C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R72" i="11"/>
  <c r="S72" i="11"/>
  <c r="T72" i="11"/>
  <c r="U72" i="11"/>
  <c r="V72" i="11"/>
  <c r="W72" i="11"/>
  <c r="X72" i="11"/>
  <c r="Y72" i="11"/>
  <c r="Z72" i="11"/>
  <c r="AA72" i="11"/>
  <c r="AB72" i="11"/>
  <c r="AC72" i="11"/>
  <c r="AD72" i="11"/>
  <c r="AE72" i="11"/>
  <c r="AF72" i="11"/>
  <c r="AG72" i="11"/>
  <c r="AH72" i="11"/>
  <c r="AI72" i="11"/>
  <c r="AJ72" i="11"/>
  <c r="AK72" i="11"/>
  <c r="AL72" i="11"/>
  <c r="AM72" i="11"/>
  <c r="AN72" i="11"/>
  <c r="AO72" i="11"/>
  <c r="AP72" i="11"/>
  <c r="AQ72" i="11"/>
  <c r="AR72" i="11"/>
  <c r="AS72" i="11"/>
  <c r="AT72" i="11"/>
  <c r="A73" i="11"/>
  <c r="B73" i="11"/>
  <c r="C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R73" i="1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AG73" i="11"/>
  <c r="AH73" i="11"/>
  <c r="AI73" i="11"/>
  <c r="AJ73" i="11"/>
  <c r="AK73" i="11"/>
  <c r="AL73" i="11"/>
  <c r="AM73" i="11"/>
  <c r="AN73" i="11"/>
  <c r="AO73" i="11"/>
  <c r="AP73" i="11"/>
  <c r="AQ73" i="11"/>
  <c r="AR73" i="11"/>
  <c r="AS73" i="11"/>
  <c r="AT73" i="11"/>
  <c r="AQ3" i="10"/>
  <c r="AQ40" i="10" s="1"/>
  <c r="F5" i="10"/>
  <c r="J5" i="10" s="1"/>
  <c r="J42" i="10" s="1"/>
  <c r="O43" i="10" s="1"/>
  <c r="K12" i="10"/>
  <c r="K49" i="10" s="1"/>
  <c r="O50" i="10" s="1"/>
  <c r="G12" i="10"/>
  <c r="L12" i="10"/>
  <c r="AQ19" i="10"/>
  <c r="K19" i="10" s="1"/>
  <c r="K56" i="10" s="1"/>
  <c r="F21" i="10"/>
  <c r="J21" i="10" s="1"/>
  <c r="J58" i="10" s="1"/>
  <c r="O59" i="10" s="1"/>
  <c r="K28" i="10"/>
  <c r="G28" i="10"/>
  <c r="G65" i="10" s="1"/>
  <c r="L28" i="10"/>
  <c r="L65" i="10" s="1"/>
  <c r="AL38" i="10"/>
  <c r="AN38" i="10"/>
  <c r="AO38" i="10"/>
  <c r="Q39" i="10"/>
  <c r="V39" i="10"/>
  <c r="A40" i="10"/>
  <c r="D40" i="10"/>
  <c r="G40" i="10"/>
  <c r="H40" i="10"/>
  <c r="I40" i="10"/>
  <c r="J40" i="10"/>
  <c r="L40" i="10"/>
  <c r="M40" i="10"/>
  <c r="N40" i="10"/>
  <c r="O40" i="10"/>
  <c r="A41" i="10"/>
  <c r="B41" i="10"/>
  <c r="C41" i="10"/>
  <c r="D41" i="10"/>
  <c r="A42" i="10"/>
  <c r="B42" i="10"/>
  <c r="C42" i="10"/>
  <c r="G42" i="10"/>
  <c r="K42" i="10"/>
  <c r="A43" i="10"/>
  <c r="B43" i="10"/>
  <c r="C43" i="10"/>
  <c r="D43" i="10"/>
  <c r="E43" i="10"/>
  <c r="A44" i="10"/>
  <c r="B44" i="10"/>
  <c r="C44" i="10"/>
  <c r="D44" i="10"/>
  <c r="E44" i="10"/>
  <c r="A45" i="10"/>
  <c r="B45" i="10"/>
  <c r="C45" i="10"/>
  <c r="D45" i="10"/>
  <c r="E45" i="10"/>
  <c r="A46" i="10"/>
  <c r="B46" i="10"/>
  <c r="C46" i="10"/>
  <c r="D46" i="10"/>
  <c r="E46" i="10"/>
  <c r="A47" i="10"/>
  <c r="B47" i="10"/>
  <c r="C47" i="10"/>
  <c r="D47" i="10"/>
  <c r="E47" i="10"/>
  <c r="A48" i="10"/>
  <c r="B48" i="10"/>
  <c r="C48" i="10"/>
  <c r="D48" i="10"/>
  <c r="E48" i="10"/>
  <c r="A49" i="10"/>
  <c r="B49" i="10"/>
  <c r="C49" i="10"/>
  <c r="H49" i="10"/>
  <c r="M49" i="10"/>
  <c r="A50" i="10"/>
  <c r="B50" i="10"/>
  <c r="C50" i="10"/>
  <c r="D50" i="10"/>
  <c r="E50" i="10"/>
  <c r="AE50" i="10"/>
  <c r="AF50" i="10"/>
  <c r="AG50" i="10"/>
  <c r="AH50" i="10"/>
  <c r="AI50" i="10"/>
  <c r="AJ50" i="10"/>
  <c r="AK50" i="10"/>
  <c r="AL50" i="10"/>
  <c r="AM50" i="10"/>
  <c r="AN50" i="10"/>
  <c r="AO50" i="10"/>
  <c r="AP50" i="10"/>
  <c r="A51" i="10"/>
  <c r="B51" i="10"/>
  <c r="C51" i="10"/>
  <c r="D51" i="10"/>
  <c r="E51" i="10"/>
  <c r="AE51" i="10"/>
  <c r="AF51" i="10"/>
  <c r="AG51" i="10"/>
  <c r="AH51" i="10"/>
  <c r="AI51" i="10"/>
  <c r="AJ51" i="10"/>
  <c r="AK51" i="10"/>
  <c r="AL51" i="10"/>
  <c r="AM51" i="10"/>
  <c r="AN51" i="10"/>
  <c r="AO51" i="10"/>
  <c r="AP51" i="10"/>
  <c r="A52" i="10"/>
  <c r="B52" i="10"/>
  <c r="C52" i="10"/>
  <c r="D52" i="10"/>
  <c r="E52" i="10"/>
  <c r="AK52" i="10"/>
  <c r="AL52" i="10"/>
  <c r="AM52" i="10"/>
  <c r="AN52" i="10"/>
  <c r="AO52" i="10"/>
  <c r="AP52" i="10"/>
  <c r="AR52" i="10"/>
  <c r="A53" i="10"/>
  <c r="B53" i="10"/>
  <c r="C53" i="10"/>
  <c r="D53" i="10"/>
  <c r="E53" i="10"/>
  <c r="AK53" i="10"/>
  <c r="AL53" i="10"/>
  <c r="AM53" i="10"/>
  <c r="AN53" i="10"/>
  <c r="AO53" i="10"/>
  <c r="AP53" i="10"/>
  <c r="AQ53" i="10"/>
  <c r="AR53" i="10"/>
  <c r="A54" i="10"/>
  <c r="B54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4" i="10"/>
  <c r="AM54" i="10"/>
  <c r="AN54" i="10"/>
  <c r="AO54" i="10"/>
  <c r="AP54" i="10"/>
  <c r="A55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56" i="10"/>
  <c r="D56" i="10"/>
  <c r="G56" i="10"/>
  <c r="H56" i="10"/>
  <c r="I56" i="10"/>
  <c r="J56" i="10"/>
  <c r="L56" i="10"/>
  <c r="M56" i="10"/>
  <c r="N56" i="10"/>
  <c r="O56" i="10"/>
  <c r="P56" i="10"/>
  <c r="A57" i="10"/>
  <c r="B57" i="10"/>
  <c r="C57" i="10"/>
  <c r="D57" i="10"/>
  <c r="A58" i="10"/>
  <c r="B58" i="10"/>
  <c r="C58" i="10"/>
  <c r="G58" i="10"/>
  <c r="K58" i="10"/>
  <c r="A59" i="10"/>
  <c r="B59" i="10"/>
  <c r="C59" i="10"/>
  <c r="D59" i="10"/>
  <c r="E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60" i="10"/>
  <c r="B60" i="10"/>
  <c r="C60" i="10"/>
  <c r="D60" i="10"/>
  <c r="E60" i="10"/>
  <c r="AE60" i="10"/>
  <c r="AF60" i="10"/>
  <c r="AG60" i="10"/>
  <c r="AH60" i="10"/>
  <c r="AI60" i="10"/>
  <c r="AJ60" i="10"/>
  <c r="AK60" i="10"/>
  <c r="AL60" i="10"/>
  <c r="AM60" i="10"/>
  <c r="AN60" i="10"/>
  <c r="AO60" i="10"/>
  <c r="AP60" i="10"/>
  <c r="A61" i="10"/>
  <c r="B61" i="10"/>
  <c r="C61" i="10"/>
  <c r="D61" i="10"/>
  <c r="E61" i="10"/>
  <c r="AK61" i="10"/>
  <c r="AL61" i="10"/>
  <c r="AM61" i="10"/>
  <c r="AN61" i="10"/>
  <c r="AO61" i="10"/>
  <c r="AP61" i="10"/>
  <c r="A62" i="10"/>
  <c r="B62" i="10"/>
  <c r="C62" i="10"/>
  <c r="D62" i="10"/>
  <c r="E62" i="10"/>
  <c r="AK62" i="10"/>
  <c r="AL62" i="10"/>
  <c r="AM62" i="10"/>
  <c r="AN62" i="10"/>
  <c r="AO62" i="10"/>
  <c r="AP62" i="10"/>
  <c r="A63" i="10"/>
  <c r="B63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64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AL64" i="10"/>
  <c r="AM64" i="10"/>
  <c r="AN64" i="10"/>
  <c r="AO64" i="10"/>
  <c r="AP64" i="10"/>
  <c r="A65" i="10"/>
  <c r="B65" i="10"/>
  <c r="C65" i="10"/>
  <c r="H65" i="10"/>
  <c r="M65" i="10"/>
  <c r="A66" i="10"/>
  <c r="B66" i="10"/>
  <c r="C66" i="10"/>
  <c r="D66" i="10"/>
  <c r="E66" i="10"/>
  <c r="AB66" i="10"/>
  <c r="AC66" i="10"/>
  <c r="AD66" i="10"/>
  <c r="AE66" i="10"/>
  <c r="AF66" i="10"/>
  <c r="AG66" i="10"/>
  <c r="AH66" i="10"/>
  <c r="AI66" i="10"/>
  <c r="AJ66" i="10"/>
  <c r="AK66" i="10"/>
  <c r="AL66" i="10"/>
  <c r="AM66" i="10"/>
  <c r="AN66" i="10"/>
  <c r="AO66" i="10"/>
  <c r="AP66" i="10"/>
  <c r="A67" i="10"/>
  <c r="B67" i="10"/>
  <c r="C67" i="10"/>
  <c r="D67" i="10"/>
  <c r="E67" i="10"/>
  <c r="AD67" i="10"/>
  <c r="AE67" i="10"/>
  <c r="AF67" i="10"/>
  <c r="AG67" i="10"/>
  <c r="AH67" i="10"/>
  <c r="AI67" i="10"/>
  <c r="AJ67" i="10"/>
  <c r="AK67" i="10"/>
  <c r="AL67" i="10"/>
  <c r="AM67" i="10"/>
  <c r="AN67" i="10"/>
  <c r="AO67" i="10"/>
  <c r="AP67" i="10"/>
  <c r="A68" i="10"/>
  <c r="B68" i="10"/>
  <c r="C68" i="10"/>
  <c r="D68" i="10"/>
  <c r="E68" i="10"/>
  <c r="AE68" i="10"/>
  <c r="AF68" i="10"/>
  <c r="AG68" i="10"/>
  <c r="AH68" i="10"/>
  <c r="AI68" i="10"/>
  <c r="AJ68" i="10"/>
  <c r="AK68" i="10"/>
  <c r="AL68" i="10"/>
  <c r="AM68" i="10"/>
  <c r="AN68" i="10"/>
  <c r="AO68" i="10"/>
  <c r="AP68" i="10"/>
  <c r="A69" i="10"/>
  <c r="B69" i="10"/>
  <c r="C69" i="10"/>
  <c r="D69" i="10"/>
  <c r="E69" i="10"/>
  <c r="AE69" i="10"/>
  <c r="AF69" i="10"/>
  <c r="AG69" i="10"/>
  <c r="AH69" i="10"/>
  <c r="AI69" i="10"/>
  <c r="AJ69" i="10"/>
  <c r="AK69" i="10"/>
  <c r="AL69" i="10"/>
  <c r="AM69" i="10"/>
  <c r="AN69" i="10"/>
  <c r="AO69" i="10"/>
  <c r="AP69" i="10"/>
  <c r="A70" i="10"/>
  <c r="B70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71" i="10"/>
  <c r="B71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AL71" i="10"/>
  <c r="AM71" i="10"/>
  <c r="AN71" i="10"/>
  <c r="AO71" i="10"/>
  <c r="AP71" i="10"/>
  <c r="A72" i="10"/>
  <c r="B72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AL72" i="10"/>
  <c r="AM72" i="10"/>
  <c r="AN72" i="10"/>
  <c r="AO72" i="10"/>
  <c r="AP72" i="10"/>
  <c r="A73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AL73" i="10"/>
  <c r="AM73" i="10"/>
  <c r="AN73" i="10"/>
  <c r="AO73" i="10"/>
  <c r="AP73" i="10"/>
  <c r="R4" i="9"/>
  <c r="R41" i="9" s="1"/>
  <c r="AV41" i="9" s="1"/>
  <c r="Z4" i="9"/>
  <c r="Z41" i="9" s="1"/>
  <c r="AW41" i="9" s="1"/>
  <c r="J5" i="9"/>
  <c r="J42" i="9" s="1"/>
  <c r="T9" i="9"/>
  <c r="T46" i="9" s="1"/>
  <c r="AV46" i="9" s="1"/>
  <c r="AB9" i="9"/>
  <c r="AB46" i="9" s="1"/>
  <c r="AW46" i="9" s="1"/>
  <c r="L10" i="9"/>
  <c r="L47" i="9" s="1"/>
  <c r="AM38" i="9"/>
  <c r="AO38" i="9"/>
  <c r="AP38" i="9"/>
  <c r="Q39" i="9"/>
  <c r="V39" i="9"/>
  <c r="A40" i="9"/>
  <c r="D40" i="9"/>
  <c r="A41" i="9"/>
  <c r="B41" i="9"/>
  <c r="C41" i="9"/>
  <c r="F41" i="9"/>
  <c r="G41" i="9"/>
  <c r="H41" i="9"/>
  <c r="I41" i="9"/>
  <c r="J41" i="9"/>
  <c r="K41" i="9"/>
  <c r="L41" i="9"/>
  <c r="M41" i="9"/>
  <c r="N41" i="9"/>
  <c r="O41" i="9"/>
  <c r="P41" i="9"/>
  <c r="Q41" i="9"/>
  <c r="S41" i="9"/>
  <c r="T41" i="9"/>
  <c r="U41" i="9"/>
  <c r="V41" i="9"/>
  <c r="W41" i="9"/>
  <c r="X41" i="9"/>
  <c r="Y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U41" i="9"/>
  <c r="A42" i="9"/>
  <c r="B42" i="9"/>
  <c r="C42" i="9"/>
  <c r="D42" i="9"/>
  <c r="E42" i="9"/>
  <c r="F42" i="9"/>
  <c r="G42" i="9"/>
  <c r="H42" i="9"/>
  <c r="I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43" i="9"/>
  <c r="B43" i="9"/>
  <c r="C43" i="9"/>
  <c r="D43" i="9"/>
  <c r="E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44" i="9"/>
  <c r="B44" i="9"/>
  <c r="C44" i="9"/>
  <c r="D44" i="9"/>
  <c r="E44" i="9"/>
  <c r="F44" i="9"/>
  <c r="G44" i="9"/>
  <c r="H44" i="9"/>
  <c r="I44" i="9"/>
  <c r="J44" i="9"/>
  <c r="K44" i="9"/>
  <c r="L44" i="9"/>
  <c r="M44" i="9"/>
  <c r="N44" i="9"/>
  <c r="O44" i="9"/>
  <c r="P44" i="9"/>
  <c r="U44" i="9"/>
  <c r="W44" i="9"/>
  <c r="Y44" i="9"/>
  <c r="AC44" i="9"/>
  <c r="AD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45" i="9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T45" i="9"/>
  <c r="U45" i="9"/>
  <c r="V45" i="9"/>
  <c r="W45" i="9"/>
  <c r="X45" i="9"/>
  <c r="Y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46" i="9"/>
  <c r="B46" i="9"/>
  <c r="C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U46" i="9"/>
  <c r="V46" i="9"/>
  <c r="W46" i="9"/>
  <c r="X46" i="9"/>
  <c r="Y46" i="9"/>
  <c r="Z46" i="9"/>
  <c r="AA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U46" i="9"/>
  <c r="A47" i="9"/>
  <c r="B47" i="9"/>
  <c r="C47" i="9"/>
  <c r="D47" i="9"/>
  <c r="E47" i="9"/>
  <c r="F47" i="9"/>
  <c r="G47" i="9"/>
  <c r="H47" i="9"/>
  <c r="I47" i="9"/>
  <c r="J47" i="9"/>
  <c r="K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U47" i="9"/>
  <c r="A48" i="9"/>
  <c r="B48" i="9"/>
  <c r="C48" i="9"/>
  <c r="D48" i="9"/>
  <c r="E48" i="9"/>
  <c r="F48" i="9"/>
  <c r="G48" i="9"/>
  <c r="H48" i="9"/>
  <c r="I48" i="9"/>
  <c r="J48" i="9"/>
  <c r="K48" i="9"/>
  <c r="L48" i="9"/>
  <c r="M48" i="9"/>
  <c r="N48" i="9"/>
  <c r="O48" i="9"/>
  <c r="P48" i="9"/>
  <c r="Q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AL48" i="9"/>
  <c r="AM48" i="9"/>
  <c r="AN48" i="9"/>
  <c r="AO48" i="9"/>
  <c r="AP48" i="9"/>
  <c r="AQ48" i="9"/>
  <c r="AR48" i="9"/>
  <c r="AS48" i="9"/>
  <c r="AT48" i="9"/>
  <c r="A49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U49" i="9"/>
  <c r="W49" i="9"/>
  <c r="Y49" i="9"/>
  <c r="AC49" i="9"/>
  <c r="AD49" i="9"/>
  <c r="AE49" i="9"/>
  <c r="AF49" i="9"/>
  <c r="AG49" i="9"/>
  <c r="AH49" i="9"/>
  <c r="AI49" i="9"/>
  <c r="AJ49" i="9"/>
  <c r="AK49" i="9"/>
  <c r="AL49" i="9"/>
  <c r="AM49" i="9"/>
  <c r="AN49" i="9"/>
  <c r="AO49" i="9"/>
  <c r="AP49" i="9"/>
  <c r="AQ49" i="9"/>
  <c r="AR49" i="9"/>
  <c r="AS49" i="9"/>
  <c r="AT49" i="9"/>
  <c r="A50" i="9"/>
  <c r="B50" i="9"/>
  <c r="C50" i="9"/>
  <c r="D50" i="9"/>
  <c r="E50" i="9"/>
  <c r="F50" i="9"/>
  <c r="G50" i="9"/>
  <c r="H50" i="9"/>
  <c r="I50" i="9"/>
  <c r="J50" i="9"/>
  <c r="K50" i="9"/>
  <c r="L50" i="9"/>
  <c r="M50" i="9"/>
  <c r="N50" i="9"/>
  <c r="O50" i="9"/>
  <c r="T50" i="9"/>
  <c r="U50" i="9"/>
  <c r="V50" i="9"/>
  <c r="W50" i="9"/>
  <c r="X50" i="9"/>
  <c r="Y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51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52" i="9"/>
  <c r="B52" i="9"/>
  <c r="C52" i="9"/>
  <c r="D52" i="9"/>
  <c r="E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53" i="9"/>
  <c r="B53" i="9"/>
  <c r="C53" i="9"/>
  <c r="D53" i="9"/>
  <c r="E53" i="9"/>
  <c r="F53" i="9"/>
  <c r="G53" i="9"/>
  <c r="H53" i="9"/>
  <c r="I53" i="9"/>
  <c r="J53" i="9"/>
  <c r="K53" i="9"/>
  <c r="L53" i="9"/>
  <c r="M53" i="9"/>
  <c r="N53" i="9"/>
  <c r="O53" i="9"/>
  <c r="P53" i="9"/>
  <c r="Q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54" i="9"/>
  <c r="B54" i="9"/>
  <c r="C54" i="9"/>
  <c r="D54" i="9"/>
  <c r="E54" i="9"/>
  <c r="F54" i="9"/>
  <c r="G54" i="9"/>
  <c r="H54" i="9"/>
  <c r="I54" i="9"/>
  <c r="J54" i="9"/>
  <c r="K54" i="9"/>
  <c r="L54" i="9"/>
  <c r="M54" i="9"/>
  <c r="N54" i="9"/>
  <c r="O54" i="9"/>
  <c r="P54" i="9"/>
  <c r="Q54" i="9"/>
  <c r="R54" i="9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55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O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56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57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O57" i="9"/>
  <c r="P57" i="9"/>
  <c r="Q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AL57" i="9"/>
  <c r="AM57" i="9"/>
  <c r="AN57" i="9"/>
  <c r="AO57" i="9"/>
  <c r="AP57" i="9"/>
  <c r="AQ57" i="9"/>
  <c r="AR57" i="9"/>
  <c r="AS57" i="9"/>
  <c r="AT57" i="9"/>
  <c r="A58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59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60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61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62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O62" i="9"/>
  <c r="P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63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O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64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65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66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O66" i="9"/>
  <c r="P66" i="9"/>
  <c r="Q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67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68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69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70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O70" i="9"/>
  <c r="P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71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72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73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W4" i="8"/>
  <c r="J4" i="8" s="1"/>
  <c r="J41" i="8" s="1"/>
  <c r="Q4" i="8"/>
  <c r="Q41" i="8" s="1"/>
  <c r="Y4" i="8"/>
  <c r="Y41" i="8" s="1"/>
  <c r="AV8" i="8"/>
  <c r="J8" i="8" s="1"/>
  <c r="J45" i="8" s="1"/>
  <c r="Q8" i="8"/>
  <c r="Q45" i="8"/>
  <c r="Y8" i="8"/>
  <c r="Y45" i="8" s="1"/>
  <c r="AM38" i="8"/>
  <c r="AO38" i="8"/>
  <c r="AP38" i="8"/>
  <c r="Q39" i="8"/>
  <c r="V39" i="8"/>
  <c r="A40" i="8"/>
  <c r="D40" i="8"/>
  <c r="A41" i="8"/>
  <c r="B41" i="8"/>
  <c r="C41" i="8"/>
  <c r="F41" i="8"/>
  <c r="G41" i="8"/>
  <c r="H41" i="8"/>
  <c r="I41" i="8"/>
  <c r="L41" i="8"/>
  <c r="M41" i="8"/>
  <c r="N41" i="8"/>
  <c r="O41" i="8"/>
  <c r="P41" i="8"/>
  <c r="R41" i="8"/>
  <c r="S41" i="8"/>
  <c r="T41" i="8"/>
  <c r="U41" i="8"/>
  <c r="V41" i="8"/>
  <c r="W41" i="8"/>
  <c r="X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42" i="8"/>
  <c r="B42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43" i="8"/>
  <c r="B43" i="8"/>
  <c r="C43" i="8"/>
  <c r="D43" i="8"/>
  <c r="E43" i="8"/>
  <c r="F43" i="8"/>
  <c r="G43" i="8"/>
  <c r="H43" i="8"/>
  <c r="I43" i="8"/>
  <c r="J43" i="8"/>
  <c r="K43" i="8"/>
  <c r="L43" i="8"/>
  <c r="M43" i="8"/>
  <c r="N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44" i="8"/>
  <c r="B44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45" i="8"/>
  <c r="B45" i="8"/>
  <c r="C45" i="8"/>
  <c r="F45" i="8"/>
  <c r="G45" i="8"/>
  <c r="H45" i="8"/>
  <c r="I45" i="8"/>
  <c r="K45" i="8"/>
  <c r="L45" i="8"/>
  <c r="M45" i="8"/>
  <c r="N45" i="8"/>
  <c r="O45" i="8"/>
  <c r="P45" i="8"/>
  <c r="R45" i="8"/>
  <c r="S45" i="8"/>
  <c r="T45" i="8"/>
  <c r="U45" i="8"/>
  <c r="V45" i="8"/>
  <c r="W45" i="8"/>
  <c r="X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47" i="8"/>
  <c r="B47" i="8"/>
  <c r="C47" i="8"/>
  <c r="D47" i="8"/>
  <c r="E47" i="8"/>
  <c r="F47" i="8"/>
  <c r="G47" i="8"/>
  <c r="H47" i="8"/>
  <c r="I47" i="8"/>
  <c r="J47" i="8"/>
  <c r="K47" i="8"/>
  <c r="L47" i="8"/>
  <c r="M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48" i="8"/>
  <c r="B48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49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50" i="8"/>
  <c r="B50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51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52" i="8"/>
  <c r="B52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53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54" i="8"/>
  <c r="B54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55" i="8"/>
  <c r="B55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56" i="8"/>
  <c r="B56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57" i="8"/>
  <c r="B57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58" i="8"/>
  <c r="B58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59" i="8"/>
  <c r="B59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60" i="8"/>
  <c r="B60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61" i="8"/>
  <c r="B61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62" i="8"/>
  <c r="B62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63" i="8"/>
  <c r="B63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64" i="8"/>
  <c r="B64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65" i="8"/>
  <c r="B65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66" i="8"/>
  <c r="B66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67" i="8"/>
  <c r="B67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68" i="8"/>
  <c r="B68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69" i="8"/>
  <c r="B69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70" i="8"/>
  <c r="B70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71" i="8"/>
  <c r="B71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72" i="8"/>
  <c r="B72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73" i="8"/>
  <c r="B73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J5" i="7"/>
  <c r="J42" i="7" s="1"/>
  <c r="K6" i="7"/>
  <c r="K43" i="7" s="1"/>
  <c r="AV44" i="7" s="1"/>
  <c r="L10" i="7"/>
  <c r="L47" i="7" s="1"/>
  <c r="AV50" i="7" s="1"/>
  <c r="AV48" i="7" s="1"/>
  <c r="K11" i="7"/>
  <c r="N11" i="7" s="1"/>
  <c r="N48" i="7" s="1"/>
  <c r="AW49" i="7" s="1"/>
  <c r="K48" i="7"/>
  <c r="AV49" i="7"/>
  <c r="AM38" i="7"/>
  <c r="AO38" i="7"/>
  <c r="AP38" i="7"/>
  <c r="Q39" i="7"/>
  <c r="V39" i="7"/>
  <c r="A40" i="7"/>
  <c r="D40" i="7"/>
  <c r="A41" i="7"/>
  <c r="B41" i="7"/>
  <c r="C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42" i="7"/>
  <c r="B42" i="7"/>
  <c r="C42" i="7"/>
  <c r="D42" i="7"/>
  <c r="E42" i="7"/>
  <c r="F42" i="7"/>
  <c r="G42" i="7"/>
  <c r="H42" i="7"/>
  <c r="I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43" i="7"/>
  <c r="B43" i="7"/>
  <c r="C43" i="7"/>
  <c r="D43" i="7"/>
  <c r="E43" i="7"/>
  <c r="F43" i="7"/>
  <c r="G43" i="7"/>
  <c r="H43" i="7"/>
  <c r="AU44" i="7"/>
  <c r="I43" i="7"/>
  <c r="J43" i="7"/>
  <c r="L43" i="7"/>
  <c r="M43" i="7"/>
  <c r="O43" i="7"/>
  <c r="P43" i="7"/>
  <c r="R43" i="7"/>
  <c r="S43" i="7"/>
  <c r="U43" i="7"/>
  <c r="V43" i="7"/>
  <c r="X43" i="7"/>
  <c r="Y43" i="7"/>
  <c r="AA43" i="7"/>
  <c r="AB43" i="7"/>
  <c r="AD43" i="7"/>
  <c r="AE43" i="7"/>
  <c r="AG43" i="7"/>
  <c r="AH43" i="7"/>
  <c r="AJ43" i="7"/>
  <c r="AK43" i="7"/>
  <c r="AM43" i="7"/>
  <c r="AN43" i="7"/>
  <c r="AO43" i="7"/>
  <c r="AP43" i="7"/>
  <c r="AQ43" i="7"/>
  <c r="AR43" i="7"/>
  <c r="AS43" i="7"/>
  <c r="AT43" i="7"/>
  <c r="A44" i="7"/>
  <c r="B44" i="7"/>
  <c r="C44" i="7"/>
  <c r="D44" i="7"/>
  <c r="E44" i="7"/>
  <c r="F44" i="7"/>
  <c r="G44" i="7"/>
  <c r="AO44" i="7"/>
  <c r="AP44" i="7"/>
  <c r="AQ44" i="7"/>
  <c r="AR44" i="7"/>
  <c r="AS44" i="7"/>
  <c r="AT44" i="7"/>
  <c r="A45" i="7"/>
  <c r="B45" i="7"/>
  <c r="C45" i="7"/>
  <c r="D45" i="7"/>
  <c r="E45" i="7"/>
  <c r="F45" i="7"/>
  <c r="G45" i="7"/>
  <c r="AO45" i="7"/>
  <c r="AP45" i="7"/>
  <c r="AQ45" i="7"/>
  <c r="AR45" i="7"/>
  <c r="AS45" i="7"/>
  <c r="AT45" i="7"/>
  <c r="A46" i="7"/>
  <c r="B46" i="7"/>
  <c r="C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47" i="7"/>
  <c r="B47" i="7"/>
  <c r="C47" i="7"/>
  <c r="D47" i="7"/>
  <c r="E47" i="7"/>
  <c r="F47" i="7"/>
  <c r="G47" i="7"/>
  <c r="H47" i="7"/>
  <c r="I47" i="7"/>
  <c r="J47" i="7"/>
  <c r="K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48" i="7"/>
  <c r="B48" i="7"/>
  <c r="C48" i="7"/>
  <c r="D48" i="7"/>
  <c r="E48" i="7"/>
  <c r="F48" i="7"/>
  <c r="G48" i="7"/>
  <c r="H48" i="7"/>
  <c r="AU49" i="7"/>
  <c r="I48" i="7"/>
  <c r="J48" i="7"/>
  <c r="L48" i="7"/>
  <c r="M48" i="7"/>
  <c r="O48" i="7"/>
  <c r="P48" i="7"/>
  <c r="R48" i="7"/>
  <c r="S48" i="7"/>
  <c r="U48" i="7"/>
  <c r="V48" i="7"/>
  <c r="X48" i="7"/>
  <c r="Y48" i="7"/>
  <c r="AA48" i="7"/>
  <c r="AB48" i="7"/>
  <c r="AD48" i="7"/>
  <c r="AE48" i="7"/>
  <c r="AG48" i="7"/>
  <c r="AH48" i="7"/>
  <c r="AJ48" i="7"/>
  <c r="AK48" i="7"/>
  <c r="AM48" i="7"/>
  <c r="AN48" i="7"/>
  <c r="AO48" i="7"/>
  <c r="AP48" i="7"/>
  <c r="AQ48" i="7"/>
  <c r="AR48" i="7"/>
  <c r="AS48" i="7"/>
  <c r="AT48" i="7"/>
  <c r="A49" i="7"/>
  <c r="B49" i="7"/>
  <c r="C49" i="7"/>
  <c r="D49" i="7"/>
  <c r="E49" i="7"/>
  <c r="F49" i="7"/>
  <c r="G49" i="7"/>
  <c r="AO49" i="7"/>
  <c r="AP49" i="7"/>
  <c r="AQ49" i="7"/>
  <c r="AR49" i="7"/>
  <c r="AS49" i="7"/>
  <c r="AT49" i="7"/>
  <c r="A50" i="7"/>
  <c r="B50" i="7"/>
  <c r="C50" i="7"/>
  <c r="D50" i="7"/>
  <c r="E50" i="7"/>
  <c r="F50" i="7"/>
  <c r="G50" i="7"/>
  <c r="AO50" i="7"/>
  <c r="AP50" i="7"/>
  <c r="AQ50" i="7"/>
  <c r="AR50" i="7"/>
  <c r="AS50" i="7"/>
  <c r="AT50" i="7"/>
  <c r="A51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52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53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4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55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56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57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58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59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60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61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63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64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65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66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67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68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70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71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72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73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AR73" i="7"/>
  <c r="AS73" i="7"/>
  <c r="AT73" i="7"/>
  <c r="AV4" i="6"/>
  <c r="K4" i="6" s="1"/>
  <c r="K40" i="6" s="1"/>
  <c r="L5" i="6"/>
  <c r="J41" i="6" s="1"/>
  <c r="L41" i="6"/>
  <c r="AU7" i="6"/>
  <c r="AU43" i="6" s="1"/>
  <c r="L45" i="6" s="1"/>
  <c r="L8" i="6"/>
  <c r="L44" i="6" s="1"/>
  <c r="O8" i="6"/>
  <c r="U37" i="6"/>
  <c r="V37" i="6"/>
  <c r="AM37" i="6"/>
  <c r="AO37" i="6"/>
  <c r="AP37" i="6"/>
  <c r="Q38" i="6"/>
  <c r="V38" i="6"/>
  <c r="A39" i="6"/>
  <c r="D39" i="6"/>
  <c r="A40" i="6"/>
  <c r="B40" i="6"/>
  <c r="C40" i="6"/>
  <c r="G40" i="6"/>
  <c r="I40" i="6"/>
  <c r="M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41" i="6"/>
  <c r="B41" i="6"/>
  <c r="E41" i="6"/>
  <c r="G41" i="6"/>
  <c r="I41" i="6"/>
  <c r="K41" i="6"/>
  <c r="N41" i="6"/>
  <c r="Q41" i="6"/>
  <c r="T41" i="6"/>
  <c r="W41" i="6"/>
  <c r="Z41" i="6"/>
  <c r="AC41" i="6"/>
  <c r="AF41" i="6"/>
  <c r="AI41" i="6"/>
  <c r="AL41" i="6"/>
  <c r="AN41" i="6"/>
  <c r="AO41" i="6"/>
  <c r="AP41" i="6"/>
  <c r="AR41" i="6"/>
  <c r="AS41" i="6"/>
  <c r="AT41" i="6"/>
  <c r="A42" i="6"/>
  <c r="B42" i="6"/>
  <c r="E42" i="6"/>
  <c r="G42" i="6"/>
  <c r="J42" i="6"/>
  <c r="K42" i="6"/>
  <c r="M42" i="6"/>
  <c r="N42" i="6"/>
  <c r="P42" i="6"/>
  <c r="Q42" i="6"/>
  <c r="S42" i="6"/>
  <c r="T42" i="6"/>
  <c r="V42" i="6"/>
  <c r="W42" i="6"/>
  <c r="Y42" i="6"/>
  <c r="Z42" i="6"/>
  <c r="AB42" i="6"/>
  <c r="AC42" i="6"/>
  <c r="AE42" i="6"/>
  <c r="AF42" i="6"/>
  <c r="AH42" i="6"/>
  <c r="AI42" i="6"/>
  <c r="AK42" i="6"/>
  <c r="AL42" i="6"/>
  <c r="AN42" i="6"/>
  <c r="AO42" i="6"/>
  <c r="AP42" i="6"/>
  <c r="AR42" i="6"/>
  <c r="AS42" i="6"/>
  <c r="AT42" i="6"/>
  <c r="A43" i="6"/>
  <c r="B43" i="6"/>
  <c r="C43" i="6"/>
  <c r="F43" i="6"/>
  <c r="G43" i="6"/>
  <c r="H43" i="6"/>
  <c r="I43" i="6"/>
  <c r="J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44" i="6"/>
  <c r="B44" i="6"/>
  <c r="C44" i="6"/>
  <c r="D44" i="6"/>
  <c r="E44" i="6"/>
  <c r="F44" i="6"/>
  <c r="G44" i="6"/>
  <c r="H44" i="6"/>
  <c r="I44" i="6"/>
  <c r="J44" i="6"/>
  <c r="K44" i="6"/>
  <c r="M44" i="6"/>
  <c r="N44" i="6"/>
  <c r="P44" i="6"/>
  <c r="Q44" i="6"/>
  <c r="S44" i="6"/>
  <c r="T44" i="6"/>
  <c r="V44" i="6"/>
  <c r="W44" i="6"/>
  <c r="Y44" i="6"/>
  <c r="Z44" i="6"/>
  <c r="AB44" i="6"/>
  <c r="AC44" i="6"/>
  <c r="AE44" i="6"/>
  <c r="AF44" i="6"/>
  <c r="AH44" i="6"/>
  <c r="AI44" i="6"/>
  <c r="AK44" i="6"/>
  <c r="AL44" i="6"/>
  <c r="AN44" i="6"/>
  <c r="AO44" i="6"/>
  <c r="AP44" i="6"/>
  <c r="AQ44" i="6"/>
  <c r="AR44" i="6"/>
  <c r="AS44" i="6"/>
  <c r="AT44" i="6"/>
  <c r="B45" i="6"/>
  <c r="C45" i="6"/>
  <c r="D45" i="6"/>
  <c r="E45" i="6"/>
  <c r="F45" i="6"/>
  <c r="G45" i="6"/>
  <c r="H45" i="6"/>
  <c r="J45" i="6"/>
  <c r="K45" i="6"/>
  <c r="M45" i="6"/>
  <c r="N45" i="6"/>
  <c r="P45" i="6"/>
  <c r="Q45" i="6"/>
  <c r="S45" i="6"/>
  <c r="T45" i="6"/>
  <c r="V45" i="6"/>
  <c r="W45" i="6"/>
  <c r="Y45" i="6"/>
  <c r="Z45" i="6"/>
  <c r="AB45" i="6"/>
  <c r="AC45" i="6"/>
  <c r="AE45" i="6"/>
  <c r="AF45" i="6"/>
  <c r="AH45" i="6"/>
  <c r="AI45" i="6"/>
  <c r="AK45" i="6"/>
  <c r="AL45" i="6"/>
  <c r="AN45" i="6"/>
  <c r="AO45" i="6"/>
  <c r="AP45" i="6"/>
  <c r="AQ45" i="6"/>
  <c r="AR45" i="6"/>
  <c r="AS45" i="6"/>
  <c r="AT45" i="6"/>
  <c r="A46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48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53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54" i="6"/>
  <c r="B54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55" i="6"/>
  <c r="B55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B57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58" i="6"/>
  <c r="B58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59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61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63" i="6"/>
  <c r="B63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64" i="6"/>
  <c r="B64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65" i="6"/>
  <c r="B65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66" i="6"/>
  <c r="B66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67" i="6"/>
  <c r="B6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68" i="6"/>
  <c r="B68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70" i="6"/>
  <c r="B70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71" i="6"/>
  <c r="B71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72" i="6"/>
  <c r="B72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V3" i="3"/>
  <c r="AV41" i="3" s="1"/>
  <c r="I45" i="3" s="1"/>
  <c r="I6" i="3"/>
  <c r="L6" i="3" s="1"/>
  <c r="O6" i="3" s="1"/>
  <c r="R6" i="3" s="1"/>
  <c r="E10" i="3"/>
  <c r="H10" i="3" s="1"/>
  <c r="H48" i="3" s="1"/>
  <c r="E48" i="3"/>
  <c r="V39" i="3"/>
  <c r="AM39" i="3"/>
  <c r="AO39" i="3"/>
  <c r="AP39" i="3"/>
  <c r="Q40" i="3"/>
  <c r="V40" i="3"/>
  <c r="A41" i="3"/>
  <c r="D41" i="3"/>
  <c r="G41" i="3"/>
  <c r="H41" i="3"/>
  <c r="I41" i="3"/>
  <c r="J41" i="3"/>
  <c r="M41" i="3"/>
  <c r="N41" i="3"/>
  <c r="O41" i="3"/>
  <c r="P41" i="3"/>
  <c r="A42" i="3"/>
  <c r="B42" i="3"/>
  <c r="C42" i="3"/>
  <c r="D42" i="3"/>
  <c r="A43" i="3"/>
  <c r="B43" i="3"/>
  <c r="C43" i="3"/>
  <c r="D43" i="3"/>
  <c r="A44" i="3"/>
  <c r="B44" i="3"/>
  <c r="C44" i="3"/>
  <c r="F44" i="3"/>
  <c r="C45" i="3"/>
  <c r="A46" i="3"/>
  <c r="B46" i="3"/>
  <c r="C46" i="3"/>
  <c r="A47" i="3"/>
  <c r="B47" i="3"/>
  <c r="A48" i="3"/>
  <c r="B48" i="3"/>
  <c r="A49" i="3"/>
  <c r="A53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B56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T57" i="3"/>
  <c r="A58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AC59" i="3"/>
  <c r="AD59" i="3"/>
  <c r="AE59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T59" i="3"/>
  <c r="A60" i="3"/>
  <c r="B60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B62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63" i="3"/>
  <c r="B63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T63" i="3"/>
  <c r="A64" i="3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R64" i="3"/>
  <c r="AS64" i="3"/>
  <c r="AT64" i="3"/>
  <c r="A6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T65" i="3"/>
  <c r="A66" i="3"/>
  <c r="B66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T66" i="3"/>
  <c r="A67" i="3"/>
  <c r="B67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T67" i="3"/>
  <c r="A68" i="3"/>
  <c r="B68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T68" i="3"/>
  <c r="A69" i="3"/>
  <c r="B69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V69" i="3"/>
  <c r="W69" i="3"/>
  <c r="X69" i="3"/>
  <c r="Y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T69" i="3"/>
  <c r="A7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7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O5" i="6"/>
  <c r="O41" i="6" s="1"/>
  <c r="R5" i="6"/>
  <c r="U5" i="6" s="1"/>
  <c r="U41" i="6" s="1"/>
  <c r="I44" i="3"/>
  <c r="O44" i="3"/>
  <c r="L44" i="3"/>
  <c r="N6" i="7"/>
  <c r="Q6" i="7" s="1"/>
  <c r="P41" i="6"/>
  <c r="Q11" i="7"/>
  <c r="Q48" i="7" s="1"/>
  <c r="AX49" i="7" s="1"/>
  <c r="M41" i="6"/>
  <c r="A41" i="12"/>
  <c r="AJ5" i="12"/>
  <c r="AJ42" i="12" s="1"/>
  <c r="AS42" i="12" s="1"/>
  <c r="N53" i="11"/>
  <c r="AD30" i="11" l="1"/>
  <c r="AE67" i="11" s="1"/>
  <c r="O68" i="11" s="1"/>
  <c r="F69" i="11" s="1"/>
  <c r="F70" i="11" s="1"/>
  <c r="J65" i="12"/>
  <c r="G66" i="12" s="1"/>
  <c r="V69" i="12" s="1"/>
  <c r="AW41" i="8"/>
  <c r="J3" i="11"/>
  <c r="J40" i="11" s="1"/>
  <c r="AE44" i="11"/>
  <c r="W44" i="11"/>
  <c r="O44" i="11"/>
  <c r="AI44" i="11"/>
  <c r="G44" i="11"/>
  <c r="AA44" i="11"/>
  <c r="K44" i="11"/>
  <c r="AV45" i="8"/>
  <c r="O47" i="8" s="1"/>
  <c r="AX42" i="9"/>
  <c r="AW42" i="9"/>
  <c r="Q69" i="11"/>
  <c r="O69" i="11"/>
  <c r="AU70" i="11" s="1"/>
  <c r="K70" i="11" s="1"/>
  <c r="N69" i="11"/>
  <c r="Q58" i="12"/>
  <c r="Z59" i="12" s="1"/>
  <c r="G61" i="12" s="1"/>
  <c r="AF61" i="12" s="1"/>
  <c r="I58" i="12"/>
  <c r="V59" i="12" s="1"/>
  <c r="S60" i="12" s="1"/>
  <c r="F12" i="11"/>
  <c r="F49" i="11" s="1"/>
  <c r="R53" i="11"/>
  <c r="AH53" i="11" s="1"/>
  <c r="F12" i="10"/>
  <c r="F49" i="10" s="1"/>
  <c r="T50" i="10" s="1"/>
  <c r="Y50" i="10" s="1"/>
  <c r="U53" i="10" s="1"/>
  <c r="BE50" i="7"/>
  <c r="K3" i="3"/>
  <c r="K41" i="3" s="1"/>
  <c r="A43" i="12"/>
  <c r="I53" i="11"/>
  <c r="G51" i="11"/>
  <c r="F50" i="11"/>
  <c r="T66" i="12"/>
  <c r="Y66" i="12" s="1"/>
  <c r="V68" i="12" s="1"/>
  <c r="AV47" i="9"/>
  <c r="AX47" i="9"/>
  <c r="AW47" i="9"/>
  <c r="AZ45" i="7"/>
  <c r="BD45" i="7"/>
  <c r="BE45" i="7"/>
  <c r="BA45" i="7"/>
  <c r="AU45" i="7"/>
  <c r="AU43" i="7" s="1"/>
  <c r="I45" i="7" s="1"/>
  <c r="AY45" i="7"/>
  <c r="AW45" i="7"/>
  <c r="O44" i="10"/>
  <c r="O51" i="10"/>
  <c r="K7" i="12"/>
  <c r="K44" i="12" s="1"/>
  <c r="G47" i="12" s="1"/>
  <c r="L48" i="12" s="1"/>
  <c r="AU47" i="12" s="1"/>
  <c r="P42" i="12"/>
  <c r="AU43" i="12" s="1"/>
  <c r="AV43" i="12" s="1"/>
  <c r="X46" i="12" s="1"/>
  <c r="G49" i="12" s="1"/>
  <c r="AU48" i="12" s="1"/>
  <c r="AV42" i="9"/>
  <c r="L45" i="3"/>
  <c r="AX41" i="9"/>
  <c r="AQ56" i="10"/>
  <c r="O60" i="10" s="1"/>
  <c r="O45" i="3"/>
  <c r="K3" i="10"/>
  <c r="K40" i="10" s="1"/>
  <c r="AC18" i="11"/>
  <c r="AE55" i="11" s="1"/>
  <c r="O57" i="11" s="1"/>
  <c r="F58" i="11" s="1"/>
  <c r="F59" i="11" s="1"/>
  <c r="F58" i="10"/>
  <c r="R59" i="10" s="1"/>
  <c r="F45" i="3"/>
  <c r="E49" i="3"/>
  <c r="K7" i="6"/>
  <c r="K43" i="6" s="1"/>
  <c r="B49" i="3"/>
  <c r="F42" i="10"/>
  <c r="R43" i="10" s="1"/>
  <c r="U43" i="10" s="1"/>
  <c r="S46" i="10" s="1"/>
  <c r="U59" i="10"/>
  <c r="U62" i="10" s="1"/>
  <c r="H49" i="3"/>
  <c r="T6" i="7"/>
  <c r="Q43" i="7"/>
  <c r="AX44" i="7" s="1"/>
  <c r="N58" i="11"/>
  <c r="O58" i="11"/>
  <c r="AU59" i="11" s="1"/>
  <c r="K59" i="11" s="1"/>
  <c r="Q58" i="11"/>
  <c r="L50" i="7"/>
  <c r="L49" i="7"/>
  <c r="AE24" i="11"/>
  <c r="AE61" i="11" s="1"/>
  <c r="O62" i="11" s="1"/>
  <c r="F63" i="11" s="1"/>
  <c r="F64" i="11" s="1"/>
  <c r="V61" i="11"/>
  <c r="I62" i="11" s="1"/>
  <c r="S41" i="6"/>
  <c r="F28" i="10"/>
  <c r="F65" i="10" s="1"/>
  <c r="T66" i="10" s="1"/>
  <c r="K65" i="10"/>
  <c r="X5" i="6"/>
  <c r="T67" i="12"/>
  <c r="Y67" i="12" s="1"/>
  <c r="Q68" i="12" s="1"/>
  <c r="R69" i="12"/>
  <c r="AU69" i="12" s="1"/>
  <c r="R8" i="6"/>
  <c r="O44" i="6"/>
  <c r="AV40" i="6"/>
  <c r="BC50" i="7"/>
  <c r="AZ50" i="7"/>
  <c r="AW50" i="7"/>
  <c r="AW48" i="7" s="1"/>
  <c r="AX50" i="7"/>
  <c r="AX48" i="7" s="1"/>
  <c r="AU50" i="7"/>
  <c r="AU48" i="7" s="1"/>
  <c r="BD50" i="7"/>
  <c r="AY50" i="7"/>
  <c r="BB50" i="7"/>
  <c r="AX46" i="9"/>
  <c r="X43" i="8"/>
  <c r="T11" i="7"/>
  <c r="U6" i="3"/>
  <c r="R44" i="3"/>
  <c r="R45" i="3" s="1"/>
  <c r="BA50" i="7"/>
  <c r="K10" i="3"/>
  <c r="O45" i="6"/>
  <c r="I45" i="6"/>
  <c r="BB45" i="7"/>
  <c r="AX45" i="7"/>
  <c r="BC45" i="7"/>
  <c r="AV45" i="7"/>
  <c r="AV43" i="7" s="1"/>
  <c r="R41" i="6"/>
  <c r="N43" i="7"/>
  <c r="AW44" i="7" s="1"/>
  <c r="AW43" i="7" l="1"/>
  <c r="T51" i="10"/>
  <c r="AY41" i="9"/>
  <c r="Z44" i="9" s="1"/>
  <c r="AV48" i="12"/>
  <c r="Q49" i="12" s="1"/>
  <c r="K71" i="11"/>
  <c r="AH71" i="11" s="1"/>
  <c r="I44" i="7"/>
  <c r="AU68" i="12"/>
  <c r="AV69" i="12" s="1"/>
  <c r="Y51" i="10"/>
  <c r="U52" i="10" s="1"/>
  <c r="AB52" i="10" s="1"/>
  <c r="AT42" i="12"/>
  <c r="X45" i="12" s="1"/>
  <c r="G48" i="12" s="1"/>
  <c r="U60" i="10"/>
  <c r="AA60" i="10" s="1"/>
  <c r="U61" i="10" s="1"/>
  <c r="K60" i="11"/>
  <c r="AH60" i="11" s="1"/>
  <c r="AX43" i="7"/>
  <c r="R44" i="7" s="1"/>
  <c r="AY42" i="9"/>
  <c r="Z45" i="9" s="1"/>
  <c r="U67" i="10"/>
  <c r="T44" i="10"/>
  <c r="Y44" i="10" s="1"/>
  <c r="S45" i="10" s="1"/>
  <c r="X46" i="10" s="1"/>
  <c r="O50" i="7"/>
  <c r="O49" i="7"/>
  <c r="AB61" i="10"/>
  <c r="AB62" i="10"/>
  <c r="R50" i="7"/>
  <c r="R49" i="7"/>
  <c r="I50" i="7"/>
  <c r="I49" i="7"/>
  <c r="W6" i="7"/>
  <c r="T43" i="7"/>
  <c r="AY44" i="7" s="1"/>
  <c r="AY43" i="7" s="1"/>
  <c r="W11" i="7"/>
  <c r="T48" i="7"/>
  <c r="AY49" i="7" s="1"/>
  <c r="AY48" i="7" s="1"/>
  <c r="AV47" i="12"/>
  <c r="Q48" i="12" s="1"/>
  <c r="L44" i="7"/>
  <c r="L45" i="7"/>
  <c r="U44" i="3"/>
  <c r="U45" i="3" s="1"/>
  <c r="X6" i="3"/>
  <c r="O66" i="10"/>
  <c r="Y66" i="10" s="1"/>
  <c r="S69" i="10" s="1"/>
  <c r="O67" i="10"/>
  <c r="U8" i="6"/>
  <c r="R44" i="6"/>
  <c r="R45" i="6" s="1"/>
  <c r="N63" i="11"/>
  <c r="Q63" i="11"/>
  <c r="O63" i="11"/>
  <c r="AU64" i="11" s="1"/>
  <c r="K64" i="11" s="1"/>
  <c r="AB53" i="10"/>
  <c r="AY46" i="9"/>
  <c r="R49" i="9" s="1"/>
  <c r="AY47" i="9"/>
  <c r="R50" i="9" s="1"/>
  <c r="AA5" i="6"/>
  <c r="V41" i="6"/>
  <c r="X41" i="6"/>
  <c r="L42" i="6"/>
  <c r="I42" i="6"/>
  <c r="U42" i="6"/>
  <c r="R42" i="6"/>
  <c r="O42" i="6"/>
  <c r="X42" i="6"/>
  <c r="O45" i="7"/>
  <c r="O44" i="7"/>
  <c r="N10" i="3"/>
  <c r="K48" i="3"/>
  <c r="K49" i="3" s="1"/>
  <c r="AA67" i="10" l="1"/>
  <c r="S68" i="10" s="1"/>
  <c r="X68" i="10" s="1"/>
  <c r="X45" i="10"/>
  <c r="AV68" i="12"/>
  <c r="AA68" i="12" s="1"/>
  <c r="AJ70" i="12" s="1"/>
  <c r="R45" i="7"/>
  <c r="W48" i="7"/>
  <c r="AZ49" i="7" s="1"/>
  <c r="AZ48" i="7" s="1"/>
  <c r="Z11" i="7"/>
  <c r="U44" i="7"/>
  <c r="U45" i="7"/>
  <c r="AE61" i="10"/>
  <c r="AG61" i="10"/>
  <c r="AI61" i="10"/>
  <c r="X69" i="10"/>
  <c r="Z6" i="7"/>
  <c r="W43" i="7"/>
  <c r="AZ44" i="7" s="1"/>
  <c r="AZ43" i="7" s="1"/>
  <c r="X8" i="6"/>
  <c r="U44" i="6"/>
  <c r="U45" i="6" s="1"/>
  <c r="U50" i="7"/>
  <c r="U49" i="7"/>
  <c r="Q10" i="3"/>
  <c r="N48" i="3"/>
  <c r="N49" i="3" s="1"/>
  <c r="K65" i="11"/>
  <c r="AH65" i="11" s="1"/>
  <c r="AA45" i="10"/>
  <c r="AC45" i="10"/>
  <c r="Y41" i="6"/>
  <c r="AA41" i="6"/>
  <c r="AA42" i="6" s="1"/>
  <c r="AD5" i="6"/>
  <c r="AI52" i="10"/>
  <c r="AG52" i="10"/>
  <c r="AE52" i="10"/>
  <c r="AA6" i="3"/>
  <c r="X44" i="3"/>
  <c r="X45" i="3" s="1"/>
  <c r="X44" i="6" l="1"/>
  <c r="X45" i="6" s="1"/>
  <c r="AA8" i="6"/>
  <c r="AA68" i="10"/>
  <c r="AC68" i="10"/>
  <c r="Q48" i="3"/>
  <c r="Q49" i="3" s="1"/>
  <c r="T10" i="3"/>
  <c r="AD41" i="6"/>
  <c r="AD42" i="6" s="1"/>
  <c r="AG5" i="6"/>
  <c r="AB41" i="6"/>
  <c r="AA44" i="3"/>
  <c r="AA45" i="3" s="1"/>
  <c r="AD6" i="3"/>
  <c r="Z48" i="7"/>
  <c r="BA49" i="7" s="1"/>
  <c r="BA48" i="7" s="1"/>
  <c r="AC11" i="7"/>
  <c r="AC6" i="7"/>
  <c r="Z43" i="7"/>
  <c r="BA44" i="7" s="1"/>
  <c r="BA43" i="7" s="1"/>
  <c r="AA45" i="7" l="1"/>
  <c r="AA44" i="7"/>
  <c r="AC43" i="7"/>
  <c r="BB44" i="7" s="1"/>
  <c r="BB43" i="7" s="1"/>
  <c r="AF6" i="7"/>
  <c r="AE41" i="6"/>
  <c r="AJ5" i="6"/>
  <c r="AG41" i="6"/>
  <c r="AG42" i="6" s="1"/>
  <c r="AA50" i="7"/>
  <c r="AA49" i="7"/>
  <c r="AG6" i="3"/>
  <c r="AG44" i="3" s="1"/>
  <c r="AG45" i="3" s="1"/>
  <c r="AD44" i="3"/>
  <c r="AD45" i="3" s="1"/>
  <c r="AA44" i="6"/>
  <c r="AA45" i="6" s="1"/>
  <c r="AD8" i="6"/>
  <c r="T48" i="3"/>
  <c r="T49" i="3" s="1"/>
  <c r="W10" i="3"/>
  <c r="AF11" i="7"/>
  <c r="AC48" i="7"/>
  <c r="BB49" i="7" s="1"/>
  <c r="BB48" i="7" s="1"/>
  <c r="AM5" i="6" l="1"/>
  <c r="AH41" i="6"/>
  <c r="AJ41" i="6"/>
  <c r="AJ42" i="6" s="1"/>
  <c r="AG8" i="6"/>
  <c r="AD44" i="6"/>
  <c r="AD45" i="6" s="1"/>
  <c r="AF43" i="7"/>
  <c r="BC44" i="7" s="1"/>
  <c r="BC43" i="7" s="1"/>
  <c r="AI6" i="7"/>
  <c r="AD44" i="7"/>
  <c r="AD45" i="7"/>
  <c r="AI11" i="7"/>
  <c r="AF48" i="7"/>
  <c r="BC49" i="7" s="1"/>
  <c r="BC48" i="7" s="1"/>
  <c r="Z10" i="3"/>
  <c r="W48" i="3"/>
  <c r="W49" i="3" s="1"/>
  <c r="AD49" i="7"/>
  <c r="AD50" i="7"/>
  <c r="AG44" i="7" l="1"/>
  <c r="AG45" i="7"/>
  <c r="AL6" i="7"/>
  <c r="AL43" i="7" s="1"/>
  <c r="BE44" i="7" s="1"/>
  <c r="BE43" i="7" s="1"/>
  <c r="AI43" i="7"/>
  <c r="BD44" i="7" s="1"/>
  <c r="BD43" i="7" s="1"/>
  <c r="AG49" i="7"/>
  <c r="AG50" i="7"/>
  <c r="AI48" i="7"/>
  <c r="BD49" i="7" s="1"/>
  <c r="BD48" i="7" s="1"/>
  <c r="AL11" i="7"/>
  <c r="AL48" i="7" s="1"/>
  <c r="BE49" i="7" s="1"/>
  <c r="BE48" i="7" s="1"/>
  <c r="AC10" i="3"/>
  <c r="Z48" i="3"/>
  <c r="Z49" i="3" s="1"/>
  <c r="AG44" i="6"/>
  <c r="AG45" i="6" s="1"/>
  <c r="AJ8" i="6"/>
  <c r="AK41" i="6"/>
  <c r="AM41" i="6"/>
  <c r="AM42" i="6" s="1"/>
  <c r="AJ49" i="7" l="1"/>
  <c r="AJ50" i="7"/>
  <c r="AJ44" i="6"/>
  <c r="AJ45" i="6" s="1"/>
  <c r="AM8" i="6"/>
  <c r="AM44" i="6" s="1"/>
  <c r="AM45" i="6" s="1"/>
  <c r="AM44" i="7"/>
  <c r="AM45" i="7"/>
  <c r="AM50" i="7"/>
  <c r="AM49" i="7"/>
  <c r="AJ44" i="7"/>
  <c r="AJ45" i="7"/>
  <c r="AC48" i="3"/>
  <c r="AC49" i="3" s="1"/>
  <c r="AF10" i="3"/>
  <c r="AF48" i="3" s="1"/>
  <c r="AF49" i="3" s="1"/>
</calcChain>
</file>

<file path=xl/sharedStrings.xml><?xml version="1.0" encoding="utf-8"?>
<sst xmlns="http://schemas.openxmlformats.org/spreadsheetml/2006/main" count="418" uniqueCount="167">
  <si>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</si>
  <si>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</si>
  <si>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</si>
  <si>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１．</t>
    <phoneticPr fontId="1"/>
  </si>
  <si>
    <t>関数</t>
    <rPh sb="0" eb="2">
      <t>カンスウ</t>
    </rPh>
    <phoneticPr fontId="1"/>
  </si>
  <si>
    <t>ｘ</t>
    <phoneticPr fontId="1"/>
  </si>
  <si>
    <t>ｙ</t>
    <phoneticPr fontId="1"/>
  </si>
  <si>
    <t>２．</t>
    <phoneticPr fontId="1"/>
  </si>
  <si>
    <t>(1)</t>
    <phoneticPr fontId="1"/>
  </si>
  <si>
    <t>(2)</t>
    <phoneticPr fontId="1"/>
  </si>
  <si>
    <t>＝</t>
    <phoneticPr fontId="1"/>
  </si>
  <si>
    <t>№</t>
    <phoneticPr fontId="1"/>
  </si>
  <si>
    <t>のグラフ</t>
    <phoneticPr fontId="1"/>
  </si>
  <si>
    <t>で，ｘの値を-1から1まで0.1おきにとって，対応する</t>
    <rPh sb="4" eb="5">
      <t>アタイ</t>
    </rPh>
    <rPh sb="23" eb="25">
      <t>タイオウ</t>
    </rPh>
    <phoneticPr fontId="1"/>
  </si>
  <si>
    <t>ｙの値をもとめ，それらの値の組を座標とする点を，下の図にかき入れな</t>
    <rPh sb="2" eb="3">
      <t>アタイ</t>
    </rPh>
    <rPh sb="12" eb="13">
      <t>アタイ</t>
    </rPh>
    <rPh sb="14" eb="15">
      <t>クミ</t>
    </rPh>
    <rPh sb="16" eb="18">
      <t>ザヒョウ</t>
    </rPh>
    <rPh sb="21" eb="22">
      <t>テン</t>
    </rPh>
    <rPh sb="24" eb="25">
      <t>シタ</t>
    </rPh>
    <rPh sb="26" eb="27">
      <t>ズ</t>
    </rPh>
    <rPh sb="30" eb="31">
      <t>イ</t>
    </rPh>
    <phoneticPr fontId="1"/>
  </si>
  <si>
    <t>さい。</t>
    <phoneticPr fontId="1"/>
  </si>
  <si>
    <t>次の関数について，下の表を完成し，グラフを書きなさい。</t>
    <rPh sb="0" eb="1">
      <t>ツギ</t>
    </rPh>
    <rPh sb="2" eb="4">
      <t>カンスウ</t>
    </rPh>
    <rPh sb="9" eb="10">
      <t>シタ</t>
    </rPh>
    <rPh sb="11" eb="12">
      <t>ヒョウ</t>
    </rPh>
    <rPh sb="13" eb="15">
      <t>カンセイ</t>
    </rPh>
    <rPh sb="21" eb="22">
      <t>カ</t>
    </rPh>
    <phoneticPr fontId="1"/>
  </si>
  <si>
    <t>…</t>
    <phoneticPr fontId="1"/>
  </si>
  <si>
    <t>ｙ＝ａｘ</t>
    <phoneticPr fontId="1"/>
  </si>
  <si>
    <t>ｙ</t>
    <phoneticPr fontId="1"/>
  </si>
  <si>
    <t>＝</t>
    <phoneticPr fontId="1"/>
  </si>
  <si>
    <t>－</t>
    <phoneticPr fontId="1"/>
  </si>
  <si>
    <t>-</t>
    <phoneticPr fontId="1"/>
  </si>
  <si>
    <t>１．</t>
    <phoneticPr fontId="1"/>
  </si>
  <si>
    <t>次の関数のグラフを書きなさい。また，このときのｙの変域を求めなさい。</t>
    <rPh sb="0" eb="1">
      <t>ツギ</t>
    </rPh>
    <rPh sb="2" eb="4">
      <t>カンスウ</t>
    </rPh>
    <rPh sb="9" eb="10">
      <t>カ</t>
    </rPh>
    <rPh sb="25" eb="27">
      <t>ヘンイキ</t>
    </rPh>
    <rPh sb="28" eb="29">
      <t>モト</t>
    </rPh>
    <phoneticPr fontId="1"/>
  </si>
  <si>
    <t>(1)</t>
    <phoneticPr fontId="1"/>
  </si>
  <si>
    <t>ｙ</t>
    <phoneticPr fontId="1"/>
  </si>
  <si>
    <t>＝</t>
    <phoneticPr fontId="1"/>
  </si>
  <si>
    <t>ｘ</t>
    <phoneticPr fontId="1"/>
  </si>
  <si>
    <t>(</t>
    <phoneticPr fontId="1"/>
  </si>
  <si>
    <t>≦</t>
    <phoneticPr fontId="1"/>
  </si>
  <si>
    <t>)</t>
    <phoneticPr fontId="1"/>
  </si>
  <si>
    <t>(2)</t>
    <phoneticPr fontId="1"/>
  </si>
  <si>
    <t>≦</t>
    <phoneticPr fontId="1"/>
  </si>
  <si>
    <t>ｙ</t>
    <phoneticPr fontId="1"/>
  </si>
  <si>
    <t>(</t>
    <phoneticPr fontId="1"/>
  </si>
  <si>
    <t>≦</t>
    <phoneticPr fontId="1"/>
  </si>
  <si>
    <t>x</t>
    <phoneticPr fontId="1"/>
  </si>
  <si>
    <t>)</t>
    <phoneticPr fontId="1"/>
  </si>
  <si>
    <t>(2)</t>
    <phoneticPr fontId="1"/>
  </si>
  <si>
    <t>(</t>
    <phoneticPr fontId="1"/>
  </si>
  <si>
    <t>－</t>
    <phoneticPr fontId="1"/>
  </si>
  <si>
    <t>について，ｘの値が次のように増加するときの</t>
    <rPh sb="7" eb="8">
      <t>アタイ</t>
    </rPh>
    <rPh sb="9" eb="10">
      <t>ツギ</t>
    </rPh>
    <rPh sb="14" eb="16">
      <t>ゾウカ</t>
    </rPh>
    <phoneticPr fontId="1"/>
  </si>
  <si>
    <t>変化の割合を求めなさい。</t>
    <rPh sb="0" eb="2">
      <t>ヘンカ</t>
    </rPh>
    <rPh sb="3" eb="5">
      <t>ワリアイ</t>
    </rPh>
    <rPh sb="6" eb="7">
      <t>モト</t>
    </rPh>
    <phoneticPr fontId="1"/>
  </si>
  <si>
    <t>から</t>
    <phoneticPr fontId="1"/>
  </si>
  <si>
    <t>まで</t>
    <phoneticPr fontId="1"/>
  </si>
  <si>
    <t>(2)</t>
    <phoneticPr fontId="1"/>
  </si>
  <si>
    <t>ｘの増加量は，</t>
    <rPh sb="2" eb="5">
      <t>ゾウカリョウ</t>
    </rPh>
    <phoneticPr fontId="1"/>
  </si>
  <si>
    <t>－</t>
    <phoneticPr fontId="1"/>
  </si>
  <si>
    <t>＝</t>
    <phoneticPr fontId="1"/>
  </si>
  <si>
    <t>ｙの増加量は，</t>
    <rPh sb="2" eb="5">
      <t>ゾウカリョウ</t>
    </rPh>
    <phoneticPr fontId="1"/>
  </si>
  <si>
    <t>よって，変化の割合＝</t>
    <rPh sb="4" eb="6">
      <t>ヘンカ</t>
    </rPh>
    <rPh sb="7" eb="9">
      <t>ワリアイ</t>
    </rPh>
    <phoneticPr fontId="1"/>
  </si>
  <si>
    <t>－</t>
    <phoneticPr fontId="1"/>
  </si>
  <si>
    <t>＝</t>
    <phoneticPr fontId="1"/>
  </si>
  <si>
    <t>＝</t>
    <phoneticPr fontId="1"/>
  </si>
  <si>
    <t>(</t>
    <phoneticPr fontId="1"/>
  </si>
  <si>
    <t>)</t>
    <phoneticPr fontId="1"/>
  </si>
  <si>
    <t>y</t>
    <phoneticPr fontId="1"/>
  </si>
  <si>
    <t>の変化の割合</t>
    <rPh sb="1" eb="3">
      <t>ヘンカ</t>
    </rPh>
    <rPh sb="4" eb="6">
      <t>ワリアイ</t>
    </rPh>
    <phoneticPr fontId="1"/>
  </si>
  <si>
    <t>について，次の表の空欄にあてはまるｙの値を求めな</t>
    <rPh sb="5" eb="6">
      <t>ツギ</t>
    </rPh>
    <rPh sb="7" eb="8">
      <t>ヒョウ</t>
    </rPh>
    <rPh sb="9" eb="11">
      <t>クウラン</t>
    </rPh>
    <rPh sb="19" eb="20">
      <t>アタイ</t>
    </rPh>
    <rPh sb="21" eb="22">
      <t>モト</t>
    </rPh>
    <phoneticPr fontId="1"/>
  </si>
  <si>
    <t>次の場合，ｘ，ｙの関係を式に表しなさい。</t>
    <rPh sb="0" eb="1">
      <t>ツギ</t>
    </rPh>
    <rPh sb="2" eb="4">
      <t>バアイ</t>
    </rPh>
    <rPh sb="9" eb="11">
      <t>カンケイ</t>
    </rPh>
    <rPh sb="12" eb="13">
      <t>シキ</t>
    </rPh>
    <rPh sb="14" eb="15">
      <t>アラワ</t>
    </rPh>
    <phoneticPr fontId="1"/>
  </si>
  <si>
    <t>底面が１辺ｘ㎝の正方形で，高さが</t>
    <rPh sb="0" eb="2">
      <t>テイメン</t>
    </rPh>
    <rPh sb="4" eb="5">
      <t>ヘン</t>
    </rPh>
    <rPh sb="8" eb="11">
      <t>セイホウケイ</t>
    </rPh>
    <rPh sb="13" eb="14">
      <t>タカ</t>
    </rPh>
    <phoneticPr fontId="1"/>
  </si>
  <si>
    <t>㎝の正四角錐の体積ｙ㎤</t>
    <rPh sb="2" eb="3">
      <t>セイ</t>
    </rPh>
    <rPh sb="3" eb="6">
      <t>シカクスイ</t>
    </rPh>
    <rPh sb="7" eb="9">
      <t>タイセキ</t>
    </rPh>
    <phoneticPr fontId="1"/>
  </si>
  <si>
    <t>底面の半径がｘ㎝，高さが</t>
    <rPh sb="0" eb="2">
      <t>テイメン</t>
    </rPh>
    <rPh sb="3" eb="5">
      <t>ハンケイ</t>
    </rPh>
    <rPh sb="9" eb="10">
      <t>タカ</t>
    </rPh>
    <phoneticPr fontId="1"/>
  </si>
  <si>
    <t>㎝の円錐の体積ｙ㎤</t>
    <rPh sb="2" eb="3">
      <t>エン</t>
    </rPh>
    <rPh sb="3" eb="4">
      <t>キリ</t>
    </rPh>
    <rPh sb="5" eb="7">
      <t>タイセキ</t>
    </rPh>
    <phoneticPr fontId="1"/>
  </si>
  <si>
    <t>ｙはｘの2乗に比例し，ｘ＝</t>
    <rPh sb="5" eb="6">
      <t>ジョウ</t>
    </rPh>
    <rPh sb="7" eb="9">
      <t>ヒレイ</t>
    </rPh>
    <phoneticPr fontId="1"/>
  </si>
  <si>
    <t>(3)</t>
    <phoneticPr fontId="1"/>
  </si>
  <si>
    <t>関数ｙ＝ａｘ</t>
    <rPh sb="0" eb="2">
      <t>カンスウ</t>
    </rPh>
    <phoneticPr fontId="1"/>
  </si>
  <si>
    <t>である。</t>
    <phoneticPr fontId="1"/>
  </si>
  <si>
    <t>底面積</t>
    <rPh sb="0" eb="3">
      <t>テイメンセキ</t>
    </rPh>
    <phoneticPr fontId="1"/>
  </si>
  <si>
    <t>高さ</t>
    <rPh sb="0" eb="1">
      <t>タカ</t>
    </rPh>
    <phoneticPr fontId="1"/>
  </si>
  <si>
    <t>にｘ，ｙを代入すると，</t>
    <rPh sb="5" eb="7">
      <t>ダイニュウ</t>
    </rPh>
    <phoneticPr fontId="1"/>
  </si>
  <si>
    <t>比例定数をａとすると，ｙはｘの2乗に比例するから， ｙ＝ａｘ</t>
    <rPh sb="0" eb="2">
      <t>ヒレイ</t>
    </rPh>
    <rPh sb="2" eb="4">
      <t>テイスウ</t>
    </rPh>
    <rPh sb="16" eb="17">
      <t>ジョウ</t>
    </rPh>
    <rPh sb="18" eb="20">
      <t>ヒレイ</t>
    </rPh>
    <phoneticPr fontId="1"/>
  </si>
  <si>
    <t>を代入して，</t>
    <rPh sb="1" eb="3">
      <t>ダイニュウ</t>
    </rPh>
    <phoneticPr fontId="1"/>
  </si>
  <si>
    <t>ｙ＝ａｘ</t>
    <phoneticPr fontId="1"/>
  </si>
  <si>
    <t>№</t>
    <phoneticPr fontId="1"/>
  </si>
  <si>
    <t>１．</t>
    <phoneticPr fontId="1"/>
  </si>
  <si>
    <t>ｙ＝</t>
    <phoneticPr fontId="1"/>
  </si>
  <si>
    <t>ｘ</t>
    <phoneticPr fontId="1"/>
  </si>
  <si>
    <t>さい。</t>
    <phoneticPr fontId="1"/>
  </si>
  <si>
    <t>ｘ</t>
    <phoneticPr fontId="1"/>
  </si>
  <si>
    <t>ｙ</t>
    <phoneticPr fontId="1"/>
  </si>
  <si>
    <t>２．</t>
    <phoneticPr fontId="1"/>
  </si>
  <si>
    <t>(1)</t>
    <phoneticPr fontId="1"/>
  </si>
  <si>
    <t>(2)</t>
    <phoneticPr fontId="1"/>
  </si>
  <si>
    <t>のときｙ＝</t>
    <phoneticPr fontId="1"/>
  </si>
  <si>
    <t>で，</t>
    <phoneticPr fontId="1"/>
  </si>
  <si>
    <t>ｘ</t>
    <phoneticPr fontId="1"/>
  </si>
  <si>
    <t>＝</t>
    <phoneticPr fontId="1"/>
  </si>
  <si>
    <t>のときｙ＝</t>
    <phoneticPr fontId="1"/>
  </si>
  <si>
    <t>である。</t>
    <phoneticPr fontId="1"/>
  </si>
  <si>
    <t>(4)</t>
    <phoneticPr fontId="1"/>
  </si>
  <si>
    <t>(</t>
    <phoneticPr fontId="1"/>
  </si>
  <si>
    <t>)</t>
    <phoneticPr fontId="1"/>
  </si>
  <si>
    <t>＝</t>
    <phoneticPr fontId="1"/>
  </si>
  <si>
    <t>(</t>
    <phoneticPr fontId="1"/>
  </si>
  <si>
    <t>×</t>
    <phoneticPr fontId="1"/>
  </si>
  <si>
    <t>)</t>
    <phoneticPr fontId="1"/>
  </si>
  <si>
    <t>÷</t>
    <phoneticPr fontId="1"/>
  </si>
  <si>
    <t>ｙ＝</t>
    <phoneticPr fontId="1"/>
  </si>
  <si>
    <t>×</t>
    <phoneticPr fontId="1"/>
  </si>
  <si>
    <t>＝</t>
    <phoneticPr fontId="1"/>
  </si>
  <si>
    <t>ｘ</t>
    <phoneticPr fontId="1"/>
  </si>
  <si>
    <t>ｘ＝</t>
    <phoneticPr fontId="1"/>
  </si>
  <si>
    <t>，ｙ＝</t>
    <phoneticPr fontId="1"/>
  </si>
  <si>
    <t>＝</t>
    <phoneticPr fontId="1"/>
  </si>
  <si>
    <t>ａ×</t>
    <phoneticPr fontId="1"/>
  </si>
  <si>
    <t>a</t>
    <phoneticPr fontId="1"/>
  </si>
  <si>
    <t>ａ</t>
    <phoneticPr fontId="1"/>
  </si>
  <si>
    <t>ｙ＝</t>
    <phoneticPr fontId="1"/>
  </si>
  <si>
    <t>ｘ</t>
    <phoneticPr fontId="1"/>
  </si>
  <si>
    <t>ｘ＝</t>
    <phoneticPr fontId="1"/>
  </si>
  <si>
    <t>，ｙ＝</t>
    <phoneticPr fontId="1"/>
  </si>
  <si>
    <t>ｙ＝ａｘ</t>
    <phoneticPr fontId="1"/>
  </si>
  <si>
    <t>の利用</t>
    <rPh sb="1" eb="3">
      <t>リヨウ</t>
    </rPh>
    <phoneticPr fontId="1"/>
  </si>
  <si>
    <t>№</t>
    <phoneticPr fontId="1"/>
  </si>
  <si>
    <t>１．</t>
    <phoneticPr fontId="1"/>
  </si>
  <si>
    <t>ある自動車では，時速</t>
    <rPh sb="2" eb="5">
      <t>ジドウシャ</t>
    </rPh>
    <rPh sb="8" eb="10">
      <t>ジソク</t>
    </rPh>
    <phoneticPr fontId="1"/>
  </si>
  <si>
    <t>㎞で走っているときの制動距離は</t>
    <rPh sb="2" eb="3">
      <t>ハシ</t>
    </rPh>
    <rPh sb="10" eb="12">
      <t>セイドウ</t>
    </rPh>
    <rPh sb="12" eb="14">
      <t>キョリ</t>
    </rPh>
    <phoneticPr fontId="1"/>
  </si>
  <si>
    <t>ｍになりま</t>
    <phoneticPr fontId="1"/>
  </si>
  <si>
    <t>また，時速</t>
    <rPh sb="3" eb="5">
      <t>ジソク</t>
    </rPh>
    <phoneticPr fontId="1"/>
  </si>
  <si>
    <t>㎞の時の制動距離を求めなさい。</t>
    <rPh sb="2" eb="3">
      <t>トキ</t>
    </rPh>
    <rPh sb="4" eb="6">
      <t>セイドウ</t>
    </rPh>
    <rPh sb="6" eb="8">
      <t>キョリ</t>
    </rPh>
    <rPh sb="9" eb="10">
      <t>モト</t>
    </rPh>
    <phoneticPr fontId="1"/>
  </si>
  <si>
    <t>２．</t>
    <phoneticPr fontId="1"/>
  </si>
  <si>
    <t>周期がｘ秒のふりこの長さをｙｍとすると，</t>
    <rPh sb="0" eb="2">
      <t>シュウキ</t>
    </rPh>
    <rPh sb="4" eb="5">
      <t>ビョウ</t>
    </rPh>
    <rPh sb="10" eb="11">
      <t>ナガ</t>
    </rPh>
    <phoneticPr fontId="1"/>
  </si>
  <si>
    <t>およそ</t>
    <phoneticPr fontId="1"/>
  </si>
  <si>
    <t>ｙ＝</t>
    <phoneticPr fontId="1"/>
  </si>
  <si>
    <t>ｘ</t>
    <phoneticPr fontId="1"/>
  </si>
  <si>
    <t>という関係があります。</t>
    <rPh sb="3" eb="5">
      <t>カンケイ</t>
    </rPh>
    <phoneticPr fontId="1"/>
  </si>
  <si>
    <t>長さが</t>
    <rPh sb="0" eb="1">
      <t>ナガ</t>
    </rPh>
    <phoneticPr fontId="1"/>
  </si>
  <si>
    <t>ｍのふりこの周期は，何秒になりますか。</t>
    <rPh sb="6" eb="8">
      <t>シュウキ</t>
    </rPh>
    <rPh sb="10" eb="12">
      <t>ナンビョウ</t>
    </rPh>
    <phoneticPr fontId="1"/>
  </si>
  <si>
    <t>３．</t>
    <phoneticPr fontId="1"/>
  </si>
  <si>
    <t>ボールが斜面をころがりはじめてからの時間をｘ秒，その間に転がる距離を</t>
    <rPh sb="4" eb="6">
      <t>シャメン</t>
    </rPh>
    <rPh sb="18" eb="20">
      <t>ジカン</t>
    </rPh>
    <rPh sb="22" eb="23">
      <t>ビョウ</t>
    </rPh>
    <rPh sb="26" eb="27">
      <t>アイダ</t>
    </rPh>
    <rPh sb="28" eb="29">
      <t>コロ</t>
    </rPh>
    <rPh sb="31" eb="33">
      <t>キョリ</t>
    </rPh>
    <phoneticPr fontId="1"/>
  </si>
  <si>
    <t>ｙｍとすると，ｙ＝２ｘ</t>
    <phoneticPr fontId="1"/>
  </si>
  <si>
    <t>という関係がありました。</t>
    <rPh sb="3" eb="5">
      <t>カンケイ</t>
    </rPh>
    <phoneticPr fontId="1"/>
  </si>
  <si>
    <t>このとき，</t>
    <phoneticPr fontId="1"/>
  </si>
  <si>
    <t>秒後から</t>
    <rPh sb="0" eb="2">
      <t>ビョウゴ</t>
    </rPh>
    <phoneticPr fontId="1"/>
  </si>
  <si>
    <t>秒後までの平均の速さを求めなさい。</t>
    <rPh sb="0" eb="2">
      <t>ビョウゴ</t>
    </rPh>
    <rPh sb="5" eb="7">
      <t>ヘイキン</t>
    </rPh>
    <rPh sb="8" eb="9">
      <t>ハヤ</t>
    </rPh>
    <rPh sb="11" eb="12">
      <t>モト</t>
    </rPh>
    <phoneticPr fontId="1"/>
  </si>
  <si>
    <t>ｘとｙの関係を式に表すと，</t>
    <rPh sb="4" eb="6">
      <t>カンケイ</t>
    </rPh>
    <rPh sb="7" eb="8">
      <t>シキ</t>
    </rPh>
    <rPh sb="9" eb="10">
      <t>アラワ</t>
    </rPh>
    <phoneticPr fontId="1"/>
  </si>
  <si>
    <t>時速</t>
    <rPh sb="0" eb="2">
      <t>ジソク</t>
    </rPh>
    <phoneticPr fontId="1"/>
  </si>
  <si>
    <t>㎞の時の制動距離は，</t>
    <rPh sb="2" eb="3">
      <t>トキ</t>
    </rPh>
    <rPh sb="4" eb="6">
      <t>セイドウ</t>
    </rPh>
    <rPh sb="6" eb="8">
      <t>キョリ</t>
    </rPh>
    <phoneticPr fontId="1"/>
  </si>
  <si>
    <t>×</t>
    <phoneticPr fontId="1"/>
  </si>
  <si>
    <t>＝</t>
    <phoneticPr fontId="1"/>
  </si>
  <si>
    <t>(ｍ)</t>
    <phoneticPr fontId="1"/>
  </si>
  <si>
    <t>－</t>
    <phoneticPr fontId="1"/>
  </si>
  <si>
    <t>(</t>
    <phoneticPr fontId="1"/>
  </si>
  <si>
    <t>＋</t>
    <phoneticPr fontId="1"/>
  </si>
  <si>
    <t>)</t>
    <phoneticPr fontId="1"/>
  </si>
  <si>
    <t>，</t>
    <phoneticPr fontId="1"/>
  </si>
  <si>
    <t>周期は正の数だから，ｘ＝</t>
    <rPh sb="0" eb="2">
      <t>シュウキ</t>
    </rPh>
    <rPh sb="3" eb="4">
      <t>セイ</t>
    </rPh>
    <rPh sb="5" eb="6">
      <t>スウ</t>
    </rPh>
    <phoneticPr fontId="1"/>
  </si>
  <si>
    <t>は問題に合わない。</t>
    <rPh sb="1" eb="3">
      <t>モンダイ</t>
    </rPh>
    <rPh sb="4" eb="5">
      <t>ア</t>
    </rPh>
    <phoneticPr fontId="1"/>
  </si>
  <si>
    <t>ｘ＝</t>
    <phoneticPr fontId="1"/>
  </si>
  <si>
    <t>は問題にあっている。</t>
    <rPh sb="1" eb="3">
      <t>モンダイ</t>
    </rPh>
    <phoneticPr fontId="1"/>
  </si>
  <si>
    <t>周期は</t>
    <rPh sb="0" eb="2">
      <t>シュウキ</t>
    </rPh>
    <phoneticPr fontId="1"/>
  </si>
  <si>
    <t>秒</t>
    <rPh sb="0" eb="1">
      <t>ビョウ</t>
    </rPh>
    <phoneticPr fontId="1"/>
  </si>
  <si>
    <t>のとき，ｙ＝２×</t>
    <phoneticPr fontId="1"/>
  </si>
  <si>
    <t>よって，平均の速さ＝</t>
    <rPh sb="4" eb="6">
      <t>ヘイキン</t>
    </rPh>
    <rPh sb="7" eb="8">
      <t>ハヤ</t>
    </rPh>
    <phoneticPr fontId="1"/>
  </si>
  <si>
    <t>(ｍ/秒)</t>
    <rPh sb="3" eb="4">
      <t>ビョウ</t>
    </rPh>
    <phoneticPr fontId="1"/>
  </si>
  <si>
    <t>秒速</t>
    <rPh sb="0" eb="2">
      <t>ビョウソク</t>
    </rPh>
    <phoneticPr fontId="1"/>
  </si>
  <si>
    <t>ｍ</t>
    <phoneticPr fontId="1"/>
  </si>
  <si>
    <t>※グラフは印刷後，記入してください。</t>
    <rPh sb="5" eb="8">
      <t>インサツゴ</t>
    </rPh>
    <rPh sb="9" eb="11">
      <t>キニュウ</t>
    </rPh>
    <phoneticPr fontId="1"/>
  </si>
  <si>
    <t>時速ｘ㎞で走る自動車の制動距離をｙｍとすると，ｙはｘの２乗に比例しま</t>
    <rPh sb="0" eb="2">
      <t>ジソク</t>
    </rPh>
    <rPh sb="5" eb="6">
      <t>ハシ</t>
    </rPh>
    <rPh sb="7" eb="10">
      <t>ジドウシャ</t>
    </rPh>
    <rPh sb="11" eb="13">
      <t>セイドウ</t>
    </rPh>
    <rPh sb="13" eb="15">
      <t>キョリ</t>
    </rPh>
    <rPh sb="28" eb="29">
      <t>ジョウ</t>
    </rPh>
    <rPh sb="30" eb="32">
      <t>ヒレイ</t>
    </rPh>
    <phoneticPr fontId="11"/>
  </si>
  <si>
    <t>す。</t>
    <phoneticPr fontId="11"/>
  </si>
  <si>
    <t>した。このときのｘ，ｙの関係を式に表しなさい。</t>
    <rPh sb="12" eb="14">
      <t>カンケイ</t>
    </rPh>
    <rPh sb="15" eb="16">
      <t>シキ</t>
    </rPh>
    <rPh sb="17" eb="18">
      <t>アラワ</t>
    </rPh>
    <phoneticPr fontId="1"/>
  </si>
  <si>
    <t>のグラフ①</t>
    <phoneticPr fontId="1"/>
  </si>
  <si>
    <t>のグラフ②</t>
    <phoneticPr fontId="1"/>
  </si>
  <si>
    <t>の値の増減と変域①</t>
    <rPh sb="1" eb="2">
      <t>アタイ</t>
    </rPh>
    <rPh sb="3" eb="5">
      <t>ゾウゲン</t>
    </rPh>
    <rPh sb="6" eb="8">
      <t>ヘンイキ</t>
    </rPh>
    <phoneticPr fontId="1"/>
  </si>
  <si>
    <t>の値の増減と変域②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</si>
</sst>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2"/>
      <color rgb="FF0070C0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10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2" xfId="0" applyBorder="1">
      <alignment vertical="center"/>
    </xf>
    <xf numFmtId="0" fontId="7" fillId="0" borderId="2" xfId="0" applyFont="1" applyBorder="1">
      <alignment vertical="center"/>
    </xf>
    <xf numFmtId="0" fontId="7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left" vertical="top"/>
    </xf>
    <xf numFmtId="0" fontId="10" fillId="0" borderId="3" xfId="0" applyFont="1" applyBorder="1" applyAlignment="1">
      <alignment horizontal="left" vertical="top"/>
    </xf>
    <xf numFmtId="0" fontId="10" fillId="0" borderId="0" xfId="0" applyFont="1" applyAlignment="1">
      <alignment horizontal="left"/>
    </xf>
    <xf numFmtId="0" fontId="7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quotePrefix="1" applyFont="1" applyAlignment="1">
      <alignment horizontal="center" vertical="center"/>
    </xf>
    <xf numFmtId="0" fontId="10" fillId="0" borderId="0" xfId="0" quotePrefix="1" applyFont="1" applyAlignment="1">
      <alignment horizontal="left"/>
    </xf>
    <xf numFmtId="0" fontId="7" fillId="0" borderId="0" xfId="0" quotePrefix="1" applyFont="1">
      <alignment vertical="center"/>
    </xf>
    <xf numFmtId="0" fontId="7" fillId="0" borderId="0" xfId="0" quotePrefix="1" applyFont="1" applyAlignment="1">
      <alignment horizontal="center" vertical="center" shrinkToFit="1"/>
    </xf>
    <xf numFmtId="0" fontId="7" fillId="0" borderId="3" xfId="0" quotePrefix="1" applyFont="1" applyBorder="1">
      <alignment vertical="center"/>
    </xf>
    <xf numFmtId="0" fontId="12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quotePrefix="1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 shrinkToFit="1"/>
    </xf>
    <xf numFmtId="0" fontId="7" fillId="0" borderId="3" xfId="0" quotePrefix="1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7" fillId="0" borderId="0" xfId="0" quotePrefix="1" applyFont="1" applyAlignment="1">
      <alignment horizontal="center" vertical="center" shrinkToFit="1"/>
    </xf>
    <xf numFmtId="0" fontId="7" fillId="0" borderId="10" xfId="0" quotePrefix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133350</xdr:rowOff>
    </xdr:from>
    <xdr:to>
      <xdr:col>38</xdr:col>
      <xdr:colOff>123825</xdr:colOff>
      <xdr:row>37</xdr:row>
      <xdr:rowOff>180975</xdr:rowOff>
    </xdr:to>
    <xdr:grpSp>
      <xdr:nvGrpSpPr>
        <xdr:cNvPr id="17142" name="Group 426">
          <a:extLst>
            <a:ext uri="{FF2B5EF4-FFF2-40B4-BE49-F238E27FC236}">
              <a16:creationId xmlns:a16="http://schemas.microsoft.com/office/drawing/2014/main" id="{7692EE94-7343-4555-9BB7-EDA4ED6896D5}"/>
            </a:ext>
          </a:extLst>
        </xdr:cNvPr>
        <xdr:cNvGrpSpPr>
          <a:grpSpLocks/>
        </xdr:cNvGrpSpPr>
      </xdr:nvGrpSpPr>
      <xdr:grpSpPr bwMode="auto">
        <a:xfrm>
          <a:off x="666750" y="2857500"/>
          <a:ext cx="4524375" cy="6397625"/>
          <a:chOff x="5" y="0"/>
          <a:chExt cx="2853" cy="3932"/>
        </a:xfrm>
      </xdr:grpSpPr>
      <xdr:sp macro="" textlink="">
        <xdr:nvSpPr>
          <xdr:cNvPr id="17228" name="Line 427">
            <a:extLst>
              <a:ext uri="{FF2B5EF4-FFF2-40B4-BE49-F238E27FC236}">
                <a16:creationId xmlns:a16="http://schemas.microsoft.com/office/drawing/2014/main" id="{1F0320EF-07E2-409A-B7BB-4263AD4A8371}"/>
              </a:ext>
            </a:extLst>
          </xdr:cNvPr>
          <xdr:cNvSpPr>
            <a:spLocks noChangeShapeType="1"/>
          </xdr:cNvSpPr>
        </xdr:nvSpPr>
        <xdr:spPr bwMode="auto">
          <a:xfrm>
            <a:off x="5" y="14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29" name="Line 428">
            <a:extLst>
              <a:ext uri="{FF2B5EF4-FFF2-40B4-BE49-F238E27FC236}">
                <a16:creationId xmlns:a16="http://schemas.microsoft.com/office/drawing/2014/main" id="{C25396F3-80E8-48AE-A4AD-3959827582FB}"/>
              </a:ext>
            </a:extLst>
          </xdr:cNvPr>
          <xdr:cNvSpPr>
            <a:spLocks noChangeShapeType="1"/>
          </xdr:cNvSpPr>
        </xdr:nvSpPr>
        <xdr:spPr bwMode="auto">
          <a:xfrm>
            <a:off x="5" y="260"/>
            <a:ext cx="1275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0" name="Line 429">
            <a:extLst>
              <a:ext uri="{FF2B5EF4-FFF2-40B4-BE49-F238E27FC236}">
                <a16:creationId xmlns:a16="http://schemas.microsoft.com/office/drawing/2014/main" id="{07CB6113-3A26-426D-8FC9-6BDC59C1FFCF}"/>
              </a:ext>
            </a:extLst>
          </xdr:cNvPr>
          <xdr:cNvSpPr>
            <a:spLocks noChangeShapeType="1"/>
          </xdr:cNvSpPr>
        </xdr:nvSpPr>
        <xdr:spPr bwMode="auto">
          <a:xfrm>
            <a:off x="1332" y="260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1" name="Line 430">
            <a:extLst>
              <a:ext uri="{FF2B5EF4-FFF2-40B4-BE49-F238E27FC236}">
                <a16:creationId xmlns:a16="http://schemas.microsoft.com/office/drawing/2014/main" id="{FC60D055-27C5-457C-8A8A-AE9431CF2ABD}"/>
              </a:ext>
            </a:extLst>
          </xdr:cNvPr>
          <xdr:cNvSpPr>
            <a:spLocks noChangeShapeType="1"/>
          </xdr:cNvSpPr>
        </xdr:nvSpPr>
        <xdr:spPr bwMode="auto">
          <a:xfrm>
            <a:off x="5" y="37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2" name="Line 431">
            <a:extLst>
              <a:ext uri="{FF2B5EF4-FFF2-40B4-BE49-F238E27FC236}">
                <a16:creationId xmlns:a16="http://schemas.microsoft.com/office/drawing/2014/main" id="{43712288-AEA7-41C0-BE22-1D5D80CA0429}"/>
              </a:ext>
            </a:extLst>
          </xdr:cNvPr>
          <xdr:cNvSpPr>
            <a:spLocks noChangeShapeType="1"/>
          </xdr:cNvSpPr>
        </xdr:nvSpPr>
        <xdr:spPr bwMode="auto">
          <a:xfrm>
            <a:off x="5" y="48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3" name="Line 432">
            <a:extLst>
              <a:ext uri="{FF2B5EF4-FFF2-40B4-BE49-F238E27FC236}">
                <a16:creationId xmlns:a16="http://schemas.microsoft.com/office/drawing/2014/main" id="{E304EA74-739E-449D-BFC0-F61C7D038269}"/>
              </a:ext>
            </a:extLst>
          </xdr:cNvPr>
          <xdr:cNvSpPr>
            <a:spLocks noChangeShapeType="1"/>
          </xdr:cNvSpPr>
        </xdr:nvSpPr>
        <xdr:spPr bwMode="auto">
          <a:xfrm>
            <a:off x="5" y="6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4" name="Line 433">
            <a:extLst>
              <a:ext uri="{FF2B5EF4-FFF2-40B4-BE49-F238E27FC236}">
                <a16:creationId xmlns:a16="http://schemas.microsoft.com/office/drawing/2014/main" id="{33C8D16E-AE01-4C97-A6D9-5AE799D057A3}"/>
              </a:ext>
            </a:extLst>
          </xdr:cNvPr>
          <xdr:cNvSpPr>
            <a:spLocks noChangeShapeType="1"/>
          </xdr:cNvSpPr>
        </xdr:nvSpPr>
        <xdr:spPr bwMode="auto">
          <a:xfrm>
            <a:off x="5" y="71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5" name="Line 434">
            <a:extLst>
              <a:ext uri="{FF2B5EF4-FFF2-40B4-BE49-F238E27FC236}">
                <a16:creationId xmlns:a16="http://schemas.microsoft.com/office/drawing/2014/main" id="{34A467E4-29F3-49FE-99A7-D7E79C15736B}"/>
              </a:ext>
            </a:extLst>
          </xdr:cNvPr>
          <xdr:cNvSpPr>
            <a:spLocks noChangeShapeType="1"/>
          </xdr:cNvSpPr>
        </xdr:nvSpPr>
        <xdr:spPr bwMode="auto">
          <a:xfrm>
            <a:off x="5" y="827"/>
            <a:ext cx="1179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6" name="Line 435">
            <a:extLst>
              <a:ext uri="{FF2B5EF4-FFF2-40B4-BE49-F238E27FC236}">
                <a16:creationId xmlns:a16="http://schemas.microsoft.com/office/drawing/2014/main" id="{C05BFB61-BBCC-4F04-93D8-600F474F0F52}"/>
              </a:ext>
            </a:extLst>
          </xdr:cNvPr>
          <xdr:cNvSpPr>
            <a:spLocks noChangeShapeType="1"/>
          </xdr:cNvSpPr>
        </xdr:nvSpPr>
        <xdr:spPr bwMode="auto">
          <a:xfrm>
            <a:off x="1328" y="827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7" name="Line 436">
            <a:extLst>
              <a:ext uri="{FF2B5EF4-FFF2-40B4-BE49-F238E27FC236}">
                <a16:creationId xmlns:a16="http://schemas.microsoft.com/office/drawing/2014/main" id="{D8861D62-EF2C-43C9-8067-90BD23920478}"/>
              </a:ext>
            </a:extLst>
          </xdr:cNvPr>
          <xdr:cNvSpPr>
            <a:spLocks noChangeShapeType="1"/>
          </xdr:cNvSpPr>
        </xdr:nvSpPr>
        <xdr:spPr bwMode="auto">
          <a:xfrm>
            <a:off x="5" y="94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8" name="Line 437">
            <a:extLst>
              <a:ext uri="{FF2B5EF4-FFF2-40B4-BE49-F238E27FC236}">
                <a16:creationId xmlns:a16="http://schemas.microsoft.com/office/drawing/2014/main" id="{D5953CEB-A784-4078-AC9B-A007BB0F2098}"/>
              </a:ext>
            </a:extLst>
          </xdr:cNvPr>
          <xdr:cNvSpPr>
            <a:spLocks noChangeShapeType="1"/>
          </xdr:cNvSpPr>
        </xdr:nvSpPr>
        <xdr:spPr bwMode="auto">
          <a:xfrm>
            <a:off x="5" y="105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39" name="Line 438">
            <a:extLst>
              <a:ext uri="{FF2B5EF4-FFF2-40B4-BE49-F238E27FC236}">
                <a16:creationId xmlns:a16="http://schemas.microsoft.com/office/drawing/2014/main" id="{DDE8D7BF-8DA3-4B9B-9D25-9F17E816D982}"/>
              </a:ext>
            </a:extLst>
          </xdr:cNvPr>
          <xdr:cNvSpPr>
            <a:spLocks noChangeShapeType="1"/>
          </xdr:cNvSpPr>
        </xdr:nvSpPr>
        <xdr:spPr bwMode="auto">
          <a:xfrm>
            <a:off x="5" y="116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0" name="Line 439">
            <a:extLst>
              <a:ext uri="{FF2B5EF4-FFF2-40B4-BE49-F238E27FC236}">
                <a16:creationId xmlns:a16="http://schemas.microsoft.com/office/drawing/2014/main" id="{17F9AE59-ADE0-49F5-BFFD-08787621128D}"/>
              </a:ext>
            </a:extLst>
          </xdr:cNvPr>
          <xdr:cNvSpPr>
            <a:spLocks noChangeShapeType="1"/>
          </xdr:cNvSpPr>
        </xdr:nvSpPr>
        <xdr:spPr bwMode="auto">
          <a:xfrm>
            <a:off x="5" y="128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1" name="Line 440">
            <a:extLst>
              <a:ext uri="{FF2B5EF4-FFF2-40B4-BE49-F238E27FC236}">
                <a16:creationId xmlns:a16="http://schemas.microsoft.com/office/drawing/2014/main" id="{14E0B8F5-6EB8-4862-86BA-43CBB5B609C3}"/>
              </a:ext>
            </a:extLst>
          </xdr:cNvPr>
          <xdr:cNvSpPr>
            <a:spLocks noChangeShapeType="1"/>
          </xdr:cNvSpPr>
        </xdr:nvSpPr>
        <xdr:spPr bwMode="auto">
          <a:xfrm>
            <a:off x="5" y="1394"/>
            <a:ext cx="1275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2" name="Line 441">
            <a:extLst>
              <a:ext uri="{FF2B5EF4-FFF2-40B4-BE49-F238E27FC236}">
                <a16:creationId xmlns:a16="http://schemas.microsoft.com/office/drawing/2014/main" id="{8CB5AB5D-B4B0-47BB-9085-57CB10690E14}"/>
              </a:ext>
            </a:extLst>
          </xdr:cNvPr>
          <xdr:cNvSpPr>
            <a:spLocks noChangeShapeType="1"/>
          </xdr:cNvSpPr>
        </xdr:nvSpPr>
        <xdr:spPr bwMode="auto">
          <a:xfrm>
            <a:off x="1332" y="1394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3" name="Line 442">
            <a:extLst>
              <a:ext uri="{FF2B5EF4-FFF2-40B4-BE49-F238E27FC236}">
                <a16:creationId xmlns:a16="http://schemas.microsoft.com/office/drawing/2014/main" id="{6F0478B0-5F40-4C82-B55F-70FB82B78A45}"/>
              </a:ext>
            </a:extLst>
          </xdr:cNvPr>
          <xdr:cNvSpPr>
            <a:spLocks noChangeShapeType="1"/>
          </xdr:cNvSpPr>
        </xdr:nvSpPr>
        <xdr:spPr bwMode="auto">
          <a:xfrm>
            <a:off x="5" y="150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4" name="Line 443">
            <a:extLst>
              <a:ext uri="{FF2B5EF4-FFF2-40B4-BE49-F238E27FC236}">
                <a16:creationId xmlns:a16="http://schemas.microsoft.com/office/drawing/2014/main" id="{80005A52-8FA9-4673-AF4E-E7541050CCFA}"/>
              </a:ext>
            </a:extLst>
          </xdr:cNvPr>
          <xdr:cNvSpPr>
            <a:spLocks noChangeShapeType="1"/>
          </xdr:cNvSpPr>
        </xdr:nvSpPr>
        <xdr:spPr bwMode="auto">
          <a:xfrm>
            <a:off x="5" y="162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5" name="Line 444">
            <a:extLst>
              <a:ext uri="{FF2B5EF4-FFF2-40B4-BE49-F238E27FC236}">
                <a16:creationId xmlns:a16="http://schemas.microsoft.com/office/drawing/2014/main" id="{65AA4A2C-4D78-496A-9A20-848AA985DF5D}"/>
              </a:ext>
            </a:extLst>
          </xdr:cNvPr>
          <xdr:cNvSpPr>
            <a:spLocks noChangeShapeType="1"/>
          </xdr:cNvSpPr>
        </xdr:nvSpPr>
        <xdr:spPr bwMode="auto">
          <a:xfrm>
            <a:off x="5" y="173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6" name="Line 445">
            <a:extLst>
              <a:ext uri="{FF2B5EF4-FFF2-40B4-BE49-F238E27FC236}">
                <a16:creationId xmlns:a16="http://schemas.microsoft.com/office/drawing/2014/main" id="{7AE1DBCD-670F-4520-A17C-0BDA69C24B9D}"/>
              </a:ext>
            </a:extLst>
          </xdr:cNvPr>
          <xdr:cNvSpPr>
            <a:spLocks noChangeShapeType="1"/>
          </xdr:cNvSpPr>
        </xdr:nvSpPr>
        <xdr:spPr bwMode="auto">
          <a:xfrm>
            <a:off x="5" y="184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7" name="Line 446">
            <a:extLst>
              <a:ext uri="{FF2B5EF4-FFF2-40B4-BE49-F238E27FC236}">
                <a16:creationId xmlns:a16="http://schemas.microsoft.com/office/drawing/2014/main" id="{BCE1A401-0A03-439B-90FA-0401C26F1EC7}"/>
              </a:ext>
            </a:extLst>
          </xdr:cNvPr>
          <xdr:cNvSpPr>
            <a:spLocks noChangeShapeType="1"/>
          </xdr:cNvSpPr>
        </xdr:nvSpPr>
        <xdr:spPr bwMode="auto">
          <a:xfrm>
            <a:off x="5" y="1961"/>
            <a:ext cx="117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8" name="Line 447">
            <a:extLst>
              <a:ext uri="{FF2B5EF4-FFF2-40B4-BE49-F238E27FC236}">
                <a16:creationId xmlns:a16="http://schemas.microsoft.com/office/drawing/2014/main" id="{9288DFE5-7A0C-47A6-88E2-1E53921F6D52}"/>
              </a:ext>
            </a:extLst>
          </xdr:cNvPr>
          <xdr:cNvSpPr>
            <a:spLocks noChangeShapeType="1"/>
          </xdr:cNvSpPr>
        </xdr:nvSpPr>
        <xdr:spPr bwMode="auto">
          <a:xfrm>
            <a:off x="1328" y="1961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49" name="Line 448">
            <a:extLst>
              <a:ext uri="{FF2B5EF4-FFF2-40B4-BE49-F238E27FC236}">
                <a16:creationId xmlns:a16="http://schemas.microsoft.com/office/drawing/2014/main" id="{4312FF8F-F9E7-46F3-9478-7256108891C4}"/>
              </a:ext>
            </a:extLst>
          </xdr:cNvPr>
          <xdr:cNvSpPr>
            <a:spLocks noChangeShapeType="1"/>
          </xdr:cNvSpPr>
        </xdr:nvSpPr>
        <xdr:spPr bwMode="auto">
          <a:xfrm>
            <a:off x="5" y="207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0" name="Line 449">
            <a:extLst>
              <a:ext uri="{FF2B5EF4-FFF2-40B4-BE49-F238E27FC236}">
                <a16:creationId xmlns:a16="http://schemas.microsoft.com/office/drawing/2014/main" id="{35D0FAB8-6984-4AD4-8912-5CC2BC008C5C}"/>
              </a:ext>
            </a:extLst>
          </xdr:cNvPr>
          <xdr:cNvSpPr>
            <a:spLocks noChangeShapeType="1"/>
          </xdr:cNvSpPr>
        </xdr:nvSpPr>
        <xdr:spPr bwMode="auto">
          <a:xfrm>
            <a:off x="5" y="218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1" name="Line 450">
            <a:extLst>
              <a:ext uri="{FF2B5EF4-FFF2-40B4-BE49-F238E27FC236}">
                <a16:creationId xmlns:a16="http://schemas.microsoft.com/office/drawing/2014/main" id="{F162CCD1-488E-4656-94D6-D266CA8C7074}"/>
              </a:ext>
            </a:extLst>
          </xdr:cNvPr>
          <xdr:cNvSpPr>
            <a:spLocks noChangeShapeType="1"/>
          </xdr:cNvSpPr>
        </xdr:nvSpPr>
        <xdr:spPr bwMode="auto">
          <a:xfrm>
            <a:off x="5" y="230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2" name="Line 451">
            <a:extLst>
              <a:ext uri="{FF2B5EF4-FFF2-40B4-BE49-F238E27FC236}">
                <a16:creationId xmlns:a16="http://schemas.microsoft.com/office/drawing/2014/main" id="{6B91FE61-D13D-4B8B-A1E9-0D900E3318DF}"/>
              </a:ext>
            </a:extLst>
          </xdr:cNvPr>
          <xdr:cNvSpPr>
            <a:spLocks noChangeShapeType="1"/>
          </xdr:cNvSpPr>
        </xdr:nvSpPr>
        <xdr:spPr bwMode="auto">
          <a:xfrm>
            <a:off x="5" y="241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3" name="Line 452">
            <a:extLst>
              <a:ext uri="{FF2B5EF4-FFF2-40B4-BE49-F238E27FC236}">
                <a16:creationId xmlns:a16="http://schemas.microsoft.com/office/drawing/2014/main" id="{5226A5F2-1912-4546-9CBC-3479DE12807E}"/>
              </a:ext>
            </a:extLst>
          </xdr:cNvPr>
          <xdr:cNvSpPr>
            <a:spLocks noChangeShapeType="1"/>
          </xdr:cNvSpPr>
        </xdr:nvSpPr>
        <xdr:spPr bwMode="auto">
          <a:xfrm>
            <a:off x="5" y="2528"/>
            <a:ext cx="126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4" name="Line 453">
            <a:extLst>
              <a:ext uri="{FF2B5EF4-FFF2-40B4-BE49-F238E27FC236}">
                <a16:creationId xmlns:a16="http://schemas.microsoft.com/office/drawing/2014/main" id="{A948582D-FE58-4295-B3C2-3AABF3672A54}"/>
              </a:ext>
            </a:extLst>
          </xdr:cNvPr>
          <xdr:cNvSpPr>
            <a:spLocks noChangeShapeType="1"/>
          </xdr:cNvSpPr>
        </xdr:nvSpPr>
        <xdr:spPr bwMode="auto">
          <a:xfrm>
            <a:off x="1320" y="2528"/>
            <a:ext cx="140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5" name="Line 454">
            <a:extLst>
              <a:ext uri="{FF2B5EF4-FFF2-40B4-BE49-F238E27FC236}">
                <a16:creationId xmlns:a16="http://schemas.microsoft.com/office/drawing/2014/main" id="{07E0CF01-13C7-407B-A3DC-C5E1016A2CA7}"/>
              </a:ext>
            </a:extLst>
          </xdr:cNvPr>
          <xdr:cNvSpPr>
            <a:spLocks noChangeShapeType="1"/>
          </xdr:cNvSpPr>
        </xdr:nvSpPr>
        <xdr:spPr bwMode="auto">
          <a:xfrm>
            <a:off x="5" y="264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6" name="Line 455">
            <a:extLst>
              <a:ext uri="{FF2B5EF4-FFF2-40B4-BE49-F238E27FC236}">
                <a16:creationId xmlns:a16="http://schemas.microsoft.com/office/drawing/2014/main" id="{F8A550B8-8B28-4B26-B39C-307F06BAAC4A}"/>
              </a:ext>
            </a:extLst>
          </xdr:cNvPr>
          <xdr:cNvSpPr>
            <a:spLocks noChangeShapeType="1"/>
          </xdr:cNvSpPr>
        </xdr:nvSpPr>
        <xdr:spPr bwMode="auto">
          <a:xfrm>
            <a:off x="5" y="275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7" name="Line 456">
            <a:extLst>
              <a:ext uri="{FF2B5EF4-FFF2-40B4-BE49-F238E27FC236}">
                <a16:creationId xmlns:a16="http://schemas.microsoft.com/office/drawing/2014/main" id="{125E8C9B-F5FF-405E-8684-B24FA07AF14B}"/>
              </a:ext>
            </a:extLst>
          </xdr:cNvPr>
          <xdr:cNvSpPr>
            <a:spLocks noChangeShapeType="1"/>
          </xdr:cNvSpPr>
        </xdr:nvSpPr>
        <xdr:spPr bwMode="auto">
          <a:xfrm>
            <a:off x="5" y="286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8" name="Line 457">
            <a:extLst>
              <a:ext uri="{FF2B5EF4-FFF2-40B4-BE49-F238E27FC236}">
                <a16:creationId xmlns:a16="http://schemas.microsoft.com/office/drawing/2014/main" id="{01EC40AF-924D-4933-97C3-E74C139C1B40}"/>
              </a:ext>
            </a:extLst>
          </xdr:cNvPr>
          <xdr:cNvSpPr>
            <a:spLocks noChangeShapeType="1"/>
          </xdr:cNvSpPr>
        </xdr:nvSpPr>
        <xdr:spPr bwMode="auto">
          <a:xfrm>
            <a:off x="5" y="298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59" name="Line 458">
            <a:extLst>
              <a:ext uri="{FF2B5EF4-FFF2-40B4-BE49-F238E27FC236}">
                <a16:creationId xmlns:a16="http://schemas.microsoft.com/office/drawing/2014/main" id="{2BF0B3F5-CDE0-4DC8-9D42-88A35FD4DB98}"/>
              </a:ext>
            </a:extLst>
          </xdr:cNvPr>
          <xdr:cNvSpPr>
            <a:spLocks noChangeShapeType="1"/>
          </xdr:cNvSpPr>
        </xdr:nvSpPr>
        <xdr:spPr bwMode="auto">
          <a:xfrm>
            <a:off x="5" y="3095"/>
            <a:ext cx="120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0" name="Line 459">
            <a:extLst>
              <a:ext uri="{FF2B5EF4-FFF2-40B4-BE49-F238E27FC236}">
                <a16:creationId xmlns:a16="http://schemas.microsoft.com/office/drawing/2014/main" id="{84DBAFD0-C367-44AF-8351-3D52F666BA66}"/>
              </a:ext>
            </a:extLst>
          </xdr:cNvPr>
          <xdr:cNvSpPr>
            <a:spLocks noChangeShapeType="1"/>
          </xdr:cNvSpPr>
        </xdr:nvSpPr>
        <xdr:spPr bwMode="auto">
          <a:xfrm>
            <a:off x="1328" y="3095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1" name="Line 460">
            <a:extLst>
              <a:ext uri="{FF2B5EF4-FFF2-40B4-BE49-F238E27FC236}">
                <a16:creationId xmlns:a16="http://schemas.microsoft.com/office/drawing/2014/main" id="{3861B195-403B-47F1-82F3-55CC26EE155E}"/>
              </a:ext>
            </a:extLst>
          </xdr:cNvPr>
          <xdr:cNvSpPr>
            <a:spLocks noChangeShapeType="1"/>
          </xdr:cNvSpPr>
        </xdr:nvSpPr>
        <xdr:spPr bwMode="auto">
          <a:xfrm>
            <a:off x="5" y="320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2" name="Line 461">
            <a:extLst>
              <a:ext uri="{FF2B5EF4-FFF2-40B4-BE49-F238E27FC236}">
                <a16:creationId xmlns:a16="http://schemas.microsoft.com/office/drawing/2014/main" id="{FBD6AF96-F4A2-4EB8-9327-79317C570569}"/>
              </a:ext>
            </a:extLst>
          </xdr:cNvPr>
          <xdr:cNvSpPr>
            <a:spLocks noChangeShapeType="1"/>
          </xdr:cNvSpPr>
        </xdr:nvSpPr>
        <xdr:spPr bwMode="auto">
          <a:xfrm>
            <a:off x="5" y="332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3" name="Line 462">
            <a:extLst>
              <a:ext uri="{FF2B5EF4-FFF2-40B4-BE49-F238E27FC236}">
                <a16:creationId xmlns:a16="http://schemas.microsoft.com/office/drawing/2014/main" id="{99B42524-38CD-4B0A-AB47-235F2318AAEB}"/>
              </a:ext>
            </a:extLst>
          </xdr:cNvPr>
          <xdr:cNvSpPr>
            <a:spLocks noChangeShapeType="1"/>
          </xdr:cNvSpPr>
        </xdr:nvSpPr>
        <xdr:spPr bwMode="auto">
          <a:xfrm>
            <a:off x="5" y="343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4" name="Line 463">
            <a:extLst>
              <a:ext uri="{FF2B5EF4-FFF2-40B4-BE49-F238E27FC236}">
                <a16:creationId xmlns:a16="http://schemas.microsoft.com/office/drawing/2014/main" id="{911D33F0-2A64-4AD0-AD28-42DE228A7A00}"/>
              </a:ext>
            </a:extLst>
          </xdr:cNvPr>
          <xdr:cNvSpPr>
            <a:spLocks noChangeShapeType="1"/>
          </xdr:cNvSpPr>
        </xdr:nvSpPr>
        <xdr:spPr bwMode="auto">
          <a:xfrm>
            <a:off x="5" y="354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5" name="Line 464">
            <a:extLst>
              <a:ext uri="{FF2B5EF4-FFF2-40B4-BE49-F238E27FC236}">
                <a16:creationId xmlns:a16="http://schemas.microsoft.com/office/drawing/2014/main" id="{375492D7-4027-4920-B9F6-2ACE226528F5}"/>
              </a:ext>
            </a:extLst>
          </xdr:cNvPr>
          <xdr:cNvSpPr>
            <a:spLocks noChangeShapeType="1"/>
          </xdr:cNvSpPr>
        </xdr:nvSpPr>
        <xdr:spPr bwMode="auto">
          <a:xfrm>
            <a:off x="5" y="3662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6" name="Line 465">
            <a:extLst>
              <a:ext uri="{FF2B5EF4-FFF2-40B4-BE49-F238E27FC236}">
                <a16:creationId xmlns:a16="http://schemas.microsoft.com/office/drawing/2014/main" id="{FA657649-4773-45B5-BD2F-F566B99EBA2C}"/>
              </a:ext>
            </a:extLst>
          </xdr:cNvPr>
          <xdr:cNvSpPr>
            <a:spLocks noChangeShapeType="1"/>
          </xdr:cNvSpPr>
        </xdr:nvSpPr>
        <xdr:spPr bwMode="auto">
          <a:xfrm>
            <a:off x="5" y="3775"/>
            <a:ext cx="16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7" name="Line 466">
            <a:extLst>
              <a:ext uri="{FF2B5EF4-FFF2-40B4-BE49-F238E27FC236}">
                <a16:creationId xmlns:a16="http://schemas.microsoft.com/office/drawing/2014/main" id="{3BD7DF0B-760B-49A8-A865-75521D12181C}"/>
              </a:ext>
            </a:extLst>
          </xdr:cNvPr>
          <xdr:cNvSpPr>
            <a:spLocks noChangeShapeType="1"/>
          </xdr:cNvSpPr>
        </xdr:nvSpPr>
        <xdr:spPr bwMode="auto">
          <a:xfrm>
            <a:off x="290" y="3775"/>
            <a:ext cx="43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8" name="Line 467">
            <a:extLst>
              <a:ext uri="{FF2B5EF4-FFF2-40B4-BE49-F238E27FC236}">
                <a16:creationId xmlns:a16="http://schemas.microsoft.com/office/drawing/2014/main" id="{20222A5E-5D1F-4906-9A00-F2E230D628FC}"/>
              </a:ext>
            </a:extLst>
          </xdr:cNvPr>
          <xdr:cNvSpPr>
            <a:spLocks noChangeShapeType="1"/>
          </xdr:cNvSpPr>
        </xdr:nvSpPr>
        <xdr:spPr bwMode="auto">
          <a:xfrm>
            <a:off x="890" y="3775"/>
            <a:ext cx="95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69" name="Line 468">
            <a:extLst>
              <a:ext uri="{FF2B5EF4-FFF2-40B4-BE49-F238E27FC236}">
                <a16:creationId xmlns:a16="http://schemas.microsoft.com/office/drawing/2014/main" id="{EC1EF0BF-E0D2-4F79-8C43-E1E536DEBC6F}"/>
              </a:ext>
            </a:extLst>
          </xdr:cNvPr>
          <xdr:cNvSpPr>
            <a:spLocks noChangeShapeType="1"/>
          </xdr:cNvSpPr>
        </xdr:nvSpPr>
        <xdr:spPr bwMode="auto">
          <a:xfrm>
            <a:off x="2018" y="3775"/>
            <a:ext cx="43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0" name="Line 469">
            <a:extLst>
              <a:ext uri="{FF2B5EF4-FFF2-40B4-BE49-F238E27FC236}">
                <a16:creationId xmlns:a16="http://schemas.microsoft.com/office/drawing/2014/main" id="{8EDBA128-BE7C-4A7A-83DC-22A49FC1C15D}"/>
              </a:ext>
            </a:extLst>
          </xdr:cNvPr>
          <xdr:cNvSpPr>
            <a:spLocks noChangeShapeType="1"/>
          </xdr:cNvSpPr>
        </xdr:nvSpPr>
        <xdr:spPr bwMode="auto">
          <a:xfrm>
            <a:off x="2569" y="3775"/>
            <a:ext cx="1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1" name="Line 470">
            <a:extLst>
              <a:ext uri="{FF2B5EF4-FFF2-40B4-BE49-F238E27FC236}">
                <a16:creationId xmlns:a16="http://schemas.microsoft.com/office/drawing/2014/main" id="{9BE52D3C-1D16-4FF5-8CBA-203205189BF6}"/>
              </a:ext>
            </a:extLst>
          </xdr:cNvPr>
          <xdr:cNvSpPr>
            <a:spLocks noChangeShapeType="1"/>
          </xdr:cNvSpPr>
        </xdr:nvSpPr>
        <xdr:spPr bwMode="auto">
          <a:xfrm>
            <a:off x="1365" y="147"/>
            <a:ext cx="1" cy="3628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2" name="Line 471">
            <a:extLst>
              <a:ext uri="{FF2B5EF4-FFF2-40B4-BE49-F238E27FC236}">
                <a16:creationId xmlns:a16="http://schemas.microsoft.com/office/drawing/2014/main" id="{A3BB68A1-B7BD-479E-8F89-F6DA6959C507}"/>
              </a:ext>
            </a:extLst>
          </xdr:cNvPr>
          <xdr:cNvSpPr>
            <a:spLocks noChangeShapeType="1"/>
          </xdr:cNvSpPr>
        </xdr:nvSpPr>
        <xdr:spPr bwMode="auto">
          <a:xfrm>
            <a:off x="147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3" name="Line 472">
            <a:extLst>
              <a:ext uri="{FF2B5EF4-FFF2-40B4-BE49-F238E27FC236}">
                <a16:creationId xmlns:a16="http://schemas.microsoft.com/office/drawing/2014/main" id="{CF57F504-06FF-4941-87CE-ABDF3FF56934}"/>
              </a:ext>
            </a:extLst>
          </xdr:cNvPr>
          <xdr:cNvSpPr>
            <a:spLocks noChangeShapeType="1"/>
          </xdr:cNvSpPr>
        </xdr:nvSpPr>
        <xdr:spPr bwMode="auto">
          <a:xfrm>
            <a:off x="159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4" name="Line 473">
            <a:extLst>
              <a:ext uri="{FF2B5EF4-FFF2-40B4-BE49-F238E27FC236}">
                <a16:creationId xmlns:a16="http://schemas.microsoft.com/office/drawing/2014/main" id="{15DA783F-FF1E-41CC-A219-902A31AEBA5E}"/>
              </a:ext>
            </a:extLst>
          </xdr:cNvPr>
          <xdr:cNvSpPr>
            <a:spLocks noChangeShapeType="1"/>
          </xdr:cNvSpPr>
        </xdr:nvSpPr>
        <xdr:spPr bwMode="auto">
          <a:xfrm>
            <a:off x="181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5" name="Line 474">
            <a:extLst>
              <a:ext uri="{FF2B5EF4-FFF2-40B4-BE49-F238E27FC236}">
                <a16:creationId xmlns:a16="http://schemas.microsoft.com/office/drawing/2014/main" id="{170BB807-3B92-406D-9074-02B56B7CCBBF}"/>
              </a:ext>
            </a:extLst>
          </xdr:cNvPr>
          <xdr:cNvSpPr>
            <a:spLocks noChangeShapeType="1"/>
          </xdr:cNvSpPr>
        </xdr:nvSpPr>
        <xdr:spPr bwMode="auto">
          <a:xfrm>
            <a:off x="170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6" name="Line 475">
            <a:extLst>
              <a:ext uri="{FF2B5EF4-FFF2-40B4-BE49-F238E27FC236}">
                <a16:creationId xmlns:a16="http://schemas.microsoft.com/office/drawing/2014/main" id="{AFE20BB0-0BE2-48AE-9326-37CA36867652}"/>
              </a:ext>
            </a:extLst>
          </xdr:cNvPr>
          <xdr:cNvSpPr>
            <a:spLocks noChangeShapeType="1"/>
          </xdr:cNvSpPr>
        </xdr:nvSpPr>
        <xdr:spPr bwMode="auto">
          <a:xfrm>
            <a:off x="1932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7" name="Line 476">
            <a:extLst>
              <a:ext uri="{FF2B5EF4-FFF2-40B4-BE49-F238E27FC236}">
                <a16:creationId xmlns:a16="http://schemas.microsoft.com/office/drawing/2014/main" id="{40EE6D9E-602C-4BD5-B93B-3E3D91AECEC5}"/>
              </a:ext>
            </a:extLst>
          </xdr:cNvPr>
          <xdr:cNvSpPr>
            <a:spLocks noChangeShapeType="1"/>
          </xdr:cNvSpPr>
        </xdr:nvSpPr>
        <xdr:spPr bwMode="auto">
          <a:xfrm>
            <a:off x="204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8" name="Line 477">
            <a:extLst>
              <a:ext uri="{FF2B5EF4-FFF2-40B4-BE49-F238E27FC236}">
                <a16:creationId xmlns:a16="http://schemas.microsoft.com/office/drawing/2014/main" id="{9C79F849-E175-430F-A7A0-01C6E9703C87}"/>
              </a:ext>
            </a:extLst>
          </xdr:cNvPr>
          <xdr:cNvSpPr>
            <a:spLocks noChangeShapeType="1"/>
          </xdr:cNvSpPr>
        </xdr:nvSpPr>
        <xdr:spPr bwMode="auto">
          <a:xfrm>
            <a:off x="215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79" name="Line 478">
            <a:extLst>
              <a:ext uri="{FF2B5EF4-FFF2-40B4-BE49-F238E27FC236}">
                <a16:creationId xmlns:a16="http://schemas.microsoft.com/office/drawing/2014/main" id="{56B2D888-C838-48DB-872C-3D06CA000965}"/>
              </a:ext>
            </a:extLst>
          </xdr:cNvPr>
          <xdr:cNvSpPr>
            <a:spLocks noChangeShapeType="1"/>
          </xdr:cNvSpPr>
        </xdr:nvSpPr>
        <xdr:spPr bwMode="auto">
          <a:xfrm>
            <a:off x="227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0" name="Line 479">
            <a:extLst>
              <a:ext uri="{FF2B5EF4-FFF2-40B4-BE49-F238E27FC236}">
                <a16:creationId xmlns:a16="http://schemas.microsoft.com/office/drawing/2014/main" id="{3B202976-18AF-4FF7-A9B4-2B7EAAD4D0B6}"/>
              </a:ext>
            </a:extLst>
          </xdr:cNvPr>
          <xdr:cNvSpPr>
            <a:spLocks noChangeShapeType="1"/>
          </xdr:cNvSpPr>
        </xdr:nvSpPr>
        <xdr:spPr bwMode="auto">
          <a:xfrm>
            <a:off x="2386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1" name="Line 480">
            <a:extLst>
              <a:ext uri="{FF2B5EF4-FFF2-40B4-BE49-F238E27FC236}">
                <a16:creationId xmlns:a16="http://schemas.microsoft.com/office/drawing/2014/main" id="{DBF25633-9E29-4B8E-BFCF-8AC38DF895DB}"/>
              </a:ext>
            </a:extLst>
          </xdr:cNvPr>
          <xdr:cNvSpPr>
            <a:spLocks noChangeShapeType="1"/>
          </xdr:cNvSpPr>
        </xdr:nvSpPr>
        <xdr:spPr bwMode="auto">
          <a:xfrm>
            <a:off x="2499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2" name="Line 481">
            <a:extLst>
              <a:ext uri="{FF2B5EF4-FFF2-40B4-BE49-F238E27FC236}">
                <a16:creationId xmlns:a16="http://schemas.microsoft.com/office/drawing/2014/main" id="{A2AD3F49-B264-4C31-B5EC-B949345AA717}"/>
              </a:ext>
            </a:extLst>
          </xdr:cNvPr>
          <xdr:cNvSpPr>
            <a:spLocks noChangeShapeType="1"/>
          </xdr:cNvSpPr>
        </xdr:nvSpPr>
        <xdr:spPr bwMode="auto">
          <a:xfrm>
            <a:off x="261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3" name="Line 482">
            <a:extLst>
              <a:ext uri="{FF2B5EF4-FFF2-40B4-BE49-F238E27FC236}">
                <a16:creationId xmlns:a16="http://schemas.microsoft.com/office/drawing/2014/main" id="{0D86C1DB-AA2E-4EFA-B1A5-6258E493D954}"/>
              </a:ext>
            </a:extLst>
          </xdr:cNvPr>
          <xdr:cNvSpPr>
            <a:spLocks noChangeShapeType="1"/>
          </xdr:cNvSpPr>
        </xdr:nvSpPr>
        <xdr:spPr bwMode="auto">
          <a:xfrm>
            <a:off x="2726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4" name="Line 483">
            <a:extLst>
              <a:ext uri="{FF2B5EF4-FFF2-40B4-BE49-F238E27FC236}">
                <a16:creationId xmlns:a16="http://schemas.microsoft.com/office/drawing/2014/main" id="{8199547F-6A52-4DF2-A820-08AEC9C4BBD3}"/>
              </a:ext>
            </a:extLst>
          </xdr:cNvPr>
          <xdr:cNvSpPr>
            <a:spLocks noChangeShapeType="1"/>
          </xdr:cNvSpPr>
        </xdr:nvSpPr>
        <xdr:spPr bwMode="auto">
          <a:xfrm>
            <a:off x="1252" y="147"/>
            <a:ext cx="1" cy="64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5" name="Line 484">
            <a:extLst>
              <a:ext uri="{FF2B5EF4-FFF2-40B4-BE49-F238E27FC236}">
                <a16:creationId xmlns:a16="http://schemas.microsoft.com/office/drawing/2014/main" id="{24A9D60A-2D22-4AE4-9DEB-EAC519AECEF2}"/>
              </a:ext>
            </a:extLst>
          </xdr:cNvPr>
          <xdr:cNvSpPr>
            <a:spLocks noChangeShapeType="1"/>
          </xdr:cNvSpPr>
        </xdr:nvSpPr>
        <xdr:spPr bwMode="auto">
          <a:xfrm>
            <a:off x="1252" y="897"/>
            <a:ext cx="1" cy="10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6" name="Line 485">
            <a:extLst>
              <a:ext uri="{FF2B5EF4-FFF2-40B4-BE49-F238E27FC236}">
                <a16:creationId xmlns:a16="http://schemas.microsoft.com/office/drawing/2014/main" id="{50FA3AD7-12CC-4BBA-AE9C-86CDF88C42AF}"/>
              </a:ext>
            </a:extLst>
          </xdr:cNvPr>
          <xdr:cNvSpPr>
            <a:spLocks noChangeShapeType="1"/>
          </xdr:cNvSpPr>
        </xdr:nvSpPr>
        <xdr:spPr bwMode="auto">
          <a:xfrm>
            <a:off x="1252" y="2009"/>
            <a:ext cx="1" cy="104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7" name="Line 486">
            <a:extLst>
              <a:ext uri="{FF2B5EF4-FFF2-40B4-BE49-F238E27FC236}">
                <a16:creationId xmlns:a16="http://schemas.microsoft.com/office/drawing/2014/main" id="{886BDF18-CEDB-4059-9772-46BAA269A900}"/>
              </a:ext>
            </a:extLst>
          </xdr:cNvPr>
          <xdr:cNvSpPr>
            <a:spLocks noChangeShapeType="1"/>
          </xdr:cNvSpPr>
        </xdr:nvSpPr>
        <xdr:spPr bwMode="auto">
          <a:xfrm>
            <a:off x="1252" y="3151"/>
            <a:ext cx="1" cy="6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8" name="Line 487">
            <a:extLst>
              <a:ext uri="{FF2B5EF4-FFF2-40B4-BE49-F238E27FC236}">
                <a16:creationId xmlns:a16="http://schemas.microsoft.com/office/drawing/2014/main" id="{EDFFF813-13A1-48C5-ADEC-E25603E70A2D}"/>
              </a:ext>
            </a:extLst>
          </xdr:cNvPr>
          <xdr:cNvSpPr>
            <a:spLocks noChangeShapeType="1"/>
          </xdr:cNvSpPr>
        </xdr:nvSpPr>
        <xdr:spPr bwMode="auto">
          <a:xfrm>
            <a:off x="113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89" name="Line 488">
            <a:extLst>
              <a:ext uri="{FF2B5EF4-FFF2-40B4-BE49-F238E27FC236}">
                <a16:creationId xmlns:a16="http://schemas.microsoft.com/office/drawing/2014/main" id="{C5EBFDD5-D774-42FD-A535-20AB2DB00964}"/>
              </a:ext>
            </a:extLst>
          </xdr:cNvPr>
          <xdr:cNvSpPr>
            <a:spLocks noChangeShapeType="1"/>
          </xdr:cNvSpPr>
        </xdr:nvSpPr>
        <xdr:spPr bwMode="auto">
          <a:xfrm>
            <a:off x="102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0" name="Line 489">
            <a:extLst>
              <a:ext uri="{FF2B5EF4-FFF2-40B4-BE49-F238E27FC236}">
                <a16:creationId xmlns:a16="http://schemas.microsoft.com/office/drawing/2014/main" id="{FF6203C4-35D2-42F8-81EC-9FFE43F48DB7}"/>
              </a:ext>
            </a:extLst>
          </xdr:cNvPr>
          <xdr:cNvSpPr>
            <a:spLocks noChangeShapeType="1"/>
          </xdr:cNvSpPr>
        </xdr:nvSpPr>
        <xdr:spPr bwMode="auto">
          <a:xfrm>
            <a:off x="91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1" name="Line 490">
            <a:extLst>
              <a:ext uri="{FF2B5EF4-FFF2-40B4-BE49-F238E27FC236}">
                <a16:creationId xmlns:a16="http://schemas.microsoft.com/office/drawing/2014/main" id="{3C8230A6-B5E2-4377-8519-1BA99FF8F110}"/>
              </a:ext>
            </a:extLst>
          </xdr:cNvPr>
          <xdr:cNvSpPr>
            <a:spLocks noChangeShapeType="1"/>
          </xdr:cNvSpPr>
        </xdr:nvSpPr>
        <xdr:spPr bwMode="auto">
          <a:xfrm>
            <a:off x="798" y="147"/>
            <a:ext cx="1" cy="353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2" name="Line 491">
            <a:extLst>
              <a:ext uri="{FF2B5EF4-FFF2-40B4-BE49-F238E27FC236}">
                <a16:creationId xmlns:a16="http://schemas.microsoft.com/office/drawing/2014/main" id="{26AD5804-94BE-409F-BA57-646207B140A5}"/>
              </a:ext>
            </a:extLst>
          </xdr:cNvPr>
          <xdr:cNvSpPr>
            <a:spLocks noChangeShapeType="1"/>
          </xdr:cNvSpPr>
        </xdr:nvSpPr>
        <xdr:spPr bwMode="auto">
          <a:xfrm>
            <a:off x="68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3" name="Line 492">
            <a:extLst>
              <a:ext uri="{FF2B5EF4-FFF2-40B4-BE49-F238E27FC236}">
                <a16:creationId xmlns:a16="http://schemas.microsoft.com/office/drawing/2014/main" id="{3745F038-9C61-4834-9386-0EC3658DD967}"/>
              </a:ext>
            </a:extLst>
          </xdr:cNvPr>
          <xdr:cNvSpPr>
            <a:spLocks noChangeShapeType="1"/>
          </xdr:cNvSpPr>
        </xdr:nvSpPr>
        <xdr:spPr bwMode="auto">
          <a:xfrm>
            <a:off x="571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4" name="Line 493">
            <a:extLst>
              <a:ext uri="{FF2B5EF4-FFF2-40B4-BE49-F238E27FC236}">
                <a16:creationId xmlns:a16="http://schemas.microsoft.com/office/drawing/2014/main" id="{F791B617-3988-4993-9274-04DF127B78F4}"/>
              </a:ext>
            </a:extLst>
          </xdr:cNvPr>
          <xdr:cNvSpPr>
            <a:spLocks noChangeShapeType="1"/>
          </xdr:cNvSpPr>
        </xdr:nvSpPr>
        <xdr:spPr bwMode="auto">
          <a:xfrm>
            <a:off x="45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5" name="Line 494">
            <a:extLst>
              <a:ext uri="{FF2B5EF4-FFF2-40B4-BE49-F238E27FC236}">
                <a16:creationId xmlns:a16="http://schemas.microsoft.com/office/drawing/2014/main" id="{396350AE-99B8-456C-9D38-B991E98CC4CD}"/>
              </a:ext>
            </a:extLst>
          </xdr:cNvPr>
          <xdr:cNvSpPr>
            <a:spLocks noChangeShapeType="1"/>
          </xdr:cNvSpPr>
        </xdr:nvSpPr>
        <xdr:spPr bwMode="auto">
          <a:xfrm>
            <a:off x="34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6" name="Line 495">
            <a:extLst>
              <a:ext uri="{FF2B5EF4-FFF2-40B4-BE49-F238E27FC236}">
                <a16:creationId xmlns:a16="http://schemas.microsoft.com/office/drawing/2014/main" id="{5281AC4F-6538-4065-B805-FCF0D3974439}"/>
              </a:ext>
            </a:extLst>
          </xdr:cNvPr>
          <xdr:cNvSpPr>
            <a:spLocks noChangeShapeType="1"/>
          </xdr:cNvSpPr>
        </xdr:nvSpPr>
        <xdr:spPr bwMode="auto">
          <a:xfrm>
            <a:off x="231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7" name="Line 496">
            <a:extLst>
              <a:ext uri="{FF2B5EF4-FFF2-40B4-BE49-F238E27FC236}">
                <a16:creationId xmlns:a16="http://schemas.microsoft.com/office/drawing/2014/main" id="{98BEC964-1880-4720-803B-843CB6B28082}"/>
              </a:ext>
            </a:extLst>
          </xdr:cNvPr>
          <xdr:cNvSpPr>
            <a:spLocks noChangeShapeType="1"/>
          </xdr:cNvSpPr>
        </xdr:nvSpPr>
        <xdr:spPr bwMode="auto">
          <a:xfrm>
            <a:off x="11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98" name="Line 497">
            <a:extLst>
              <a:ext uri="{FF2B5EF4-FFF2-40B4-BE49-F238E27FC236}">
                <a16:creationId xmlns:a16="http://schemas.microsoft.com/office/drawing/2014/main" id="{5D4949EA-6455-46F5-8F2B-4AC0E68BC1AC}"/>
              </a:ext>
            </a:extLst>
          </xdr:cNvPr>
          <xdr:cNvSpPr>
            <a:spLocks noChangeShapeType="1"/>
          </xdr:cNvSpPr>
        </xdr:nvSpPr>
        <xdr:spPr bwMode="auto">
          <a:xfrm>
            <a:off x="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2" name="Text Box 498">
            <a:extLst>
              <a:ext uri="{FF2B5EF4-FFF2-40B4-BE49-F238E27FC236}">
                <a16:creationId xmlns:a16="http://schemas.microsoft.com/office/drawing/2014/main" id="{8D75F912-BEA1-46E3-8680-4CDEA38D42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4" y="363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23" name="Text Box 499">
            <a:extLst>
              <a:ext uri="{FF2B5EF4-FFF2-40B4-BE49-F238E27FC236}">
                <a16:creationId xmlns:a16="http://schemas.microsoft.com/office/drawing/2014/main" id="{9546B1CF-7474-40EA-920B-9E8BD12BBB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26" y="359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24" name="Text Box 500">
            <a:extLst>
              <a:ext uri="{FF2B5EF4-FFF2-40B4-BE49-F238E27FC236}">
                <a16:creationId xmlns:a16="http://schemas.microsoft.com/office/drawing/2014/main" id="{19D1A7B6-310B-4ADE-86BA-D140E5DA1A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0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25" name="Text Box 501">
            <a:extLst>
              <a:ext uri="{FF2B5EF4-FFF2-40B4-BE49-F238E27FC236}">
                <a16:creationId xmlns:a16="http://schemas.microsoft.com/office/drawing/2014/main" id="{BD4BF12D-FE62-487B-BA34-E8F8AB3976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0" y="3662"/>
            <a:ext cx="180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26" name="Text Box 502">
            <a:extLst>
              <a:ext uri="{FF2B5EF4-FFF2-40B4-BE49-F238E27FC236}">
                <a16:creationId xmlns:a16="http://schemas.microsoft.com/office/drawing/2014/main" id="{6FEA45D5-CB24-49A8-9686-34FDDAD6A5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73" y="3662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27" name="Text Box 503">
            <a:extLst>
              <a:ext uri="{FF2B5EF4-FFF2-40B4-BE49-F238E27FC236}">
                <a16:creationId xmlns:a16="http://schemas.microsoft.com/office/drawing/2014/main" id="{2B6BE50D-451A-47FD-B575-5E9A29E9A7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" y="3662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28" name="Text Box 504">
            <a:extLst>
              <a:ext uri="{FF2B5EF4-FFF2-40B4-BE49-F238E27FC236}">
                <a16:creationId xmlns:a16="http://schemas.microsoft.com/office/drawing/2014/main" id="{D6E9DB97-CC03-47F6-BA5F-507CAE18B3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7" y="366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29" name="Text Box 505">
            <a:extLst>
              <a:ext uri="{FF2B5EF4-FFF2-40B4-BE49-F238E27FC236}">
                <a16:creationId xmlns:a16="http://schemas.microsoft.com/office/drawing/2014/main" id="{3C51B8A8-E675-45A7-A726-C8ABAE19EA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3008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30" name="Text Box 506">
            <a:extLst>
              <a:ext uri="{FF2B5EF4-FFF2-40B4-BE49-F238E27FC236}">
                <a16:creationId xmlns:a16="http://schemas.microsoft.com/office/drawing/2014/main" id="{0E46AF24-D736-4CFB-B53E-5AF91CF0AB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6" y="2449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31" name="Text Box 507">
            <a:extLst>
              <a:ext uri="{FF2B5EF4-FFF2-40B4-BE49-F238E27FC236}">
                <a16:creationId xmlns:a16="http://schemas.microsoft.com/office/drawing/2014/main" id="{AC6C1740-D484-4554-9393-06637B599E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78" y="1315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32" name="Text Box 508">
            <a:extLst>
              <a:ext uri="{FF2B5EF4-FFF2-40B4-BE49-F238E27FC236}">
                <a16:creationId xmlns:a16="http://schemas.microsoft.com/office/drawing/2014/main" id="{6E27E043-C813-4E98-9ED6-39A5827AD0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6" y="750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533" name="Text Box 509">
            <a:extLst>
              <a:ext uri="{FF2B5EF4-FFF2-40B4-BE49-F238E27FC236}">
                <a16:creationId xmlns:a16="http://schemas.microsoft.com/office/drawing/2014/main" id="{F4FF56BF-A589-4091-9BC4-E3FF485880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4" y="168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3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7311" name="Picture 510">
            <a:extLst>
              <a:ext uri="{FF2B5EF4-FFF2-40B4-BE49-F238E27FC236}">
                <a16:creationId xmlns:a16="http://schemas.microsoft.com/office/drawing/2014/main" id="{3659128E-0778-4E94-AB5E-3B85F8C2719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7" y="1895"/>
            <a:ext cx="132" cy="1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</xdr:col>
      <xdr:colOff>123825</xdr:colOff>
      <xdr:row>50</xdr:row>
      <xdr:rowOff>142875</xdr:rowOff>
    </xdr:from>
    <xdr:to>
      <xdr:col>37</xdr:col>
      <xdr:colOff>114300</xdr:colOff>
      <xdr:row>75</xdr:row>
      <xdr:rowOff>190500</xdr:rowOff>
    </xdr:to>
    <xdr:grpSp>
      <xdr:nvGrpSpPr>
        <xdr:cNvPr id="17143" name="Group 511">
          <a:extLst>
            <a:ext uri="{FF2B5EF4-FFF2-40B4-BE49-F238E27FC236}">
              <a16:creationId xmlns:a16="http://schemas.microsoft.com/office/drawing/2014/main" id="{6B894344-57E2-4D63-A5D1-43EB43D01CDF}"/>
            </a:ext>
          </a:extLst>
        </xdr:cNvPr>
        <xdr:cNvGrpSpPr>
          <a:grpSpLocks/>
        </xdr:cNvGrpSpPr>
      </xdr:nvGrpSpPr>
      <xdr:grpSpPr bwMode="auto">
        <a:xfrm>
          <a:off x="523875" y="12226925"/>
          <a:ext cx="4524375" cy="6397625"/>
          <a:chOff x="5" y="0"/>
          <a:chExt cx="2853" cy="3932"/>
        </a:xfrm>
      </xdr:grpSpPr>
      <xdr:sp macro="" textlink="">
        <xdr:nvSpPr>
          <xdr:cNvPr id="17144" name="Line 512">
            <a:extLst>
              <a:ext uri="{FF2B5EF4-FFF2-40B4-BE49-F238E27FC236}">
                <a16:creationId xmlns:a16="http://schemas.microsoft.com/office/drawing/2014/main" id="{C9CD382D-BCBF-4A54-B1E4-7ACC158DD8A4}"/>
              </a:ext>
            </a:extLst>
          </xdr:cNvPr>
          <xdr:cNvSpPr>
            <a:spLocks noChangeShapeType="1"/>
          </xdr:cNvSpPr>
        </xdr:nvSpPr>
        <xdr:spPr bwMode="auto">
          <a:xfrm>
            <a:off x="5" y="14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45" name="Line 513">
            <a:extLst>
              <a:ext uri="{FF2B5EF4-FFF2-40B4-BE49-F238E27FC236}">
                <a16:creationId xmlns:a16="http://schemas.microsoft.com/office/drawing/2014/main" id="{9671C423-A285-4A04-852A-9AEE2A1150DA}"/>
              </a:ext>
            </a:extLst>
          </xdr:cNvPr>
          <xdr:cNvSpPr>
            <a:spLocks noChangeShapeType="1"/>
          </xdr:cNvSpPr>
        </xdr:nvSpPr>
        <xdr:spPr bwMode="auto">
          <a:xfrm>
            <a:off x="5" y="260"/>
            <a:ext cx="1275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46" name="Line 514">
            <a:extLst>
              <a:ext uri="{FF2B5EF4-FFF2-40B4-BE49-F238E27FC236}">
                <a16:creationId xmlns:a16="http://schemas.microsoft.com/office/drawing/2014/main" id="{B7C9CA46-62F0-47DF-98C0-11D98A726971}"/>
              </a:ext>
            </a:extLst>
          </xdr:cNvPr>
          <xdr:cNvSpPr>
            <a:spLocks noChangeShapeType="1"/>
          </xdr:cNvSpPr>
        </xdr:nvSpPr>
        <xdr:spPr bwMode="auto">
          <a:xfrm>
            <a:off x="1332" y="260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47" name="Line 515">
            <a:extLst>
              <a:ext uri="{FF2B5EF4-FFF2-40B4-BE49-F238E27FC236}">
                <a16:creationId xmlns:a16="http://schemas.microsoft.com/office/drawing/2014/main" id="{2E730207-AC1C-4B22-A6C0-0FB05338C20B}"/>
              </a:ext>
            </a:extLst>
          </xdr:cNvPr>
          <xdr:cNvSpPr>
            <a:spLocks noChangeShapeType="1"/>
          </xdr:cNvSpPr>
        </xdr:nvSpPr>
        <xdr:spPr bwMode="auto">
          <a:xfrm>
            <a:off x="5" y="37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48" name="Line 516">
            <a:extLst>
              <a:ext uri="{FF2B5EF4-FFF2-40B4-BE49-F238E27FC236}">
                <a16:creationId xmlns:a16="http://schemas.microsoft.com/office/drawing/2014/main" id="{6EA633CB-3339-4083-B338-DFCB7C42CFD2}"/>
              </a:ext>
            </a:extLst>
          </xdr:cNvPr>
          <xdr:cNvSpPr>
            <a:spLocks noChangeShapeType="1"/>
          </xdr:cNvSpPr>
        </xdr:nvSpPr>
        <xdr:spPr bwMode="auto">
          <a:xfrm>
            <a:off x="5" y="48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49" name="Line 517">
            <a:extLst>
              <a:ext uri="{FF2B5EF4-FFF2-40B4-BE49-F238E27FC236}">
                <a16:creationId xmlns:a16="http://schemas.microsoft.com/office/drawing/2014/main" id="{1276FBD6-9263-47AB-B579-4273F7C8ADC7}"/>
              </a:ext>
            </a:extLst>
          </xdr:cNvPr>
          <xdr:cNvSpPr>
            <a:spLocks noChangeShapeType="1"/>
          </xdr:cNvSpPr>
        </xdr:nvSpPr>
        <xdr:spPr bwMode="auto">
          <a:xfrm>
            <a:off x="5" y="6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0" name="Line 518">
            <a:extLst>
              <a:ext uri="{FF2B5EF4-FFF2-40B4-BE49-F238E27FC236}">
                <a16:creationId xmlns:a16="http://schemas.microsoft.com/office/drawing/2014/main" id="{7F4A1E49-8B34-49C6-AF5C-E500AB8E1E5F}"/>
              </a:ext>
            </a:extLst>
          </xdr:cNvPr>
          <xdr:cNvSpPr>
            <a:spLocks noChangeShapeType="1"/>
          </xdr:cNvSpPr>
        </xdr:nvSpPr>
        <xdr:spPr bwMode="auto">
          <a:xfrm>
            <a:off x="5" y="71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1" name="Line 519">
            <a:extLst>
              <a:ext uri="{FF2B5EF4-FFF2-40B4-BE49-F238E27FC236}">
                <a16:creationId xmlns:a16="http://schemas.microsoft.com/office/drawing/2014/main" id="{1E109C17-ABCE-4B85-9F70-2D91758E17B3}"/>
              </a:ext>
            </a:extLst>
          </xdr:cNvPr>
          <xdr:cNvSpPr>
            <a:spLocks noChangeShapeType="1"/>
          </xdr:cNvSpPr>
        </xdr:nvSpPr>
        <xdr:spPr bwMode="auto">
          <a:xfrm>
            <a:off x="5" y="827"/>
            <a:ext cx="1179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2" name="Line 520">
            <a:extLst>
              <a:ext uri="{FF2B5EF4-FFF2-40B4-BE49-F238E27FC236}">
                <a16:creationId xmlns:a16="http://schemas.microsoft.com/office/drawing/2014/main" id="{6AC2D387-A3AD-4781-B5FB-9B03D4C8E52E}"/>
              </a:ext>
            </a:extLst>
          </xdr:cNvPr>
          <xdr:cNvSpPr>
            <a:spLocks noChangeShapeType="1"/>
          </xdr:cNvSpPr>
        </xdr:nvSpPr>
        <xdr:spPr bwMode="auto">
          <a:xfrm>
            <a:off x="1328" y="827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3" name="Line 521">
            <a:extLst>
              <a:ext uri="{FF2B5EF4-FFF2-40B4-BE49-F238E27FC236}">
                <a16:creationId xmlns:a16="http://schemas.microsoft.com/office/drawing/2014/main" id="{584F52E5-BB64-44BA-85C2-0538AF9670D2}"/>
              </a:ext>
            </a:extLst>
          </xdr:cNvPr>
          <xdr:cNvSpPr>
            <a:spLocks noChangeShapeType="1"/>
          </xdr:cNvSpPr>
        </xdr:nvSpPr>
        <xdr:spPr bwMode="auto">
          <a:xfrm>
            <a:off x="5" y="94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4" name="Line 522">
            <a:extLst>
              <a:ext uri="{FF2B5EF4-FFF2-40B4-BE49-F238E27FC236}">
                <a16:creationId xmlns:a16="http://schemas.microsoft.com/office/drawing/2014/main" id="{E441DF2D-72FE-4127-A099-48BF70287557}"/>
              </a:ext>
            </a:extLst>
          </xdr:cNvPr>
          <xdr:cNvSpPr>
            <a:spLocks noChangeShapeType="1"/>
          </xdr:cNvSpPr>
        </xdr:nvSpPr>
        <xdr:spPr bwMode="auto">
          <a:xfrm>
            <a:off x="5" y="105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5" name="Line 523">
            <a:extLst>
              <a:ext uri="{FF2B5EF4-FFF2-40B4-BE49-F238E27FC236}">
                <a16:creationId xmlns:a16="http://schemas.microsoft.com/office/drawing/2014/main" id="{594B1794-0AC4-41AB-A2B7-9EEC50C0F15C}"/>
              </a:ext>
            </a:extLst>
          </xdr:cNvPr>
          <xdr:cNvSpPr>
            <a:spLocks noChangeShapeType="1"/>
          </xdr:cNvSpPr>
        </xdr:nvSpPr>
        <xdr:spPr bwMode="auto">
          <a:xfrm>
            <a:off x="5" y="116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6" name="Line 524">
            <a:extLst>
              <a:ext uri="{FF2B5EF4-FFF2-40B4-BE49-F238E27FC236}">
                <a16:creationId xmlns:a16="http://schemas.microsoft.com/office/drawing/2014/main" id="{35D9C57C-0AF9-4742-93A7-7274ABFB7041}"/>
              </a:ext>
            </a:extLst>
          </xdr:cNvPr>
          <xdr:cNvSpPr>
            <a:spLocks noChangeShapeType="1"/>
          </xdr:cNvSpPr>
        </xdr:nvSpPr>
        <xdr:spPr bwMode="auto">
          <a:xfrm>
            <a:off x="5" y="128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7" name="Line 525">
            <a:extLst>
              <a:ext uri="{FF2B5EF4-FFF2-40B4-BE49-F238E27FC236}">
                <a16:creationId xmlns:a16="http://schemas.microsoft.com/office/drawing/2014/main" id="{9FE7C89D-C4DD-45AB-AD53-B3C7725E2AEF}"/>
              </a:ext>
            </a:extLst>
          </xdr:cNvPr>
          <xdr:cNvSpPr>
            <a:spLocks noChangeShapeType="1"/>
          </xdr:cNvSpPr>
        </xdr:nvSpPr>
        <xdr:spPr bwMode="auto">
          <a:xfrm>
            <a:off x="5" y="1394"/>
            <a:ext cx="1275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8" name="Line 526">
            <a:extLst>
              <a:ext uri="{FF2B5EF4-FFF2-40B4-BE49-F238E27FC236}">
                <a16:creationId xmlns:a16="http://schemas.microsoft.com/office/drawing/2014/main" id="{8EC757F5-1C10-4184-AC17-95A126F286BA}"/>
              </a:ext>
            </a:extLst>
          </xdr:cNvPr>
          <xdr:cNvSpPr>
            <a:spLocks noChangeShapeType="1"/>
          </xdr:cNvSpPr>
        </xdr:nvSpPr>
        <xdr:spPr bwMode="auto">
          <a:xfrm>
            <a:off x="1332" y="1394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59" name="Line 527">
            <a:extLst>
              <a:ext uri="{FF2B5EF4-FFF2-40B4-BE49-F238E27FC236}">
                <a16:creationId xmlns:a16="http://schemas.microsoft.com/office/drawing/2014/main" id="{BC85B34B-07C6-4F67-8133-71E9B17D7A96}"/>
              </a:ext>
            </a:extLst>
          </xdr:cNvPr>
          <xdr:cNvSpPr>
            <a:spLocks noChangeShapeType="1"/>
          </xdr:cNvSpPr>
        </xdr:nvSpPr>
        <xdr:spPr bwMode="auto">
          <a:xfrm>
            <a:off x="5" y="150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0" name="Line 528">
            <a:extLst>
              <a:ext uri="{FF2B5EF4-FFF2-40B4-BE49-F238E27FC236}">
                <a16:creationId xmlns:a16="http://schemas.microsoft.com/office/drawing/2014/main" id="{95693BA8-C5DD-4ED3-B079-8DBE3A9EB1CE}"/>
              </a:ext>
            </a:extLst>
          </xdr:cNvPr>
          <xdr:cNvSpPr>
            <a:spLocks noChangeShapeType="1"/>
          </xdr:cNvSpPr>
        </xdr:nvSpPr>
        <xdr:spPr bwMode="auto">
          <a:xfrm>
            <a:off x="5" y="162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1" name="Line 529">
            <a:extLst>
              <a:ext uri="{FF2B5EF4-FFF2-40B4-BE49-F238E27FC236}">
                <a16:creationId xmlns:a16="http://schemas.microsoft.com/office/drawing/2014/main" id="{829FE501-39D5-4CB6-AF1C-6088D2DE7A5E}"/>
              </a:ext>
            </a:extLst>
          </xdr:cNvPr>
          <xdr:cNvSpPr>
            <a:spLocks noChangeShapeType="1"/>
          </xdr:cNvSpPr>
        </xdr:nvSpPr>
        <xdr:spPr bwMode="auto">
          <a:xfrm>
            <a:off x="5" y="173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2" name="Line 530">
            <a:extLst>
              <a:ext uri="{FF2B5EF4-FFF2-40B4-BE49-F238E27FC236}">
                <a16:creationId xmlns:a16="http://schemas.microsoft.com/office/drawing/2014/main" id="{922398B4-6F6C-4720-A443-1CA6878A2BD9}"/>
              </a:ext>
            </a:extLst>
          </xdr:cNvPr>
          <xdr:cNvSpPr>
            <a:spLocks noChangeShapeType="1"/>
          </xdr:cNvSpPr>
        </xdr:nvSpPr>
        <xdr:spPr bwMode="auto">
          <a:xfrm>
            <a:off x="5" y="184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3" name="Line 531">
            <a:extLst>
              <a:ext uri="{FF2B5EF4-FFF2-40B4-BE49-F238E27FC236}">
                <a16:creationId xmlns:a16="http://schemas.microsoft.com/office/drawing/2014/main" id="{348B8BE8-58EA-4E6C-AC11-955C89F1CF2E}"/>
              </a:ext>
            </a:extLst>
          </xdr:cNvPr>
          <xdr:cNvSpPr>
            <a:spLocks noChangeShapeType="1"/>
          </xdr:cNvSpPr>
        </xdr:nvSpPr>
        <xdr:spPr bwMode="auto">
          <a:xfrm>
            <a:off x="5" y="1961"/>
            <a:ext cx="117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4" name="Line 532">
            <a:extLst>
              <a:ext uri="{FF2B5EF4-FFF2-40B4-BE49-F238E27FC236}">
                <a16:creationId xmlns:a16="http://schemas.microsoft.com/office/drawing/2014/main" id="{327C8B8C-9138-4958-ACCC-2D6D16AF7341}"/>
              </a:ext>
            </a:extLst>
          </xdr:cNvPr>
          <xdr:cNvSpPr>
            <a:spLocks noChangeShapeType="1"/>
          </xdr:cNvSpPr>
        </xdr:nvSpPr>
        <xdr:spPr bwMode="auto">
          <a:xfrm>
            <a:off x="1328" y="1961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5" name="Line 533">
            <a:extLst>
              <a:ext uri="{FF2B5EF4-FFF2-40B4-BE49-F238E27FC236}">
                <a16:creationId xmlns:a16="http://schemas.microsoft.com/office/drawing/2014/main" id="{2CAB98AF-57C1-4041-907A-8E01FCB23DDA}"/>
              </a:ext>
            </a:extLst>
          </xdr:cNvPr>
          <xdr:cNvSpPr>
            <a:spLocks noChangeShapeType="1"/>
          </xdr:cNvSpPr>
        </xdr:nvSpPr>
        <xdr:spPr bwMode="auto">
          <a:xfrm>
            <a:off x="5" y="207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6" name="Line 534">
            <a:extLst>
              <a:ext uri="{FF2B5EF4-FFF2-40B4-BE49-F238E27FC236}">
                <a16:creationId xmlns:a16="http://schemas.microsoft.com/office/drawing/2014/main" id="{17456372-6453-443D-980D-2B789CD811E7}"/>
              </a:ext>
            </a:extLst>
          </xdr:cNvPr>
          <xdr:cNvSpPr>
            <a:spLocks noChangeShapeType="1"/>
          </xdr:cNvSpPr>
        </xdr:nvSpPr>
        <xdr:spPr bwMode="auto">
          <a:xfrm>
            <a:off x="5" y="218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7" name="Line 535">
            <a:extLst>
              <a:ext uri="{FF2B5EF4-FFF2-40B4-BE49-F238E27FC236}">
                <a16:creationId xmlns:a16="http://schemas.microsoft.com/office/drawing/2014/main" id="{6C5FC86A-8A50-4C1C-9525-54384DD13889}"/>
              </a:ext>
            </a:extLst>
          </xdr:cNvPr>
          <xdr:cNvSpPr>
            <a:spLocks noChangeShapeType="1"/>
          </xdr:cNvSpPr>
        </xdr:nvSpPr>
        <xdr:spPr bwMode="auto">
          <a:xfrm>
            <a:off x="5" y="230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8" name="Line 536">
            <a:extLst>
              <a:ext uri="{FF2B5EF4-FFF2-40B4-BE49-F238E27FC236}">
                <a16:creationId xmlns:a16="http://schemas.microsoft.com/office/drawing/2014/main" id="{9CCB32AE-50C5-4265-BE9B-8BA9649BE7CD}"/>
              </a:ext>
            </a:extLst>
          </xdr:cNvPr>
          <xdr:cNvSpPr>
            <a:spLocks noChangeShapeType="1"/>
          </xdr:cNvSpPr>
        </xdr:nvSpPr>
        <xdr:spPr bwMode="auto">
          <a:xfrm>
            <a:off x="5" y="241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69" name="Line 537">
            <a:extLst>
              <a:ext uri="{FF2B5EF4-FFF2-40B4-BE49-F238E27FC236}">
                <a16:creationId xmlns:a16="http://schemas.microsoft.com/office/drawing/2014/main" id="{08D0A3BF-0792-4681-B959-ED11A70972A4}"/>
              </a:ext>
            </a:extLst>
          </xdr:cNvPr>
          <xdr:cNvSpPr>
            <a:spLocks noChangeShapeType="1"/>
          </xdr:cNvSpPr>
        </xdr:nvSpPr>
        <xdr:spPr bwMode="auto">
          <a:xfrm>
            <a:off x="5" y="2528"/>
            <a:ext cx="126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0" name="Line 538">
            <a:extLst>
              <a:ext uri="{FF2B5EF4-FFF2-40B4-BE49-F238E27FC236}">
                <a16:creationId xmlns:a16="http://schemas.microsoft.com/office/drawing/2014/main" id="{F66B3388-D500-45BC-BDAD-965F2BC8D9A1}"/>
              </a:ext>
            </a:extLst>
          </xdr:cNvPr>
          <xdr:cNvSpPr>
            <a:spLocks noChangeShapeType="1"/>
          </xdr:cNvSpPr>
        </xdr:nvSpPr>
        <xdr:spPr bwMode="auto">
          <a:xfrm>
            <a:off x="1320" y="2528"/>
            <a:ext cx="140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1" name="Line 539">
            <a:extLst>
              <a:ext uri="{FF2B5EF4-FFF2-40B4-BE49-F238E27FC236}">
                <a16:creationId xmlns:a16="http://schemas.microsoft.com/office/drawing/2014/main" id="{41433AE0-14D0-4566-B48E-7FC0C8AC546E}"/>
              </a:ext>
            </a:extLst>
          </xdr:cNvPr>
          <xdr:cNvSpPr>
            <a:spLocks noChangeShapeType="1"/>
          </xdr:cNvSpPr>
        </xdr:nvSpPr>
        <xdr:spPr bwMode="auto">
          <a:xfrm>
            <a:off x="5" y="264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2" name="Line 540">
            <a:extLst>
              <a:ext uri="{FF2B5EF4-FFF2-40B4-BE49-F238E27FC236}">
                <a16:creationId xmlns:a16="http://schemas.microsoft.com/office/drawing/2014/main" id="{059BBCFF-98E4-4ED8-9760-59D18977CF0C}"/>
              </a:ext>
            </a:extLst>
          </xdr:cNvPr>
          <xdr:cNvSpPr>
            <a:spLocks noChangeShapeType="1"/>
          </xdr:cNvSpPr>
        </xdr:nvSpPr>
        <xdr:spPr bwMode="auto">
          <a:xfrm>
            <a:off x="5" y="275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3" name="Line 541">
            <a:extLst>
              <a:ext uri="{FF2B5EF4-FFF2-40B4-BE49-F238E27FC236}">
                <a16:creationId xmlns:a16="http://schemas.microsoft.com/office/drawing/2014/main" id="{24FFD379-6927-4119-A46D-82C6421F6120}"/>
              </a:ext>
            </a:extLst>
          </xdr:cNvPr>
          <xdr:cNvSpPr>
            <a:spLocks noChangeShapeType="1"/>
          </xdr:cNvSpPr>
        </xdr:nvSpPr>
        <xdr:spPr bwMode="auto">
          <a:xfrm>
            <a:off x="5" y="286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4" name="Line 542">
            <a:extLst>
              <a:ext uri="{FF2B5EF4-FFF2-40B4-BE49-F238E27FC236}">
                <a16:creationId xmlns:a16="http://schemas.microsoft.com/office/drawing/2014/main" id="{533867F9-6B47-4496-A5BB-B79E0922A2D6}"/>
              </a:ext>
            </a:extLst>
          </xdr:cNvPr>
          <xdr:cNvSpPr>
            <a:spLocks noChangeShapeType="1"/>
          </xdr:cNvSpPr>
        </xdr:nvSpPr>
        <xdr:spPr bwMode="auto">
          <a:xfrm>
            <a:off x="5" y="298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5" name="Line 543">
            <a:extLst>
              <a:ext uri="{FF2B5EF4-FFF2-40B4-BE49-F238E27FC236}">
                <a16:creationId xmlns:a16="http://schemas.microsoft.com/office/drawing/2014/main" id="{0A164875-C2E1-41BA-89B7-EDB981FB6819}"/>
              </a:ext>
            </a:extLst>
          </xdr:cNvPr>
          <xdr:cNvSpPr>
            <a:spLocks noChangeShapeType="1"/>
          </xdr:cNvSpPr>
        </xdr:nvSpPr>
        <xdr:spPr bwMode="auto">
          <a:xfrm>
            <a:off x="5" y="3095"/>
            <a:ext cx="120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6" name="Line 544">
            <a:extLst>
              <a:ext uri="{FF2B5EF4-FFF2-40B4-BE49-F238E27FC236}">
                <a16:creationId xmlns:a16="http://schemas.microsoft.com/office/drawing/2014/main" id="{0867A585-DD4C-4761-AB95-B093A377CD3D}"/>
              </a:ext>
            </a:extLst>
          </xdr:cNvPr>
          <xdr:cNvSpPr>
            <a:spLocks noChangeShapeType="1"/>
          </xdr:cNvSpPr>
        </xdr:nvSpPr>
        <xdr:spPr bwMode="auto">
          <a:xfrm>
            <a:off x="1328" y="3095"/>
            <a:ext cx="1398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7" name="Line 545">
            <a:extLst>
              <a:ext uri="{FF2B5EF4-FFF2-40B4-BE49-F238E27FC236}">
                <a16:creationId xmlns:a16="http://schemas.microsoft.com/office/drawing/2014/main" id="{84F731FD-9FC6-41DC-83A4-E4064802ED68}"/>
              </a:ext>
            </a:extLst>
          </xdr:cNvPr>
          <xdr:cNvSpPr>
            <a:spLocks noChangeShapeType="1"/>
          </xdr:cNvSpPr>
        </xdr:nvSpPr>
        <xdr:spPr bwMode="auto">
          <a:xfrm>
            <a:off x="5" y="320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8" name="Line 546">
            <a:extLst>
              <a:ext uri="{FF2B5EF4-FFF2-40B4-BE49-F238E27FC236}">
                <a16:creationId xmlns:a16="http://schemas.microsoft.com/office/drawing/2014/main" id="{5FA17E0C-6772-4C58-9A79-964EC1347124}"/>
              </a:ext>
            </a:extLst>
          </xdr:cNvPr>
          <xdr:cNvSpPr>
            <a:spLocks noChangeShapeType="1"/>
          </xdr:cNvSpPr>
        </xdr:nvSpPr>
        <xdr:spPr bwMode="auto">
          <a:xfrm>
            <a:off x="5" y="332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79" name="Line 547">
            <a:extLst>
              <a:ext uri="{FF2B5EF4-FFF2-40B4-BE49-F238E27FC236}">
                <a16:creationId xmlns:a16="http://schemas.microsoft.com/office/drawing/2014/main" id="{47797529-638A-4A77-9931-4454E111FC31}"/>
              </a:ext>
            </a:extLst>
          </xdr:cNvPr>
          <xdr:cNvSpPr>
            <a:spLocks noChangeShapeType="1"/>
          </xdr:cNvSpPr>
        </xdr:nvSpPr>
        <xdr:spPr bwMode="auto">
          <a:xfrm>
            <a:off x="5" y="343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0" name="Line 548">
            <a:extLst>
              <a:ext uri="{FF2B5EF4-FFF2-40B4-BE49-F238E27FC236}">
                <a16:creationId xmlns:a16="http://schemas.microsoft.com/office/drawing/2014/main" id="{1D576F0E-7DD2-4E65-A97F-FB6024B4EBB2}"/>
              </a:ext>
            </a:extLst>
          </xdr:cNvPr>
          <xdr:cNvSpPr>
            <a:spLocks noChangeShapeType="1"/>
          </xdr:cNvSpPr>
        </xdr:nvSpPr>
        <xdr:spPr bwMode="auto">
          <a:xfrm>
            <a:off x="5" y="354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1" name="Line 549">
            <a:extLst>
              <a:ext uri="{FF2B5EF4-FFF2-40B4-BE49-F238E27FC236}">
                <a16:creationId xmlns:a16="http://schemas.microsoft.com/office/drawing/2014/main" id="{36FEED45-8924-4D73-9B36-41677190F7A4}"/>
              </a:ext>
            </a:extLst>
          </xdr:cNvPr>
          <xdr:cNvSpPr>
            <a:spLocks noChangeShapeType="1"/>
          </xdr:cNvSpPr>
        </xdr:nvSpPr>
        <xdr:spPr bwMode="auto">
          <a:xfrm>
            <a:off x="5" y="3662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2" name="Line 550">
            <a:extLst>
              <a:ext uri="{FF2B5EF4-FFF2-40B4-BE49-F238E27FC236}">
                <a16:creationId xmlns:a16="http://schemas.microsoft.com/office/drawing/2014/main" id="{0F11A638-C5DE-48E6-9BF8-97C3130C50BA}"/>
              </a:ext>
            </a:extLst>
          </xdr:cNvPr>
          <xdr:cNvSpPr>
            <a:spLocks noChangeShapeType="1"/>
          </xdr:cNvSpPr>
        </xdr:nvSpPr>
        <xdr:spPr bwMode="auto">
          <a:xfrm>
            <a:off x="5" y="3775"/>
            <a:ext cx="16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3" name="Line 551">
            <a:extLst>
              <a:ext uri="{FF2B5EF4-FFF2-40B4-BE49-F238E27FC236}">
                <a16:creationId xmlns:a16="http://schemas.microsoft.com/office/drawing/2014/main" id="{F23E88DF-F6A7-4189-A125-E4248B313E00}"/>
              </a:ext>
            </a:extLst>
          </xdr:cNvPr>
          <xdr:cNvSpPr>
            <a:spLocks noChangeShapeType="1"/>
          </xdr:cNvSpPr>
        </xdr:nvSpPr>
        <xdr:spPr bwMode="auto">
          <a:xfrm>
            <a:off x="290" y="3775"/>
            <a:ext cx="43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4" name="Line 552">
            <a:extLst>
              <a:ext uri="{FF2B5EF4-FFF2-40B4-BE49-F238E27FC236}">
                <a16:creationId xmlns:a16="http://schemas.microsoft.com/office/drawing/2014/main" id="{FECC281C-727F-4E5A-BBEE-DD45C49F6A64}"/>
              </a:ext>
            </a:extLst>
          </xdr:cNvPr>
          <xdr:cNvSpPr>
            <a:spLocks noChangeShapeType="1"/>
          </xdr:cNvSpPr>
        </xdr:nvSpPr>
        <xdr:spPr bwMode="auto">
          <a:xfrm>
            <a:off x="890" y="3775"/>
            <a:ext cx="95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5" name="Line 553">
            <a:extLst>
              <a:ext uri="{FF2B5EF4-FFF2-40B4-BE49-F238E27FC236}">
                <a16:creationId xmlns:a16="http://schemas.microsoft.com/office/drawing/2014/main" id="{513685CF-5077-41BE-AE95-95C23A9D6638}"/>
              </a:ext>
            </a:extLst>
          </xdr:cNvPr>
          <xdr:cNvSpPr>
            <a:spLocks noChangeShapeType="1"/>
          </xdr:cNvSpPr>
        </xdr:nvSpPr>
        <xdr:spPr bwMode="auto">
          <a:xfrm>
            <a:off x="2018" y="3775"/>
            <a:ext cx="432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6" name="Line 554">
            <a:extLst>
              <a:ext uri="{FF2B5EF4-FFF2-40B4-BE49-F238E27FC236}">
                <a16:creationId xmlns:a16="http://schemas.microsoft.com/office/drawing/2014/main" id="{2A290654-F909-46A6-BB8A-D1E19E52E41F}"/>
              </a:ext>
            </a:extLst>
          </xdr:cNvPr>
          <xdr:cNvSpPr>
            <a:spLocks noChangeShapeType="1"/>
          </xdr:cNvSpPr>
        </xdr:nvSpPr>
        <xdr:spPr bwMode="auto">
          <a:xfrm>
            <a:off x="2569" y="3775"/>
            <a:ext cx="1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7" name="Line 555">
            <a:extLst>
              <a:ext uri="{FF2B5EF4-FFF2-40B4-BE49-F238E27FC236}">
                <a16:creationId xmlns:a16="http://schemas.microsoft.com/office/drawing/2014/main" id="{13A9F0C9-2AB2-4A9C-BEDA-1AE7FAE3ECEB}"/>
              </a:ext>
            </a:extLst>
          </xdr:cNvPr>
          <xdr:cNvSpPr>
            <a:spLocks noChangeShapeType="1"/>
          </xdr:cNvSpPr>
        </xdr:nvSpPr>
        <xdr:spPr bwMode="auto">
          <a:xfrm>
            <a:off x="1365" y="147"/>
            <a:ext cx="1" cy="3628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8" name="Line 556">
            <a:extLst>
              <a:ext uri="{FF2B5EF4-FFF2-40B4-BE49-F238E27FC236}">
                <a16:creationId xmlns:a16="http://schemas.microsoft.com/office/drawing/2014/main" id="{710676CB-1DC9-4E4E-B74F-C2414C762B34}"/>
              </a:ext>
            </a:extLst>
          </xdr:cNvPr>
          <xdr:cNvSpPr>
            <a:spLocks noChangeShapeType="1"/>
          </xdr:cNvSpPr>
        </xdr:nvSpPr>
        <xdr:spPr bwMode="auto">
          <a:xfrm>
            <a:off x="147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89" name="Line 557">
            <a:extLst>
              <a:ext uri="{FF2B5EF4-FFF2-40B4-BE49-F238E27FC236}">
                <a16:creationId xmlns:a16="http://schemas.microsoft.com/office/drawing/2014/main" id="{C32CDEB7-B281-4E2C-BD18-3220B5080472}"/>
              </a:ext>
            </a:extLst>
          </xdr:cNvPr>
          <xdr:cNvSpPr>
            <a:spLocks noChangeShapeType="1"/>
          </xdr:cNvSpPr>
        </xdr:nvSpPr>
        <xdr:spPr bwMode="auto">
          <a:xfrm>
            <a:off x="159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0" name="Line 558">
            <a:extLst>
              <a:ext uri="{FF2B5EF4-FFF2-40B4-BE49-F238E27FC236}">
                <a16:creationId xmlns:a16="http://schemas.microsoft.com/office/drawing/2014/main" id="{ECC9903F-6F1C-4BB7-B754-214A0D555B13}"/>
              </a:ext>
            </a:extLst>
          </xdr:cNvPr>
          <xdr:cNvSpPr>
            <a:spLocks noChangeShapeType="1"/>
          </xdr:cNvSpPr>
        </xdr:nvSpPr>
        <xdr:spPr bwMode="auto">
          <a:xfrm>
            <a:off x="181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1" name="Line 559">
            <a:extLst>
              <a:ext uri="{FF2B5EF4-FFF2-40B4-BE49-F238E27FC236}">
                <a16:creationId xmlns:a16="http://schemas.microsoft.com/office/drawing/2014/main" id="{E08FD9F7-CEBF-450F-8648-85BC31BDC269}"/>
              </a:ext>
            </a:extLst>
          </xdr:cNvPr>
          <xdr:cNvSpPr>
            <a:spLocks noChangeShapeType="1"/>
          </xdr:cNvSpPr>
        </xdr:nvSpPr>
        <xdr:spPr bwMode="auto">
          <a:xfrm>
            <a:off x="170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2" name="Line 560">
            <a:extLst>
              <a:ext uri="{FF2B5EF4-FFF2-40B4-BE49-F238E27FC236}">
                <a16:creationId xmlns:a16="http://schemas.microsoft.com/office/drawing/2014/main" id="{A43AC030-695E-4B27-9412-75CAA9E71661}"/>
              </a:ext>
            </a:extLst>
          </xdr:cNvPr>
          <xdr:cNvSpPr>
            <a:spLocks noChangeShapeType="1"/>
          </xdr:cNvSpPr>
        </xdr:nvSpPr>
        <xdr:spPr bwMode="auto">
          <a:xfrm>
            <a:off x="1932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3" name="Line 561">
            <a:extLst>
              <a:ext uri="{FF2B5EF4-FFF2-40B4-BE49-F238E27FC236}">
                <a16:creationId xmlns:a16="http://schemas.microsoft.com/office/drawing/2014/main" id="{4CFC8251-CBAA-47B8-9F95-9619A15A394A}"/>
              </a:ext>
            </a:extLst>
          </xdr:cNvPr>
          <xdr:cNvSpPr>
            <a:spLocks noChangeShapeType="1"/>
          </xdr:cNvSpPr>
        </xdr:nvSpPr>
        <xdr:spPr bwMode="auto">
          <a:xfrm>
            <a:off x="204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4" name="Line 562">
            <a:extLst>
              <a:ext uri="{FF2B5EF4-FFF2-40B4-BE49-F238E27FC236}">
                <a16:creationId xmlns:a16="http://schemas.microsoft.com/office/drawing/2014/main" id="{BEE4E5E4-A565-4D3B-A3EE-D9D87279DC0D}"/>
              </a:ext>
            </a:extLst>
          </xdr:cNvPr>
          <xdr:cNvSpPr>
            <a:spLocks noChangeShapeType="1"/>
          </xdr:cNvSpPr>
        </xdr:nvSpPr>
        <xdr:spPr bwMode="auto">
          <a:xfrm>
            <a:off x="2159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5" name="Line 563">
            <a:extLst>
              <a:ext uri="{FF2B5EF4-FFF2-40B4-BE49-F238E27FC236}">
                <a16:creationId xmlns:a16="http://schemas.microsoft.com/office/drawing/2014/main" id="{F14C4519-D2A9-42A4-A2BE-C081807DE183}"/>
              </a:ext>
            </a:extLst>
          </xdr:cNvPr>
          <xdr:cNvSpPr>
            <a:spLocks noChangeShapeType="1"/>
          </xdr:cNvSpPr>
        </xdr:nvSpPr>
        <xdr:spPr bwMode="auto">
          <a:xfrm>
            <a:off x="227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6" name="Line 564">
            <a:extLst>
              <a:ext uri="{FF2B5EF4-FFF2-40B4-BE49-F238E27FC236}">
                <a16:creationId xmlns:a16="http://schemas.microsoft.com/office/drawing/2014/main" id="{553CDED7-F82A-4A80-AC27-C10C39D276F9}"/>
              </a:ext>
            </a:extLst>
          </xdr:cNvPr>
          <xdr:cNvSpPr>
            <a:spLocks noChangeShapeType="1"/>
          </xdr:cNvSpPr>
        </xdr:nvSpPr>
        <xdr:spPr bwMode="auto">
          <a:xfrm>
            <a:off x="2386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7" name="Line 565">
            <a:extLst>
              <a:ext uri="{FF2B5EF4-FFF2-40B4-BE49-F238E27FC236}">
                <a16:creationId xmlns:a16="http://schemas.microsoft.com/office/drawing/2014/main" id="{C101BE09-5A17-4C7B-B767-DE6AE03E7FD5}"/>
              </a:ext>
            </a:extLst>
          </xdr:cNvPr>
          <xdr:cNvSpPr>
            <a:spLocks noChangeShapeType="1"/>
          </xdr:cNvSpPr>
        </xdr:nvSpPr>
        <xdr:spPr bwMode="auto">
          <a:xfrm>
            <a:off x="2499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8" name="Line 566">
            <a:extLst>
              <a:ext uri="{FF2B5EF4-FFF2-40B4-BE49-F238E27FC236}">
                <a16:creationId xmlns:a16="http://schemas.microsoft.com/office/drawing/2014/main" id="{6C05B738-1236-4E9E-89A3-12C3FF9C2979}"/>
              </a:ext>
            </a:extLst>
          </xdr:cNvPr>
          <xdr:cNvSpPr>
            <a:spLocks noChangeShapeType="1"/>
          </xdr:cNvSpPr>
        </xdr:nvSpPr>
        <xdr:spPr bwMode="auto">
          <a:xfrm>
            <a:off x="261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99" name="Line 567">
            <a:extLst>
              <a:ext uri="{FF2B5EF4-FFF2-40B4-BE49-F238E27FC236}">
                <a16:creationId xmlns:a16="http://schemas.microsoft.com/office/drawing/2014/main" id="{2778065D-08A9-4DA7-B84C-CD06D4102ECD}"/>
              </a:ext>
            </a:extLst>
          </xdr:cNvPr>
          <xdr:cNvSpPr>
            <a:spLocks noChangeShapeType="1"/>
          </xdr:cNvSpPr>
        </xdr:nvSpPr>
        <xdr:spPr bwMode="auto">
          <a:xfrm>
            <a:off x="2726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0" name="Line 568">
            <a:extLst>
              <a:ext uri="{FF2B5EF4-FFF2-40B4-BE49-F238E27FC236}">
                <a16:creationId xmlns:a16="http://schemas.microsoft.com/office/drawing/2014/main" id="{285A9EB1-EB60-4D0A-876A-5243C64A6BFC}"/>
              </a:ext>
            </a:extLst>
          </xdr:cNvPr>
          <xdr:cNvSpPr>
            <a:spLocks noChangeShapeType="1"/>
          </xdr:cNvSpPr>
        </xdr:nvSpPr>
        <xdr:spPr bwMode="auto">
          <a:xfrm>
            <a:off x="1252" y="147"/>
            <a:ext cx="1" cy="64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1" name="Line 569">
            <a:extLst>
              <a:ext uri="{FF2B5EF4-FFF2-40B4-BE49-F238E27FC236}">
                <a16:creationId xmlns:a16="http://schemas.microsoft.com/office/drawing/2014/main" id="{585C00EF-FE70-423D-8106-656CBCC9E97D}"/>
              </a:ext>
            </a:extLst>
          </xdr:cNvPr>
          <xdr:cNvSpPr>
            <a:spLocks noChangeShapeType="1"/>
          </xdr:cNvSpPr>
        </xdr:nvSpPr>
        <xdr:spPr bwMode="auto">
          <a:xfrm>
            <a:off x="1252" y="897"/>
            <a:ext cx="1" cy="10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2" name="Line 570">
            <a:extLst>
              <a:ext uri="{FF2B5EF4-FFF2-40B4-BE49-F238E27FC236}">
                <a16:creationId xmlns:a16="http://schemas.microsoft.com/office/drawing/2014/main" id="{66758215-334D-48AA-902F-898A14EC415F}"/>
              </a:ext>
            </a:extLst>
          </xdr:cNvPr>
          <xdr:cNvSpPr>
            <a:spLocks noChangeShapeType="1"/>
          </xdr:cNvSpPr>
        </xdr:nvSpPr>
        <xdr:spPr bwMode="auto">
          <a:xfrm>
            <a:off x="1252" y="2009"/>
            <a:ext cx="1" cy="1043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3" name="Line 571">
            <a:extLst>
              <a:ext uri="{FF2B5EF4-FFF2-40B4-BE49-F238E27FC236}">
                <a16:creationId xmlns:a16="http://schemas.microsoft.com/office/drawing/2014/main" id="{02105BA7-4CE8-4B81-846D-AB69C27B8FD7}"/>
              </a:ext>
            </a:extLst>
          </xdr:cNvPr>
          <xdr:cNvSpPr>
            <a:spLocks noChangeShapeType="1"/>
          </xdr:cNvSpPr>
        </xdr:nvSpPr>
        <xdr:spPr bwMode="auto">
          <a:xfrm>
            <a:off x="1252" y="3151"/>
            <a:ext cx="1" cy="62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4" name="Line 572">
            <a:extLst>
              <a:ext uri="{FF2B5EF4-FFF2-40B4-BE49-F238E27FC236}">
                <a16:creationId xmlns:a16="http://schemas.microsoft.com/office/drawing/2014/main" id="{FFDA2B44-017A-4D61-9B55-7D9F11557A8F}"/>
              </a:ext>
            </a:extLst>
          </xdr:cNvPr>
          <xdr:cNvSpPr>
            <a:spLocks noChangeShapeType="1"/>
          </xdr:cNvSpPr>
        </xdr:nvSpPr>
        <xdr:spPr bwMode="auto">
          <a:xfrm>
            <a:off x="113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5" name="Line 573">
            <a:extLst>
              <a:ext uri="{FF2B5EF4-FFF2-40B4-BE49-F238E27FC236}">
                <a16:creationId xmlns:a16="http://schemas.microsoft.com/office/drawing/2014/main" id="{4F98C437-5FBA-41FC-866B-1F7CBDD4357D}"/>
              </a:ext>
            </a:extLst>
          </xdr:cNvPr>
          <xdr:cNvSpPr>
            <a:spLocks noChangeShapeType="1"/>
          </xdr:cNvSpPr>
        </xdr:nvSpPr>
        <xdr:spPr bwMode="auto">
          <a:xfrm>
            <a:off x="102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6" name="Line 574">
            <a:extLst>
              <a:ext uri="{FF2B5EF4-FFF2-40B4-BE49-F238E27FC236}">
                <a16:creationId xmlns:a16="http://schemas.microsoft.com/office/drawing/2014/main" id="{E114AB84-DBCC-4526-83F6-AA3303553372}"/>
              </a:ext>
            </a:extLst>
          </xdr:cNvPr>
          <xdr:cNvSpPr>
            <a:spLocks noChangeShapeType="1"/>
          </xdr:cNvSpPr>
        </xdr:nvSpPr>
        <xdr:spPr bwMode="auto">
          <a:xfrm>
            <a:off x="912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7" name="Line 575">
            <a:extLst>
              <a:ext uri="{FF2B5EF4-FFF2-40B4-BE49-F238E27FC236}">
                <a16:creationId xmlns:a16="http://schemas.microsoft.com/office/drawing/2014/main" id="{11F022E9-AF53-4DDF-B620-2C2F3833C19A}"/>
              </a:ext>
            </a:extLst>
          </xdr:cNvPr>
          <xdr:cNvSpPr>
            <a:spLocks noChangeShapeType="1"/>
          </xdr:cNvSpPr>
        </xdr:nvSpPr>
        <xdr:spPr bwMode="auto">
          <a:xfrm>
            <a:off x="798" y="147"/>
            <a:ext cx="1" cy="353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8" name="Line 576">
            <a:extLst>
              <a:ext uri="{FF2B5EF4-FFF2-40B4-BE49-F238E27FC236}">
                <a16:creationId xmlns:a16="http://schemas.microsoft.com/office/drawing/2014/main" id="{41864EE6-856A-418B-9076-1E4B85157B04}"/>
              </a:ext>
            </a:extLst>
          </xdr:cNvPr>
          <xdr:cNvSpPr>
            <a:spLocks noChangeShapeType="1"/>
          </xdr:cNvSpPr>
        </xdr:nvSpPr>
        <xdr:spPr bwMode="auto">
          <a:xfrm>
            <a:off x="68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09" name="Line 577">
            <a:extLst>
              <a:ext uri="{FF2B5EF4-FFF2-40B4-BE49-F238E27FC236}">
                <a16:creationId xmlns:a16="http://schemas.microsoft.com/office/drawing/2014/main" id="{163FA4B0-08EA-4AB5-804A-1F462EC642BF}"/>
              </a:ext>
            </a:extLst>
          </xdr:cNvPr>
          <xdr:cNvSpPr>
            <a:spLocks noChangeShapeType="1"/>
          </xdr:cNvSpPr>
        </xdr:nvSpPr>
        <xdr:spPr bwMode="auto">
          <a:xfrm>
            <a:off x="571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10" name="Line 578">
            <a:extLst>
              <a:ext uri="{FF2B5EF4-FFF2-40B4-BE49-F238E27FC236}">
                <a16:creationId xmlns:a16="http://schemas.microsoft.com/office/drawing/2014/main" id="{C25954F7-D31F-4CDB-8B3D-8F910EA91B53}"/>
              </a:ext>
            </a:extLst>
          </xdr:cNvPr>
          <xdr:cNvSpPr>
            <a:spLocks noChangeShapeType="1"/>
          </xdr:cNvSpPr>
        </xdr:nvSpPr>
        <xdr:spPr bwMode="auto">
          <a:xfrm>
            <a:off x="45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11" name="Line 579">
            <a:extLst>
              <a:ext uri="{FF2B5EF4-FFF2-40B4-BE49-F238E27FC236}">
                <a16:creationId xmlns:a16="http://schemas.microsoft.com/office/drawing/2014/main" id="{301E79BF-6BC3-4F19-A6E4-A47E770EE407}"/>
              </a:ext>
            </a:extLst>
          </xdr:cNvPr>
          <xdr:cNvSpPr>
            <a:spLocks noChangeShapeType="1"/>
          </xdr:cNvSpPr>
        </xdr:nvSpPr>
        <xdr:spPr bwMode="auto">
          <a:xfrm>
            <a:off x="34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12" name="Line 580">
            <a:extLst>
              <a:ext uri="{FF2B5EF4-FFF2-40B4-BE49-F238E27FC236}">
                <a16:creationId xmlns:a16="http://schemas.microsoft.com/office/drawing/2014/main" id="{4029A9AD-9620-4F85-94A9-97FECBF7B200}"/>
              </a:ext>
            </a:extLst>
          </xdr:cNvPr>
          <xdr:cNvSpPr>
            <a:spLocks noChangeShapeType="1"/>
          </xdr:cNvSpPr>
        </xdr:nvSpPr>
        <xdr:spPr bwMode="auto">
          <a:xfrm>
            <a:off x="231" y="147"/>
            <a:ext cx="1" cy="353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13" name="Line 581">
            <a:extLst>
              <a:ext uri="{FF2B5EF4-FFF2-40B4-BE49-F238E27FC236}">
                <a16:creationId xmlns:a16="http://schemas.microsoft.com/office/drawing/2014/main" id="{2E7CC95F-4407-476E-89CE-480EB68D27BC}"/>
              </a:ext>
            </a:extLst>
          </xdr:cNvPr>
          <xdr:cNvSpPr>
            <a:spLocks noChangeShapeType="1"/>
          </xdr:cNvSpPr>
        </xdr:nvSpPr>
        <xdr:spPr bwMode="auto">
          <a:xfrm>
            <a:off x="118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14" name="Line 582">
            <a:extLst>
              <a:ext uri="{FF2B5EF4-FFF2-40B4-BE49-F238E27FC236}">
                <a16:creationId xmlns:a16="http://schemas.microsoft.com/office/drawing/2014/main" id="{BB022388-0AEC-4D7C-9C80-D91C25DC73E8}"/>
              </a:ext>
            </a:extLst>
          </xdr:cNvPr>
          <xdr:cNvSpPr>
            <a:spLocks noChangeShapeType="1"/>
          </xdr:cNvSpPr>
        </xdr:nvSpPr>
        <xdr:spPr bwMode="auto">
          <a:xfrm>
            <a:off x="5" y="147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7" name="Text Box 583">
            <a:extLst>
              <a:ext uri="{FF2B5EF4-FFF2-40B4-BE49-F238E27FC236}">
                <a16:creationId xmlns:a16="http://schemas.microsoft.com/office/drawing/2014/main" id="{04164EAC-19CF-49D4-A421-9377AB4A47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4" y="363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08" name="Text Box 584">
            <a:extLst>
              <a:ext uri="{FF2B5EF4-FFF2-40B4-BE49-F238E27FC236}">
                <a16:creationId xmlns:a16="http://schemas.microsoft.com/office/drawing/2014/main" id="{AA64758E-3B33-4C00-B56B-76871232C8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26" y="359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09" name="Text Box 585">
            <a:extLst>
              <a:ext uri="{FF2B5EF4-FFF2-40B4-BE49-F238E27FC236}">
                <a16:creationId xmlns:a16="http://schemas.microsoft.com/office/drawing/2014/main" id="{3DAC8039-0EA2-4154-B8A1-C0F637DB85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0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10" name="Text Box 586">
            <a:extLst>
              <a:ext uri="{FF2B5EF4-FFF2-40B4-BE49-F238E27FC236}">
                <a16:creationId xmlns:a16="http://schemas.microsoft.com/office/drawing/2014/main" id="{6B8E9C84-54E7-4383-A269-D76F0AE217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20" y="3662"/>
            <a:ext cx="180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1" name="Text Box 587">
            <a:extLst>
              <a:ext uri="{FF2B5EF4-FFF2-40B4-BE49-F238E27FC236}">
                <a16:creationId xmlns:a16="http://schemas.microsoft.com/office/drawing/2014/main" id="{D7EA01A4-3E9C-4595-95CF-1FA0701E6A1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73" y="3662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2" name="Text Box 588">
            <a:extLst>
              <a:ext uri="{FF2B5EF4-FFF2-40B4-BE49-F238E27FC236}">
                <a16:creationId xmlns:a16="http://schemas.microsoft.com/office/drawing/2014/main" id="{B5EEA31C-5E25-4E3A-9E5B-42B8BB3BC9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4" y="3662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3" name="Text Box 589">
            <a:extLst>
              <a:ext uri="{FF2B5EF4-FFF2-40B4-BE49-F238E27FC236}">
                <a16:creationId xmlns:a16="http://schemas.microsoft.com/office/drawing/2014/main" id="{61051062-9376-41E9-87F4-F6DD5E80D5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7" y="366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4" name="Text Box 590">
            <a:extLst>
              <a:ext uri="{FF2B5EF4-FFF2-40B4-BE49-F238E27FC236}">
                <a16:creationId xmlns:a16="http://schemas.microsoft.com/office/drawing/2014/main" id="{4ECD7397-C3C8-42FE-945A-3B90892839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2" y="3008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0.5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5" name="Text Box 591">
            <a:extLst>
              <a:ext uri="{FF2B5EF4-FFF2-40B4-BE49-F238E27FC236}">
                <a16:creationId xmlns:a16="http://schemas.microsoft.com/office/drawing/2014/main" id="{8E466367-33DC-4B51-B9A9-2BC7F6B1FC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66" y="2449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6" name="Text Box 592">
            <a:extLst>
              <a:ext uri="{FF2B5EF4-FFF2-40B4-BE49-F238E27FC236}">
                <a16:creationId xmlns:a16="http://schemas.microsoft.com/office/drawing/2014/main" id="{290003E3-2065-4E6C-8455-08D7EC02AC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78" y="1315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7" name="Text Box 593">
            <a:extLst>
              <a:ext uri="{FF2B5EF4-FFF2-40B4-BE49-F238E27FC236}">
                <a16:creationId xmlns:a16="http://schemas.microsoft.com/office/drawing/2014/main" id="{78914DF8-6AC9-43D8-A4FD-4A246D2227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6" y="750"/>
            <a:ext cx="144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2.5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618" name="Text Box 594">
            <a:extLst>
              <a:ext uri="{FF2B5EF4-FFF2-40B4-BE49-F238E27FC236}">
                <a16:creationId xmlns:a16="http://schemas.microsoft.com/office/drawing/2014/main" id="{77B6B7FA-2A87-45CB-BB6B-C5CE91B400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4" y="168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3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7227" name="Picture 595">
            <a:extLst>
              <a:ext uri="{FF2B5EF4-FFF2-40B4-BE49-F238E27FC236}">
                <a16:creationId xmlns:a16="http://schemas.microsoft.com/office/drawing/2014/main" id="{C24F7A44-DFBE-4AA9-AE85-3334F07918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87" y="1895"/>
            <a:ext cx="132" cy="1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10</xdr:row>
      <xdr:rowOff>38100</xdr:rowOff>
    </xdr:from>
    <xdr:to>
      <xdr:col>39</xdr:col>
      <xdr:colOff>9525</xdr:colOff>
      <xdr:row>35</xdr:row>
      <xdr:rowOff>114300</xdr:rowOff>
    </xdr:to>
    <xdr:grpSp>
      <xdr:nvGrpSpPr>
        <xdr:cNvPr id="17909" name="Group 1">
          <a:extLst>
            <a:ext uri="{FF2B5EF4-FFF2-40B4-BE49-F238E27FC236}">
              <a16:creationId xmlns:a16="http://schemas.microsoft.com/office/drawing/2014/main" id="{DF982B39-7070-4851-8018-D3D92C927842}"/>
            </a:ext>
          </a:extLst>
        </xdr:cNvPr>
        <xdr:cNvGrpSpPr>
          <a:grpSpLocks/>
        </xdr:cNvGrpSpPr>
      </xdr:nvGrpSpPr>
      <xdr:grpSpPr bwMode="auto">
        <a:xfrm>
          <a:off x="609600" y="2755900"/>
          <a:ext cx="4600575" cy="6426200"/>
          <a:chOff x="5" y="0"/>
          <a:chExt cx="2897" cy="3951"/>
        </a:xfrm>
      </xdr:grpSpPr>
      <xdr:sp macro="" textlink="">
        <xdr:nvSpPr>
          <xdr:cNvPr id="18001" name="Line 2">
            <a:extLst>
              <a:ext uri="{FF2B5EF4-FFF2-40B4-BE49-F238E27FC236}">
                <a16:creationId xmlns:a16="http://schemas.microsoft.com/office/drawing/2014/main" id="{8AD8FF0B-FA5A-4767-9A9D-C354CF720F64}"/>
              </a:ext>
            </a:extLst>
          </xdr:cNvPr>
          <xdr:cNvSpPr>
            <a:spLocks noChangeShapeType="1"/>
          </xdr:cNvSpPr>
        </xdr:nvSpPr>
        <xdr:spPr bwMode="auto">
          <a:xfrm>
            <a:off x="5" y="13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2" name="Line 3">
            <a:extLst>
              <a:ext uri="{FF2B5EF4-FFF2-40B4-BE49-F238E27FC236}">
                <a16:creationId xmlns:a16="http://schemas.microsoft.com/office/drawing/2014/main" id="{0D91F8D8-BCDC-4491-880F-16EF2464386E}"/>
              </a:ext>
            </a:extLst>
          </xdr:cNvPr>
          <xdr:cNvSpPr>
            <a:spLocks noChangeShapeType="1"/>
          </xdr:cNvSpPr>
        </xdr:nvSpPr>
        <xdr:spPr bwMode="auto">
          <a:xfrm>
            <a:off x="5" y="36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3" name="Line 4">
            <a:extLst>
              <a:ext uri="{FF2B5EF4-FFF2-40B4-BE49-F238E27FC236}">
                <a16:creationId xmlns:a16="http://schemas.microsoft.com/office/drawing/2014/main" id="{41C3C27F-1AAE-4921-804D-B9F233D3987E}"/>
              </a:ext>
            </a:extLst>
          </xdr:cNvPr>
          <xdr:cNvSpPr>
            <a:spLocks noChangeShapeType="1"/>
          </xdr:cNvSpPr>
        </xdr:nvSpPr>
        <xdr:spPr bwMode="auto">
          <a:xfrm>
            <a:off x="5" y="47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4" name="Line 5">
            <a:extLst>
              <a:ext uri="{FF2B5EF4-FFF2-40B4-BE49-F238E27FC236}">
                <a16:creationId xmlns:a16="http://schemas.microsoft.com/office/drawing/2014/main" id="{A612ED32-D46C-4B13-B446-FCFBA8D1F06B}"/>
              </a:ext>
            </a:extLst>
          </xdr:cNvPr>
          <xdr:cNvSpPr>
            <a:spLocks noChangeShapeType="1"/>
          </xdr:cNvSpPr>
        </xdr:nvSpPr>
        <xdr:spPr bwMode="auto">
          <a:xfrm>
            <a:off x="5" y="59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5" name="Line 6">
            <a:extLst>
              <a:ext uri="{FF2B5EF4-FFF2-40B4-BE49-F238E27FC236}">
                <a16:creationId xmlns:a16="http://schemas.microsoft.com/office/drawing/2014/main" id="{0FB77DF4-E6E8-4CF0-8B2C-827C9BDA2912}"/>
              </a:ext>
            </a:extLst>
          </xdr:cNvPr>
          <xdr:cNvSpPr>
            <a:spLocks noChangeShapeType="1"/>
          </xdr:cNvSpPr>
        </xdr:nvSpPr>
        <xdr:spPr bwMode="auto">
          <a:xfrm>
            <a:off x="5" y="70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6" name="Line 7">
            <a:extLst>
              <a:ext uri="{FF2B5EF4-FFF2-40B4-BE49-F238E27FC236}">
                <a16:creationId xmlns:a16="http://schemas.microsoft.com/office/drawing/2014/main" id="{C6E39ED6-8FBA-4D85-8ED5-ABEC1C8B699D}"/>
              </a:ext>
            </a:extLst>
          </xdr:cNvPr>
          <xdr:cNvSpPr>
            <a:spLocks noChangeShapeType="1"/>
          </xdr:cNvSpPr>
        </xdr:nvSpPr>
        <xdr:spPr bwMode="auto">
          <a:xfrm>
            <a:off x="5" y="93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7" name="Line 8">
            <a:extLst>
              <a:ext uri="{FF2B5EF4-FFF2-40B4-BE49-F238E27FC236}">
                <a16:creationId xmlns:a16="http://schemas.microsoft.com/office/drawing/2014/main" id="{5DC0A25A-EA75-4B8C-8D5D-804EADE3B549}"/>
              </a:ext>
            </a:extLst>
          </xdr:cNvPr>
          <xdr:cNvSpPr>
            <a:spLocks noChangeShapeType="1"/>
          </xdr:cNvSpPr>
        </xdr:nvSpPr>
        <xdr:spPr bwMode="auto">
          <a:xfrm>
            <a:off x="5" y="104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8" name="Line 9">
            <a:extLst>
              <a:ext uri="{FF2B5EF4-FFF2-40B4-BE49-F238E27FC236}">
                <a16:creationId xmlns:a16="http://schemas.microsoft.com/office/drawing/2014/main" id="{C73B2DE1-324F-428C-A294-BF46939601B0}"/>
              </a:ext>
            </a:extLst>
          </xdr:cNvPr>
          <xdr:cNvSpPr>
            <a:spLocks noChangeShapeType="1"/>
          </xdr:cNvSpPr>
        </xdr:nvSpPr>
        <xdr:spPr bwMode="auto">
          <a:xfrm>
            <a:off x="5" y="115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09" name="Line 10">
            <a:extLst>
              <a:ext uri="{FF2B5EF4-FFF2-40B4-BE49-F238E27FC236}">
                <a16:creationId xmlns:a16="http://schemas.microsoft.com/office/drawing/2014/main" id="{C0B021C1-E65D-47AB-A9EA-2643BE970FF4}"/>
              </a:ext>
            </a:extLst>
          </xdr:cNvPr>
          <xdr:cNvSpPr>
            <a:spLocks noChangeShapeType="1"/>
          </xdr:cNvSpPr>
        </xdr:nvSpPr>
        <xdr:spPr bwMode="auto">
          <a:xfrm>
            <a:off x="5" y="127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0" name="Line 11">
            <a:extLst>
              <a:ext uri="{FF2B5EF4-FFF2-40B4-BE49-F238E27FC236}">
                <a16:creationId xmlns:a16="http://schemas.microsoft.com/office/drawing/2014/main" id="{F58983B4-479E-4EC6-B35D-57F37CB0E02C}"/>
              </a:ext>
            </a:extLst>
          </xdr:cNvPr>
          <xdr:cNvSpPr>
            <a:spLocks noChangeShapeType="1"/>
          </xdr:cNvSpPr>
        </xdr:nvSpPr>
        <xdr:spPr bwMode="auto">
          <a:xfrm>
            <a:off x="5" y="149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1" name="Line 12">
            <a:extLst>
              <a:ext uri="{FF2B5EF4-FFF2-40B4-BE49-F238E27FC236}">
                <a16:creationId xmlns:a16="http://schemas.microsoft.com/office/drawing/2014/main" id="{BF1141CB-3B83-402A-8609-B3999008EE23}"/>
              </a:ext>
            </a:extLst>
          </xdr:cNvPr>
          <xdr:cNvSpPr>
            <a:spLocks noChangeShapeType="1"/>
          </xdr:cNvSpPr>
        </xdr:nvSpPr>
        <xdr:spPr bwMode="auto">
          <a:xfrm>
            <a:off x="5" y="161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2" name="Line 13">
            <a:extLst>
              <a:ext uri="{FF2B5EF4-FFF2-40B4-BE49-F238E27FC236}">
                <a16:creationId xmlns:a16="http://schemas.microsoft.com/office/drawing/2014/main" id="{EBAFE087-DEFC-4FCA-90B1-EA7C87790C50}"/>
              </a:ext>
            </a:extLst>
          </xdr:cNvPr>
          <xdr:cNvSpPr>
            <a:spLocks noChangeShapeType="1"/>
          </xdr:cNvSpPr>
        </xdr:nvSpPr>
        <xdr:spPr bwMode="auto">
          <a:xfrm>
            <a:off x="5" y="172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3" name="Line 14">
            <a:extLst>
              <a:ext uri="{FF2B5EF4-FFF2-40B4-BE49-F238E27FC236}">
                <a16:creationId xmlns:a16="http://schemas.microsoft.com/office/drawing/2014/main" id="{E5D65311-B45C-4A85-81F4-3992FC252436}"/>
              </a:ext>
            </a:extLst>
          </xdr:cNvPr>
          <xdr:cNvSpPr>
            <a:spLocks noChangeShapeType="1"/>
          </xdr:cNvSpPr>
        </xdr:nvSpPr>
        <xdr:spPr bwMode="auto">
          <a:xfrm>
            <a:off x="5" y="183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4" name="Line 15">
            <a:extLst>
              <a:ext uri="{FF2B5EF4-FFF2-40B4-BE49-F238E27FC236}">
                <a16:creationId xmlns:a16="http://schemas.microsoft.com/office/drawing/2014/main" id="{C809E831-C009-41F2-BAB9-0B503F41AE1D}"/>
              </a:ext>
            </a:extLst>
          </xdr:cNvPr>
          <xdr:cNvSpPr>
            <a:spLocks noChangeShapeType="1"/>
          </xdr:cNvSpPr>
        </xdr:nvSpPr>
        <xdr:spPr bwMode="auto">
          <a:xfrm>
            <a:off x="5" y="2064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5" name="Line 16">
            <a:extLst>
              <a:ext uri="{FF2B5EF4-FFF2-40B4-BE49-F238E27FC236}">
                <a16:creationId xmlns:a16="http://schemas.microsoft.com/office/drawing/2014/main" id="{C492D41D-B659-4144-A62C-3854BF95C0CA}"/>
              </a:ext>
            </a:extLst>
          </xdr:cNvPr>
          <xdr:cNvSpPr>
            <a:spLocks noChangeShapeType="1"/>
          </xdr:cNvSpPr>
        </xdr:nvSpPr>
        <xdr:spPr bwMode="auto">
          <a:xfrm>
            <a:off x="291" y="2064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6" name="Line 17">
            <a:extLst>
              <a:ext uri="{FF2B5EF4-FFF2-40B4-BE49-F238E27FC236}">
                <a16:creationId xmlns:a16="http://schemas.microsoft.com/office/drawing/2014/main" id="{15F1BB5A-E534-467D-95F2-842816A44EF9}"/>
              </a:ext>
            </a:extLst>
          </xdr:cNvPr>
          <xdr:cNvSpPr>
            <a:spLocks noChangeShapeType="1"/>
          </xdr:cNvSpPr>
        </xdr:nvSpPr>
        <xdr:spPr bwMode="auto">
          <a:xfrm>
            <a:off x="848" y="2064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7" name="Line 18">
            <a:extLst>
              <a:ext uri="{FF2B5EF4-FFF2-40B4-BE49-F238E27FC236}">
                <a16:creationId xmlns:a16="http://schemas.microsoft.com/office/drawing/2014/main" id="{3FCD67C0-09F2-4EA2-AF84-3213F60F86F8}"/>
              </a:ext>
            </a:extLst>
          </xdr:cNvPr>
          <xdr:cNvSpPr>
            <a:spLocks noChangeShapeType="1"/>
          </xdr:cNvSpPr>
        </xdr:nvSpPr>
        <xdr:spPr bwMode="auto">
          <a:xfrm>
            <a:off x="1984" y="2064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8" name="Line 19">
            <a:extLst>
              <a:ext uri="{FF2B5EF4-FFF2-40B4-BE49-F238E27FC236}">
                <a16:creationId xmlns:a16="http://schemas.microsoft.com/office/drawing/2014/main" id="{FC31F82E-4F66-465D-82EE-ABD899396C52}"/>
              </a:ext>
            </a:extLst>
          </xdr:cNvPr>
          <xdr:cNvSpPr>
            <a:spLocks noChangeShapeType="1"/>
          </xdr:cNvSpPr>
        </xdr:nvSpPr>
        <xdr:spPr bwMode="auto">
          <a:xfrm>
            <a:off x="2543" y="2064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19" name="Line 20">
            <a:extLst>
              <a:ext uri="{FF2B5EF4-FFF2-40B4-BE49-F238E27FC236}">
                <a16:creationId xmlns:a16="http://schemas.microsoft.com/office/drawing/2014/main" id="{041F30F2-6631-43A7-8BE0-FA262531417F}"/>
              </a:ext>
            </a:extLst>
          </xdr:cNvPr>
          <xdr:cNvSpPr>
            <a:spLocks noChangeShapeType="1"/>
          </xdr:cNvSpPr>
        </xdr:nvSpPr>
        <xdr:spPr bwMode="auto">
          <a:xfrm>
            <a:off x="5" y="217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0" name="Line 21">
            <a:extLst>
              <a:ext uri="{FF2B5EF4-FFF2-40B4-BE49-F238E27FC236}">
                <a16:creationId xmlns:a16="http://schemas.microsoft.com/office/drawing/2014/main" id="{984B15F0-777E-448E-B204-FB6A87996C8E}"/>
              </a:ext>
            </a:extLst>
          </xdr:cNvPr>
          <xdr:cNvSpPr>
            <a:spLocks noChangeShapeType="1"/>
          </xdr:cNvSpPr>
        </xdr:nvSpPr>
        <xdr:spPr bwMode="auto">
          <a:xfrm>
            <a:off x="5" y="229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1" name="Line 22">
            <a:extLst>
              <a:ext uri="{FF2B5EF4-FFF2-40B4-BE49-F238E27FC236}">
                <a16:creationId xmlns:a16="http://schemas.microsoft.com/office/drawing/2014/main" id="{CF5E2613-8C6E-49C5-9CD8-CA5323E780CA}"/>
              </a:ext>
            </a:extLst>
          </xdr:cNvPr>
          <xdr:cNvSpPr>
            <a:spLocks noChangeShapeType="1"/>
          </xdr:cNvSpPr>
        </xdr:nvSpPr>
        <xdr:spPr bwMode="auto">
          <a:xfrm>
            <a:off x="5" y="240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2" name="Line 23">
            <a:extLst>
              <a:ext uri="{FF2B5EF4-FFF2-40B4-BE49-F238E27FC236}">
                <a16:creationId xmlns:a16="http://schemas.microsoft.com/office/drawing/2014/main" id="{5F4D7454-938D-4921-8CB6-1126D4AF934D}"/>
              </a:ext>
            </a:extLst>
          </xdr:cNvPr>
          <xdr:cNvSpPr>
            <a:spLocks noChangeShapeType="1"/>
          </xdr:cNvSpPr>
        </xdr:nvSpPr>
        <xdr:spPr bwMode="auto">
          <a:xfrm>
            <a:off x="5" y="263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3" name="Line 24">
            <a:extLst>
              <a:ext uri="{FF2B5EF4-FFF2-40B4-BE49-F238E27FC236}">
                <a16:creationId xmlns:a16="http://schemas.microsoft.com/office/drawing/2014/main" id="{1EFDF288-678F-479D-B6E8-3DB1BD734A3A}"/>
              </a:ext>
            </a:extLst>
          </xdr:cNvPr>
          <xdr:cNvSpPr>
            <a:spLocks noChangeShapeType="1"/>
          </xdr:cNvSpPr>
        </xdr:nvSpPr>
        <xdr:spPr bwMode="auto">
          <a:xfrm>
            <a:off x="5" y="274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4" name="Line 25">
            <a:extLst>
              <a:ext uri="{FF2B5EF4-FFF2-40B4-BE49-F238E27FC236}">
                <a16:creationId xmlns:a16="http://schemas.microsoft.com/office/drawing/2014/main" id="{0A019FAC-3D02-4038-A291-08DF5F87F7A2}"/>
              </a:ext>
            </a:extLst>
          </xdr:cNvPr>
          <xdr:cNvSpPr>
            <a:spLocks noChangeShapeType="1"/>
          </xdr:cNvSpPr>
        </xdr:nvSpPr>
        <xdr:spPr bwMode="auto">
          <a:xfrm>
            <a:off x="5" y="285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5" name="Line 26">
            <a:extLst>
              <a:ext uri="{FF2B5EF4-FFF2-40B4-BE49-F238E27FC236}">
                <a16:creationId xmlns:a16="http://schemas.microsoft.com/office/drawing/2014/main" id="{88081448-F8A7-4575-A77F-46C6D564A69C}"/>
              </a:ext>
            </a:extLst>
          </xdr:cNvPr>
          <xdr:cNvSpPr>
            <a:spLocks noChangeShapeType="1"/>
          </xdr:cNvSpPr>
        </xdr:nvSpPr>
        <xdr:spPr bwMode="auto">
          <a:xfrm>
            <a:off x="5" y="297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6" name="Line 27">
            <a:extLst>
              <a:ext uri="{FF2B5EF4-FFF2-40B4-BE49-F238E27FC236}">
                <a16:creationId xmlns:a16="http://schemas.microsoft.com/office/drawing/2014/main" id="{ED06D4F8-6A6B-4FFA-8B8A-D12C9B397B26}"/>
              </a:ext>
            </a:extLst>
          </xdr:cNvPr>
          <xdr:cNvSpPr>
            <a:spLocks noChangeShapeType="1"/>
          </xdr:cNvSpPr>
        </xdr:nvSpPr>
        <xdr:spPr bwMode="auto">
          <a:xfrm>
            <a:off x="5" y="319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7" name="Line 28">
            <a:extLst>
              <a:ext uri="{FF2B5EF4-FFF2-40B4-BE49-F238E27FC236}">
                <a16:creationId xmlns:a16="http://schemas.microsoft.com/office/drawing/2014/main" id="{ABF5163C-CA82-4B0F-9F06-B1A8FCC5BD98}"/>
              </a:ext>
            </a:extLst>
          </xdr:cNvPr>
          <xdr:cNvSpPr>
            <a:spLocks noChangeShapeType="1"/>
          </xdr:cNvSpPr>
        </xdr:nvSpPr>
        <xdr:spPr bwMode="auto">
          <a:xfrm>
            <a:off x="5" y="331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8" name="Line 29">
            <a:extLst>
              <a:ext uri="{FF2B5EF4-FFF2-40B4-BE49-F238E27FC236}">
                <a16:creationId xmlns:a16="http://schemas.microsoft.com/office/drawing/2014/main" id="{42BEB108-A6C9-406F-A18D-13D1B736785F}"/>
              </a:ext>
            </a:extLst>
          </xdr:cNvPr>
          <xdr:cNvSpPr>
            <a:spLocks noChangeShapeType="1"/>
          </xdr:cNvSpPr>
        </xdr:nvSpPr>
        <xdr:spPr bwMode="auto">
          <a:xfrm>
            <a:off x="5" y="342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29" name="Line 30">
            <a:extLst>
              <a:ext uri="{FF2B5EF4-FFF2-40B4-BE49-F238E27FC236}">
                <a16:creationId xmlns:a16="http://schemas.microsoft.com/office/drawing/2014/main" id="{0AD15688-726B-4EFF-AB61-375C8EC96B93}"/>
              </a:ext>
            </a:extLst>
          </xdr:cNvPr>
          <xdr:cNvSpPr>
            <a:spLocks noChangeShapeType="1"/>
          </xdr:cNvSpPr>
        </xdr:nvSpPr>
        <xdr:spPr bwMode="auto">
          <a:xfrm>
            <a:off x="5" y="353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0" name="Line 31">
            <a:extLst>
              <a:ext uri="{FF2B5EF4-FFF2-40B4-BE49-F238E27FC236}">
                <a16:creationId xmlns:a16="http://schemas.microsoft.com/office/drawing/2014/main" id="{DB6FBBF3-5AA4-4895-95BC-759FBC88B5F0}"/>
              </a:ext>
            </a:extLst>
          </xdr:cNvPr>
          <xdr:cNvSpPr>
            <a:spLocks noChangeShapeType="1"/>
          </xdr:cNvSpPr>
        </xdr:nvSpPr>
        <xdr:spPr bwMode="auto">
          <a:xfrm>
            <a:off x="1365" y="136"/>
            <a:ext cx="1" cy="3628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1" name="Line 32">
            <a:extLst>
              <a:ext uri="{FF2B5EF4-FFF2-40B4-BE49-F238E27FC236}">
                <a16:creationId xmlns:a16="http://schemas.microsoft.com/office/drawing/2014/main" id="{F3908A63-9B6A-408D-81F1-F3B9CD773BCF}"/>
              </a:ext>
            </a:extLst>
          </xdr:cNvPr>
          <xdr:cNvSpPr>
            <a:spLocks noChangeShapeType="1"/>
          </xdr:cNvSpPr>
        </xdr:nvSpPr>
        <xdr:spPr bwMode="auto">
          <a:xfrm>
            <a:off x="147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2" name="Line 33">
            <a:extLst>
              <a:ext uri="{FF2B5EF4-FFF2-40B4-BE49-F238E27FC236}">
                <a16:creationId xmlns:a16="http://schemas.microsoft.com/office/drawing/2014/main" id="{1793D7E6-FC2A-406B-9A1E-52D10AB5FF00}"/>
              </a:ext>
            </a:extLst>
          </xdr:cNvPr>
          <xdr:cNvSpPr>
            <a:spLocks noChangeShapeType="1"/>
          </xdr:cNvSpPr>
        </xdr:nvSpPr>
        <xdr:spPr bwMode="auto">
          <a:xfrm>
            <a:off x="159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3" name="Line 34">
            <a:extLst>
              <a:ext uri="{FF2B5EF4-FFF2-40B4-BE49-F238E27FC236}">
                <a16:creationId xmlns:a16="http://schemas.microsoft.com/office/drawing/2014/main" id="{5DAF7B91-BC23-488C-B197-340216740567}"/>
              </a:ext>
            </a:extLst>
          </xdr:cNvPr>
          <xdr:cNvSpPr>
            <a:spLocks noChangeShapeType="1"/>
          </xdr:cNvSpPr>
        </xdr:nvSpPr>
        <xdr:spPr bwMode="auto">
          <a:xfrm>
            <a:off x="181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4" name="Line 35">
            <a:extLst>
              <a:ext uri="{FF2B5EF4-FFF2-40B4-BE49-F238E27FC236}">
                <a16:creationId xmlns:a16="http://schemas.microsoft.com/office/drawing/2014/main" id="{D2C0F73F-545E-4F18-A6FA-D4B9EACDA7B8}"/>
              </a:ext>
            </a:extLst>
          </xdr:cNvPr>
          <xdr:cNvSpPr>
            <a:spLocks noChangeShapeType="1"/>
          </xdr:cNvSpPr>
        </xdr:nvSpPr>
        <xdr:spPr bwMode="auto">
          <a:xfrm>
            <a:off x="170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5" name="Line 36">
            <a:extLst>
              <a:ext uri="{FF2B5EF4-FFF2-40B4-BE49-F238E27FC236}">
                <a16:creationId xmlns:a16="http://schemas.microsoft.com/office/drawing/2014/main" id="{BBFE5768-05AC-4C61-A2D8-3419B0AB9D97}"/>
              </a:ext>
            </a:extLst>
          </xdr:cNvPr>
          <xdr:cNvSpPr>
            <a:spLocks noChangeShapeType="1"/>
          </xdr:cNvSpPr>
        </xdr:nvSpPr>
        <xdr:spPr bwMode="auto">
          <a:xfrm>
            <a:off x="204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6" name="Line 37">
            <a:extLst>
              <a:ext uri="{FF2B5EF4-FFF2-40B4-BE49-F238E27FC236}">
                <a16:creationId xmlns:a16="http://schemas.microsoft.com/office/drawing/2014/main" id="{9CE1D96A-DA8B-4EA3-B76F-6F793C85DA07}"/>
              </a:ext>
            </a:extLst>
          </xdr:cNvPr>
          <xdr:cNvSpPr>
            <a:spLocks noChangeShapeType="1"/>
          </xdr:cNvSpPr>
        </xdr:nvSpPr>
        <xdr:spPr bwMode="auto">
          <a:xfrm>
            <a:off x="215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7" name="Line 38">
            <a:extLst>
              <a:ext uri="{FF2B5EF4-FFF2-40B4-BE49-F238E27FC236}">
                <a16:creationId xmlns:a16="http://schemas.microsoft.com/office/drawing/2014/main" id="{CE2CA64E-5F29-47BD-ADAE-E0F40B4BB242}"/>
              </a:ext>
            </a:extLst>
          </xdr:cNvPr>
          <xdr:cNvSpPr>
            <a:spLocks noChangeShapeType="1"/>
          </xdr:cNvSpPr>
        </xdr:nvSpPr>
        <xdr:spPr bwMode="auto">
          <a:xfrm>
            <a:off x="227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8" name="Line 39">
            <a:extLst>
              <a:ext uri="{FF2B5EF4-FFF2-40B4-BE49-F238E27FC236}">
                <a16:creationId xmlns:a16="http://schemas.microsoft.com/office/drawing/2014/main" id="{EF702C96-A530-4ADF-8B86-A9882912CB79}"/>
              </a:ext>
            </a:extLst>
          </xdr:cNvPr>
          <xdr:cNvSpPr>
            <a:spLocks noChangeShapeType="1"/>
          </xdr:cNvSpPr>
        </xdr:nvSpPr>
        <xdr:spPr bwMode="auto">
          <a:xfrm>
            <a:off x="2386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39" name="Line 40">
            <a:extLst>
              <a:ext uri="{FF2B5EF4-FFF2-40B4-BE49-F238E27FC236}">
                <a16:creationId xmlns:a16="http://schemas.microsoft.com/office/drawing/2014/main" id="{227B2AE3-F123-457E-BD6C-8C1E79B47936}"/>
              </a:ext>
            </a:extLst>
          </xdr:cNvPr>
          <xdr:cNvSpPr>
            <a:spLocks noChangeShapeType="1"/>
          </xdr:cNvSpPr>
        </xdr:nvSpPr>
        <xdr:spPr bwMode="auto">
          <a:xfrm>
            <a:off x="261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0" name="Line 41">
            <a:extLst>
              <a:ext uri="{FF2B5EF4-FFF2-40B4-BE49-F238E27FC236}">
                <a16:creationId xmlns:a16="http://schemas.microsoft.com/office/drawing/2014/main" id="{7CEBA3EF-F5A1-4A74-9929-5AA3F4D0A166}"/>
              </a:ext>
            </a:extLst>
          </xdr:cNvPr>
          <xdr:cNvSpPr>
            <a:spLocks noChangeShapeType="1"/>
          </xdr:cNvSpPr>
        </xdr:nvSpPr>
        <xdr:spPr bwMode="auto">
          <a:xfrm>
            <a:off x="2726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1" name="Line 42">
            <a:extLst>
              <a:ext uri="{FF2B5EF4-FFF2-40B4-BE49-F238E27FC236}">
                <a16:creationId xmlns:a16="http://schemas.microsoft.com/office/drawing/2014/main" id="{164DBADF-12B7-478B-971D-EFE5050BF620}"/>
              </a:ext>
            </a:extLst>
          </xdr:cNvPr>
          <xdr:cNvSpPr>
            <a:spLocks noChangeShapeType="1"/>
          </xdr:cNvSpPr>
        </xdr:nvSpPr>
        <xdr:spPr bwMode="auto">
          <a:xfrm>
            <a:off x="113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2" name="Line 43">
            <a:extLst>
              <a:ext uri="{FF2B5EF4-FFF2-40B4-BE49-F238E27FC236}">
                <a16:creationId xmlns:a16="http://schemas.microsoft.com/office/drawing/2014/main" id="{0BA156DC-ADE5-4C5F-9E9D-5E6D181E2178}"/>
              </a:ext>
            </a:extLst>
          </xdr:cNvPr>
          <xdr:cNvSpPr>
            <a:spLocks noChangeShapeType="1"/>
          </xdr:cNvSpPr>
        </xdr:nvSpPr>
        <xdr:spPr bwMode="auto">
          <a:xfrm>
            <a:off x="102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3" name="Line 44">
            <a:extLst>
              <a:ext uri="{FF2B5EF4-FFF2-40B4-BE49-F238E27FC236}">
                <a16:creationId xmlns:a16="http://schemas.microsoft.com/office/drawing/2014/main" id="{4D0079C7-DAD2-48C5-8978-AE95E73084BD}"/>
              </a:ext>
            </a:extLst>
          </xdr:cNvPr>
          <xdr:cNvSpPr>
            <a:spLocks noChangeShapeType="1"/>
          </xdr:cNvSpPr>
        </xdr:nvSpPr>
        <xdr:spPr bwMode="auto">
          <a:xfrm>
            <a:off x="91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4" name="Line 45">
            <a:extLst>
              <a:ext uri="{FF2B5EF4-FFF2-40B4-BE49-F238E27FC236}">
                <a16:creationId xmlns:a16="http://schemas.microsoft.com/office/drawing/2014/main" id="{B3ADA0A4-2CEC-43E7-8154-1D8E84D6B30C}"/>
              </a:ext>
            </a:extLst>
          </xdr:cNvPr>
          <xdr:cNvSpPr>
            <a:spLocks noChangeShapeType="1"/>
          </xdr:cNvSpPr>
        </xdr:nvSpPr>
        <xdr:spPr bwMode="auto">
          <a:xfrm>
            <a:off x="68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5" name="Line 46">
            <a:extLst>
              <a:ext uri="{FF2B5EF4-FFF2-40B4-BE49-F238E27FC236}">
                <a16:creationId xmlns:a16="http://schemas.microsoft.com/office/drawing/2014/main" id="{D753C97F-BAB4-49F9-A626-CCD58F419647}"/>
              </a:ext>
            </a:extLst>
          </xdr:cNvPr>
          <xdr:cNvSpPr>
            <a:spLocks noChangeShapeType="1"/>
          </xdr:cNvSpPr>
        </xdr:nvSpPr>
        <xdr:spPr bwMode="auto">
          <a:xfrm>
            <a:off x="571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6" name="Line 47">
            <a:extLst>
              <a:ext uri="{FF2B5EF4-FFF2-40B4-BE49-F238E27FC236}">
                <a16:creationId xmlns:a16="http://schemas.microsoft.com/office/drawing/2014/main" id="{8D2F16AA-099F-4891-A1CD-3462ADD14D3C}"/>
              </a:ext>
            </a:extLst>
          </xdr:cNvPr>
          <xdr:cNvSpPr>
            <a:spLocks noChangeShapeType="1"/>
          </xdr:cNvSpPr>
        </xdr:nvSpPr>
        <xdr:spPr bwMode="auto">
          <a:xfrm>
            <a:off x="45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7" name="Line 48">
            <a:extLst>
              <a:ext uri="{FF2B5EF4-FFF2-40B4-BE49-F238E27FC236}">
                <a16:creationId xmlns:a16="http://schemas.microsoft.com/office/drawing/2014/main" id="{2EF0A1D2-AD0B-4462-9E1A-BAA3FE37E64E}"/>
              </a:ext>
            </a:extLst>
          </xdr:cNvPr>
          <xdr:cNvSpPr>
            <a:spLocks noChangeShapeType="1"/>
          </xdr:cNvSpPr>
        </xdr:nvSpPr>
        <xdr:spPr bwMode="auto">
          <a:xfrm>
            <a:off x="34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8" name="Line 49">
            <a:extLst>
              <a:ext uri="{FF2B5EF4-FFF2-40B4-BE49-F238E27FC236}">
                <a16:creationId xmlns:a16="http://schemas.microsoft.com/office/drawing/2014/main" id="{BCFCDAF0-7733-4731-A3BE-1351BDDFB670}"/>
              </a:ext>
            </a:extLst>
          </xdr:cNvPr>
          <xdr:cNvSpPr>
            <a:spLocks noChangeShapeType="1"/>
          </xdr:cNvSpPr>
        </xdr:nvSpPr>
        <xdr:spPr bwMode="auto">
          <a:xfrm>
            <a:off x="11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49" name="Line 50">
            <a:extLst>
              <a:ext uri="{FF2B5EF4-FFF2-40B4-BE49-F238E27FC236}">
                <a16:creationId xmlns:a16="http://schemas.microsoft.com/office/drawing/2014/main" id="{103899BD-B528-4D4C-A99D-F70E9BAE8B05}"/>
              </a:ext>
            </a:extLst>
          </xdr:cNvPr>
          <xdr:cNvSpPr>
            <a:spLocks noChangeShapeType="1"/>
          </xdr:cNvSpPr>
        </xdr:nvSpPr>
        <xdr:spPr bwMode="auto">
          <a:xfrm>
            <a:off x="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0" name="Line 51">
            <a:extLst>
              <a:ext uri="{FF2B5EF4-FFF2-40B4-BE49-F238E27FC236}">
                <a16:creationId xmlns:a16="http://schemas.microsoft.com/office/drawing/2014/main" id="{D9C6523B-A6C4-45DF-AFAD-4AA6F0A10BF3}"/>
              </a:ext>
            </a:extLst>
          </xdr:cNvPr>
          <xdr:cNvSpPr>
            <a:spLocks noChangeShapeType="1"/>
          </xdr:cNvSpPr>
        </xdr:nvSpPr>
        <xdr:spPr bwMode="auto">
          <a:xfrm>
            <a:off x="5" y="249"/>
            <a:ext cx="122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1" name="Line 52">
            <a:extLst>
              <a:ext uri="{FF2B5EF4-FFF2-40B4-BE49-F238E27FC236}">
                <a16:creationId xmlns:a16="http://schemas.microsoft.com/office/drawing/2014/main" id="{5D870C72-7470-4DEF-9730-F3A3E8DD4CC5}"/>
              </a:ext>
            </a:extLst>
          </xdr:cNvPr>
          <xdr:cNvSpPr>
            <a:spLocks noChangeShapeType="1"/>
          </xdr:cNvSpPr>
        </xdr:nvSpPr>
        <xdr:spPr bwMode="auto">
          <a:xfrm>
            <a:off x="1342" y="249"/>
            <a:ext cx="138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2" name="Line 53">
            <a:extLst>
              <a:ext uri="{FF2B5EF4-FFF2-40B4-BE49-F238E27FC236}">
                <a16:creationId xmlns:a16="http://schemas.microsoft.com/office/drawing/2014/main" id="{0988AED3-5C7B-42D2-8376-56B301749453}"/>
              </a:ext>
            </a:extLst>
          </xdr:cNvPr>
          <xdr:cNvSpPr>
            <a:spLocks noChangeShapeType="1"/>
          </xdr:cNvSpPr>
        </xdr:nvSpPr>
        <xdr:spPr bwMode="auto">
          <a:xfrm>
            <a:off x="5" y="816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3" name="Line 54">
            <a:extLst>
              <a:ext uri="{FF2B5EF4-FFF2-40B4-BE49-F238E27FC236}">
                <a16:creationId xmlns:a16="http://schemas.microsoft.com/office/drawing/2014/main" id="{5C8AA108-88C9-46DF-B8AC-F647EB95531C}"/>
              </a:ext>
            </a:extLst>
          </xdr:cNvPr>
          <xdr:cNvSpPr>
            <a:spLocks noChangeShapeType="1"/>
          </xdr:cNvSpPr>
        </xdr:nvSpPr>
        <xdr:spPr bwMode="auto">
          <a:xfrm>
            <a:off x="1332" y="816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4" name="Line 55">
            <a:extLst>
              <a:ext uri="{FF2B5EF4-FFF2-40B4-BE49-F238E27FC236}">
                <a16:creationId xmlns:a16="http://schemas.microsoft.com/office/drawing/2014/main" id="{717E2088-2FEF-437E-B850-2BDAE3FAC0B3}"/>
              </a:ext>
            </a:extLst>
          </xdr:cNvPr>
          <xdr:cNvSpPr>
            <a:spLocks noChangeShapeType="1"/>
          </xdr:cNvSpPr>
        </xdr:nvSpPr>
        <xdr:spPr bwMode="auto">
          <a:xfrm>
            <a:off x="5" y="1383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5" name="Line 56">
            <a:extLst>
              <a:ext uri="{FF2B5EF4-FFF2-40B4-BE49-F238E27FC236}">
                <a16:creationId xmlns:a16="http://schemas.microsoft.com/office/drawing/2014/main" id="{25252DBC-C092-4001-A4A8-7EE5EC5E5638}"/>
              </a:ext>
            </a:extLst>
          </xdr:cNvPr>
          <xdr:cNvSpPr>
            <a:spLocks noChangeShapeType="1"/>
          </xdr:cNvSpPr>
        </xdr:nvSpPr>
        <xdr:spPr bwMode="auto">
          <a:xfrm>
            <a:off x="1340" y="1383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6" name="Line 57">
            <a:extLst>
              <a:ext uri="{FF2B5EF4-FFF2-40B4-BE49-F238E27FC236}">
                <a16:creationId xmlns:a16="http://schemas.microsoft.com/office/drawing/2014/main" id="{280BB6C2-4359-4A42-9117-7C5D90403331}"/>
              </a:ext>
            </a:extLst>
          </xdr:cNvPr>
          <xdr:cNvSpPr>
            <a:spLocks noChangeShapeType="1"/>
          </xdr:cNvSpPr>
        </xdr:nvSpPr>
        <xdr:spPr bwMode="auto">
          <a:xfrm>
            <a:off x="5" y="1950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7" name="Line 58">
            <a:extLst>
              <a:ext uri="{FF2B5EF4-FFF2-40B4-BE49-F238E27FC236}">
                <a16:creationId xmlns:a16="http://schemas.microsoft.com/office/drawing/2014/main" id="{3C1AEA6E-5650-4E75-BF74-4C17AAB66C5C}"/>
              </a:ext>
            </a:extLst>
          </xdr:cNvPr>
          <xdr:cNvSpPr>
            <a:spLocks noChangeShapeType="1"/>
          </xdr:cNvSpPr>
        </xdr:nvSpPr>
        <xdr:spPr bwMode="auto">
          <a:xfrm>
            <a:off x="5" y="2517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8" name="Line 59">
            <a:extLst>
              <a:ext uri="{FF2B5EF4-FFF2-40B4-BE49-F238E27FC236}">
                <a16:creationId xmlns:a16="http://schemas.microsoft.com/office/drawing/2014/main" id="{1BD21308-3BCF-4370-B8CE-5646B2704A13}"/>
              </a:ext>
            </a:extLst>
          </xdr:cNvPr>
          <xdr:cNvSpPr>
            <a:spLocks noChangeShapeType="1"/>
          </xdr:cNvSpPr>
        </xdr:nvSpPr>
        <xdr:spPr bwMode="auto">
          <a:xfrm>
            <a:off x="1340" y="2517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59" name="Line 60">
            <a:extLst>
              <a:ext uri="{FF2B5EF4-FFF2-40B4-BE49-F238E27FC236}">
                <a16:creationId xmlns:a16="http://schemas.microsoft.com/office/drawing/2014/main" id="{E4A2B16C-4FD5-446D-8371-273A11878378}"/>
              </a:ext>
            </a:extLst>
          </xdr:cNvPr>
          <xdr:cNvSpPr>
            <a:spLocks noChangeShapeType="1"/>
          </xdr:cNvSpPr>
        </xdr:nvSpPr>
        <xdr:spPr bwMode="auto">
          <a:xfrm>
            <a:off x="5" y="3084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0" name="Line 61">
            <a:extLst>
              <a:ext uri="{FF2B5EF4-FFF2-40B4-BE49-F238E27FC236}">
                <a16:creationId xmlns:a16="http://schemas.microsoft.com/office/drawing/2014/main" id="{59081527-BDBB-4BC9-A27F-4FF4C54C0242}"/>
              </a:ext>
            </a:extLst>
          </xdr:cNvPr>
          <xdr:cNvSpPr>
            <a:spLocks noChangeShapeType="1"/>
          </xdr:cNvSpPr>
        </xdr:nvSpPr>
        <xdr:spPr bwMode="auto">
          <a:xfrm>
            <a:off x="1334" y="3084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1" name="Line 62">
            <a:extLst>
              <a:ext uri="{FF2B5EF4-FFF2-40B4-BE49-F238E27FC236}">
                <a16:creationId xmlns:a16="http://schemas.microsoft.com/office/drawing/2014/main" id="{B495B7E7-861C-47FC-8777-7DED41882F26}"/>
              </a:ext>
            </a:extLst>
          </xdr:cNvPr>
          <xdr:cNvSpPr>
            <a:spLocks noChangeShapeType="1"/>
          </xdr:cNvSpPr>
        </xdr:nvSpPr>
        <xdr:spPr bwMode="auto">
          <a:xfrm>
            <a:off x="2499" y="136"/>
            <a:ext cx="1" cy="184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2" name="Line 63">
            <a:extLst>
              <a:ext uri="{FF2B5EF4-FFF2-40B4-BE49-F238E27FC236}">
                <a16:creationId xmlns:a16="http://schemas.microsoft.com/office/drawing/2014/main" id="{AA365E1F-86B8-4099-948E-B3BC87F2C72B}"/>
              </a:ext>
            </a:extLst>
          </xdr:cNvPr>
          <xdr:cNvSpPr>
            <a:spLocks noChangeShapeType="1"/>
          </xdr:cNvSpPr>
        </xdr:nvSpPr>
        <xdr:spPr bwMode="auto">
          <a:xfrm>
            <a:off x="2499" y="2082"/>
            <a:ext cx="1" cy="168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3" name="Line 64">
            <a:extLst>
              <a:ext uri="{FF2B5EF4-FFF2-40B4-BE49-F238E27FC236}">
                <a16:creationId xmlns:a16="http://schemas.microsoft.com/office/drawing/2014/main" id="{D9123F40-C5F8-4459-A813-4041817B1AF3}"/>
              </a:ext>
            </a:extLst>
          </xdr:cNvPr>
          <xdr:cNvSpPr>
            <a:spLocks noChangeShapeType="1"/>
          </xdr:cNvSpPr>
        </xdr:nvSpPr>
        <xdr:spPr bwMode="auto">
          <a:xfrm>
            <a:off x="1932" y="136"/>
            <a:ext cx="1" cy="184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4" name="Line 65">
            <a:extLst>
              <a:ext uri="{FF2B5EF4-FFF2-40B4-BE49-F238E27FC236}">
                <a16:creationId xmlns:a16="http://schemas.microsoft.com/office/drawing/2014/main" id="{7D5659B2-D130-448E-A951-5257F68C1A07}"/>
              </a:ext>
            </a:extLst>
          </xdr:cNvPr>
          <xdr:cNvSpPr>
            <a:spLocks noChangeShapeType="1"/>
          </xdr:cNvSpPr>
        </xdr:nvSpPr>
        <xdr:spPr bwMode="auto">
          <a:xfrm>
            <a:off x="1932" y="2094"/>
            <a:ext cx="1" cy="16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5" name="Line 66">
            <a:extLst>
              <a:ext uri="{FF2B5EF4-FFF2-40B4-BE49-F238E27FC236}">
                <a16:creationId xmlns:a16="http://schemas.microsoft.com/office/drawing/2014/main" id="{747DA02D-896E-41DE-A3FE-CB011922D5F8}"/>
              </a:ext>
            </a:extLst>
          </xdr:cNvPr>
          <xdr:cNvSpPr>
            <a:spLocks noChangeShapeType="1"/>
          </xdr:cNvSpPr>
        </xdr:nvSpPr>
        <xdr:spPr bwMode="auto">
          <a:xfrm>
            <a:off x="1252" y="136"/>
            <a:ext cx="1" cy="7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6" name="Line 67">
            <a:extLst>
              <a:ext uri="{FF2B5EF4-FFF2-40B4-BE49-F238E27FC236}">
                <a16:creationId xmlns:a16="http://schemas.microsoft.com/office/drawing/2014/main" id="{CE47632B-F39E-42CB-A3EE-6F3EB9A48F88}"/>
              </a:ext>
            </a:extLst>
          </xdr:cNvPr>
          <xdr:cNvSpPr>
            <a:spLocks noChangeShapeType="1"/>
          </xdr:cNvSpPr>
        </xdr:nvSpPr>
        <xdr:spPr bwMode="auto">
          <a:xfrm>
            <a:off x="1252" y="304"/>
            <a:ext cx="1" cy="47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7" name="Line 68">
            <a:extLst>
              <a:ext uri="{FF2B5EF4-FFF2-40B4-BE49-F238E27FC236}">
                <a16:creationId xmlns:a16="http://schemas.microsoft.com/office/drawing/2014/main" id="{28654D9C-F162-4C33-9D41-105616EFF435}"/>
              </a:ext>
            </a:extLst>
          </xdr:cNvPr>
          <xdr:cNvSpPr>
            <a:spLocks noChangeShapeType="1"/>
          </xdr:cNvSpPr>
        </xdr:nvSpPr>
        <xdr:spPr bwMode="auto">
          <a:xfrm>
            <a:off x="1252" y="862"/>
            <a:ext cx="1" cy="162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8" name="Line 69">
            <a:extLst>
              <a:ext uri="{FF2B5EF4-FFF2-40B4-BE49-F238E27FC236}">
                <a16:creationId xmlns:a16="http://schemas.microsoft.com/office/drawing/2014/main" id="{CC96DDA2-0770-43E3-90F3-1710A02E4C9A}"/>
              </a:ext>
            </a:extLst>
          </xdr:cNvPr>
          <xdr:cNvSpPr>
            <a:spLocks noChangeShapeType="1"/>
          </xdr:cNvSpPr>
        </xdr:nvSpPr>
        <xdr:spPr bwMode="auto">
          <a:xfrm>
            <a:off x="1252" y="2573"/>
            <a:ext cx="1" cy="46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69" name="Line 70">
            <a:extLst>
              <a:ext uri="{FF2B5EF4-FFF2-40B4-BE49-F238E27FC236}">
                <a16:creationId xmlns:a16="http://schemas.microsoft.com/office/drawing/2014/main" id="{1F78DA8D-C16D-4758-92FA-4C7CC4B284D3}"/>
              </a:ext>
            </a:extLst>
          </xdr:cNvPr>
          <xdr:cNvSpPr>
            <a:spLocks noChangeShapeType="1"/>
          </xdr:cNvSpPr>
        </xdr:nvSpPr>
        <xdr:spPr bwMode="auto">
          <a:xfrm>
            <a:off x="1252" y="3136"/>
            <a:ext cx="1" cy="45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0" name="Line 71">
            <a:extLst>
              <a:ext uri="{FF2B5EF4-FFF2-40B4-BE49-F238E27FC236}">
                <a16:creationId xmlns:a16="http://schemas.microsoft.com/office/drawing/2014/main" id="{612CB8C1-9838-4261-8100-7EA450A9BFD4}"/>
              </a:ext>
            </a:extLst>
          </xdr:cNvPr>
          <xdr:cNvSpPr>
            <a:spLocks noChangeShapeType="1"/>
          </xdr:cNvSpPr>
        </xdr:nvSpPr>
        <xdr:spPr bwMode="auto">
          <a:xfrm>
            <a:off x="1252" y="3707"/>
            <a:ext cx="1" cy="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1" name="Line 72">
            <a:extLst>
              <a:ext uri="{FF2B5EF4-FFF2-40B4-BE49-F238E27FC236}">
                <a16:creationId xmlns:a16="http://schemas.microsoft.com/office/drawing/2014/main" id="{A845457D-0F5C-48C7-A325-328A77DB71AD}"/>
              </a:ext>
            </a:extLst>
          </xdr:cNvPr>
          <xdr:cNvSpPr>
            <a:spLocks noChangeShapeType="1"/>
          </xdr:cNvSpPr>
        </xdr:nvSpPr>
        <xdr:spPr bwMode="auto">
          <a:xfrm>
            <a:off x="798" y="136"/>
            <a:ext cx="1" cy="185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2" name="Line 73">
            <a:extLst>
              <a:ext uri="{FF2B5EF4-FFF2-40B4-BE49-F238E27FC236}">
                <a16:creationId xmlns:a16="http://schemas.microsoft.com/office/drawing/2014/main" id="{9120FB81-507D-4722-968B-50B89F71F1AC}"/>
              </a:ext>
            </a:extLst>
          </xdr:cNvPr>
          <xdr:cNvSpPr>
            <a:spLocks noChangeShapeType="1"/>
          </xdr:cNvSpPr>
        </xdr:nvSpPr>
        <xdr:spPr bwMode="auto">
          <a:xfrm>
            <a:off x="798" y="2090"/>
            <a:ext cx="1" cy="167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3" name="Line 74">
            <a:extLst>
              <a:ext uri="{FF2B5EF4-FFF2-40B4-BE49-F238E27FC236}">
                <a16:creationId xmlns:a16="http://schemas.microsoft.com/office/drawing/2014/main" id="{28DF922D-8D24-437F-95DF-16A48070FF9A}"/>
              </a:ext>
            </a:extLst>
          </xdr:cNvPr>
          <xdr:cNvSpPr>
            <a:spLocks noChangeShapeType="1"/>
          </xdr:cNvSpPr>
        </xdr:nvSpPr>
        <xdr:spPr bwMode="auto">
          <a:xfrm>
            <a:off x="231" y="136"/>
            <a:ext cx="1" cy="184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4" name="Line 75">
            <a:extLst>
              <a:ext uri="{FF2B5EF4-FFF2-40B4-BE49-F238E27FC236}">
                <a16:creationId xmlns:a16="http://schemas.microsoft.com/office/drawing/2014/main" id="{3AA5088D-A56C-4EE9-BD0B-0D67F7F7ED2E}"/>
              </a:ext>
            </a:extLst>
          </xdr:cNvPr>
          <xdr:cNvSpPr>
            <a:spLocks noChangeShapeType="1"/>
          </xdr:cNvSpPr>
        </xdr:nvSpPr>
        <xdr:spPr bwMode="auto">
          <a:xfrm>
            <a:off x="231" y="2098"/>
            <a:ext cx="1" cy="166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5" name="Line 76">
            <a:extLst>
              <a:ext uri="{FF2B5EF4-FFF2-40B4-BE49-F238E27FC236}">
                <a16:creationId xmlns:a16="http://schemas.microsoft.com/office/drawing/2014/main" id="{F97647F2-A6E3-4479-9E81-AAEE238CBC3F}"/>
              </a:ext>
            </a:extLst>
          </xdr:cNvPr>
          <xdr:cNvSpPr>
            <a:spLocks noChangeShapeType="1"/>
          </xdr:cNvSpPr>
        </xdr:nvSpPr>
        <xdr:spPr bwMode="auto">
          <a:xfrm>
            <a:off x="5" y="376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6" name="Line 77">
            <a:extLst>
              <a:ext uri="{FF2B5EF4-FFF2-40B4-BE49-F238E27FC236}">
                <a16:creationId xmlns:a16="http://schemas.microsoft.com/office/drawing/2014/main" id="{95EA435F-9A6D-4CFD-8414-A5FFD7DF5A28}"/>
              </a:ext>
            </a:extLst>
          </xdr:cNvPr>
          <xdr:cNvSpPr>
            <a:spLocks noChangeShapeType="1"/>
          </xdr:cNvSpPr>
        </xdr:nvSpPr>
        <xdr:spPr bwMode="auto">
          <a:xfrm>
            <a:off x="5" y="3651"/>
            <a:ext cx="117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077" name="Line 78">
            <a:extLst>
              <a:ext uri="{FF2B5EF4-FFF2-40B4-BE49-F238E27FC236}">
                <a16:creationId xmlns:a16="http://schemas.microsoft.com/office/drawing/2014/main" id="{035D5701-8906-42ED-82AE-79189E04DE21}"/>
              </a:ext>
            </a:extLst>
          </xdr:cNvPr>
          <xdr:cNvSpPr>
            <a:spLocks noChangeShapeType="1"/>
          </xdr:cNvSpPr>
        </xdr:nvSpPr>
        <xdr:spPr bwMode="auto">
          <a:xfrm>
            <a:off x="1326" y="3651"/>
            <a:ext cx="140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75" name="Text Box 79">
            <a:extLst>
              <a:ext uri="{FF2B5EF4-FFF2-40B4-BE49-F238E27FC236}">
                <a16:creationId xmlns:a16="http://schemas.microsoft.com/office/drawing/2014/main" id="{34E79A98-E3E6-4A97-AF61-E53B02DEEC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951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6" name="Text Box 80">
            <a:extLst>
              <a:ext uri="{FF2B5EF4-FFF2-40B4-BE49-F238E27FC236}">
                <a16:creationId xmlns:a16="http://schemas.microsoft.com/office/drawing/2014/main" id="{0980AD1D-D376-465A-87D1-8D11144F21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88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7" name="Text Box 81">
            <a:extLst>
              <a:ext uri="{FF2B5EF4-FFF2-40B4-BE49-F238E27FC236}">
                <a16:creationId xmlns:a16="http://schemas.microsoft.com/office/drawing/2014/main" id="{1662FD97-5272-4738-993D-12C1E6EAD5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78" name="Text Box 82">
            <a:extLst>
              <a:ext uri="{FF2B5EF4-FFF2-40B4-BE49-F238E27FC236}">
                <a16:creationId xmlns:a16="http://schemas.microsoft.com/office/drawing/2014/main" id="{FB50B015-B388-4B35-A786-EE32DCDC6D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333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79" name="Text Box 83">
            <a:extLst>
              <a:ext uri="{FF2B5EF4-FFF2-40B4-BE49-F238E27FC236}">
                <a16:creationId xmlns:a16="http://schemas.microsoft.com/office/drawing/2014/main" id="{4EB67DE3-7E65-4FD9-9896-E58151B530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988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0" name="Text Box 84">
            <a:extLst>
              <a:ext uri="{FF2B5EF4-FFF2-40B4-BE49-F238E27FC236}">
                <a16:creationId xmlns:a16="http://schemas.microsoft.com/office/drawing/2014/main" id="{72A9AFFC-2184-41BB-9627-A0DA229EAF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98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1" name="Text Box 85">
            <a:extLst>
              <a:ext uri="{FF2B5EF4-FFF2-40B4-BE49-F238E27FC236}">
                <a16:creationId xmlns:a16="http://schemas.microsoft.com/office/drawing/2014/main" id="{40012AF7-8F90-4212-9AF1-D2629E671D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9" y="3597"/>
            <a:ext cx="132" cy="35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5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15</a:t>
            </a:r>
          </a:p>
          <a:p>
            <a:pPr algn="l" rtl="0">
              <a:lnSpc>
                <a:spcPts val="15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2" name="Text Box 86">
            <a:extLst>
              <a:ext uri="{FF2B5EF4-FFF2-40B4-BE49-F238E27FC236}">
                <a16:creationId xmlns:a16="http://schemas.microsoft.com/office/drawing/2014/main" id="{4B15A9B2-2B45-4220-859E-5ED2B3CA0E61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873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3" name="Text Box 87">
            <a:extLst>
              <a:ext uri="{FF2B5EF4-FFF2-40B4-BE49-F238E27FC236}">
                <a16:creationId xmlns:a16="http://schemas.microsoft.com/office/drawing/2014/main" id="{B4866A08-B946-409A-94B7-28045BBA3F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763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4" name="Text Box 88">
            <a:extLst>
              <a:ext uri="{FF2B5EF4-FFF2-40B4-BE49-F238E27FC236}">
                <a16:creationId xmlns:a16="http://schemas.microsoft.com/office/drawing/2014/main" id="{D84C70A5-7A57-4797-9D1B-C70BE687B8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7" y="192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5" name="Text Box 89">
            <a:extLst>
              <a:ext uri="{FF2B5EF4-FFF2-40B4-BE49-F238E27FC236}">
                <a16:creationId xmlns:a16="http://schemas.microsoft.com/office/drawing/2014/main" id="{F56EF645-93B7-4540-AF2B-F3ADCAF661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46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6" name="Text Box 90">
            <a:extLst>
              <a:ext uri="{FF2B5EF4-FFF2-40B4-BE49-F238E27FC236}">
                <a16:creationId xmlns:a16="http://schemas.microsoft.com/office/drawing/2014/main" id="{63122392-E2A5-40B8-9874-F91CE11B51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3026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187" name="Text Box 91">
            <a:extLst>
              <a:ext uri="{FF2B5EF4-FFF2-40B4-BE49-F238E27FC236}">
                <a16:creationId xmlns:a16="http://schemas.microsoft.com/office/drawing/2014/main" id="{B2F125D7-DEBA-498F-8504-2633B68332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982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</xdr:grpSp>
    <xdr:clientData/>
  </xdr:twoCellAnchor>
  <xdr:twoCellAnchor>
    <xdr:from>
      <xdr:col>4</xdr:col>
      <xdr:colOff>66675</xdr:colOff>
      <xdr:row>46</xdr:row>
      <xdr:rowOff>76200</xdr:rowOff>
    </xdr:from>
    <xdr:to>
      <xdr:col>39</xdr:col>
      <xdr:colOff>0</xdr:colOff>
      <xdr:row>71</xdr:row>
      <xdr:rowOff>152400</xdr:rowOff>
    </xdr:to>
    <xdr:grpSp>
      <xdr:nvGrpSpPr>
        <xdr:cNvPr id="17910" name="Group 92">
          <a:extLst>
            <a:ext uri="{FF2B5EF4-FFF2-40B4-BE49-F238E27FC236}">
              <a16:creationId xmlns:a16="http://schemas.microsoft.com/office/drawing/2014/main" id="{99314A07-B7E0-4C2F-96A1-D5D3C15943E6}"/>
            </a:ext>
          </a:extLst>
        </xdr:cNvPr>
        <xdr:cNvGrpSpPr>
          <a:grpSpLocks/>
        </xdr:cNvGrpSpPr>
      </xdr:nvGrpSpPr>
      <xdr:grpSpPr bwMode="auto">
        <a:xfrm>
          <a:off x="600075" y="12153900"/>
          <a:ext cx="4600575" cy="6426200"/>
          <a:chOff x="5" y="0"/>
          <a:chExt cx="2897" cy="3951"/>
        </a:xfrm>
      </xdr:grpSpPr>
      <xdr:sp macro="" textlink="">
        <xdr:nvSpPr>
          <xdr:cNvPr id="17911" name="Line 93">
            <a:extLst>
              <a:ext uri="{FF2B5EF4-FFF2-40B4-BE49-F238E27FC236}">
                <a16:creationId xmlns:a16="http://schemas.microsoft.com/office/drawing/2014/main" id="{128068E3-4E4A-4158-A57B-076344EE3A5E}"/>
              </a:ext>
            </a:extLst>
          </xdr:cNvPr>
          <xdr:cNvSpPr>
            <a:spLocks noChangeShapeType="1"/>
          </xdr:cNvSpPr>
        </xdr:nvSpPr>
        <xdr:spPr bwMode="auto">
          <a:xfrm>
            <a:off x="5" y="13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2" name="Line 94">
            <a:extLst>
              <a:ext uri="{FF2B5EF4-FFF2-40B4-BE49-F238E27FC236}">
                <a16:creationId xmlns:a16="http://schemas.microsoft.com/office/drawing/2014/main" id="{177F62D1-9636-4E97-AA7F-96DF241D804B}"/>
              </a:ext>
            </a:extLst>
          </xdr:cNvPr>
          <xdr:cNvSpPr>
            <a:spLocks noChangeShapeType="1"/>
          </xdr:cNvSpPr>
        </xdr:nvSpPr>
        <xdr:spPr bwMode="auto">
          <a:xfrm>
            <a:off x="5" y="36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3" name="Line 95">
            <a:extLst>
              <a:ext uri="{FF2B5EF4-FFF2-40B4-BE49-F238E27FC236}">
                <a16:creationId xmlns:a16="http://schemas.microsoft.com/office/drawing/2014/main" id="{8207152F-D12B-46FD-B1CA-8A7761EA5C08}"/>
              </a:ext>
            </a:extLst>
          </xdr:cNvPr>
          <xdr:cNvSpPr>
            <a:spLocks noChangeShapeType="1"/>
          </xdr:cNvSpPr>
        </xdr:nvSpPr>
        <xdr:spPr bwMode="auto">
          <a:xfrm>
            <a:off x="5" y="47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4" name="Line 96">
            <a:extLst>
              <a:ext uri="{FF2B5EF4-FFF2-40B4-BE49-F238E27FC236}">
                <a16:creationId xmlns:a16="http://schemas.microsoft.com/office/drawing/2014/main" id="{FECFCFE8-D14E-41D8-A289-003B5F874DEE}"/>
              </a:ext>
            </a:extLst>
          </xdr:cNvPr>
          <xdr:cNvSpPr>
            <a:spLocks noChangeShapeType="1"/>
          </xdr:cNvSpPr>
        </xdr:nvSpPr>
        <xdr:spPr bwMode="auto">
          <a:xfrm>
            <a:off x="5" y="59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5" name="Line 97">
            <a:extLst>
              <a:ext uri="{FF2B5EF4-FFF2-40B4-BE49-F238E27FC236}">
                <a16:creationId xmlns:a16="http://schemas.microsoft.com/office/drawing/2014/main" id="{BFB89427-FC11-4D6D-8C73-35587D44FAE2}"/>
              </a:ext>
            </a:extLst>
          </xdr:cNvPr>
          <xdr:cNvSpPr>
            <a:spLocks noChangeShapeType="1"/>
          </xdr:cNvSpPr>
        </xdr:nvSpPr>
        <xdr:spPr bwMode="auto">
          <a:xfrm>
            <a:off x="5" y="70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6" name="Line 98">
            <a:extLst>
              <a:ext uri="{FF2B5EF4-FFF2-40B4-BE49-F238E27FC236}">
                <a16:creationId xmlns:a16="http://schemas.microsoft.com/office/drawing/2014/main" id="{D8066BE9-B007-4BE1-8020-4545620B1346}"/>
              </a:ext>
            </a:extLst>
          </xdr:cNvPr>
          <xdr:cNvSpPr>
            <a:spLocks noChangeShapeType="1"/>
          </xdr:cNvSpPr>
        </xdr:nvSpPr>
        <xdr:spPr bwMode="auto">
          <a:xfrm>
            <a:off x="5" y="93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7" name="Line 99">
            <a:extLst>
              <a:ext uri="{FF2B5EF4-FFF2-40B4-BE49-F238E27FC236}">
                <a16:creationId xmlns:a16="http://schemas.microsoft.com/office/drawing/2014/main" id="{5733EC90-E6FC-44DB-989F-C5B4F4960662}"/>
              </a:ext>
            </a:extLst>
          </xdr:cNvPr>
          <xdr:cNvSpPr>
            <a:spLocks noChangeShapeType="1"/>
          </xdr:cNvSpPr>
        </xdr:nvSpPr>
        <xdr:spPr bwMode="auto">
          <a:xfrm>
            <a:off x="5" y="104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8" name="Line 100">
            <a:extLst>
              <a:ext uri="{FF2B5EF4-FFF2-40B4-BE49-F238E27FC236}">
                <a16:creationId xmlns:a16="http://schemas.microsoft.com/office/drawing/2014/main" id="{5EEC33E3-42E6-4757-9534-9ADAA3648757}"/>
              </a:ext>
            </a:extLst>
          </xdr:cNvPr>
          <xdr:cNvSpPr>
            <a:spLocks noChangeShapeType="1"/>
          </xdr:cNvSpPr>
        </xdr:nvSpPr>
        <xdr:spPr bwMode="auto">
          <a:xfrm>
            <a:off x="5" y="115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19" name="Line 101">
            <a:extLst>
              <a:ext uri="{FF2B5EF4-FFF2-40B4-BE49-F238E27FC236}">
                <a16:creationId xmlns:a16="http://schemas.microsoft.com/office/drawing/2014/main" id="{33AF96A3-C292-413F-AF61-B76CB1802EE0}"/>
              </a:ext>
            </a:extLst>
          </xdr:cNvPr>
          <xdr:cNvSpPr>
            <a:spLocks noChangeShapeType="1"/>
          </xdr:cNvSpPr>
        </xdr:nvSpPr>
        <xdr:spPr bwMode="auto">
          <a:xfrm>
            <a:off x="5" y="127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0" name="Line 102">
            <a:extLst>
              <a:ext uri="{FF2B5EF4-FFF2-40B4-BE49-F238E27FC236}">
                <a16:creationId xmlns:a16="http://schemas.microsoft.com/office/drawing/2014/main" id="{C54D54C8-B752-49C0-8E51-7B30BC8528BB}"/>
              </a:ext>
            </a:extLst>
          </xdr:cNvPr>
          <xdr:cNvSpPr>
            <a:spLocks noChangeShapeType="1"/>
          </xdr:cNvSpPr>
        </xdr:nvSpPr>
        <xdr:spPr bwMode="auto">
          <a:xfrm>
            <a:off x="5" y="149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1" name="Line 103">
            <a:extLst>
              <a:ext uri="{FF2B5EF4-FFF2-40B4-BE49-F238E27FC236}">
                <a16:creationId xmlns:a16="http://schemas.microsoft.com/office/drawing/2014/main" id="{36825950-0CE1-4544-BBF4-0A59817AE13C}"/>
              </a:ext>
            </a:extLst>
          </xdr:cNvPr>
          <xdr:cNvSpPr>
            <a:spLocks noChangeShapeType="1"/>
          </xdr:cNvSpPr>
        </xdr:nvSpPr>
        <xdr:spPr bwMode="auto">
          <a:xfrm>
            <a:off x="5" y="161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2" name="Line 104">
            <a:extLst>
              <a:ext uri="{FF2B5EF4-FFF2-40B4-BE49-F238E27FC236}">
                <a16:creationId xmlns:a16="http://schemas.microsoft.com/office/drawing/2014/main" id="{F8811A66-DAD6-42F2-90C7-D1F00EF1F5F1}"/>
              </a:ext>
            </a:extLst>
          </xdr:cNvPr>
          <xdr:cNvSpPr>
            <a:spLocks noChangeShapeType="1"/>
          </xdr:cNvSpPr>
        </xdr:nvSpPr>
        <xdr:spPr bwMode="auto">
          <a:xfrm>
            <a:off x="5" y="172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3" name="Line 105">
            <a:extLst>
              <a:ext uri="{FF2B5EF4-FFF2-40B4-BE49-F238E27FC236}">
                <a16:creationId xmlns:a16="http://schemas.microsoft.com/office/drawing/2014/main" id="{6B08F855-1BE9-44E9-88F9-47C878D054E5}"/>
              </a:ext>
            </a:extLst>
          </xdr:cNvPr>
          <xdr:cNvSpPr>
            <a:spLocks noChangeShapeType="1"/>
          </xdr:cNvSpPr>
        </xdr:nvSpPr>
        <xdr:spPr bwMode="auto">
          <a:xfrm>
            <a:off x="5" y="183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4" name="Line 106">
            <a:extLst>
              <a:ext uri="{FF2B5EF4-FFF2-40B4-BE49-F238E27FC236}">
                <a16:creationId xmlns:a16="http://schemas.microsoft.com/office/drawing/2014/main" id="{ADB4E071-09B2-4F61-86EF-7FBB2F736717}"/>
              </a:ext>
            </a:extLst>
          </xdr:cNvPr>
          <xdr:cNvSpPr>
            <a:spLocks noChangeShapeType="1"/>
          </xdr:cNvSpPr>
        </xdr:nvSpPr>
        <xdr:spPr bwMode="auto">
          <a:xfrm>
            <a:off x="5" y="2064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5" name="Line 107">
            <a:extLst>
              <a:ext uri="{FF2B5EF4-FFF2-40B4-BE49-F238E27FC236}">
                <a16:creationId xmlns:a16="http://schemas.microsoft.com/office/drawing/2014/main" id="{E3FBF5D9-B146-4B76-86EF-B85692212EAD}"/>
              </a:ext>
            </a:extLst>
          </xdr:cNvPr>
          <xdr:cNvSpPr>
            <a:spLocks noChangeShapeType="1"/>
          </xdr:cNvSpPr>
        </xdr:nvSpPr>
        <xdr:spPr bwMode="auto">
          <a:xfrm>
            <a:off x="291" y="2064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6" name="Line 108">
            <a:extLst>
              <a:ext uri="{FF2B5EF4-FFF2-40B4-BE49-F238E27FC236}">
                <a16:creationId xmlns:a16="http://schemas.microsoft.com/office/drawing/2014/main" id="{DDB9EE43-D0A2-41BF-A5C7-2B66EB7F9628}"/>
              </a:ext>
            </a:extLst>
          </xdr:cNvPr>
          <xdr:cNvSpPr>
            <a:spLocks noChangeShapeType="1"/>
          </xdr:cNvSpPr>
        </xdr:nvSpPr>
        <xdr:spPr bwMode="auto">
          <a:xfrm>
            <a:off x="848" y="2064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7" name="Line 109">
            <a:extLst>
              <a:ext uri="{FF2B5EF4-FFF2-40B4-BE49-F238E27FC236}">
                <a16:creationId xmlns:a16="http://schemas.microsoft.com/office/drawing/2014/main" id="{87C8AAC1-4CBB-4253-9A02-B4AECA4C76F3}"/>
              </a:ext>
            </a:extLst>
          </xdr:cNvPr>
          <xdr:cNvSpPr>
            <a:spLocks noChangeShapeType="1"/>
          </xdr:cNvSpPr>
        </xdr:nvSpPr>
        <xdr:spPr bwMode="auto">
          <a:xfrm>
            <a:off x="1984" y="2064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8" name="Line 110">
            <a:extLst>
              <a:ext uri="{FF2B5EF4-FFF2-40B4-BE49-F238E27FC236}">
                <a16:creationId xmlns:a16="http://schemas.microsoft.com/office/drawing/2014/main" id="{F851EE45-6A8D-49B0-8465-AC4CB896EAC7}"/>
              </a:ext>
            </a:extLst>
          </xdr:cNvPr>
          <xdr:cNvSpPr>
            <a:spLocks noChangeShapeType="1"/>
          </xdr:cNvSpPr>
        </xdr:nvSpPr>
        <xdr:spPr bwMode="auto">
          <a:xfrm>
            <a:off x="2543" y="2064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29" name="Line 111">
            <a:extLst>
              <a:ext uri="{FF2B5EF4-FFF2-40B4-BE49-F238E27FC236}">
                <a16:creationId xmlns:a16="http://schemas.microsoft.com/office/drawing/2014/main" id="{91670509-A3A0-4F24-8BCA-0F25C040A57E}"/>
              </a:ext>
            </a:extLst>
          </xdr:cNvPr>
          <xdr:cNvSpPr>
            <a:spLocks noChangeShapeType="1"/>
          </xdr:cNvSpPr>
        </xdr:nvSpPr>
        <xdr:spPr bwMode="auto">
          <a:xfrm>
            <a:off x="5" y="217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0" name="Line 112">
            <a:extLst>
              <a:ext uri="{FF2B5EF4-FFF2-40B4-BE49-F238E27FC236}">
                <a16:creationId xmlns:a16="http://schemas.microsoft.com/office/drawing/2014/main" id="{89ADE13D-A8AB-48E6-A97A-9FEF42D0E9FA}"/>
              </a:ext>
            </a:extLst>
          </xdr:cNvPr>
          <xdr:cNvSpPr>
            <a:spLocks noChangeShapeType="1"/>
          </xdr:cNvSpPr>
        </xdr:nvSpPr>
        <xdr:spPr bwMode="auto">
          <a:xfrm>
            <a:off x="5" y="229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1" name="Line 113">
            <a:extLst>
              <a:ext uri="{FF2B5EF4-FFF2-40B4-BE49-F238E27FC236}">
                <a16:creationId xmlns:a16="http://schemas.microsoft.com/office/drawing/2014/main" id="{3C3602BE-3014-402B-B6E9-C44ADBC2E650}"/>
              </a:ext>
            </a:extLst>
          </xdr:cNvPr>
          <xdr:cNvSpPr>
            <a:spLocks noChangeShapeType="1"/>
          </xdr:cNvSpPr>
        </xdr:nvSpPr>
        <xdr:spPr bwMode="auto">
          <a:xfrm>
            <a:off x="5" y="240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2" name="Line 114">
            <a:extLst>
              <a:ext uri="{FF2B5EF4-FFF2-40B4-BE49-F238E27FC236}">
                <a16:creationId xmlns:a16="http://schemas.microsoft.com/office/drawing/2014/main" id="{8695E3FD-A578-450C-8441-1DA1EACC301A}"/>
              </a:ext>
            </a:extLst>
          </xdr:cNvPr>
          <xdr:cNvSpPr>
            <a:spLocks noChangeShapeType="1"/>
          </xdr:cNvSpPr>
        </xdr:nvSpPr>
        <xdr:spPr bwMode="auto">
          <a:xfrm>
            <a:off x="5" y="263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3" name="Line 115">
            <a:extLst>
              <a:ext uri="{FF2B5EF4-FFF2-40B4-BE49-F238E27FC236}">
                <a16:creationId xmlns:a16="http://schemas.microsoft.com/office/drawing/2014/main" id="{C0C23E26-F75D-4B9F-9684-BD65484785C6}"/>
              </a:ext>
            </a:extLst>
          </xdr:cNvPr>
          <xdr:cNvSpPr>
            <a:spLocks noChangeShapeType="1"/>
          </xdr:cNvSpPr>
        </xdr:nvSpPr>
        <xdr:spPr bwMode="auto">
          <a:xfrm>
            <a:off x="5" y="274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4" name="Line 116">
            <a:extLst>
              <a:ext uri="{FF2B5EF4-FFF2-40B4-BE49-F238E27FC236}">
                <a16:creationId xmlns:a16="http://schemas.microsoft.com/office/drawing/2014/main" id="{525F1889-3078-43BF-A791-7A7ED56C949F}"/>
              </a:ext>
            </a:extLst>
          </xdr:cNvPr>
          <xdr:cNvSpPr>
            <a:spLocks noChangeShapeType="1"/>
          </xdr:cNvSpPr>
        </xdr:nvSpPr>
        <xdr:spPr bwMode="auto">
          <a:xfrm>
            <a:off x="5" y="285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5" name="Line 117">
            <a:extLst>
              <a:ext uri="{FF2B5EF4-FFF2-40B4-BE49-F238E27FC236}">
                <a16:creationId xmlns:a16="http://schemas.microsoft.com/office/drawing/2014/main" id="{76689223-DA06-44F8-BF71-73E1CB7C03BE}"/>
              </a:ext>
            </a:extLst>
          </xdr:cNvPr>
          <xdr:cNvSpPr>
            <a:spLocks noChangeShapeType="1"/>
          </xdr:cNvSpPr>
        </xdr:nvSpPr>
        <xdr:spPr bwMode="auto">
          <a:xfrm>
            <a:off x="5" y="297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6" name="Line 118">
            <a:extLst>
              <a:ext uri="{FF2B5EF4-FFF2-40B4-BE49-F238E27FC236}">
                <a16:creationId xmlns:a16="http://schemas.microsoft.com/office/drawing/2014/main" id="{EB980A8F-D0AF-4C4B-A72F-8E9AA8D29083}"/>
              </a:ext>
            </a:extLst>
          </xdr:cNvPr>
          <xdr:cNvSpPr>
            <a:spLocks noChangeShapeType="1"/>
          </xdr:cNvSpPr>
        </xdr:nvSpPr>
        <xdr:spPr bwMode="auto">
          <a:xfrm>
            <a:off x="5" y="319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7" name="Line 119">
            <a:extLst>
              <a:ext uri="{FF2B5EF4-FFF2-40B4-BE49-F238E27FC236}">
                <a16:creationId xmlns:a16="http://schemas.microsoft.com/office/drawing/2014/main" id="{6C1B6786-EB49-4E4E-A979-CA4E7EBA2BB6}"/>
              </a:ext>
            </a:extLst>
          </xdr:cNvPr>
          <xdr:cNvSpPr>
            <a:spLocks noChangeShapeType="1"/>
          </xdr:cNvSpPr>
        </xdr:nvSpPr>
        <xdr:spPr bwMode="auto">
          <a:xfrm>
            <a:off x="5" y="3311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8" name="Line 120">
            <a:extLst>
              <a:ext uri="{FF2B5EF4-FFF2-40B4-BE49-F238E27FC236}">
                <a16:creationId xmlns:a16="http://schemas.microsoft.com/office/drawing/2014/main" id="{814D0661-118A-4DA7-920B-AD6061A5876E}"/>
              </a:ext>
            </a:extLst>
          </xdr:cNvPr>
          <xdr:cNvSpPr>
            <a:spLocks noChangeShapeType="1"/>
          </xdr:cNvSpPr>
        </xdr:nvSpPr>
        <xdr:spPr bwMode="auto">
          <a:xfrm>
            <a:off x="5" y="342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39" name="Line 121">
            <a:extLst>
              <a:ext uri="{FF2B5EF4-FFF2-40B4-BE49-F238E27FC236}">
                <a16:creationId xmlns:a16="http://schemas.microsoft.com/office/drawing/2014/main" id="{5A17E856-0848-4EE2-BC46-CF811F36A0EA}"/>
              </a:ext>
            </a:extLst>
          </xdr:cNvPr>
          <xdr:cNvSpPr>
            <a:spLocks noChangeShapeType="1"/>
          </xdr:cNvSpPr>
        </xdr:nvSpPr>
        <xdr:spPr bwMode="auto">
          <a:xfrm>
            <a:off x="5" y="3538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0" name="Line 122">
            <a:extLst>
              <a:ext uri="{FF2B5EF4-FFF2-40B4-BE49-F238E27FC236}">
                <a16:creationId xmlns:a16="http://schemas.microsoft.com/office/drawing/2014/main" id="{63F7A26C-8DD6-467F-B64B-37B364E022D5}"/>
              </a:ext>
            </a:extLst>
          </xdr:cNvPr>
          <xdr:cNvSpPr>
            <a:spLocks noChangeShapeType="1"/>
          </xdr:cNvSpPr>
        </xdr:nvSpPr>
        <xdr:spPr bwMode="auto">
          <a:xfrm>
            <a:off x="1365" y="136"/>
            <a:ext cx="1" cy="3628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1" name="Line 123">
            <a:extLst>
              <a:ext uri="{FF2B5EF4-FFF2-40B4-BE49-F238E27FC236}">
                <a16:creationId xmlns:a16="http://schemas.microsoft.com/office/drawing/2014/main" id="{024D2D84-7678-476B-9ABB-C4B126BE688A}"/>
              </a:ext>
            </a:extLst>
          </xdr:cNvPr>
          <xdr:cNvSpPr>
            <a:spLocks noChangeShapeType="1"/>
          </xdr:cNvSpPr>
        </xdr:nvSpPr>
        <xdr:spPr bwMode="auto">
          <a:xfrm>
            <a:off x="147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2" name="Line 124">
            <a:extLst>
              <a:ext uri="{FF2B5EF4-FFF2-40B4-BE49-F238E27FC236}">
                <a16:creationId xmlns:a16="http://schemas.microsoft.com/office/drawing/2014/main" id="{5C9881FF-43BB-4643-9C17-829141B4594F}"/>
              </a:ext>
            </a:extLst>
          </xdr:cNvPr>
          <xdr:cNvSpPr>
            <a:spLocks noChangeShapeType="1"/>
          </xdr:cNvSpPr>
        </xdr:nvSpPr>
        <xdr:spPr bwMode="auto">
          <a:xfrm>
            <a:off x="159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3" name="Line 125">
            <a:extLst>
              <a:ext uri="{FF2B5EF4-FFF2-40B4-BE49-F238E27FC236}">
                <a16:creationId xmlns:a16="http://schemas.microsoft.com/office/drawing/2014/main" id="{547CAC28-445B-411D-AE33-3E0CB8BCF631}"/>
              </a:ext>
            </a:extLst>
          </xdr:cNvPr>
          <xdr:cNvSpPr>
            <a:spLocks noChangeShapeType="1"/>
          </xdr:cNvSpPr>
        </xdr:nvSpPr>
        <xdr:spPr bwMode="auto">
          <a:xfrm>
            <a:off x="181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4" name="Line 126">
            <a:extLst>
              <a:ext uri="{FF2B5EF4-FFF2-40B4-BE49-F238E27FC236}">
                <a16:creationId xmlns:a16="http://schemas.microsoft.com/office/drawing/2014/main" id="{4D0868A8-DCCD-4A0F-9FEE-A3ED83867CA4}"/>
              </a:ext>
            </a:extLst>
          </xdr:cNvPr>
          <xdr:cNvSpPr>
            <a:spLocks noChangeShapeType="1"/>
          </xdr:cNvSpPr>
        </xdr:nvSpPr>
        <xdr:spPr bwMode="auto">
          <a:xfrm>
            <a:off x="170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5" name="Line 127">
            <a:extLst>
              <a:ext uri="{FF2B5EF4-FFF2-40B4-BE49-F238E27FC236}">
                <a16:creationId xmlns:a16="http://schemas.microsoft.com/office/drawing/2014/main" id="{10A67B54-83A8-4686-B9DA-961CAA6D90C3}"/>
              </a:ext>
            </a:extLst>
          </xdr:cNvPr>
          <xdr:cNvSpPr>
            <a:spLocks noChangeShapeType="1"/>
          </xdr:cNvSpPr>
        </xdr:nvSpPr>
        <xdr:spPr bwMode="auto">
          <a:xfrm>
            <a:off x="204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6" name="Line 128">
            <a:extLst>
              <a:ext uri="{FF2B5EF4-FFF2-40B4-BE49-F238E27FC236}">
                <a16:creationId xmlns:a16="http://schemas.microsoft.com/office/drawing/2014/main" id="{9B8FBF69-F69D-44D8-A20F-6FBD9D08AAC8}"/>
              </a:ext>
            </a:extLst>
          </xdr:cNvPr>
          <xdr:cNvSpPr>
            <a:spLocks noChangeShapeType="1"/>
          </xdr:cNvSpPr>
        </xdr:nvSpPr>
        <xdr:spPr bwMode="auto">
          <a:xfrm>
            <a:off x="2159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7" name="Line 129">
            <a:extLst>
              <a:ext uri="{FF2B5EF4-FFF2-40B4-BE49-F238E27FC236}">
                <a16:creationId xmlns:a16="http://schemas.microsoft.com/office/drawing/2014/main" id="{5BF3C46A-4795-439E-9E29-47A3CA36AC91}"/>
              </a:ext>
            </a:extLst>
          </xdr:cNvPr>
          <xdr:cNvSpPr>
            <a:spLocks noChangeShapeType="1"/>
          </xdr:cNvSpPr>
        </xdr:nvSpPr>
        <xdr:spPr bwMode="auto">
          <a:xfrm>
            <a:off x="227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8" name="Line 130">
            <a:extLst>
              <a:ext uri="{FF2B5EF4-FFF2-40B4-BE49-F238E27FC236}">
                <a16:creationId xmlns:a16="http://schemas.microsoft.com/office/drawing/2014/main" id="{9B5F6D48-AF6D-411D-9EA7-775117CEEB93}"/>
              </a:ext>
            </a:extLst>
          </xdr:cNvPr>
          <xdr:cNvSpPr>
            <a:spLocks noChangeShapeType="1"/>
          </xdr:cNvSpPr>
        </xdr:nvSpPr>
        <xdr:spPr bwMode="auto">
          <a:xfrm>
            <a:off x="2386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49" name="Line 131">
            <a:extLst>
              <a:ext uri="{FF2B5EF4-FFF2-40B4-BE49-F238E27FC236}">
                <a16:creationId xmlns:a16="http://schemas.microsoft.com/office/drawing/2014/main" id="{47114797-43D5-4C93-B297-1E2B3D648A7B}"/>
              </a:ext>
            </a:extLst>
          </xdr:cNvPr>
          <xdr:cNvSpPr>
            <a:spLocks noChangeShapeType="1"/>
          </xdr:cNvSpPr>
        </xdr:nvSpPr>
        <xdr:spPr bwMode="auto">
          <a:xfrm>
            <a:off x="261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0" name="Line 132">
            <a:extLst>
              <a:ext uri="{FF2B5EF4-FFF2-40B4-BE49-F238E27FC236}">
                <a16:creationId xmlns:a16="http://schemas.microsoft.com/office/drawing/2014/main" id="{B7EFE4E3-6927-473A-AFAE-E33375414B31}"/>
              </a:ext>
            </a:extLst>
          </xdr:cNvPr>
          <xdr:cNvSpPr>
            <a:spLocks noChangeShapeType="1"/>
          </xdr:cNvSpPr>
        </xdr:nvSpPr>
        <xdr:spPr bwMode="auto">
          <a:xfrm>
            <a:off x="2726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1" name="Line 133">
            <a:extLst>
              <a:ext uri="{FF2B5EF4-FFF2-40B4-BE49-F238E27FC236}">
                <a16:creationId xmlns:a16="http://schemas.microsoft.com/office/drawing/2014/main" id="{001B6308-5C50-49D3-B235-5EEC82260B82}"/>
              </a:ext>
            </a:extLst>
          </xdr:cNvPr>
          <xdr:cNvSpPr>
            <a:spLocks noChangeShapeType="1"/>
          </xdr:cNvSpPr>
        </xdr:nvSpPr>
        <xdr:spPr bwMode="auto">
          <a:xfrm>
            <a:off x="113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2" name="Line 134">
            <a:extLst>
              <a:ext uri="{FF2B5EF4-FFF2-40B4-BE49-F238E27FC236}">
                <a16:creationId xmlns:a16="http://schemas.microsoft.com/office/drawing/2014/main" id="{1C715F2D-8EDF-40D3-BCD3-8B1BB2AC579E}"/>
              </a:ext>
            </a:extLst>
          </xdr:cNvPr>
          <xdr:cNvSpPr>
            <a:spLocks noChangeShapeType="1"/>
          </xdr:cNvSpPr>
        </xdr:nvSpPr>
        <xdr:spPr bwMode="auto">
          <a:xfrm>
            <a:off x="102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3" name="Line 135">
            <a:extLst>
              <a:ext uri="{FF2B5EF4-FFF2-40B4-BE49-F238E27FC236}">
                <a16:creationId xmlns:a16="http://schemas.microsoft.com/office/drawing/2014/main" id="{3398D81C-C7A0-4C76-9E28-95ABB4A2FC6A}"/>
              </a:ext>
            </a:extLst>
          </xdr:cNvPr>
          <xdr:cNvSpPr>
            <a:spLocks noChangeShapeType="1"/>
          </xdr:cNvSpPr>
        </xdr:nvSpPr>
        <xdr:spPr bwMode="auto">
          <a:xfrm>
            <a:off x="912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4" name="Line 136">
            <a:extLst>
              <a:ext uri="{FF2B5EF4-FFF2-40B4-BE49-F238E27FC236}">
                <a16:creationId xmlns:a16="http://schemas.microsoft.com/office/drawing/2014/main" id="{5A0BE5FB-D73F-4CF6-B5D0-CF86B150EF2B}"/>
              </a:ext>
            </a:extLst>
          </xdr:cNvPr>
          <xdr:cNvSpPr>
            <a:spLocks noChangeShapeType="1"/>
          </xdr:cNvSpPr>
        </xdr:nvSpPr>
        <xdr:spPr bwMode="auto">
          <a:xfrm>
            <a:off x="68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5" name="Line 137">
            <a:extLst>
              <a:ext uri="{FF2B5EF4-FFF2-40B4-BE49-F238E27FC236}">
                <a16:creationId xmlns:a16="http://schemas.microsoft.com/office/drawing/2014/main" id="{01F2DE52-E947-441E-B76B-BBC7DC156251}"/>
              </a:ext>
            </a:extLst>
          </xdr:cNvPr>
          <xdr:cNvSpPr>
            <a:spLocks noChangeShapeType="1"/>
          </xdr:cNvSpPr>
        </xdr:nvSpPr>
        <xdr:spPr bwMode="auto">
          <a:xfrm>
            <a:off x="571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6" name="Line 138">
            <a:extLst>
              <a:ext uri="{FF2B5EF4-FFF2-40B4-BE49-F238E27FC236}">
                <a16:creationId xmlns:a16="http://schemas.microsoft.com/office/drawing/2014/main" id="{DF6608C0-4676-4E07-8F5B-4B62687D2DA5}"/>
              </a:ext>
            </a:extLst>
          </xdr:cNvPr>
          <xdr:cNvSpPr>
            <a:spLocks noChangeShapeType="1"/>
          </xdr:cNvSpPr>
        </xdr:nvSpPr>
        <xdr:spPr bwMode="auto">
          <a:xfrm>
            <a:off x="45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7" name="Line 139">
            <a:extLst>
              <a:ext uri="{FF2B5EF4-FFF2-40B4-BE49-F238E27FC236}">
                <a16:creationId xmlns:a16="http://schemas.microsoft.com/office/drawing/2014/main" id="{3F825457-3E40-4B0C-BAEF-1F214F0F758A}"/>
              </a:ext>
            </a:extLst>
          </xdr:cNvPr>
          <xdr:cNvSpPr>
            <a:spLocks noChangeShapeType="1"/>
          </xdr:cNvSpPr>
        </xdr:nvSpPr>
        <xdr:spPr bwMode="auto">
          <a:xfrm>
            <a:off x="34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8" name="Line 140">
            <a:extLst>
              <a:ext uri="{FF2B5EF4-FFF2-40B4-BE49-F238E27FC236}">
                <a16:creationId xmlns:a16="http://schemas.microsoft.com/office/drawing/2014/main" id="{87791285-7D58-4C7F-BF4E-BD918B48334A}"/>
              </a:ext>
            </a:extLst>
          </xdr:cNvPr>
          <xdr:cNvSpPr>
            <a:spLocks noChangeShapeType="1"/>
          </xdr:cNvSpPr>
        </xdr:nvSpPr>
        <xdr:spPr bwMode="auto">
          <a:xfrm>
            <a:off x="118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59" name="Line 141">
            <a:extLst>
              <a:ext uri="{FF2B5EF4-FFF2-40B4-BE49-F238E27FC236}">
                <a16:creationId xmlns:a16="http://schemas.microsoft.com/office/drawing/2014/main" id="{840FF7AE-3550-4933-A4BD-4ECE40B4A598}"/>
              </a:ext>
            </a:extLst>
          </xdr:cNvPr>
          <xdr:cNvSpPr>
            <a:spLocks noChangeShapeType="1"/>
          </xdr:cNvSpPr>
        </xdr:nvSpPr>
        <xdr:spPr bwMode="auto">
          <a:xfrm>
            <a:off x="5" y="136"/>
            <a:ext cx="1" cy="3628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0" name="Line 142">
            <a:extLst>
              <a:ext uri="{FF2B5EF4-FFF2-40B4-BE49-F238E27FC236}">
                <a16:creationId xmlns:a16="http://schemas.microsoft.com/office/drawing/2014/main" id="{EBA13D3F-F2ED-4297-B913-FC9F7028A85A}"/>
              </a:ext>
            </a:extLst>
          </xdr:cNvPr>
          <xdr:cNvSpPr>
            <a:spLocks noChangeShapeType="1"/>
          </xdr:cNvSpPr>
        </xdr:nvSpPr>
        <xdr:spPr bwMode="auto">
          <a:xfrm>
            <a:off x="5" y="249"/>
            <a:ext cx="122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1" name="Line 143">
            <a:extLst>
              <a:ext uri="{FF2B5EF4-FFF2-40B4-BE49-F238E27FC236}">
                <a16:creationId xmlns:a16="http://schemas.microsoft.com/office/drawing/2014/main" id="{330BF870-A0BA-4057-BC5E-E8E287757D97}"/>
              </a:ext>
            </a:extLst>
          </xdr:cNvPr>
          <xdr:cNvSpPr>
            <a:spLocks noChangeShapeType="1"/>
          </xdr:cNvSpPr>
        </xdr:nvSpPr>
        <xdr:spPr bwMode="auto">
          <a:xfrm>
            <a:off x="1342" y="249"/>
            <a:ext cx="138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2" name="Line 144">
            <a:extLst>
              <a:ext uri="{FF2B5EF4-FFF2-40B4-BE49-F238E27FC236}">
                <a16:creationId xmlns:a16="http://schemas.microsoft.com/office/drawing/2014/main" id="{23C1FB9B-547C-4E57-9FDF-9E51B56A9783}"/>
              </a:ext>
            </a:extLst>
          </xdr:cNvPr>
          <xdr:cNvSpPr>
            <a:spLocks noChangeShapeType="1"/>
          </xdr:cNvSpPr>
        </xdr:nvSpPr>
        <xdr:spPr bwMode="auto">
          <a:xfrm>
            <a:off x="5" y="816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3" name="Line 145">
            <a:extLst>
              <a:ext uri="{FF2B5EF4-FFF2-40B4-BE49-F238E27FC236}">
                <a16:creationId xmlns:a16="http://schemas.microsoft.com/office/drawing/2014/main" id="{B6430932-95A6-46B6-88D7-06099B1428F7}"/>
              </a:ext>
            </a:extLst>
          </xdr:cNvPr>
          <xdr:cNvSpPr>
            <a:spLocks noChangeShapeType="1"/>
          </xdr:cNvSpPr>
        </xdr:nvSpPr>
        <xdr:spPr bwMode="auto">
          <a:xfrm>
            <a:off x="1332" y="816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4" name="Line 146">
            <a:extLst>
              <a:ext uri="{FF2B5EF4-FFF2-40B4-BE49-F238E27FC236}">
                <a16:creationId xmlns:a16="http://schemas.microsoft.com/office/drawing/2014/main" id="{7E76A8F5-08D8-4DF9-B4A2-1D9FB50CEA0C}"/>
              </a:ext>
            </a:extLst>
          </xdr:cNvPr>
          <xdr:cNvSpPr>
            <a:spLocks noChangeShapeType="1"/>
          </xdr:cNvSpPr>
        </xdr:nvSpPr>
        <xdr:spPr bwMode="auto">
          <a:xfrm>
            <a:off x="5" y="1383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5" name="Line 147">
            <a:extLst>
              <a:ext uri="{FF2B5EF4-FFF2-40B4-BE49-F238E27FC236}">
                <a16:creationId xmlns:a16="http://schemas.microsoft.com/office/drawing/2014/main" id="{7178E8F2-235D-4A6F-B49D-0AF04C8713F7}"/>
              </a:ext>
            </a:extLst>
          </xdr:cNvPr>
          <xdr:cNvSpPr>
            <a:spLocks noChangeShapeType="1"/>
          </xdr:cNvSpPr>
        </xdr:nvSpPr>
        <xdr:spPr bwMode="auto">
          <a:xfrm>
            <a:off x="1340" y="1383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6" name="Line 148">
            <a:extLst>
              <a:ext uri="{FF2B5EF4-FFF2-40B4-BE49-F238E27FC236}">
                <a16:creationId xmlns:a16="http://schemas.microsoft.com/office/drawing/2014/main" id="{5FC145CA-CF77-45F2-8315-B505436AFB5D}"/>
              </a:ext>
            </a:extLst>
          </xdr:cNvPr>
          <xdr:cNvSpPr>
            <a:spLocks noChangeShapeType="1"/>
          </xdr:cNvSpPr>
        </xdr:nvSpPr>
        <xdr:spPr bwMode="auto">
          <a:xfrm>
            <a:off x="5" y="1950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7" name="Line 149">
            <a:extLst>
              <a:ext uri="{FF2B5EF4-FFF2-40B4-BE49-F238E27FC236}">
                <a16:creationId xmlns:a16="http://schemas.microsoft.com/office/drawing/2014/main" id="{62031021-8BB5-41A4-A758-E844EB39552A}"/>
              </a:ext>
            </a:extLst>
          </xdr:cNvPr>
          <xdr:cNvSpPr>
            <a:spLocks noChangeShapeType="1"/>
          </xdr:cNvSpPr>
        </xdr:nvSpPr>
        <xdr:spPr bwMode="auto">
          <a:xfrm>
            <a:off x="5" y="2517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8" name="Line 150">
            <a:extLst>
              <a:ext uri="{FF2B5EF4-FFF2-40B4-BE49-F238E27FC236}">
                <a16:creationId xmlns:a16="http://schemas.microsoft.com/office/drawing/2014/main" id="{40811C9C-B7E0-4100-BAD9-2DDC272BEDBB}"/>
              </a:ext>
            </a:extLst>
          </xdr:cNvPr>
          <xdr:cNvSpPr>
            <a:spLocks noChangeShapeType="1"/>
          </xdr:cNvSpPr>
        </xdr:nvSpPr>
        <xdr:spPr bwMode="auto">
          <a:xfrm>
            <a:off x="1340" y="2517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69" name="Line 151">
            <a:extLst>
              <a:ext uri="{FF2B5EF4-FFF2-40B4-BE49-F238E27FC236}">
                <a16:creationId xmlns:a16="http://schemas.microsoft.com/office/drawing/2014/main" id="{491EB729-03D9-4900-BE66-7A39EB096FDB}"/>
              </a:ext>
            </a:extLst>
          </xdr:cNvPr>
          <xdr:cNvSpPr>
            <a:spLocks noChangeShapeType="1"/>
          </xdr:cNvSpPr>
        </xdr:nvSpPr>
        <xdr:spPr bwMode="auto">
          <a:xfrm>
            <a:off x="5" y="3084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0" name="Line 152">
            <a:extLst>
              <a:ext uri="{FF2B5EF4-FFF2-40B4-BE49-F238E27FC236}">
                <a16:creationId xmlns:a16="http://schemas.microsoft.com/office/drawing/2014/main" id="{8FAD825B-27BF-42E0-9919-331BF04BC60C}"/>
              </a:ext>
            </a:extLst>
          </xdr:cNvPr>
          <xdr:cNvSpPr>
            <a:spLocks noChangeShapeType="1"/>
          </xdr:cNvSpPr>
        </xdr:nvSpPr>
        <xdr:spPr bwMode="auto">
          <a:xfrm>
            <a:off x="1334" y="3084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1" name="Line 153">
            <a:extLst>
              <a:ext uri="{FF2B5EF4-FFF2-40B4-BE49-F238E27FC236}">
                <a16:creationId xmlns:a16="http://schemas.microsoft.com/office/drawing/2014/main" id="{ED5EB8E3-D0DF-404B-96DC-480F045799A6}"/>
              </a:ext>
            </a:extLst>
          </xdr:cNvPr>
          <xdr:cNvSpPr>
            <a:spLocks noChangeShapeType="1"/>
          </xdr:cNvSpPr>
        </xdr:nvSpPr>
        <xdr:spPr bwMode="auto">
          <a:xfrm>
            <a:off x="2499" y="136"/>
            <a:ext cx="1" cy="184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2" name="Line 154">
            <a:extLst>
              <a:ext uri="{FF2B5EF4-FFF2-40B4-BE49-F238E27FC236}">
                <a16:creationId xmlns:a16="http://schemas.microsoft.com/office/drawing/2014/main" id="{31C60D25-702D-4EA5-9F82-BEDB99927F71}"/>
              </a:ext>
            </a:extLst>
          </xdr:cNvPr>
          <xdr:cNvSpPr>
            <a:spLocks noChangeShapeType="1"/>
          </xdr:cNvSpPr>
        </xdr:nvSpPr>
        <xdr:spPr bwMode="auto">
          <a:xfrm>
            <a:off x="2499" y="2082"/>
            <a:ext cx="1" cy="168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3" name="Line 155">
            <a:extLst>
              <a:ext uri="{FF2B5EF4-FFF2-40B4-BE49-F238E27FC236}">
                <a16:creationId xmlns:a16="http://schemas.microsoft.com/office/drawing/2014/main" id="{21E08BD7-0EB0-4F30-ACF6-B41142332750}"/>
              </a:ext>
            </a:extLst>
          </xdr:cNvPr>
          <xdr:cNvSpPr>
            <a:spLocks noChangeShapeType="1"/>
          </xdr:cNvSpPr>
        </xdr:nvSpPr>
        <xdr:spPr bwMode="auto">
          <a:xfrm>
            <a:off x="1932" y="136"/>
            <a:ext cx="1" cy="1845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4" name="Line 156">
            <a:extLst>
              <a:ext uri="{FF2B5EF4-FFF2-40B4-BE49-F238E27FC236}">
                <a16:creationId xmlns:a16="http://schemas.microsoft.com/office/drawing/2014/main" id="{8C2F34BA-1397-4920-84BF-364C64FDBD30}"/>
              </a:ext>
            </a:extLst>
          </xdr:cNvPr>
          <xdr:cNvSpPr>
            <a:spLocks noChangeShapeType="1"/>
          </xdr:cNvSpPr>
        </xdr:nvSpPr>
        <xdr:spPr bwMode="auto">
          <a:xfrm>
            <a:off x="1932" y="2094"/>
            <a:ext cx="1" cy="16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5" name="Line 157">
            <a:extLst>
              <a:ext uri="{FF2B5EF4-FFF2-40B4-BE49-F238E27FC236}">
                <a16:creationId xmlns:a16="http://schemas.microsoft.com/office/drawing/2014/main" id="{776E10B3-AAF0-4C44-86BD-511AA614225C}"/>
              </a:ext>
            </a:extLst>
          </xdr:cNvPr>
          <xdr:cNvSpPr>
            <a:spLocks noChangeShapeType="1"/>
          </xdr:cNvSpPr>
        </xdr:nvSpPr>
        <xdr:spPr bwMode="auto">
          <a:xfrm>
            <a:off x="1252" y="136"/>
            <a:ext cx="1" cy="7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6" name="Line 158">
            <a:extLst>
              <a:ext uri="{FF2B5EF4-FFF2-40B4-BE49-F238E27FC236}">
                <a16:creationId xmlns:a16="http://schemas.microsoft.com/office/drawing/2014/main" id="{68119010-0124-4921-8840-82743DFAFBFB}"/>
              </a:ext>
            </a:extLst>
          </xdr:cNvPr>
          <xdr:cNvSpPr>
            <a:spLocks noChangeShapeType="1"/>
          </xdr:cNvSpPr>
        </xdr:nvSpPr>
        <xdr:spPr bwMode="auto">
          <a:xfrm>
            <a:off x="1252" y="304"/>
            <a:ext cx="1" cy="47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7" name="Line 159">
            <a:extLst>
              <a:ext uri="{FF2B5EF4-FFF2-40B4-BE49-F238E27FC236}">
                <a16:creationId xmlns:a16="http://schemas.microsoft.com/office/drawing/2014/main" id="{66912D14-64F8-4781-B68C-4BDA11A0489E}"/>
              </a:ext>
            </a:extLst>
          </xdr:cNvPr>
          <xdr:cNvSpPr>
            <a:spLocks noChangeShapeType="1"/>
          </xdr:cNvSpPr>
        </xdr:nvSpPr>
        <xdr:spPr bwMode="auto">
          <a:xfrm>
            <a:off x="1252" y="862"/>
            <a:ext cx="1" cy="162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8" name="Line 160">
            <a:extLst>
              <a:ext uri="{FF2B5EF4-FFF2-40B4-BE49-F238E27FC236}">
                <a16:creationId xmlns:a16="http://schemas.microsoft.com/office/drawing/2014/main" id="{D3589807-3003-4F30-A214-385939661583}"/>
              </a:ext>
            </a:extLst>
          </xdr:cNvPr>
          <xdr:cNvSpPr>
            <a:spLocks noChangeShapeType="1"/>
          </xdr:cNvSpPr>
        </xdr:nvSpPr>
        <xdr:spPr bwMode="auto">
          <a:xfrm>
            <a:off x="1252" y="2573"/>
            <a:ext cx="1" cy="46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79" name="Line 161">
            <a:extLst>
              <a:ext uri="{FF2B5EF4-FFF2-40B4-BE49-F238E27FC236}">
                <a16:creationId xmlns:a16="http://schemas.microsoft.com/office/drawing/2014/main" id="{6FE8B33E-4233-4B4D-91CD-BA44CE1572DC}"/>
              </a:ext>
            </a:extLst>
          </xdr:cNvPr>
          <xdr:cNvSpPr>
            <a:spLocks noChangeShapeType="1"/>
          </xdr:cNvSpPr>
        </xdr:nvSpPr>
        <xdr:spPr bwMode="auto">
          <a:xfrm>
            <a:off x="1252" y="3136"/>
            <a:ext cx="1" cy="459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0" name="Line 162">
            <a:extLst>
              <a:ext uri="{FF2B5EF4-FFF2-40B4-BE49-F238E27FC236}">
                <a16:creationId xmlns:a16="http://schemas.microsoft.com/office/drawing/2014/main" id="{CD34B4A5-E633-479C-B4D1-309D3F3AD7D6}"/>
              </a:ext>
            </a:extLst>
          </xdr:cNvPr>
          <xdr:cNvSpPr>
            <a:spLocks noChangeShapeType="1"/>
          </xdr:cNvSpPr>
        </xdr:nvSpPr>
        <xdr:spPr bwMode="auto">
          <a:xfrm>
            <a:off x="1252" y="3707"/>
            <a:ext cx="1" cy="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1" name="Line 163">
            <a:extLst>
              <a:ext uri="{FF2B5EF4-FFF2-40B4-BE49-F238E27FC236}">
                <a16:creationId xmlns:a16="http://schemas.microsoft.com/office/drawing/2014/main" id="{868C559D-165D-4A70-9785-A23F0E23D5B0}"/>
              </a:ext>
            </a:extLst>
          </xdr:cNvPr>
          <xdr:cNvSpPr>
            <a:spLocks noChangeShapeType="1"/>
          </xdr:cNvSpPr>
        </xdr:nvSpPr>
        <xdr:spPr bwMode="auto">
          <a:xfrm>
            <a:off x="798" y="136"/>
            <a:ext cx="1" cy="185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2" name="Line 164">
            <a:extLst>
              <a:ext uri="{FF2B5EF4-FFF2-40B4-BE49-F238E27FC236}">
                <a16:creationId xmlns:a16="http://schemas.microsoft.com/office/drawing/2014/main" id="{D44AA5CE-4FD5-4882-9486-47A4F376DC8F}"/>
              </a:ext>
            </a:extLst>
          </xdr:cNvPr>
          <xdr:cNvSpPr>
            <a:spLocks noChangeShapeType="1"/>
          </xdr:cNvSpPr>
        </xdr:nvSpPr>
        <xdr:spPr bwMode="auto">
          <a:xfrm>
            <a:off x="798" y="2090"/>
            <a:ext cx="1" cy="167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3" name="Line 165">
            <a:extLst>
              <a:ext uri="{FF2B5EF4-FFF2-40B4-BE49-F238E27FC236}">
                <a16:creationId xmlns:a16="http://schemas.microsoft.com/office/drawing/2014/main" id="{139C5FA9-7A57-4AB2-AB57-57425180AF65}"/>
              </a:ext>
            </a:extLst>
          </xdr:cNvPr>
          <xdr:cNvSpPr>
            <a:spLocks noChangeShapeType="1"/>
          </xdr:cNvSpPr>
        </xdr:nvSpPr>
        <xdr:spPr bwMode="auto">
          <a:xfrm>
            <a:off x="231" y="136"/>
            <a:ext cx="1" cy="184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4" name="Line 166">
            <a:extLst>
              <a:ext uri="{FF2B5EF4-FFF2-40B4-BE49-F238E27FC236}">
                <a16:creationId xmlns:a16="http://schemas.microsoft.com/office/drawing/2014/main" id="{B20AA653-A3B4-4EAB-A57E-E86E39C63BF0}"/>
              </a:ext>
            </a:extLst>
          </xdr:cNvPr>
          <xdr:cNvSpPr>
            <a:spLocks noChangeShapeType="1"/>
          </xdr:cNvSpPr>
        </xdr:nvSpPr>
        <xdr:spPr bwMode="auto">
          <a:xfrm>
            <a:off x="231" y="2098"/>
            <a:ext cx="1" cy="166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5" name="Line 167">
            <a:extLst>
              <a:ext uri="{FF2B5EF4-FFF2-40B4-BE49-F238E27FC236}">
                <a16:creationId xmlns:a16="http://schemas.microsoft.com/office/drawing/2014/main" id="{CA9BC238-B583-4A49-AA5F-456EF998F69C}"/>
              </a:ext>
            </a:extLst>
          </xdr:cNvPr>
          <xdr:cNvSpPr>
            <a:spLocks noChangeShapeType="1"/>
          </xdr:cNvSpPr>
        </xdr:nvSpPr>
        <xdr:spPr bwMode="auto">
          <a:xfrm>
            <a:off x="5" y="3764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6" name="Line 168">
            <a:extLst>
              <a:ext uri="{FF2B5EF4-FFF2-40B4-BE49-F238E27FC236}">
                <a16:creationId xmlns:a16="http://schemas.microsoft.com/office/drawing/2014/main" id="{9CCADD3B-41A9-4D63-BE99-5E67E20CD354}"/>
              </a:ext>
            </a:extLst>
          </xdr:cNvPr>
          <xdr:cNvSpPr>
            <a:spLocks noChangeShapeType="1"/>
          </xdr:cNvSpPr>
        </xdr:nvSpPr>
        <xdr:spPr bwMode="auto">
          <a:xfrm>
            <a:off x="5" y="3651"/>
            <a:ext cx="117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987" name="Line 169">
            <a:extLst>
              <a:ext uri="{FF2B5EF4-FFF2-40B4-BE49-F238E27FC236}">
                <a16:creationId xmlns:a16="http://schemas.microsoft.com/office/drawing/2014/main" id="{4B832B0C-9779-479D-84B4-93D6D830EEA8}"/>
              </a:ext>
            </a:extLst>
          </xdr:cNvPr>
          <xdr:cNvSpPr>
            <a:spLocks noChangeShapeType="1"/>
          </xdr:cNvSpPr>
        </xdr:nvSpPr>
        <xdr:spPr bwMode="auto">
          <a:xfrm>
            <a:off x="1326" y="3651"/>
            <a:ext cx="140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66" name="Text Box 170">
            <a:extLst>
              <a:ext uri="{FF2B5EF4-FFF2-40B4-BE49-F238E27FC236}">
                <a16:creationId xmlns:a16="http://schemas.microsoft.com/office/drawing/2014/main" id="{6721186A-16C5-496F-A35E-E715A1D010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951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67" name="Text Box 171">
            <a:extLst>
              <a:ext uri="{FF2B5EF4-FFF2-40B4-BE49-F238E27FC236}">
                <a16:creationId xmlns:a16="http://schemas.microsoft.com/office/drawing/2014/main" id="{94C5C2F5-0629-4056-AF89-DA09B13922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88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68" name="Text Box 172">
            <a:extLst>
              <a:ext uri="{FF2B5EF4-FFF2-40B4-BE49-F238E27FC236}">
                <a16:creationId xmlns:a16="http://schemas.microsoft.com/office/drawing/2014/main" id="{E3C3383E-CF18-4C59-89AC-487F88F28F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269" name="Text Box 173">
            <a:extLst>
              <a:ext uri="{FF2B5EF4-FFF2-40B4-BE49-F238E27FC236}">
                <a16:creationId xmlns:a16="http://schemas.microsoft.com/office/drawing/2014/main" id="{41AA4A09-3554-4F30-B304-D871861E02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333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0" name="Text Box 174">
            <a:extLst>
              <a:ext uri="{FF2B5EF4-FFF2-40B4-BE49-F238E27FC236}">
                <a16:creationId xmlns:a16="http://schemas.microsoft.com/office/drawing/2014/main" id="{36F2BBD8-3AC4-4126-82AD-3CAA47C49F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988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1" name="Text Box 175">
            <a:extLst>
              <a:ext uri="{FF2B5EF4-FFF2-40B4-BE49-F238E27FC236}">
                <a16:creationId xmlns:a16="http://schemas.microsoft.com/office/drawing/2014/main" id="{F2252D91-DF41-46DF-AAD9-E44F66E025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98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2" name="Text Box 176">
            <a:extLst>
              <a:ext uri="{FF2B5EF4-FFF2-40B4-BE49-F238E27FC236}">
                <a16:creationId xmlns:a16="http://schemas.microsoft.com/office/drawing/2014/main" id="{050E6811-9757-4F66-ABB7-6CF626E994A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9" y="3597"/>
            <a:ext cx="132" cy="35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5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15</a:t>
            </a:r>
          </a:p>
          <a:p>
            <a:pPr algn="l" rtl="0">
              <a:lnSpc>
                <a:spcPts val="15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3" name="Text Box 177">
            <a:extLst>
              <a:ext uri="{FF2B5EF4-FFF2-40B4-BE49-F238E27FC236}">
                <a16:creationId xmlns:a16="http://schemas.microsoft.com/office/drawing/2014/main" id="{86A2AAAA-6825-4CF1-83F7-64A6576C75A6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873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4" name="Text Box 178">
            <a:extLst>
              <a:ext uri="{FF2B5EF4-FFF2-40B4-BE49-F238E27FC236}">
                <a16:creationId xmlns:a16="http://schemas.microsoft.com/office/drawing/2014/main" id="{F8AB4D74-779F-4AD7-B4A3-2033C56E18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763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5" name="Text Box 179">
            <a:extLst>
              <a:ext uri="{FF2B5EF4-FFF2-40B4-BE49-F238E27FC236}">
                <a16:creationId xmlns:a16="http://schemas.microsoft.com/office/drawing/2014/main" id="{DD2558F5-3092-4038-94E1-38CE3348BC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7" y="192"/>
            <a:ext cx="96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6" name="Text Box 180">
            <a:extLst>
              <a:ext uri="{FF2B5EF4-FFF2-40B4-BE49-F238E27FC236}">
                <a16:creationId xmlns:a16="http://schemas.microsoft.com/office/drawing/2014/main" id="{2028C4DF-5CD6-4212-A894-0B6BFF4225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462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7" name="Text Box 181">
            <a:extLst>
              <a:ext uri="{FF2B5EF4-FFF2-40B4-BE49-F238E27FC236}">
                <a16:creationId xmlns:a16="http://schemas.microsoft.com/office/drawing/2014/main" id="{444188F7-EF1D-45A3-A3EC-3011B309A1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3026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4278" name="Text Box 182">
            <a:extLst>
              <a:ext uri="{FF2B5EF4-FFF2-40B4-BE49-F238E27FC236}">
                <a16:creationId xmlns:a16="http://schemas.microsoft.com/office/drawing/2014/main" id="{610AC1C5-C4FF-4CF5-B955-DF60545543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982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13</xdr:row>
      <xdr:rowOff>114300</xdr:rowOff>
    </xdr:from>
    <xdr:to>
      <xdr:col>40</xdr:col>
      <xdr:colOff>19050</xdr:colOff>
      <xdr:row>36</xdr:row>
      <xdr:rowOff>66675</xdr:rowOff>
    </xdr:to>
    <xdr:grpSp>
      <xdr:nvGrpSpPr>
        <xdr:cNvPr id="18891" name="Group 183">
          <a:extLst>
            <a:ext uri="{FF2B5EF4-FFF2-40B4-BE49-F238E27FC236}">
              <a16:creationId xmlns:a16="http://schemas.microsoft.com/office/drawing/2014/main" id="{E32FB19C-B975-44F5-A195-2DFA26CB62D2}"/>
            </a:ext>
          </a:extLst>
        </xdr:cNvPr>
        <xdr:cNvGrpSpPr>
          <a:grpSpLocks/>
        </xdr:cNvGrpSpPr>
      </xdr:nvGrpSpPr>
      <xdr:grpSpPr bwMode="auto">
        <a:xfrm>
          <a:off x="752475" y="3473450"/>
          <a:ext cx="4600575" cy="5781675"/>
          <a:chOff x="5" y="0"/>
          <a:chExt cx="2897" cy="3554"/>
        </a:xfrm>
      </xdr:grpSpPr>
      <xdr:sp macro="" textlink="">
        <xdr:nvSpPr>
          <xdr:cNvPr id="18975" name="Line 184">
            <a:extLst>
              <a:ext uri="{FF2B5EF4-FFF2-40B4-BE49-F238E27FC236}">
                <a16:creationId xmlns:a16="http://schemas.microsoft.com/office/drawing/2014/main" id="{FD0695EC-B193-4B5E-A9CD-0850566E87A6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6" name="Line 185">
            <a:extLst>
              <a:ext uri="{FF2B5EF4-FFF2-40B4-BE49-F238E27FC236}">
                <a16:creationId xmlns:a16="http://schemas.microsoft.com/office/drawing/2014/main" id="{5E3086C1-11B3-45AA-9464-2DD36FC5E504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7" name="Line 186">
            <a:extLst>
              <a:ext uri="{FF2B5EF4-FFF2-40B4-BE49-F238E27FC236}">
                <a16:creationId xmlns:a16="http://schemas.microsoft.com/office/drawing/2014/main" id="{B9FF26DB-7A30-46B2-9D5B-3B62F621F481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8" name="Line 187">
            <a:extLst>
              <a:ext uri="{FF2B5EF4-FFF2-40B4-BE49-F238E27FC236}">
                <a16:creationId xmlns:a16="http://schemas.microsoft.com/office/drawing/2014/main" id="{ED7B4E46-65A7-4E75-A950-FFD079AE93FE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9" name="Line 188">
            <a:extLst>
              <a:ext uri="{FF2B5EF4-FFF2-40B4-BE49-F238E27FC236}">
                <a16:creationId xmlns:a16="http://schemas.microsoft.com/office/drawing/2014/main" id="{17E5C75B-2032-4681-83B7-536899B1820D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0" name="Line 189">
            <a:extLst>
              <a:ext uri="{FF2B5EF4-FFF2-40B4-BE49-F238E27FC236}">
                <a16:creationId xmlns:a16="http://schemas.microsoft.com/office/drawing/2014/main" id="{C9A5A1F9-9ECA-4979-8B4D-30322709731A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1" name="Line 190">
            <a:extLst>
              <a:ext uri="{FF2B5EF4-FFF2-40B4-BE49-F238E27FC236}">
                <a16:creationId xmlns:a16="http://schemas.microsoft.com/office/drawing/2014/main" id="{0CF4B346-E7C6-411D-8024-A44C690BD815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2" name="Line 191">
            <a:extLst>
              <a:ext uri="{FF2B5EF4-FFF2-40B4-BE49-F238E27FC236}">
                <a16:creationId xmlns:a16="http://schemas.microsoft.com/office/drawing/2014/main" id="{D1879DF2-5503-4C80-BF99-CFE18F832192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3" name="Line 192">
            <a:extLst>
              <a:ext uri="{FF2B5EF4-FFF2-40B4-BE49-F238E27FC236}">
                <a16:creationId xmlns:a16="http://schemas.microsoft.com/office/drawing/2014/main" id="{91286E52-EE33-4C9F-B00F-8FACEC8B9BCC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4" name="Line 193">
            <a:extLst>
              <a:ext uri="{FF2B5EF4-FFF2-40B4-BE49-F238E27FC236}">
                <a16:creationId xmlns:a16="http://schemas.microsoft.com/office/drawing/2014/main" id="{4CB7314B-A050-44B6-ABB1-9DF612391F11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5" name="Line 194">
            <a:extLst>
              <a:ext uri="{FF2B5EF4-FFF2-40B4-BE49-F238E27FC236}">
                <a16:creationId xmlns:a16="http://schemas.microsoft.com/office/drawing/2014/main" id="{AA242F78-D414-4FF9-94B8-0B43D5076220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6" name="Line 195">
            <a:extLst>
              <a:ext uri="{FF2B5EF4-FFF2-40B4-BE49-F238E27FC236}">
                <a16:creationId xmlns:a16="http://schemas.microsoft.com/office/drawing/2014/main" id="{B71A6DE7-E78F-4BCF-B5FA-AE6887E8538C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7" name="Line 196">
            <a:extLst>
              <a:ext uri="{FF2B5EF4-FFF2-40B4-BE49-F238E27FC236}">
                <a16:creationId xmlns:a16="http://schemas.microsoft.com/office/drawing/2014/main" id="{5A70BBDB-4B29-4787-8D68-B53516A81171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8" name="Line 197">
            <a:extLst>
              <a:ext uri="{FF2B5EF4-FFF2-40B4-BE49-F238E27FC236}">
                <a16:creationId xmlns:a16="http://schemas.microsoft.com/office/drawing/2014/main" id="{212DF716-48C1-4A90-826D-13848359F10E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89" name="Line 198">
            <a:extLst>
              <a:ext uri="{FF2B5EF4-FFF2-40B4-BE49-F238E27FC236}">
                <a16:creationId xmlns:a16="http://schemas.microsoft.com/office/drawing/2014/main" id="{D4311C4E-F3E0-4DFF-A961-18B17276DDF7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0" name="Line 199">
            <a:extLst>
              <a:ext uri="{FF2B5EF4-FFF2-40B4-BE49-F238E27FC236}">
                <a16:creationId xmlns:a16="http://schemas.microsoft.com/office/drawing/2014/main" id="{781F2AFF-09F6-4853-9745-90EB51AE64BC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1" name="Line 200">
            <a:extLst>
              <a:ext uri="{FF2B5EF4-FFF2-40B4-BE49-F238E27FC236}">
                <a16:creationId xmlns:a16="http://schemas.microsoft.com/office/drawing/2014/main" id="{B5FA0F6A-1DEA-43C4-91F2-3A21C46D5B64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2" name="Line 201">
            <a:extLst>
              <a:ext uri="{FF2B5EF4-FFF2-40B4-BE49-F238E27FC236}">
                <a16:creationId xmlns:a16="http://schemas.microsoft.com/office/drawing/2014/main" id="{65D24FA7-F6F6-4C7F-91FD-DEEC39099C91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3" name="Line 202">
            <a:extLst>
              <a:ext uri="{FF2B5EF4-FFF2-40B4-BE49-F238E27FC236}">
                <a16:creationId xmlns:a16="http://schemas.microsoft.com/office/drawing/2014/main" id="{D012F1DE-63BC-4787-8F3D-A1F2EC95A2B3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4" name="Line 203">
            <a:extLst>
              <a:ext uri="{FF2B5EF4-FFF2-40B4-BE49-F238E27FC236}">
                <a16:creationId xmlns:a16="http://schemas.microsoft.com/office/drawing/2014/main" id="{98DF1D61-7574-4A57-8E72-8905065E99F5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5" name="Line 204">
            <a:extLst>
              <a:ext uri="{FF2B5EF4-FFF2-40B4-BE49-F238E27FC236}">
                <a16:creationId xmlns:a16="http://schemas.microsoft.com/office/drawing/2014/main" id="{13421BA9-799F-494A-AEC1-1A179BEE3AA0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6" name="Line 205">
            <a:extLst>
              <a:ext uri="{FF2B5EF4-FFF2-40B4-BE49-F238E27FC236}">
                <a16:creationId xmlns:a16="http://schemas.microsoft.com/office/drawing/2014/main" id="{B1C61AF2-4ABF-4D40-83DD-53BAB4EAAA9D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7" name="Line 206">
            <a:extLst>
              <a:ext uri="{FF2B5EF4-FFF2-40B4-BE49-F238E27FC236}">
                <a16:creationId xmlns:a16="http://schemas.microsoft.com/office/drawing/2014/main" id="{E7EC2DF4-F191-4488-9E8A-633299CCA930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8" name="Line 207">
            <a:extLst>
              <a:ext uri="{FF2B5EF4-FFF2-40B4-BE49-F238E27FC236}">
                <a16:creationId xmlns:a16="http://schemas.microsoft.com/office/drawing/2014/main" id="{40420563-65EF-440A-824E-0546F108A676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99" name="Line 208">
            <a:extLst>
              <a:ext uri="{FF2B5EF4-FFF2-40B4-BE49-F238E27FC236}">
                <a16:creationId xmlns:a16="http://schemas.microsoft.com/office/drawing/2014/main" id="{EE9A214D-4CEC-4C80-8CC2-FAC44C978265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0" name="Line 209">
            <a:extLst>
              <a:ext uri="{FF2B5EF4-FFF2-40B4-BE49-F238E27FC236}">
                <a16:creationId xmlns:a16="http://schemas.microsoft.com/office/drawing/2014/main" id="{89096DC8-BAAB-4BCE-94DB-03649FFE7CAB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1" name="Line 210">
            <a:extLst>
              <a:ext uri="{FF2B5EF4-FFF2-40B4-BE49-F238E27FC236}">
                <a16:creationId xmlns:a16="http://schemas.microsoft.com/office/drawing/2014/main" id="{0FAD4316-C15B-4B3A-96A5-FB8ADE4917E0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2" name="Line 211">
            <a:extLst>
              <a:ext uri="{FF2B5EF4-FFF2-40B4-BE49-F238E27FC236}">
                <a16:creationId xmlns:a16="http://schemas.microsoft.com/office/drawing/2014/main" id="{2044A7B2-3F5F-4B9D-9012-299C9EDD8F7E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3" name="Line 212">
            <a:extLst>
              <a:ext uri="{FF2B5EF4-FFF2-40B4-BE49-F238E27FC236}">
                <a16:creationId xmlns:a16="http://schemas.microsoft.com/office/drawing/2014/main" id="{8C02AA7E-D264-4859-9B90-0E5CCB1A3C91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4" name="Line 213">
            <a:extLst>
              <a:ext uri="{FF2B5EF4-FFF2-40B4-BE49-F238E27FC236}">
                <a16:creationId xmlns:a16="http://schemas.microsoft.com/office/drawing/2014/main" id="{9AE0700F-D496-4497-A35D-73AE2E0828B1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5" name="Line 214">
            <a:extLst>
              <a:ext uri="{FF2B5EF4-FFF2-40B4-BE49-F238E27FC236}">
                <a16:creationId xmlns:a16="http://schemas.microsoft.com/office/drawing/2014/main" id="{B2275280-6C6C-4CED-BE33-CCB32A001C86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6" name="Line 215">
            <a:extLst>
              <a:ext uri="{FF2B5EF4-FFF2-40B4-BE49-F238E27FC236}">
                <a16:creationId xmlns:a16="http://schemas.microsoft.com/office/drawing/2014/main" id="{B064843B-627D-4248-96E9-FA84D43ABFDD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7" name="Line 216">
            <a:extLst>
              <a:ext uri="{FF2B5EF4-FFF2-40B4-BE49-F238E27FC236}">
                <a16:creationId xmlns:a16="http://schemas.microsoft.com/office/drawing/2014/main" id="{BBBE83C2-91EC-4885-96B0-4870D79B80FC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8" name="Line 217">
            <a:extLst>
              <a:ext uri="{FF2B5EF4-FFF2-40B4-BE49-F238E27FC236}">
                <a16:creationId xmlns:a16="http://schemas.microsoft.com/office/drawing/2014/main" id="{B8AFA74F-44C2-4170-9FC9-15A515D4BBC2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09" name="Line 218">
            <a:extLst>
              <a:ext uri="{FF2B5EF4-FFF2-40B4-BE49-F238E27FC236}">
                <a16:creationId xmlns:a16="http://schemas.microsoft.com/office/drawing/2014/main" id="{3E747DBE-7A29-446E-95A0-C5D8F69EE831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0" name="Line 219">
            <a:extLst>
              <a:ext uri="{FF2B5EF4-FFF2-40B4-BE49-F238E27FC236}">
                <a16:creationId xmlns:a16="http://schemas.microsoft.com/office/drawing/2014/main" id="{4E72C0D9-A806-4ABA-A2FC-57A02BD1F618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1" name="Line 220">
            <a:extLst>
              <a:ext uri="{FF2B5EF4-FFF2-40B4-BE49-F238E27FC236}">
                <a16:creationId xmlns:a16="http://schemas.microsoft.com/office/drawing/2014/main" id="{3D3BB0F0-FD37-4842-A8F3-81DF8E4D63C2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2" name="Line 221">
            <a:extLst>
              <a:ext uri="{FF2B5EF4-FFF2-40B4-BE49-F238E27FC236}">
                <a16:creationId xmlns:a16="http://schemas.microsoft.com/office/drawing/2014/main" id="{DF3F41D0-982A-4DB5-AF4F-BCCB4D559CBA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3" name="Line 222">
            <a:extLst>
              <a:ext uri="{FF2B5EF4-FFF2-40B4-BE49-F238E27FC236}">
                <a16:creationId xmlns:a16="http://schemas.microsoft.com/office/drawing/2014/main" id="{80A16897-B0FB-4F10-8AA5-365A1C5983FF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4" name="Line 223">
            <a:extLst>
              <a:ext uri="{FF2B5EF4-FFF2-40B4-BE49-F238E27FC236}">
                <a16:creationId xmlns:a16="http://schemas.microsoft.com/office/drawing/2014/main" id="{EC7B4F06-C5D0-443E-ACDE-AE8285A0FFA4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5" name="Line 224">
            <a:extLst>
              <a:ext uri="{FF2B5EF4-FFF2-40B4-BE49-F238E27FC236}">
                <a16:creationId xmlns:a16="http://schemas.microsoft.com/office/drawing/2014/main" id="{4C9CCF72-1DFF-4950-BB9C-343670CAB8F3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6" name="Line 225">
            <a:extLst>
              <a:ext uri="{FF2B5EF4-FFF2-40B4-BE49-F238E27FC236}">
                <a16:creationId xmlns:a16="http://schemas.microsoft.com/office/drawing/2014/main" id="{31344BF4-6F64-4E60-8BDB-C8034CE2B5C4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7" name="Line 226">
            <a:extLst>
              <a:ext uri="{FF2B5EF4-FFF2-40B4-BE49-F238E27FC236}">
                <a16:creationId xmlns:a16="http://schemas.microsoft.com/office/drawing/2014/main" id="{105630B2-CAAF-4C44-8424-4FCA8DC766A6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8" name="Line 227">
            <a:extLst>
              <a:ext uri="{FF2B5EF4-FFF2-40B4-BE49-F238E27FC236}">
                <a16:creationId xmlns:a16="http://schemas.microsoft.com/office/drawing/2014/main" id="{324516D9-D342-4D5D-8FCE-4A252D10A291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19" name="Line 228">
            <a:extLst>
              <a:ext uri="{FF2B5EF4-FFF2-40B4-BE49-F238E27FC236}">
                <a16:creationId xmlns:a16="http://schemas.microsoft.com/office/drawing/2014/main" id="{16830754-D0AA-42E0-B338-66D68A8CD1B9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0" name="Line 229">
            <a:extLst>
              <a:ext uri="{FF2B5EF4-FFF2-40B4-BE49-F238E27FC236}">
                <a16:creationId xmlns:a16="http://schemas.microsoft.com/office/drawing/2014/main" id="{3C9AD990-B84A-46F7-B1FB-E83F7D06EF31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1" name="Line 230">
            <a:extLst>
              <a:ext uri="{FF2B5EF4-FFF2-40B4-BE49-F238E27FC236}">
                <a16:creationId xmlns:a16="http://schemas.microsoft.com/office/drawing/2014/main" id="{CB45B7E1-DE6C-4A7F-A694-14ABBFFFFBE1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2" name="Line 231">
            <a:extLst>
              <a:ext uri="{FF2B5EF4-FFF2-40B4-BE49-F238E27FC236}">
                <a16:creationId xmlns:a16="http://schemas.microsoft.com/office/drawing/2014/main" id="{B1696D79-45B8-4D23-BDE2-1BE0DE27C67F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3" name="Line 232">
            <a:extLst>
              <a:ext uri="{FF2B5EF4-FFF2-40B4-BE49-F238E27FC236}">
                <a16:creationId xmlns:a16="http://schemas.microsoft.com/office/drawing/2014/main" id="{A778D51E-EF60-4978-9C04-8DDE350E4BEA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4" name="Line 233">
            <a:extLst>
              <a:ext uri="{FF2B5EF4-FFF2-40B4-BE49-F238E27FC236}">
                <a16:creationId xmlns:a16="http://schemas.microsoft.com/office/drawing/2014/main" id="{690C7FD5-328F-49D4-B0AE-E0D022056444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5" name="Line 234">
            <a:extLst>
              <a:ext uri="{FF2B5EF4-FFF2-40B4-BE49-F238E27FC236}">
                <a16:creationId xmlns:a16="http://schemas.microsoft.com/office/drawing/2014/main" id="{F5639EE1-96FC-438E-B9F9-E441333E2CBE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6" name="Line 235">
            <a:extLst>
              <a:ext uri="{FF2B5EF4-FFF2-40B4-BE49-F238E27FC236}">
                <a16:creationId xmlns:a16="http://schemas.microsoft.com/office/drawing/2014/main" id="{A2CF7AF4-1E43-472A-AFD1-CF75EA3567D1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7" name="Line 236">
            <a:extLst>
              <a:ext uri="{FF2B5EF4-FFF2-40B4-BE49-F238E27FC236}">
                <a16:creationId xmlns:a16="http://schemas.microsoft.com/office/drawing/2014/main" id="{6A941260-91F9-400C-8CA4-9B964A9D853D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8" name="Line 237">
            <a:extLst>
              <a:ext uri="{FF2B5EF4-FFF2-40B4-BE49-F238E27FC236}">
                <a16:creationId xmlns:a16="http://schemas.microsoft.com/office/drawing/2014/main" id="{59A404CC-B5E4-431D-917C-B3D26D5C5851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29" name="Line 238">
            <a:extLst>
              <a:ext uri="{FF2B5EF4-FFF2-40B4-BE49-F238E27FC236}">
                <a16:creationId xmlns:a16="http://schemas.microsoft.com/office/drawing/2014/main" id="{EB22D455-3A55-45B0-A521-3A2A03B28AEE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0" name="Line 239">
            <a:extLst>
              <a:ext uri="{FF2B5EF4-FFF2-40B4-BE49-F238E27FC236}">
                <a16:creationId xmlns:a16="http://schemas.microsoft.com/office/drawing/2014/main" id="{C8717A07-463C-44BD-BBB0-3988A7D88054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1" name="Line 240">
            <a:extLst>
              <a:ext uri="{FF2B5EF4-FFF2-40B4-BE49-F238E27FC236}">
                <a16:creationId xmlns:a16="http://schemas.microsoft.com/office/drawing/2014/main" id="{544EE293-BDF2-4006-ACD8-435040ADB2E8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2" name="Line 241">
            <a:extLst>
              <a:ext uri="{FF2B5EF4-FFF2-40B4-BE49-F238E27FC236}">
                <a16:creationId xmlns:a16="http://schemas.microsoft.com/office/drawing/2014/main" id="{FE55557A-79D8-4A92-AE99-323B6F8055A4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3" name="Line 242">
            <a:extLst>
              <a:ext uri="{FF2B5EF4-FFF2-40B4-BE49-F238E27FC236}">
                <a16:creationId xmlns:a16="http://schemas.microsoft.com/office/drawing/2014/main" id="{CDEEBF62-C47C-450C-9C60-F891B87378FE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4" name="Line 243">
            <a:extLst>
              <a:ext uri="{FF2B5EF4-FFF2-40B4-BE49-F238E27FC236}">
                <a16:creationId xmlns:a16="http://schemas.microsoft.com/office/drawing/2014/main" id="{32D6C668-868F-45D9-8CFA-EEC0D038FA7E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5" name="Line 244">
            <a:extLst>
              <a:ext uri="{FF2B5EF4-FFF2-40B4-BE49-F238E27FC236}">
                <a16:creationId xmlns:a16="http://schemas.microsoft.com/office/drawing/2014/main" id="{078C3EF2-FCDE-474F-A6ED-54A17C0B7518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6" name="Line 245">
            <a:extLst>
              <a:ext uri="{FF2B5EF4-FFF2-40B4-BE49-F238E27FC236}">
                <a16:creationId xmlns:a16="http://schemas.microsoft.com/office/drawing/2014/main" id="{7CF32DEE-F0F7-4EAE-8C80-85C8BD032BC3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7" name="Line 246">
            <a:extLst>
              <a:ext uri="{FF2B5EF4-FFF2-40B4-BE49-F238E27FC236}">
                <a16:creationId xmlns:a16="http://schemas.microsoft.com/office/drawing/2014/main" id="{E4B82091-2906-4DC7-BD92-68E8A2AB9F28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8" name="Line 247">
            <a:extLst>
              <a:ext uri="{FF2B5EF4-FFF2-40B4-BE49-F238E27FC236}">
                <a16:creationId xmlns:a16="http://schemas.microsoft.com/office/drawing/2014/main" id="{AB09D747-C84E-4A6A-9C93-29E0A447B78C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39" name="Line 248">
            <a:extLst>
              <a:ext uri="{FF2B5EF4-FFF2-40B4-BE49-F238E27FC236}">
                <a16:creationId xmlns:a16="http://schemas.microsoft.com/office/drawing/2014/main" id="{4BCD9F80-325A-4A27-84E6-113035290A7F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40" name="Line 249">
            <a:extLst>
              <a:ext uri="{FF2B5EF4-FFF2-40B4-BE49-F238E27FC236}">
                <a16:creationId xmlns:a16="http://schemas.microsoft.com/office/drawing/2014/main" id="{CEB834FC-38B3-420B-9B8F-88E58776E36D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41" name="Line 250">
            <a:extLst>
              <a:ext uri="{FF2B5EF4-FFF2-40B4-BE49-F238E27FC236}">
                <a16:creationId xmlns:a16="http://schemas.microsoft.com/office/drawing/2014/main" id="{2182111C-D752-48EA-9F84-DCF6E4F52B97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71" name="Text Box 251">
            <a:extLst>
              <a:ext uri="{FF2B5EF4-FFF2-40B4-BE49-F238E27FC236}">
                <a16:creationId xmlns:a16="http://schemas.microsoft.com/office/drawing/2014/main" id="{3CF0FB0F-F113-4AFA-BE07-572F348ACB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72" name="Text Box 252">
            <a:extLst>
              <a:ext uri="{FF2B5EF4-FFF2-40B4-BE49-F238E27FC236}">
                <a16:creationId xmlns:a16="http://schemas.microsoft.com/office/drawing/2014/main" id="{171B6B4D-EF72-47BA-9EB8-2F57AE7D9B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73" name="Text Box 253">
            <a:extLst>
              <a:ext uri="{FF2B5EF4-FFF2-40B4-BE49-F238E27FC236}">
                <a16:creationId xmlns:a16="http://schemas.microsoft.com/office/drawing/2014/main" id="{FDC38FC0-2ACC-4E8E-B171-6E97CF580E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374" name="Text Box 254">
            <a:extLst>
              <a:ext uri="{FF2B5EF4-FFF2-40B4-BE49-F238E27FC236}">
                <a16:creationId xmlns:a16="http://schemas.microsoft.com/office/drawing/2014/main" id="{68C544E5-5289-470F-A7E2-171A80EA93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75" name="Text Box 255">
            <a:extLst>
              <a:ext uri="{FF2B5EF4-FFF2-40B4-BE49-F238E27FC236}">
                <a16:creationId xmlns:a16="http://schemas.microsoft.com/office/drawing/2014/main" id="{27A1A151-C078-4A30-8CEB-DF7BFEE180C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76" name="Text Box 256">
            <a:extLst>
              <a:ext uri="{FF2B5EF4-FFF2-40B4-BE49-F238E27FC236}">
                <a16:creationId xmlns:a16="http://schemas.microsoft.com/office/drawing/2014/main" id="{AC153548-8EF5-47F5-8D9F-4CDA154BD7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77" name="Text Box 257">
            <a:extLst>
              <a:ext uri="{FF2B5EF4-FFF2-40B4-BE49-F238E27FC236}">
                <a16:creationId xmlns:a16="http://schemas.microsoft.com/office/drawing/2014/main" id="{D5365E2E-4CB2-4D9B-B95C-18B09F4FC839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78" name="Text Box 258">
            <a:extLst>
              <a:ext uri="{FF2B5EF4-FFF2-40B4-BE49-F238E27FC236}">
                <a16:creationId xmlns:a16="http://schemas.microsoft.com/office/drawing/2014/main" id="{47273301-559D-4475-946B-2E730F093A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79" name="Text Box 259">
            <a:extLst>
              <a:ext uri="{FF2B5EF4-FFF2-40B4-BE49-F238E27FC236}">
                <a16:creationId xmlns:a16="http://schemas.microsoft.com/office/drawing/2014/main" id="{E9F844CF-1DF1-4F9D-9F47-DC2F615149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80" name="Text Box 260">
            <a:extLst>
              <a:ext uri="{FF2B5EF4-FFF2-40B4-BE49-F238E27FC236}">
                <a16:creationId xmlns:a16="http://schemas.microsoft.com/office/drawing/2014/main" id="{D56DFCBC-2F51-4162-9050-C0F68D7CDF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381" name="Text Box 261">
            <a:extLst>
              <a:ext uri="{FF2B5EF4-FFF2-40B4-BE49-F238E27FC236}">
                <a16:creationId xmlns:a16="http://schemas.microsoft.com/office/drawing/2014/main" id="{D3A6C2F1-74C8-45A4-9441-94A5F3C741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9053" name="Line 262">
            <a:extLst>
              <a:ext uri="{FF2B5EF4-FFF2-40B4-BE49-F238E27FC236}">
                <a16:creationId xmlns:a16="http://schemas.microsoft.com/office/drawing/2014/main" id="{B40F99D6-F627-4B91-A145-DC9E6CB0EA8F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54" name="Line 263">
            <a:extLst>
              <a:ext uri="{FF2B5EF4-FFF2-40B4-BE49-F238E27FC236}">
                <a16:creationId xmlns:a16="http://schemas.microsoft.com/office/drawing/2014/main" id="{4D5632BE-E33F-471E-9BFD-787EE0876E6A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55" name="Line 264">
            <a:extLst>
              <a:ext uri="{FF2B5EF4-FFF2-40B4-BE49-F238E27FC236}">
                <a16:creationId xmlns:a16="http://schemas.microsoft.com/office/drawing/2014/main" id="{BB350D5B-127F-4BDA-B9B9-ACBF80F4A226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56" name="Line 265">
            <a:extLst>
              <a:ext uri="{FF2B5EF4-FFF2-40B4-BE49-F238E27FC236}">
                <a16:creationId xmlns:a16="http://schemas.microsoft.com/office/drawing/2014/main" id="{ED456202-DA2A-41CF-BEC2-3DF6AC10ACA6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5</xdr:col>
      <xdr:colOff>28575</xdr:colOff>
      <xdr:row>50</xdr:row>
      <xdr:rowOff>47625</xdr:rowOff>
    </xdr:from>
    <xdr:to>
      <xdr:col>39</xdr:col>
      <xdr:colOff>95250</xdr:colOff>
      <xdr:row>72</xdr:row>
      <xdr:rowOff>238125</xdr:rowOff>
    </xdr:to>
    <xdr:grpSp>
      <xdr:nvGrpSpPr>
        <xdr:cNvPr id="18892" name="Group 266">
          <a:extLst>
            <a:ext uri="{FF2B5EF4-FFF2-40B4-BE49-F238E27FC236}">
              <a16:creationId xmlns:a16="http://schemas.microsoft.com/office/drawing/2014/main" id="{0310A1E6-1CF7-4C04-8E86-0F5CAB1BD845}"/>
            </a:ext>
          </a:extLst>
        </xdr:cNvPr>
        <xdr:cNvGrpSpPr>
          <a:grpSpLocks/>
        </xdr:cNvGrpSpPr>
      </xdr:nvGrpSpPr>
      <xdr:grpSpPr bwMode="auto">
        <a:xfrm>
          <a:off x="695325" y="12868275"/>
          <a:ext cx="4600575" cy="5778500"/>
          <a:chOff x="5" y="0"/>
          <a:chExt cx="2897" cy="3554"/>
        </a:xfrm>
      </xdr:grpSpPr>
      <xdr:sp macro="" textlink="">
        <xdr:nvSpPr>
          <xdr:cNvPr id="18893" name="Line 267">
            <a:extLst>
              <a:ext uri="{FF2B5EF4-FFF2-40B4-BE49-F238E27FC236}">
                <a16:creationId xmlns:a16="http://schemas.microsoft.com/office/drawing/2014/main" id="{539E64AF-FB23-4E48-84ED-4214DC448271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4" name="Line 268">
            <a:extLst>
              <a:ext uri="{FF2B5EF4-FFF2-40B4-BE49-F238E27FC236}">
                <a16:creationId xmlns:a16="http://schemas.microsoft.com/office/drawing/2014/main" id="{79DC9968-0AA3-4824-8945-43C67D4B5D97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5" name="Line 269">
            <a:extLst>
              <a:ext uri="{FF2B5EF4-FFF2-40B4-BE49-F238E27FC236}">
                <a16:creationId xmlns:a16="http://schemas.microsoft.com/office/drawing/2014/main" id="{E4EF40C3-1A78-4052-8343-14A9246E5ADA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6" name="Line 270">
            <a:extLst>
              <a:ext uri="{FF2B5EF4-FFF2-40B4-BE49-F238E27FC236}">
                <a16:creationId xmlns:a16="http://schemas.microsoft.com/office/drawing/2014/main" id="{480A2824-AE6A-4354-9785-F8ABA89CFE89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7" name="Line 271">
            <a:extLst>
              <a:ext uri="{FF2B5EF4-FFF2-40B4-BE49-F238E27FC236}">
                <a16:creationId xmlns:a16="http://schemas.microsoft.com/office/drawing/2014/main" id="{529EAF1D-5373-49AF-9688-60C02CA505D4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8" name="Line 272">
            <a:extLst>
              <a:ext uri="{FF2B5EF4-FFF2-40B4-BE49-F238E27FC236}">
                <a16:creationId xmlns:a16="http://schemas.microsoft.com/office/drawing/2014/main" id="{DD7EA9B7-0607-4828-B33A-0FD95A0ACE7D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99" name="Line 273">
            <a:extLst>
              <a:ext uri="{FF2B5EF4-FFF2-40B4-BE49-F238E27FC236}">
                <a16:creationId xmlns:a16="http://schemas.microsoft.com/office/drawing/2014/main" id="{16A4A59D-8E88-4D68-9AAC-FF40190C38BF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0" name="Line 274">
            <a:extLst>
              <a:ext uri="{FF2B5EF4-FFF2-40B4-BE49-F238E27FC236}">
                <a16:creationId xmlns:a16="http://schemas.microsoft.com/office/drawing/2014/main" id="{CDC8856E-F277-44CF-9798-40468E987C4D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1" name="Line 275">
            <a:extLst>
              <a:ext uri="{FF2B5EF4-FFF2-40B4-BE49-F238E27FC236}">
                <a16:creationId xmlns:a16="http://schemas.microsoft.com/office/drawing/2014/main" id="{8B1ED4EC-27C8-4655-B351-F0369B556F15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2" name="Line 276">
            <a:extLst>
              <a:ext uri="{FF2B5EF4-FFF2-40B4-BE49-F238E27FC236}">
                <a16:creationId xmlns:a16="http://schemas.microsoft.com/office/drawing/2014/main" id="{96E307CF-7CFE-4069-A93F-5AD9FA343A87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3" name="Line 277">
            <a:extLst>
              <a:ext uri="{FF2B5EF4-FFF2-40B4-BE49-F238E27FC236}">
                <a16:creationId xmlns:a16="http://schemas.microsoft.com/office/drawing/2014/main" id="{F11A40CF-A278-48FD-8351-49733D39D1DF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4" name="Line 278">
            <a:extLst>
              <a:ext uri="{FF2B5EF4-FFF2-40B4-BE49-F238E27FC236}">
                <a16:creationId xmlns:a16="http://schemas.microsoft.com/office/drawing/2014/main" id="{975E72CA-B2A7-4C4B-86DF-D71CE0ACACD3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5" name="Line 279">
            <a:extLst>
              <a:ext uri="{FF2B5EF4-FFF2-40B4-BE49-F238E27FC236}">
                <a16:creationId xmlns:a16="http://schemas.microsoft.com/office/drawing/2014/main" id="{F66D2FAE-7166-4544-A332-9E7A0B1687EA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6" name="Line 280">
            <a:extLst>
              <a:ext uri="{FF2B5EF4-FFF2-40B4-BE49-F238E27FC236}">
                <a16:creationId xmlns:a16="http://schemas.microsoft.com/office/drawing/2014/main" id="{6CC92A8D-4477-4079-9F9B-601F9746E5AA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7" name="Line 281">
            <a:extLst>
              <a:ext uri="{FF2B5EF4-FFF2-40B4-BE49-F238E27FC236}">
                <a16:creationId xmlns:a16="http://schemas.microsoft.com/office/drawing/2014/main" id="{C166100C-CB5C-40C4-B08A-2EE2DC061C48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8" name="Line 282">
            <a:extLst>
              <a:ext uri="{FF2B5EF4-FFF2-40B4-BE49-F238E27FC236}">
                <a16:creationId xmlns:a16="http://schemas.microsoft.com/office/drawing/2014/main" id="{8F46A7C1-1AD1-4C7E-B424-7DA90F43212F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09" name="Line 283">
            <a:extLst>
              <a:ext uri="{FF2B5EF4-FFF2-40B4-BE49-F238E27FC236}">
                <a16:creationId xmlns:a16="http://schemas.microsoft.com/office/drawing/2014/main" id="{34B5CBE7-545E-40F3-850F-A9E03E4E3907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0" name="Line 284">
            <a:extLst>
              <a:ext uri="{FF2B5EF4-FFF2-40B4-BE49-F238E27FC236}">
                <a16:creationId xmlns:a16="http://schemas.microsoft.com/office/drawing/2014/main" id="{C707E3CA-46BC-4D1F-B9E8-134AB9D6DE36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1" name="Line 285">
            <a:extLst>
              <a:ext uri="{FF2B5EF4-FFF2-40B4-BE49-F238E27FC236}">
                <a16:creationId xmlns:a16="http://schemas.microsoft.com/office/drawing/2014/main" id="{DE28E0DE-17B8-4B90-893D-851241822382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2" name="Line 286">
            <a:extLst>
              <a:ext uri="{FF2B5EF4-FFF2-40B4-BE49-F238E27FC236}">
                <a16:creationId xmlns:a16="http://schemas.microsoft.com/office/drawing/2014/main" id="{BEE52E01-D862-4206-B1DF-634AA922EE3C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3" name="Line 287">
            <a:extLst>
              <a:ext uri="{FF2B5EF4-FFF2-40B4-BE49-F238E27FC236}">
                <a16:creationId xmlns:a16="http://schemas.microsoft.com/office/drawing/2014/main" id="{6E72907C-468A-4447-B9A0-34B6C466F28B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4" name="Line 288">
            <a:extLst>
              <a:ext uri="{FF2B5EF4-FFF2-40B4-BE49-F238E27FC236}">
                <a16:creationId xmlns:a16="http://schemas.microsoft.com/office/drawing/2014/main" id="{1357101D-06EA-471D-AFC9-9838C441DF9F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5" name="Line 289">
            <a:extLst>
              <a:ext uri="{FF2B5EF4-FFF2-40B4-BE49-F238E27FC236}">
                <a16:creationId xmlns:a16="http://schemas.microsoft.com/office/drawing/2014/main" id="{ECBF8430-8155-4AA3-AB67-2B8CE6B06A47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6" name="Line 290">
            <a:extLst>
              <a:ext uri="{FF2B5EF4-FFF2-40B4-BE49-F238E27FC236}">
                <a16:creationId xmlns:a16="http://schemas.microsoft.com/office/drawing/2014/main" id="{1AB9FD82-5675-4CF2-9D61-35F45602142C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7" name="Line 291">
            <a:extLst>
              <a:ext uri="{FF2B5EF4-FFF2-40B4-BE49-F238E27FC236}">
                <a16:creationId xmlns:a16="http://schemas.microsoft.com/office/drawing/2014/main" id="{F2E24EFC-8CA4-4239-90A5-BE43949CCDFA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8" name="Line 292">
            <a:extLst>
              <a:ext uri="{FF2B5EF4-FFF2-40B4-BE49-F238E27FC236}">
                <a16:creationId xmlns:a16="http://schemas.microsoft.com/office/drawing/2014/main" id="{96D7A898-7A79-4D64-AC2A-F0D5C0590A2D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19" name="Line 293">
            <a:extLst>
              <a:ext uri="{FF2B5EF4-FFF2-40B4-BE49-F238E27FC236}">
                <a16:creationId xmlns:a16="http://schemas.microsoft.com/office/drawing/2014/main" id="{208BA58E-BF72-4E15-B52D-3D26B008ACEE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0" name="Line 294">
            <a:extLst>
              <a:ext uri="{FF2B5EF4-FFF2-40B4-BE49-F238E27FC236}">
                <a16:creationId xmlns:a16="http://schemas.microsoft.com/office/drawing/2014/main" id="{EAB3F6AE-8742-4787-B769-B1F0EDE13C0D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1" name="Line 295">
            <a:extLst>
              <a:ext uri="{FF2B5EF4-FFF2-40B4-BE49-F238E27FC236}">
                <a16:creationId xmlns:a16="http://schemas.microsoft.com/office/drawing/2014/main" id="{492DA29C-482F-4761-A081-6771007A3030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2" name="Line 296">
            <a:extLst>
              <a:ext uri="{FF2B5EF4-FFF2-40B4-BE49-F238E27FC236}">
                <a16:creationId xmlns:a16="http://schemas.microsoft.com/office/drawing/2014/main" id="{CF61A919-FC72-4AB6-9959-3B09425B8307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3" name="Line 297">
            <a:extLst>
              <a:ext uri="{FF2B5EF4-FFF2-40B4-BE49-F238E27FC236}">
                <a16:creationId xmlns:a16="http://schemas.microsoft.com/office/drawing/2014/main" id="{46084D08-E9A7-49B9-ADCC-D206A52C4318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4" name="Line 298">
            <a:extLst>
              <a:ext uri="{FF2B5EF4-FFF2-40B4-BE49-F238E27FC236}">
                <a16:creationId xmlns:a16="http://schemas.microsoft.com/office/drawing/2014/main" id="{E1842C42-7454-483D-9830-C769378C9B7B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5" name="Line 299">
            <a:extLst>
              <a:ext uri="{FF2B5EF4-FFF2-40B4-BE49-F238E27FC236}">
                <a16:creationId xmlns:a16="http://schemas.microsoft.com/office/drawing/2014/main" id="{741E233B-2821-44F4-9980-A19F46D6FDF8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6" name="Line 300">
            <a:extLst>
              <a:ext uri="{FF2B5EF4-FFF2-40B4-BE49-F238E27FC236}">
                <a16:creationId xmlns:a16="http://schemas.microsoft.com/office/drawing/2014/main" id="{00EB4262-944D-45E5-80B9-7573D2C5E29C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7" name="Line 301">
            <a:extLst>
              <a:ext uri="{FF2B5EF4-FFF2-40B4-BE49-F238E27FC236}">
                <a16:creationId xmlns:a16="http://schemas.microsoft.com/office/drawing/2014/main" id="{90894B51-FDCA-4CC5-8E83-5B1148108363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8" name="Line 302">
            <a:extLst>
              <a:ext uri="{FF2B5EF4-FFF2-40B4-BE49-F238E27FC236}">
                <a16:creationId xmlns:a16="http://schemas.microsoft.com/office/drawing/2014/main" id="{FD2DF1DA-33CC-4458-AD63-6ABCE7D41E44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29" name="Line 303">
            <a:extLst>
              <a:ext uri="{FF2B5EF4-FFF2-40B4-BE49-F238E27FC236}">
                <a16:creationId xmlns:a16="http://schemas.microsoft.com/office/drawing/2014/main" id="{17D85F93-C665-4C4C-B5C5-78020CA67E98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0" name="Line 304">
            <a:extLst>
              <a:ext uri="{FF2B5EF4-FFF2-40B4-BE49-F238E27FC236}">
                <a16:creationId xmlns:a16="http://schemas.microsoft.com/office/drawing/2014/main" id="{DD9EFDD7-C12C-4DBA-AE84-C272F041B826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1" name="Line 305">
            <a:extLst>
              <a:ext uri="{FF2B5EF4-FFF2-40B4-BE49-F238E27FC236}">
                <a16:creationId xmlns:a16="http://schemas.microsoft.com/office/drawing/2014/main" id="{40B87CBC-7412-4DA4-BC88-2BD2890CA9E4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2" name="Line 306">
            <a:extLst>
              <a:ext uri="{FF2B5EF4-FFF2-40B4-BE49-F238E27FC236}">
                <a16:creationId xmlns:a16="http://schemas.microsoft.com/office/drawing/2014/main" id="{C2A4C335-27D5-464A-BBAD-534B1F059EDC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3" name="Line 307">
            <a:extLst>
              <a:ext uri="{FF2B5EF4-FFF2-40B4-BE49-F238E27FC236}">
                <a16:creationId xmlns:a16="http://schemas.microsoft.com/office/drawing/2014/main" id="{35018B64-CB8A-4FF8-A09D-C2436AD00E31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4" name="Line 308">
            <a:extLst>
              <a:ext uri="{FF2B5EF4-FFF2-40B4-BE49-F238E27FC236}">
                <a16:creationId xmlns:a16="http://schemas.microsoft.com/office/drawing/2014/main" id="{BB22E4E8-6AEF-403E-BF6B-1AFA301BE214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5" name="Line 309">
            <a:extLst>
              <a:ext uri="{FF2B5EF4-FFF2-40B4-BE49-F238E27FC236}">
                <a16:creationId xmlns:a16="http://schemas.microsoft.com/office/drawing/2014/main" id="{880C097D-92A3-4921-BA12-418199237AD9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6" name="Line 310">
            <a:extLst>
              <a:ext uri="{FF2B5EF4-FFF2-40B4-BE49-F238E27FC236}">
                <a16:creationId xmlns:a16="http://schemas.microsoft.com/office/drawing/2014/main" id="{13C89C2E-CDAB-44C2-BC2B-6F8A1EF28E03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7" name="Line 311">
            <a:extLst>
              <a:ext uri="{FF2B5EF4-FFF2-40B4-BE49-F238E27FC236}">
                <a16:creationId xmlns:a16="http://schemas.microsoft.com/office/drawing/2014/main" id="{AF9615F9-CE07-42C5-80CD-954BE8FD0B67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8" name="Line 312">
            <a:extLst>
              <a:ext uri="{FF2B5EF4-FFF2-40B4-BE49-F238E27FC236}">
                <a16:creationId xmlns:a16="http://schemas.microsoft.com/office/drawing/2014/main" id="{F540F651-E4BC-42EA-9F83-82088FC9C767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39" name="Line 313">
            <a:extLst>
              <a:ext uri="{FF2B5EF4-FFF2-40B4-BE49-F238E27FC236}">
                <a16:creationId xmlns:a16="http://schemas.microsoft.com/office/drawing/2014/main" id="{9281ED41-8845-44F6-A73A-D93AE7BFD002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0" name="Line 314">
            <a:extLst>
              <a:ext uri="{FF2B5EF4-FFF2-40B4-BE49-F238E27FC236}">
                <a16:creationId xmlns:a16="http://schemas.microsoft.com/office/drawing/2014/main" id="{95888FCD-E9FF-45C6-9841-DCF390C12B5F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1" name="Line 315">
            <a:extLst>
              <a:ext uri="{FF2B5EF4-FFF2-40B4-BE49-F238E27FC236}">
                <a16:creationId xmlns:a16="http://schemas.microsoft.com/office/drawing/2014/main" id="{1D90C08E-33C0-49A6-9813-8FED1FDE2F80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2" name="Line 316">
            <a:extLst>
              <a:ext uri="{FF2B5EF4-FFF2-40B4-BE49-F238E27FC236}">
                <a16:creationId xmlns:a16="http://schemas.microsoft.com/office/drawing/2014/main" id="{974FD438-CB30-4B4B-9B3E-AB946D44D0DD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3" name="Line 317">
            <a:extLst>
              <a:ext uri="{FF2B5EF4-FFF2-40B4-BE49-F238E27FC236}">
                <a16:creationId xmlns:a16="http://schemas.microsoft.com/office/drawing/2014/main" id="{BD2D06D9-21A6-43EE-96B0-BA2216CF5EE0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4" name="Line 318">
            <a:extLst>
              <a:ext uri="{FF2B5EF4-FFF2-40B4-BE49-F238E27FC236}">
                <a16:creationId xmlns:a16="http://schemas.microsoft.com/office/drawing/2014/main" id="{7E277291-4031-43B1-BC0F-52DC634AD5EC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5" name="Line 319">
            <a:extLst>
              <a:ext uri="{FF2B5EF4-FFF2-40B4-BE49-F238E27FC236}">
                <a16:creationId xmlns:a16="http://schemas.microsoft.com/office/drawing/2014/main" id="{05919FEC-BF21-4FFE-881C-86ECECF36249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6" name="Line 320">
            <a:extLst>
              <a:ext uri="{FF2B5EF4-FFF2-40B4-BE49-F238E27FC236}">
                <a16:creationId xmlns:a16="http://schemas.microsoft.com/office/drawing/2014/main" id="{ECD34C29-935B-4BF1-98EB-7A21ED03FDB6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7" name="Line 321">
            <a:extLst>
              <a:ext uri="{FF2B5EF4-FFF2-40B4-BE49-F238E27FC236}">
                <a16:creationId xmlns:a16="http://schemas.microsoft.com/office/drawing/2014/main" id="{6FE0E134-FE15-4F0A-95BF-235AB863368A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8" name="Line 322">
            <a:extLst>
              <a:ext uri="{FF2B5EF4-FFF2-40B4-BE49-F238E27FC236}">
                <a16:creationId xmlns:a16="http://schemas.microsoft.com/office/drawing/2014/main" id="{F79E11E5-15C5-4CFC-A0F7-C1EBCFC190A1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49" name="Line 323">
            <a:extLst>
              <a:ext uri="{FF2B5EF4-FFF2-40B4-BE49-F238E27FC236}">
                <a16:creationId xmlns:a16="http://schemas.microsoft.com/office/drawing/2014/main" id="{5CBD5AA1-44C0-46DA-865F-BC51CAF94118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0" name="Line 324">
            <a:extLst>
              <a:ext uri="{FF2B5EF4-FFF2-40B4-BE49-F238E27FC236}">
                <a16:creationId xmlns:a16="http://schemas.microsoft.com/office/drawing/2014/main" id="{3B7194B5-78B5-4475-BF73-326596BBABBA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1" name="Line 325">
            <a:extLst>
              <a:ext uri="{FF2B5EF4-FFF2-40B4-BE49-F238E27FC236}">
                <a16:creationId xmlns:a16="http://schemas.microsoft.com/office/drawing/2014/main" id="{35E7A316-14E2-438B-9B2D-656D3FBF720B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2" name="Line 326">
            <a:extLst>
              <a:ext uri="{FF2B5EF4-FFF2-40B4-BE49-F238E27FC236}">
                <a16:creationId xmlns:a16="http://schemas.microsoft.com/office/drawing/2014/main" id="{336D4761-DA96-48B2-9D79-F821468C6987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3" name="Line 327">
            <a:extLst>
              <a:ext uri="{FF2B5EF4-FFF2-40B4-BE49-F238E27FC236}">
                <a16:creationId xmlns:a16="http://schemas.microsoft.com/office/drawing/2014/main" id="{977D2105-9C72-493A-B4DB-84321E190A14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4" name="Line 328">
            <a:extLst>
              <a:ext uri="{FF2B5EF4-FFF2-40B4-BE49-F238E27FC236}">
                <a16:creationId xmlns:a16="http://schemas.microsoft.com/office/drawing/2014/main" id="{A8DB6130-C9A8-4B78-8888-DA38D1F891C5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5" name="Line 329">
            <a:extLst>
              <a:ext uri="{FF2B5EF4-FFF2-40B4-BE49-F238E27FC236}">
                <a16:creationId xmlns:a16="http://schemas.microsoft.com/office/drawing/2014/main" id="{1DDB1302-1733-4779-8956-5A6DE2FDE9D1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6" name="Line 330">
            <a:extLst>
              <a:ext uri="{FF2B5EF4-FFF2-40B4-BE49-F238E27FC236}">
                <a16:creationId xmlns:a16="http://schemas.microsoft.com/office/drawing/2014/main" id="{A18E1D8B-9567-4E1E-B99B-ABE2C9495BCB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7" name="Line 331">
            <a:extLst>
              <a:ext uri="{FF2B5EF4-FFF2-40B4-BE49-F238E27FC236}">
                <a16:creationId xmlns:a16="http://schemas.microsoft.com/office/drawing/2014/main" id="{9E3A2DF1-3C0A-4426-8C1A-981FB509817C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8" name="Line 332">
            <a:extLst>
              <a:ext uri="{FF2B5EF4-FFF2-40B4-BE49-F238E27FC236}">
                <a16:creationId xmlns:a16="http://schemas.microsoft.com/office/drawing/2014/main" id="{82C93131-79BA-4C90-9359-5CF9AD3A81A7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59" name="Line 333">
            <a:extLst>
              <a:ext uri="{FF2B5EF4-FFF2-40B4-BE49-F238E27FC236}">
                <a16:creationId xmlns:a16="http://schemas.microsoft.com/office/drawing/2014/main" id="{1FA6D70A-DB23-4400-AA8A-E63801066CDF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54" name="Text Box 334">
            <a:extLst>
              <a:ext uri="{FF2B5EF4-FFF2-40B4-BE49-F238E27FC236}">
                <a16:creationId xmlns:a16="http://schemas.microsoft.com/office/drawing/2014/main" id="{24184E31-88FE-4AD7-A3A8-2C102B36DB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455" name="Text Box 335">
            <a:extLst>
              <a:ext uri="{FF2B5EF4-FFF2-40B4-BE49-F238E27FC236}">
                <a16:creationId xmlns:a16="http://schemas.microsoft.com/office/drawing/2014/main" id="{69AE9F13-39A5-45BA-B514-5FD1B5651E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456" name="Text Box 336">
            <a:extLst>
              <a:ext uri="{FF2B5EF4-FFF2-40B4-BE49-F238E27FC236}">
                <a16:creationId xmlns:a16="http://schemas.microsoft.com/office/drawing/2014/main" id="{13F124F5-41DD-4F78-93AC-3097FEDD99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457" name="Text Box 337">
            <a:extLst>
              <a:ext uri="{FF2B5EF4-FFF2-40B4-BE49-F238E27FC236}">
                <a16:creationId xmlns:a16="http://schemas.microsoft.com/office/drawing/2014/main" id="{56DCBD19-29E4-4EC0-8A0B-9BF84DE814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58" name="Text Box 338">
            <a:extLst>
              <a:ext uri="{FF2B5EF4-FFF2-40B4-BE49-F238E27FC236}">
                <a16:creationId xmlns:a16="http://schemas.microsoft.com/office/drawing/2014/main" id="{CA0A702F-7832-4314-8358-34D7ABCF26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59" name="Text Box 339">
            <a:extLst>
              <a:ext uri="{FF2B5EF4-FFF2-40B4-BE49-F238E27FC236}">
                <a16:creationId xmlns:a16="http://schemas.microsoft.com/office/drawing/2014/main" id="{08D10934-76FD-4F21-9864-7F91B453A8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60" name="Text Box 340">
            <a:extLst>
              <a:ext uri="{FF2B5EF4-FFF2-40B4-BE49-F238E27FC236}">
                <a16:creationId xmlns:a16="http://schemas.microsoft.com/office/drawing/2014/main" id="{5F51F579-A293-4E9B-847B-401F5E342F35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61" name="Text Box 341">
            <a:extLst>
              <a:ext uri="{FF2B5EF4-FFF2-40B4-BE49-F238E27FC236}">
                <a16:creationId xmlns:a16="http://schemas.microsoft.com/office/drawing/2014/main" id="{30943CF9-30F1-4003-A651-F29577822F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62" name="Text Box 342">
            <a:extLst>
              <a:ext uri="{FF2B5EF4-FFF2-40B4-BE49-F238E27FC236}">
                <a16:creationId xmlns:a16="http://schemas.microsoft.com/office/drawing/2014/main" id="{0E51D252-0871-478C-B719-152C84D84B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63" name="Text Box 343">
            <a:extLst>
              <a:ext uri="{FF2B5EF4-FFF2-40B4-BE49-F238E27FC236}">
                <a16:creationId xmlns:a16="http://schemas.microsoft.com/office/drawing/2014/main" id="{7CE196A5-56A5-4EC1-B1A0-DD1832E954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5464" name="Text Box 344">
            <a:extLst>
              <a:ext uri="{FF2B5EF4-FFF2-40B4-BE49-F238E27FC236}">
                <a16:creationId xmlns:a16="http://schemas.microsoft.com/office/drawing/2014/main" id="{253A5AD9-8162-4D9B-8DC0-9C50F2E66E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8971" name="Line 345">
            <a:extLst>
              <a:ext uri="{FF2B5EF4-FFF2-40B4-BE49-F238E27FC236}">
                <a16:creationId xmlns:a16="http://schemas.microsoft.com/office/drawing/2014/main" id="{058203EB-93AD-475A-83A2-39BAA6C4E4E3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2" name="Line 346">
            <a:extLst>
              <a:ext uri="{FF2B5EF4-FFF2-40B4-BE49-F238E27FC236}">
                <a16:creationId xmlns:a16="http://schemas.microsoft.com/office/drawing/2014/main" id="{52569590-29E6-4F76-B19B-891224FC2102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3" name="Line 347">
            <a:extLst>
              <a:ext uri="{FF2B5EF4-FFF2-40B4-BE49-F238E27FC236}">
                <a16:creationId xmlns:a16="http://schemas.microsoft.com/office/drawing/2014/main" id="{131D64A2-9BC1-4DA9-9CB7-76D4C55AAC90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74" name="Line 348">
            <a:extLst>
              <a:ext uri="{FF2B5EF4-FFF2-40B4-BE49-F238E27FC236}">
                <a16:creationId xmlns:a16="http://schemas.microsoft.com/office/drawing/2014/main" id="{EDBE0C79-9DD2-4556-BFB2-6248FF237577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19050</xdr:rowOff>
    </xdr:from>
    <xdr:to>
      <xdr:col>39</xdr:col>
      <xdr:colOff>66675</xdr:colOff>
      <xdr:row>35</xdr:row>
      <xdr:rowOff>209550</xdr:rowOff>
    </xdr:to>
    <xdr:grpSp>
      <xdr:nvGrpSpPr>
        <xdr:cNvPr id="19733" name="Group 1">
          <a:extLst>
            <a:ext uri="{FF2B5EF4-FFF2-40B4-BE49-F238E27FC236}">
              <a16:creationId xmlns:a16="http://schemas.microsoft.com/office/drawing/2014/main" id="{2C7C650D-BBB4-4E16-BB2A-B19ED6B1F314}"/>
            </a:ext>
          </a:extLst>
        </xdr:cNvPr>
        <xdr:cNvGrpSpPr>
          <a:grpSpLocks/>
        </xdr:cNvGrpSpPr>
      </xdr:nvGrpSpPr>
      <xdr:grpSpPr bwMode="auto">
        <a:xfrm>
          <a:off x="666750" y="3378200"/>
          <a:ext cx="4600575" cy="5778500"/>
          <a:chOff x="5" y="0"/>
          <a:chExt cx="2897" cy="3554"/>
        </a:xfrm>
      </xdr:grpSpPr>
      <xdr:sp macro="" textlink="">
        <xdr:nvSpPr>
          <xdr:cNvPr id="19817" name="Line 2">
            <a:extLst>
              <a:ext uri="{FF2B5EF4-FFF2-40B4-BE49-F238E27FC236}">
                <a16:creationId xmlns:a16="http://schemas.microsoft.com/office/drawing/2014/main" id="{1FDE4D5C-11CF-4144-82BA-EB7713D5BE69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8" name="Line 3">
            <a:extLst>
              <a:ext uri="{FF2B5EF4-FFF2-40B4-BE49-F238E27FC236}">
                <a16:creationId xmlns:a16="http://schemas.microsoft.com/office/drawing/2014/main" id="{099DDF66-CE95-4D52-B7C1-1FF3F8C81A5B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9" name="Line 4">
            <a:extLst>
              <a:ext uri="{FF2B5EF4-FFF2-40B4-BE49-F238E27FC236}">
                <a16:creationId xmlns:a16="http://schemas.microsoft.com/office/drawing/2014/main" id="{FE09E9E4-9E8B-462F-B71E-5E00BDA804C2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0" name="Line 5">
            <a:extLst>
              <a:ext uri="{FF2B5EF4-FFF2-40B4-BE49-F238E27FC236}">
                <a16:creationId xmlns:a16="http://schemas.microsoft.com/office/drawing/2014/main" id="{FBA6907E-14A0-4B54-A981-36F2238EDA13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1" name="Line 6">
            <a:extLst>
              <a:ext uri="{FF2B5EF4-FFF2-40B4-BE49-F238E27FC236}">
                <a16:creationId xmlns:a16="http://schemas.microsoft.com/office/drawing/2014/main" id="{906048FB-A6D7-47FF-82D6-946336C3D107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2" name="Line 7">
            <a:extLst>
              <a:ext uri="{FF2B5EF4-FFF2-40B4-BE49-F238E27FC236}">
                <a16:creationId xmlns:a16="http://schemas.microsoft.com/office/drawing/2014/main" id="{AA9850FA-0E31-48C3-B491-34163545081C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3" name="Line 8">
            <a:extLst>
              <a:ext uri="{FF2B5EF4-FFF2-40B4-BE49-F238E27FC236}">
                <a16:creationId xmlns:a16="http://schemas.microsoft.com/office/drawing/2014/main" id="{B89F4DB0-6D96-4B5B-A95C-240AE1BCD4DD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4" name="Line 9">
            <a:extLst>
              <a:ext uri="{FF2B5EF4-FFF2-40B4-BE49-F238E27FC236}">
                <a16:creationId xmlns:a16="http://schemas.microsoft.com/office/drawing/2014/main" id="{E5718DDC-4E39-48AF-9E48-159F3765695F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5" name="Line 10">
            <a:extLst>
              <a:ext uri="{FF2B5EF4-FFF2-40B4-BE49-F238E27FC236}">
                <a16:creationId xmlns:a16="http://schemas.microsoft.com/office/drawing/2014/main" id="{FD1ACBB5-77CF-41E4-B19E-BCFDF9CE3B6D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6" name="Line 11">
            <a:extLst>
              <a:ext uri="{FF2B5EF4-FFF2-40B4-BE49-F238E27FC236}">
                <a16:creationId xmlns:a16="http://schemas.microsoft.com/office/drawing/2014/main" id="{AFE04B53-8B76-47CB-90C3-B0A4D31862C5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7" name="Line 12">
            <a:extLst>
              <a:ext uri="{FF2B5EF4-FFF2-40B4-BE49-F238E27FC236}">
                <a16:creationId xmlns:a16="http://schemas.microsoft.com/office/drawing/2014/main" id="{4D5E4FF4-70C7-4E74-A1CA-6A79B9533E0B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8" name="Line 13">
            <a:extLst>
              <a:ext uri="{FF2B5EF4-FFF2-40B4-BE49-F238E27FC236}">
                <a16:creationId xmlns:a16="http://schemas.microsoft.com/office/drawing/2014/main" id="{914AB4FD-DD53-4778-964E-11E464C3D243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29" name="Line 14">
            <a:extLst>
              <a:ext uri="{FF2B5EF4-FFF2-40B4-BE49-F238E27FC236}">
                <a16:creationId xmlns:a16="http://schemas.microsoft.com/office/drawing/2014/main" id="{9A3A7DC2-5BE0-4CA0-B94A-143B1B9AFD97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0" name="Line 15">
            <a:extLst>
              <a:ext uri="{FF2B5EF4-FFF2-40B4-BE49-F238E27FC236}">
                <a16:creationId xmlns:a16="http://schemas.microsoft.com/office/drawing/2014/main" id="{C30442E0-F717-451B-A1BD-0B16572D396A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1" name="Line 16">
            <a:extLst>
              <a:ext uri="{FF2B5EF4-FFF2-40B4-BE49-F238E27FC236}">
                <a16:creationId xmlns:a16="http://schemas.microsoft.com/office/drawing/2014/main" id="{B4C1A3D8-CFAB-4674-AE88-DE72EC8E589F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2" name="Line 17">
            <a:extLst>
              <a:ext uri="{FF2B5EF4-FFF2-40B4-BE49-F238E27FC236}">
                <a16:creationId xmlns:a16="http://schemas.microsoft.com/office/drawing/2014/main" id="{C71D2191-1158-42FA-BBC2-6EC478AF1955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3" name="Line 18">
            <a:extLst>
              <a:ext uri="{FF2B5EF4-FFF2-40B4-BE49-F238E27FC236}">
                <a16:creationId xmlns:a16="http://schemas.microsoft.com/office/drawing/2014/main" id="{E50F3ADA-A568-44F4-A743-1602758731E4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4" name="Line 19">
            <a:extLst>
              <a:ext uri="{FF2B5EF4-FFF2-40B4-BE49-F238E27FC236}">
                <a16:creationId xmlns:a16="http://schemas.microsoft.com/office/drawing/2014/main" id="{81688F7E-B885-4D84-BD05-19230C31223A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5" name="Line 20">
            <a:extLst>
              <a:ext uri="{FF2B5EF4-FFF2-40B4-BE49-F238E27FC236}">
                <a16:creationId xmlns:a16="http://schemas.microsoft.com/office/drawing/2014/main" id="{7843AB06-77C4-4CA8-A690-9AD6C40EC103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6" name="Line 21">
            <a:extLst>
              <a:ext uri="{FF2B5EF4-FFF2-40B4-BE49-F238E27FC236}">
                <a16:creationId xmlns:a16="http://schemas.microsoft.com/office/drawing/2014/main" id="{BB4854A8-09AF-4C31-A244-C29492682590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7" name="Line 22">
            <a:extLst>
              <a:ext uri="{FF2B5EF4-FFF2-40B4-BE49-F238E27FC236}">
                <a16:creationId xmlns:a16="http://schemas.microsoft.com/office/drawing/2014/main" id="{3E3B06EB-6EC5-44A2-B5C1-3C736B68F3FB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8" name="Line 23">
            <a:extLst>
              <a:ext uri="{FF2B5EF4-FFF2-40B4-BE49-F238E27FC236}">
                <a16:creationId xmlns:a16="http://schemas.microsoft.com/office/drawing/2014/main" id="{9C38C4C0-ADC6-4EF6-8452-AC2CC4D9291E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39" name="Line 24">
            <a:extLst>
              <a:ext uri="{FF2B5EF4-FFF2-40B4-BE49-F238E27FC236}">
                <a16:creationId xmlns:a16="http://schemas.microsoft.com/office/drawing/2014/main" id="{876CD9F3-6CB7-402A-A6E8-27DB67A58D8A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0" name="Line 25">
            <a:extLst>
              <a:ext uri="{FF2B5EF4-FFF2-40B4-BE49-F238E27FC236}">
                <a16:creationId xmlns:a16="http://schemas.microsoft.com/office/drawing/2014/main" id="{A1EA7F7F-79FB-4961-BAED-6D423D1EA47E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1" name="Line 26">
            <a:extLst>
              <a:ext uri="{FF2B5EF4-FFF2-40B4-BE49-F238E27FC236}">
                <a16:creationId xmlns:a16="http://schemas.microsoft.com/office/drawing/2014/main" id="{4298AE0C-168E-4DCC-A359-51B1CE88DC60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2" name="Line 27">
            <a:extLst>
              <a:ext uri="{FF2B5EF4-FFF2-40B4-BE49-F238E27FC236}">
                <a16:creationId xmlns:a16="http://schemas.microsoft.com/office/drawing/2014/main" id="{92FF781C-D969-4F73-ABEA-966A8608AFB2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3" name="Line 28">
            <a:extLst>
              <a:ext uri="{FF2B5EF4-FFF2-40B4-BE49-F238E27FC236}">
                <a16:creationId xmlns:a16="http://schemas.microsoft.com/office/drawing/2014/main" id="{956EC6AE-C1EF-4CA6-840F-85EF0989A7DE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4" name="Line 29">
            <a:extLst>
              <a:ext uri="{FF2B5EF4-FFF2-40B4-BE49-F238E27FC236}">
                <a16:creationId xmlns:a16="http://schemas.microsoft.com/office/drawing/2014/main" id="{C4A5842D-6872-4D9D-A4CA-2A8DAFDD5FA0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5" name="Line 30">
            <a:extLst>
              <a:ext uri="{FF2B5EF4-FFF2-40B4-BE49-F238E27FC236}">
                <a16:creationId xmlns:a16="http://schemas.microsoft.com/office/drawing/2014/main" id="{0911356D-FB28-46C0-A5E1-33911B88EF56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6" name="Line 31">
            <a:extLst>
              <a:ext uri="{FF2B5EF4-FFF2-40B4-BE49-F238E27FC236}">
                <a16:creationId xmlns:a16="http://schemas.microsoft.com/office/drawing/2014/main" id="{0E28FDDE-A246-4644-82F5-F490649FB3FC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7" name="Line 32">
            <a:extLst>
              <a:ext uri="{FF2B5EF4-FFF2-40B4-BE49-F238E27FC236}">
                <a16:creationId xmlns:a16="http://schemas.microsoft.com/office/drawing/2014/main" id="{FA6A8CBC-3767-4407-9C41-3F3C313B0806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8" name="Line 33">
            <a:extLst>
              <a:ext uri="{FF2B5EF4-FFF2-40B4-BE49-F238E27FC236}">
                <a16:creationId xmlns:a16="http://schemas.microsoft.com/office/drawing/2014/main" id="{CEE4D3F7-820F-42A6-AD11-3694E435EFC4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49" name="Line 34">
            <a:extLst>
              <a:ext uri="{FF2B5EF4-FFF2-40B4-BE49-F238E27FC236}">
                <a16:creationId xmlns:a16="http://schemas.microsoft.com/office/drawing/2014/main" id="{29D23E5F-AB6A-4CA9-A476-12993931287B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0" name="Line 35">
            <a:extLst>
              <a:ext uri="{FF2B5EF4-FFF2-40B4-BE49-F238E27FC236}">
                <a16:creationId xmlns:a16="http://schemas.microsoft.com/office/drawing/2014/main" id="{CCBA8123-2D6F-41FD-B3CC-519CBFF73ADF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1" name="Line 36">
            <a:extLst>
              <a:ext uri="{FF2B5EF4-FFF2-40B4-BE49-F238E27FC236}">
                <a16:creationId xmlns:a16="http://schemas.microsoft.com/office/drawing/2014/main" id="{35228EA1-99B0-4EC1-9118-29C1D260CBBA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2" name="Line 37">
            <a:extLst>
              <a:ext uri="{FF2B5EF4-FFF2-40B4-BE49-F238E27FC236}">
                <a16:creationId xmlns:a16="http://schemas.microsoft.com/office/drawing/2014/main" id="{8F0740A6-DD88-497A-9FC5-B3FAC1F2C30F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3" name="Line 38">
            <a:extLst>
              <a:ext uri="{FF2B5EF4-FFF2-40B4-BE49-F238E27FC236}">
                <a16:creationId xmlns:a16="http://schemas.microsoft.com/office/drawing/2014/main" id="{AC380C97-F9AD-44EE-9B66-271964350BC7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4" name="Line 39">
            <a:extLst>
              <a:ext uri="{FF2B5EF4-FFF2-40B4-BE49-F238E27FC236}">
                <a16:creationId xmlns:a16="http://schemas.microsoft.com/office/drawing/2014/main" id="{A6317DA7-4E9A-41F2-A772-AD7174BC934C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5" name="Line 40">
            <a:extLst>
              <a:ext uri="{FF2B5EF4-FFF2-40B4-BE49-F238E27FC236}">
                <a16:creationId xmlns:a16="http://schemas.microsoft.com/office/drawing/2014/main" id="{073AA634-3C0B-4BE6-9F46-E81F6A62D56C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6" name="Line 41">
            <a:extLst>
              <a:ext uri="{FF2B5EF4-FFF2-40B4-BE49-F238E27FC236}">
                <a16:creationId xmlns:a16="http://schemas.microsoft.com/office/drawing/2014/main" id="{720CD025-112C-43A0-AD98-A99FD80990D1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7" name="Line 42">
            <a:extLst>
              <a:ext uri="{FF2B5EF4-FFF2-40B4-BE49-F238E27FC236}">
                <a16:creationId xmlns:a16="http://schemas.microsoft.com/office/drawing/2014/main" id="{3C0FD136-EC5D-4AD4-9958-0F61DCEFFBB0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8" name="Line 43">
            <a:extLst>
              <a:ext uri="{FF2B5EF4-FFF2-40B4-BE49-F238E27FC236}">
                <a16:creationId xmlns:a16="http://schemas.microsoft.com/office/drawing/2014/main" id="{79728950-5243-494C-947A-5984F1C1A2D0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59" name="Line 44">
            <a:extLst>
              <a:ext uri="{FF2B5EF4-FFF2-40B4-BE49-F238E27FC236}">
                <a16:creationId xmlns:a16="http://schemas.microsoft.com/office/drawing/2014/main" id="{1206743E-1F1E-4077-A803-5B1D92744216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0" name="Line 45">
            <a:extLst>
              <a:ext uri="{FF2B5EF4-FFF2-40B4-BE49-F238E27FC236}">
                <a16:creationId xmlns:a16="http://schemas.microsoft.com/office/drawing/2014/main" id="{B42C99A6-F45B-4DCA-B85C-C6B53F374D3D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1" name="Line 46">
            <a:extLst>
              <a:ext uri="{FF2B5EF4-FFF2-40B4-BE49-F238E27FC236}">
                <a16:creationId xmlns:a16="http://schemas.microsoft.com/office/drawing/2014/main" id="{1E45D469-CAAF-42AE-8F5B-624F4A6C6C36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2" name="Line 47">
            <a:extLst>
              <a:ext uri="{FF2B5EF4-FFF2-40B4-BE49-F238E27FC236}">
                <a16:creationId xmlns:a16="http://schemas.microsoft.com/office/drawing/2014/main" id="{4A3098CC-3FC7-4781-8232-47C8CDCA730C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3" name="Line 48">
            <a:extLst>
              <a:ext uri="{FF2B5EF4-FFF2-40B4-BE49-F238E27FC236}">
                <a16:creationId xmlns:a16="http://schemas.microsoft.com/office/drawing/2014/main" id="{AFE30DAD-D0A1-4D8D-98D9-C9B54B6146B4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4" name="Line 49">
            <a:extLst>
              <a:ext uri="{FF2B5EF4-FFF2-40B4-BE49-F238E27FC236}">
                <a16:creationId xmlns:a16="http://schemas.microsoft.com/office/drawing/2014/main" id="{3B7653A5-726C-4721-A464-380204C913D1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5" name="Line 50">
            <a:extLst>
              <a:ext uri="{FF2B5EF4-FFF2-40B4-BE49-F238E27FC236}">
                <a16:creationId xmlns:a16="http://schemas.microsoft.com/office/drawing/2014/main" id="{B0879BE2-3980-4671-A89D-4BD24A8B3A30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6" name="Line 51">
            <a:extLst>
              <a:ext uri="{FF2B5EF4-FFF2-40B4-BE49-F238E27FC236}">
                <a16:creationId xmlns:a16="http://schemas.microsoft.com/office/drawing/2014/main" id="{008C55D1-1AE7-46B5-B0A4-909903C9FF60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7" name="Line 52">
            <a:extLst>
              <a:ext uri="{FF2B5EF4-FFF2-40B4-BE49-F238E27FC236}">
                <a16:creationId xmlns:a16="http://schemas.microsoft.com/office/drawing/2014/main" id="{6E0D8FC2-8B4B-4A6A-82FA-9F79A3F7EE72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8" name="Line 53">
            <a:extLst>
              <a:ext uri="{FF2B5EF4-FFF2-40B4-BE49-F238E27FC236}">
                <a16:creationId xmlns:a16="http://schemas.microsoft.com/office/drawing/2014/main" id="{F81AA87A-F600-4244-AE38-FB569347F164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69" name="Line 54">
            <a:extLst>
              <a:ext uri="{FF2B5EF4-FFF2-40B4-BE49-F238E27FC236}">
                <a16:creationId xmlns:a16="http://schemas.microsoft.com/office/drawing/2014/main" id="{89C6AAAC-69C4-4E84-B763-CB6CE720F66D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0" name="Line 55">
            <a:extLst>
              <a:ext uri="{FF2B5EF4-FFF2-40B4-BE49-F238E27FC236}">
                <a16:creationId xmlns:a16="http://schemas.microsoft.com/office/drawing/2014/main" id="{AF3B1A15-6921-49A6-BC38-F27430B9913C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1" name="Line 56">
            <a:extLst>
              <a:ext uri="{FF2B5EF4-FFF2-40B4-BE49-F238E27FC236}">
                <a16:creationId xmlns:a16="http://schemas.microsoft.com/office/drawing/2014/main" id="{B27B975C-7766-445B-A61C-F6C2254501A1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2" name="Line 57">
            <a:extLst>
              <a:ext uri="{FF2B5EF4-FFF2-40B4-BE49-F238E27FC236}">
                <a16:creationId xmlns:a16="http://schemas.microsoft.com/office/drawing/2014/main" id="{48C31A56-1BBC-4522-8585-4D79FB490550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3" name="Line 58">
            <a:extLst>
              <a:ext uri="{FF2B5EF4-FFF2-40B4-BE49-F238E27FC236}">
                <a16:creationId xmlns:a16="http://schemas.microsoft.com/office/drawing/2014/main" id="{A8212C56-B0A0-4A44-AFFB-EA95374C8CF6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4" name="Line 59">
            <a:extLst>
              <a:ext uri="{FF2B5EF4-FFF2-40B4-BE49-F238E27FC236}">
                <a16:creationId xmlns:a16="http://schemas.microsoft.com/office/drawing/2014/main" id="{799DCA12-027B-4D20-B2C9-B7CAAFA63202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5" name="Line 60">
            <a:extLst>
              <a:ext uri="{FF2B5EF4-FFF2-40B4-BE49-F238E27FC236}">
                <a16:creationId xmlns:a16="http://schemas.microsoft.com/office/drawing/2014/main" id="{0BC04748-CE73-4540-9B0D-9BBF1B982A17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6" name="Line 61">
            <a:extLst>
              <a:ext uri="{FF2B5EF4-FFF2-40B4-BE49-F238E27FC236}">
                <a16:creationId xmlns:a16="http://schemas.microsoft.com/office/drawing/2014/main" id="{26F2AF63-88FA-4CB8-9C90-3D51877917CF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7" name="Line 62">
            <a:extLst>
              <a:ext uri="{FF2B5EF4-FFF2-40B4-BE49-F238E27FC236}">
                <a16:creationId xmlns:a16="http://schemas.microsoft.com/office/drawing/2014/main" id="{0ACF35A3-2A1A-4F4F-9A59-19010B23FA97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8" name="Line 63">
            <a:extLst>
              <a:ext uri="{FF2B5EF4-FFF2-40B4-BE49-F238E27FC236}">
                <a16:creationId xmlns:a16="http://schemas.microsoft.com/office/drawing/2014/main" id="{D5F94574-BEB9-49C0-90A0-C1CF99102DBD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79" name="Line 64">
            <a:extLst>
              <a:ext uri="{FF2B5EF4-FFF2-40B4-BE49-F238E27FC236}">
                <a16:creationId xmlns:a16="http://schemas.microsoft.com/office/drawing/2014/main" id="{32AA3C0F-11FD-4FDB-AE08-586C86C91D8A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80" name="Line 65">
            <a:extLst>
              <a:ext uri="{FF2B5EF4-FFF2-40B4-BE49-F238E27FC236}">
                <a16:creationId xmlns:a16="http://schemas.microsoft.com/office/drawing/2014/main" id="{6F4F2181-4859-4444-8358-7F18A290C2A8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81" name="Line 66">
            <a:extLst>
              <a:ext uri="{FF2B5EF4-FFF2-40B4-BE49-F238E27FC236}">
                <a16:creationId xmlns:a16="http://schemas.microsoft.com/office/drawing/2014/main" id="{05E59574-DC13-4E89-A89A-86C97D20E3FB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82" name="Line 67">
            <a:extLst>
              <a:ext uri="{FF2B5EF4-FFF2-40B4-BE49-F238E27FC236}">
                <a16:creationId xmlns:a16="http://schemas.microsoft.com/office/drawing/2014/main" id="{05324004-C38C-497C-BEED-772FE34A63C9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83" name="Line 68">
            <a:extLst>
              <a:ext uri="{FF2B5EF4-FFF2-40B4-BE49-F238E27FC236}">
                <a16:creationId xmlns:a16="http://schemas.microsoft.com/office/drawing/2014/main" id="{007B8842-4C33-4A0A-AF83-5C1ACB421F01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13" name="Text Box 69">
            <a:extLst>
              <a:ext uri="{FF2B5EF4-FFF2-40B4-BE49-F238E27FC236}">
                <a16:creationId xmlns:a16="http://schemas.microsoft.com/office/drawing/2014/main" id="{8D208B55-9C09-45EC-8349-244105992E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4" name="Text Box 70">
            <a:extLst>
              <a:ext uri="{FF2B5EF4-FFF2-40B4-BE49-F238E27FC236}">
                <a16:creationId xmlns:a16="http://schemas.microsoft.com/office/drawing/2014/main" id="{AF5187E0-5BB5-407A-ADE0-291F8B6DEC2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5" name="Text Box 71">
            <a:extLst>
              <a:ext uri="{FF2B5EF4-FFF2-40B4-BE49-F238E27FC236}">
                <a16:creationId xmlns:a16="http://schemas.microsoft.com/office/drawing/2014/main" id="{42276641-5E14-4077-9D2E-E94F513F71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16" name="Text Box 72">
            <a:extLst>
              <a:ext uri="{FF2B5EF4-FFF2-40B4-BE49-F238E27FC236}">
                <a16:creationId xmlns:a16="http://schemas.microsoft.com/office/drawing/2014/main" id="{A8C21E8B-3D01-4956-AF92-E5C7B7B9FF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17" name="Text Box 73">
            <a:extLst>
              <a:ext uri="{FF2B5EF4-FFF2-40B4-BE49-F238E27FC236}">
                <a16:creationId xmlns:a16="http://schemas.microsoft.com/office/drawing/2014/main" id="{9CC3E30D-E1E7-4061-8F94-D637CAF06D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18" name="Text Box 74">
            <a:extLst>
              <a:ext uri="{FF2B5EF4-FFF2-40B4-BE49-F238E27FC236}">
                <a16:creationId xmlns:a16="http://schemas.microsoft.com/office/drawing/2014/main" id="{68164BF7-A1DA-4842-A53A-89AD0DB578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19" name="Text Box 75">
            <a:extLst>
              <a:ext uri="{FF2B5EF4-FFF2-40B4-BE49-F238E27FC236}">
                <a16:creationId xmlns:a16="http://schemas.microsoft.com/office/drawing/2014/main" id="{D8C3E105-3EAA-4921-B564-2988960EE42E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20" name="Text Box 76">
            <a:extLst>
              <a:ext uri="{FF2B5EF4-FFF2-40B4-BE49-F238E27FC236}">
                <a16:creationId xmlns:a16="http://schemas.microsoft.com/office/drawing/2014/main" id="{59F4339D-20EA-4DB2-80B1-440E6D4BE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21" name="Text Box 77">
            <a:extLst>
              <a:ext uri="{FF2B5EF4-FFF2-40B4-BE49-F238E27FC236}">
                <a16:creationId xmlns:a16="http://schemas.microsoft.com/office/drawing/2014/main" id="{AF85EDDD-C791-4E7B-A5E9-7B53ADD420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22" name="Text Box 78">
            <a:extLst>
              <a:ext uri="{FF2B5EF4-FFF2-40B4-BE49-F238E27FC236}">
                <a16:creationId xmlns:a16="http://schemas.microsoft.com/office/drawing/2014/main" id="{1328CDCF-5A97-40AA-BDB0-F4A5DCEE9E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223" name="Text Box 79">
            <a:extLst>
              <a:ext uri="{FF2B5EF4-FFF2-40B4-BE49-F238E27FC236}">
                <a16:creationId xmlns:a16="http://schemas.microsoft.com/office/drawing/2014/main" id="{BFA1147C-33C6-4716-A17E-3A79D8301C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9895" name="Line 80">
            <a:extLst>
              <a:ext uri="{FF2B5EF4-FFF2-40B4-BE49-F238E27FC236}">
                <a16:creationId xmlns:a16="http://schemas.microsoft.com/office/drawing/2014/main" id="{F947AB60-F1B6-4CEF-84F2-93B69AF44B6C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96" name="Line 81">
            <a:extLst>
              <a:ext uri="{FF2B5EF4-FFF2-40B4-BE49-F238E27FC236}">
                <a16:creationId xmlns:a16="http://schemas.microsoft.com/office/drawing/2014/main" id="{38C533EF-9CB3-4D52-A818-4A7AFE6D7875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97" name="Line 82">
            <a:extLst>
              <a:ext uri="{FF2B5EF4-FFF2-40B4-BE49-F238E27FC236}">
                <a16:creationId xmlns:a16="http://schemas.microsoft.com/office/drawing/2014/main" id="{0E14F38B-A27B-4AAA-AF59-2AA88D5F22D5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98" name="Line 83">
            <a:extLst>
              <a:ext uri="{FF2B5EF4-FFF2-40B4-BE49-F238E27FC236}">
                <a16:creationId xmlns:a16="http://schemas.microsoft.com/office/drawing/2014/main" id="{F4F72AE8-CB61-4ED9-84D6-0550A708BD3E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19050</xdr:colOff>
      <xdr:row>49</xdr:row>
      <xdr:rowOff>47625</xdr:rowOff>
    </xdr:from>
    <xdr:to>
      <xdr:col>38</xdr:col>
      <xdr:colOff>85725</xdr:colOff>
      <xdr:row>71</xdr:row>
      <xdr:rowOff>238125</xdr:rowOff>
    </xdr:to>
    <xdr:grpSp>
      <xdr:nvGrpSpPr>
        <xdr:cNvPr id="19734" name="Group 84">
          <a:extLst>
            <a:ext uri="{FF2B5EF4-FFF2-40B4-BE49-F238E27FC236}">
              <a16:creationId xmlns:a16="http://schemas.microsoft.com/office/drawing/2014/main" id="{B654D005-DB36-47F8-9830-A04BA131A1CD}"/>
            </a:ext>
          </a:extLst>
        </xdr:cNvPr>
        <xdr:cNvGrpSpPr>
          <a:grpSpLocks/>
        </xdr:cNvGrpSpPr>
      </xdr:nvGrpSpPr>
      <xdr:grpSpPr bwMode="auto">
        <a:xfrm>
          <a:off x="552450" y="12614275"/>
          <a:ext cx="4600575" cy="5778500"/>
          <a:chOff x="5" y="0"/>
          <a:chExt cx="2897" cy="3554"/>
        </a:xfrm>
      </xdr:grpSpPr>
      <xdr:sp macro="" textlink="">
        <xdr:nvSpPr>
          <xdr:cNvPr id="19735" name="Line 85">
            <a:extLst>
              <a:ext uri="{FF2B5EF4-FFF2-40B4-BE49-F238E27FC236}">
                <a16:creationId xmlns:a16="http://schemas.microsoft.com/office/drawing/2014/main" id="{93F1733E-D647-4F9F-8F69-51A8DB82E73B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6" name="Line 86">
            <a:extLst>
              <a:ext uri="{FF2B5EF4-FFF2-40B4-BE49-F238E27FC236}">
                <a16:creationId xmlns:a16="http://schemas.microsoft.com/office/drawing/2014/main" id="{D4DC5314-B857-4EFD-BFA5-1CFFC6FDA9F4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7" name="Line 87">
            <a:extLst>
              <a:ext uri="{FF2B5EF4-FFF2-40B4-BE49-F238E27FC236}">
                <a16:creationId xmlns:a16="http://schemas.microsoft.com/office/drawing/2014/main" id="{684315DA-2638-431C-98E2-1B3AE5DA92D9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8" name="Line 88">
            <a:extLst>
              <a:ext uri="{FF2B5EF4-FFF2-40B4-BE49-F238E27FC236}">
                <a16:creationId xmlns:a16="http://schemas.microsoft.com/office/drawing/2014/main" id="{DAAF43E5-6CAF-45F5-AE45-B23395DCFA7F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39" name="Line 89">
            <a:extLst>
              <a:ext uri="{FF2B5EF4-FFF2-40B4-BE49-F238E27FC236}">
                <a16:creationId xmlns:a16="http://schemas.microsoft.com/office/drawing/2014/main" id="{4501F4F3-3AD4-49FF-9026-13BEAEAB9F20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0" name="Line 90">
            <a:extLst>
              <a:ext uri="{FF2B5EF4-FFF2-40B4-BE49-F238E27FC236}">
                <a16:creationId xmlns:a16="http://schemas.microsoft.com/office/drawing/2014/main" id="{9E13E98E-F7D8-4471-B120-44BD5B5840B0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1" name="Line 91">
            <a:extLst>
              <a:ext uri="{FF2B5EF4-FFF2-40B4-BE49-F238E27FC236}">
                <a16:creationId xmlns:a16="http://schemas.microsoft.com/office/drawing/2014/main" id="{45371FF0-33E6-475E-B5EB-E40C578B9911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2" name="Line 92">
            <a:extLst>
              <a:ext uri="{FF2B5EF4-FFF2-40B4-BE49-F238E27FC236}">
                <a16:creationId xmlns:a16="http://schemas.microsoft.com/office/drawing/2014/main" id="{3D1067B9-5F74-4F59-89E1-8C5AC084925B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3" name="Line 93">
            <a:extLst>
              <a:ext uri="{FF2B5EF4-FFF2-40B4-BE49-F238E27FC236}">
                <a16:creationId xmlns:a16="http://schemas.microsoft.com/office/drawing/2014/main" id="{013AC0C2-A997-41E1-A1FA-CC7D76E477D7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4" name="Line 94">
            <a:extLst>
              <a:ext uri="{FF2B5EF4-FFF2-40B4-BE49-F238E27FC236}">
                <a16:creationId xmlns:a16="http://schemas.microsoft.com/office/drawing/2014/main" id="{3A5681B8-B633-4B4E-87CF-AB86E6C7AB23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5" name="Line 95">
            <a:extLst>
              <a:ext uri="{FF2B5EF4-FFF2-40B4-BE49-F238E27FC236}">
                <a16:creationId xmlns:a16="http://schemas.microsoft.com/office/drawing/2014/main" id="{A5E66A79-EECB-457C-9230-5825CB550082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6" name="Line 96">
            <a:extLst>
              <a:ext uri="{FF2B5EF4-FFF2-40B4-BE49-F238E27FC236}">
                <a16:creationId xmlns:a16="http://schemas.microsoft.com/office/drawing/2014/main" id="{03521FBA-77C0-4B49-9D41-3B1027C5F232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7" name="Line 97">
            <a:extLst>
              <a:ext uri="{FF2B5EF4-FFF2-40B4-BE49-F238E27FC236}">
                <a16:creationId xmlns:a16="http://schemas.microsoft.com/office/drawing/2014/main" id="{526DEE64-99D8-4A7B-B816-2209A0601F03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8" name="Line 98">
            <a:extLst>
              <a:ext uri="{FF2B5EF4-FFF2-40B4-BE49-F238E27FC236}">
                <a16:creationId xmlns:a16="http://schemas.microsoft.com/office/drawing/2014/main" id="{FF07376C-8B29-410C-8306-7A611353A14A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49" name="Line 99">
            <a:extLst>
              <a:ext uri="{FF2B5EF4-FFF2-40B4-BE49-F238E27FC236}">
                <a16:creationId xmlns:a16="http://schemas.microsoft.com/office/drawing/2014/main" id="{9F8F1621-B74F-436A-A5EC-27DCFF8EFBA6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0" name="Line 100">
            <a:extLst>
              <a:ext uri="{FF2B5EF4-FFF2-40B4-BE49-F238E27FC236}">
                <a16:creationId xmlns:a16="http://schemas.microsoft.com/office/drawing/2014/main" id="{5CF5944B-A556-48A8-BC6A-10C67B68031F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1" name="Line 101">
            <a:extLst>
              <a:ext uri="{FF2B5EF4-FFF2-40B4-BE49-F238E27FC236}">
                <a16:creationId xmlns:a16="http://schemas.microsoft.com/office/drawing/2014/main" id="{3E4D126D-EDD3-4476-AD3A-9D87637D443C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2" name="Line 102">
            <a:extLst>
              <a:ext uri="{FF2B5EF4-FFF2-40B4-BE49-F238E27FC236}">
                <a16:creationId xmlns:a16="http://schemas.microsoft.com/office/drawing/2014/main" id="{6B697F91-F977-4BB1-9782-F0ABFE86D544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3" name="Line 103">
            <a:extLst>
              <a:ext uri="{FF2B5EF4-FFF2-40B4-BE49-F238E27FC236}">
                <a16:creationId xmlns:a16="http://schemas.microsoft.com/office/drawing/2014/main" id="{7BAA4343-B8DB-4870-B10E-0083D7FBDC78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4" name="Line 104">
            <a:extLst>
              <a:ext uri="{FF2B5EF4-FFF2-40B4-BE49-F238E27FC236}">
                <a16:creationId xmlns:a16="http://schemas.microsoft.com/office/drawing/2014/main" id="{F79B8C20-5DFB-4CC0-853A-8906C883D220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5" name="Line 105">
            <a:extLst>
              <a:ext uri="{FF2B5EF4-FFF2-40B4-BE49-F238E27FC236}">
                <a16:creationId xmlns:a16="http://schemas.microsoft.com/office/drawing/2014/main" id="{8FB53B5B-7F23-45DA-AD22-474471E308A7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6" name="Line 106">
            <a:extLst>
              <a:ext uri="{FF2B5EF4-FFF2-40B4-BE49-F238E27FC236}">
                <a16:creationId xmlns:a16="http://schemas.microsoft.com/office/drawing/2014/main" id="{70A2E6CE-6892-430B-86D9-FCA67F035481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7" name="Line 107">
            <a:extLst>
              <a:ext uri="{FF2B5EF4-FFF2-40B4-BE49-F238E27FC236}">
                <a16:creationId xmlns:a16="http://schemas.microsoft.com/office/drawing/2014/main" id="{4E17AA30-6CDF-4BA1-906A-5CE3F0E30FE7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8" name="Line 108">
            <a:extLst>
              <a:ext uri="{FF2B5EF4-FFF2-40B4-BE49-F238E27FC236}">
                <a16:creationId xmlns:a16="http://schemas.microsoft.com/office/drawing/2014/main" id="{06EB62FF-41AE-4190-8D24-C450759A6424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59" name="Line 109">
            <a:extLst>
              <a:ext uri="{FF2B5EF4-FFF2-40B4-BE49-F238E27FC236}">
                <a16:creationId xmlns:a16="http://schemas.microsoft.com/office/drawing/2014/main" id="{2B54F4B4-A288-492C-BE8E-49BE8E9C675B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0" name="Line 110">
            <a:extLst>
              <a:ext uri="{FF2B5EF4-FFF2-40B4-BE49-F238E27FC236}">
                <a16:creationId xmlns:a16="http://schemas.microsoft.com/office/drawing/2014/main" id="{25464D1B-6B61-46F2-BEF8-01E6D022F28C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1" name="Line 111">
            <a:extLst>
              <a:ext uri="{FF2B5EF4-FFF2-40B4-BE49-F238E27FC236}">
                <a16:creationId xmlns:a16="http://schemas.microsoft.com/office/drawing/2014/main" id="{DE863663-DC71-4EA6-947A-4B802C227A58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2" name="Line 112">
            <a:extLst>
              <a:ext uri="{FF2B5EF4-FFF2-40B4-BE49-F238E27FC236}">
                <a16:creationId xmlns:a16="http://schemas.microsoft.com/office/drawing/2014/main" id="{500AAF27-A05B-40F2-91A2-60FE39072548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3" name="Line 113">
            <a:extLst>
              <a:ext uri="{FF2B5EF4-FFF2-40B4-BE49-F238E27FC236}">
                <a16:creationId xmlns:a16="http://schemas.microsoft.com/office/drawing/2014/main" id="{3DB2BA03-A4C1-427E-94F5-B73AA012EA7B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4" name="Line 114">
            <a:extLst>
              <a:ext uri="{FF2B5EF4-FFF2-40B4-BE49-F238E27FC236}">
                <a16:creationId xmlns:a16="http://schemas.microsoft.com/office/drawing/2014/main" id="{43C2DB35-0F71-4CE0-B986-A05E93262E25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5" name="Line 115">
            <a:extLst>
              <a:ext uri="{FF2B5EF4-FFF2-40B4-BE49-F238E27FC236}">
                <a16:creationId xmlns:a16="http://schemas.microsoft.com/office/drawing/2014/main" id="{9B8D4B1D-7BDF-4CEE-9170-C6B4480A1BA8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6" name="Line 116">
            <a:extLst>
              <a:ext uri="{FF2B5EF4-FFF2-40B4-BE49-F238E27FC236}">
                <a16:creationId xmlns:a16="http://schemas.microsoft.com/office/drawing/2014/main" id="{CAABAEDB-DA6B-4781-ADCE-44FD7F442265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7" name="Line 117">
            <a:extLst>
              <a:ext uri="{FF2B5EF4-FFF2-40B4-BE49-F238E27FC236}">
                <a16:creationId xmlns:a16="http://schemas.microsoft.com/office/drawing/2014/main" id="{2734E180-302D-4B2C-85B5-C205078CB2D7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8" name="Line 118">
            <a:extLst>
              <a:ext uri="{FF2B5EF4-FFF2-40B4-BE49-F238E27FC236}">
                <a16:creationId xmlns:a16="http://schemas.microsoft.com/office/drawing/2014/main" id="{DACAF881-83D4-4040-90FA-581E2D203686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69" name="Line 119">
            <a:extLst>
              <a:ext uri="{FF2B5EF4-FFF2-40B4-BE49-F238E27FC236}">
                <a16:creationId xmlns:a16="http://schemas.microsoft.com/office/drawing/2014/main" id="{48DF284D-81BA-4FF9-AEC7-217A0A18AF0F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0" name="Line 120">
            <a:extLst>
              <a:ext uri="{FF2B5EF4-FFF2-40B4-BE49-F238E27FC236}">
                <a16:creationId xmlns:a16="http://schemas.microsoft.com/office/drawing/2014/main" id="{244E3652-CA26-496D-84C4-EF069A08A80C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1" name="Line 121">
            <a:extLst>
              <a:ext uri="{FF2B5EF4-FFF2-40B4-BE49-F238E27FC236}">
                <a16:creationId xmlns:a16="http://schemas.microsoft.com/office/drawing/2014/main" id="{03BF7C90-B889-409F-9E81-4DB79C74A832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2" name="Line 122">
            <a:extLst>
              <a:ext uri="{FF2B5EF4-FFF2-40B4-BE49-F238E27FC236}">
                <a16:creationId xmlns:a16="http://schemas.microsoft.com/office/drawing/2014/main" id="{A21FF5A2-6375-4A3A-B563-7A58322972DF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3" name="Line 123">
            <a:extLst>
              <a:ext uri="{FF2B5EF4-FFF2-40B4-BE49-F238E27FC236}">
                <a16:creationId xmlns:a16="http://schemas.microsoft.com/office/drawing/2014/main" id="{6576BED1-BD8B-4751-BCC2-CA2B31C53E26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4" name="Line 124">
            <a:extLst>
              <a:ext uri="{FF2B5EF4-FFF2-40B4-BE49-F238E27FC236}">
                <a16:creationId xmlns:a16="http://schemas.microsoft.com/office/drawing/2014/main" id="{0865E44D-455E-4CFF-B22B-1DE843BC3A6A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5" name="Line 125">
            <a:extLst>
              <a:ext uri="{FF2B5EF4-FFF2-40B4-BE49-F238E27FC236}">
                <a16:creationId xmlns:a16="http://schemas.microsoft.com/office/drawing/2014/main" id="{BC3D89B2-1638-4D34-B643-EB5E86380FFB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6" name="Line 126">
            <a:extLst>
              <a:ext uri="{FF2B5EF4-FFF2-40B4-BE49-F238E27FC236}">
                <a16:creationId xmlns:a16="http://schemas.microsoft.com/office/drawing/2014/main" id="{D1981B50-975A-475F-BC36-298EBE1F311E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7" name="Line 127">
            <a:extLst>
              <a:ext uri="{FF2B5EF4-FFF2-40B4-BE49-F238E27FC236}">
                <a16:creationId xmlns:a16="http://schemas.microsoft.com/office/drawing/2014/main" id="{99547A11-4E08-4385-B8CE-31A24AB1D339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8" name="Line 128">
            <a:extLst>
              <a:ext uri="{FF2B5EF4-FFF2-40B4-BE49-F238E27FC236}">
                <a16:creationId xmlns:a16="http://schemas.microsoft.com/office/drawing/2014/main" id="{26EA8188-BB87-4EC0-B7E9-F026313EFECD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79" name="Line 129">
            <a:extLst>
              <a:ext uri="{FF2B5EF4-FFF2-40B4-BE49-F238E27FC236}">
                <a16:creationId xmlns:a16="http://schemas.microsoft.com/office/drawing/2014/main" id="{DF776B90-80EA-4DBB-841C-525BC93BF222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0" name="Line 130">
            <a:extLst>
              <a:ext uri="{FF2B5EF4-FFF2-40B4-BE49-F238E27FC236}">
                <a16:creationId xmlns:a16="http://schemas.microsoft.com/office/drawing/2014/main" id="{E4B6BD11-6790-45B9-BDE8-E8F6368E8E53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1" name="Line 131">
            <a:extLst>
              <a:ext uri="{FF2B5EF4-FFF2-40B4-BE49-F238E27FC236}">
                <a16:creationId xmlns:a16="http://schemas.microsoft.com/office/drawing/2014/main" id="{9D3E49E3-72D0-4EDB-AA11-FF87DFDF8E95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2" name="Line 132">
            <a:extLst>
              <a:ext uri="{FF2B5EF4-FFF2-40B4-BE49-F238E27FC236}">
                <a16:creationId xmlns:a16="http://schemas.microsoft.com/office/drawing/2014/main" id="{576E82D2-D34F-48DF-972D-E762C3B55AF2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3" name="Line 133">
            <a:extLst>
              <a:ext uri="{FF2B5EF4-FFF2-40B4-BE49-F238E27FC236}">
                <a16:creationId xmlns:a16="http://schemas.microsoft.com/office/drawing/2014/main" id="{A7BED53D-5B5D-45CE-A27C-59E01781843B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4" name="Line 134">
            <a:extLst>
              <a:ext uri="{FF2B5EF4-FFF2-40B4-BE49-F238E27FC236}">
                <a16:creationId xmlns:a16="http://schemas.microsoft.com/office/drawing/2014/main" id="{A717A4D4-30ED-433E-B418-7B34CC20F70B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5" name="Line 135">
            <a:extLst>
              <a:ext uri="{FF2B5EF4-FFF2-40B4-BE49-F238E27FC236}">
                <a16:creationId xmlns:a16="http://schemas.microsoft.com/office/drawing/2014/main" id="{61F8F5DA-E930-496F-86A1-296E1483DD78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6" name="Line 136">
            <a:extLst>
              <a:ext uri="{FF2B5EF4-FFF2-40B4-BE49-F238E27FC236}">
                <a16:creationId xmlns:a16="http://schemas.microsoft.com/office/drawing/2014/main" id="{9496EEC1-BDE6-441B-A904-5837F4A22671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7" name="Line 137">
            <a:extLst>
              <a:ext uri="{FF2B5EF4-FFF2-40B4-BE49-F238E27FC236}">
                <a16:creationId xmlns:a16="http://schemas.microsoft.com/office/drawing/2014/main" id="{2AD6EFDA-83A9-4EFC-8C84-AA50C5FA3FAA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8" name="Line 138">
            <a:extLst>
              <a:ext uri="{FF2B5EF4-FFF2-40B4-BE49-F238E27FC236}">
                <a16:creationId xmlns:a16="http://schemas.microsoft.com/office/drawing/2014/main" id="{7CFE0B24-E1BF-4C95-844D-2018F27D1326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89" name="Line 139">
            <a:extLst>
              <a:ext uri="{FF2B5EF4-FFF2-40B4-BE49-F238E27FC236}">
                <a16:creationId xmlns:a16="http://schemas.microsoft.com/office/drawing/2014/main" id="{B2FE44AF-01A0-49D5-BDB3-922B3FF3DD2C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0" name="Line 140">
            <a:extLst>
              <a:ext uri="{FF2B5EF4-FFF2-40B4-BE49-F238E27FC236}">
                <a16:creationId xmlns:a16="http://schemas.microsoft.com/office/drawing/2014/main" id="{B3D910E0-957A-412C-97EC-74DC07D4296C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1" name="Line 141">
            <a:extLst>
              <a:ext uri="{FF2B5EF4-FFF2-40B4-BE49-F238E27FC236}">
                <a16:creationId xmlns:a16="http://schemas.microsoft.com/office/drawing/2014/main" id="{9224B3A6-674C-4C3B-A708-C804518F3315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2" name="Line 142">
            <a:extLst>
              <a:ext uri="{FF2B5EF4-FFF2-40B4-BE49-F238E27FC236}">
                <a16:creationId xmlns:a16="http://schemas.microsoft.com/office/drawing/2014/main" id="{ED7023C3-7927-4840-9B30-892BAC1EF5C7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3" name="Line 143">
            <a:extLst>
              <a:ext uri="{FF2B5EF4-FFF2-40B4-BE49-F238E27FC236}">
                <a16:creationId xmlns:a16="http://schemas.microsoft.com/office/drawing/2014/main" id="{D0515EB1-1444-4613-80AC-21E119C9C01C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4" name="Line 144">
            <a:extLst>
              <a:ext uri="{FF2B5EF4-FFF2-40B4-BE49-F238E27FC236}">
                <a16:creationId xmlns:a16="http://schemas.microsoft.com/office/drawing/2014/main" id="{48D77D5E-D276-4C2E-8AF3-B9411A5D38CF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5" name="Line 145">
            <a:extLst>
              <a:ext uri="{FF2B5EF4-FFF2-40B4-BE49-F238E27FC236}">
                <a16:creationId xmlns:a16="http://schemas.microsoft.com/office/drawing/2014/main" id="{19A37BCF-9873-4305-BE38-B535A2D4656B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6" name="Line 146">
            <a:extLst>
              <a:ext uri="{FF2B5EF4-FFF2-40B4-BE49-F238E27FC236}">
                <a16:creationId xmlns:a16="http://schemas.microsoft.com/office/drawing/2014/main" id="{9B090FF0-29AD-4ADD-AA5B-D7F586EC8604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7" name="Line 147">
            <a:extLst>
              <a:ext uri="{FF2B5EF4-FFF2-40B4-BE49-F238E27FC236}">
                <a16:creationId xmlns:a16="http://schemas.microsoft.com/office/drawing/2014/main" id="{EF5E33E8-8C0D-46EE-9F19-9F9D7E4981DD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8" name="Line 148">
            <a:extLst>
              <a:ext uri="{FF2B5EF4-FFF2-40B4-BE49-F238E27FC236}">
                <a16:creationId xmlns:a16="http://schemas.microsoft.com/office/drawing/2014/main" id="{F59AEF4A-90D2-4769-BCCE-A2CA1D67F3A2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99" name="Line 149">
            <a:extLst>
              <a:ext uri="{FF2B5EF4-FFF2-40B4-BE49-F238E27FC236}">
                <a16:creationId xmlns:a16="http://schemas.microsoft.com/office/drawing/2014/main" id="{1C32081E-2597-4668-A9A1-2169C4F489EC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00" name="Line 150">
            <a:extLst>
              <a:ext uri="{FF2B5EF4-FFF2-40B4-BE49-F238E27FC236}">
                <a16:creationId xmlns:a16="http://schemas.microsoft.com/office/drawing/2014/main" id="{BD3E42CC-900E-4B82-97F6-62371348605B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01" name="Line 151">
            <a:extLst>
              <a:ext uri="{FF2B5EF4-FFF2-40B4-BE49-F238E27FC236}">
                <a16:creationId xmlns:a16="http://schemas.microsoft.com/office/drawing/2014/main" id="{5C2CE615-DC8C-44FF-8E77-0FEE5D612498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96" name="Text Box 152">
            <a:extLst>
              <a:ext uri="{FF2B5EF4-FFF2-40B4-BE49-F238E27FC236}">
                <a16:creationId xmlns:a16="http://schemas.microsoft.com/office/drawing/2014/main" id="{65C13524-5351-45E8-9BF0-C567ADCEA3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97" name="Text Box 153">
            <a:extLst>
              <a:ext uri="{FF2B5EF4-FFF2-40B4-BE49-F238E27FC236}">
                <a16:creationId xmlns:a16="http://schemas.microsoft.com/office/drawing/2014/main" id="{5828D42D-6A4F-49EA-B4C3-D50AD5065E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98" name="Text Box 154">
            <a:extLst>
              <a:ext uri="{FF2B5EF4-FFF2-40B4-BE49-F238E27FC236}">
                <a16:creationId xmlns:a16="http://schemas.microsoft.com/office/drawing/2014/main" id="{F3D699A1-5DA9-467E-B6F2-EDA880D34C8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299" name="Text Box 155">
            <a:extLst>
              <a:ext uri="{FF2B5EF4-FFF2-40B4-BE49-F238E27FC236}">
                <a16:creationId xmlns:a16="http://schemas.microsoft.com/office/drawing/2014/main" id="{3CA389E1-1F44-43FA-B991-674985C449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0" name="Text Box 156">
            <a:extLst>
              <a:ext uri="{FF2B5EF4-FFF2-40B4-BE49-F238E27FC236}">
                <a16:creationId xmlns:a16="http://schemas.microsoft.com/office/drawing/2014/main" id="{FF0C50FA-BEAA-471B-AF9A-36DDD2B33B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1" name="Text Box 157">
            <a:extLst>
              <a:ext uri="{FF2B5EF4-FFF2-40B4-BE49-F238E27FC236}">
                <a16:creationId xmlns:a16="http://schemas.microsoft.com/office/drawing/2014/main" id="{37276F2D-38DB-47F7-8CA5-89E97EB7ED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2" name="Text Box 158">
            <a:extLst>
              <a:ext uri="{FF2B5EF4-FFF2-40B4-BE49-F238E27FC236}">
                <a16:creationId xmlns:a16="http://schemas.microsoft.com/office/drawing/2014/main" id="{E253141E-2AFC-45A7-91DD-BA63EE27BC26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3" name="Text Box 159">
            <a:extLst>
              <a:ext uri="{FF2B5EF4-FFF2-40B4-BE49-F238E27FC236}">
                <a16:creationId xmlns:a16="http://schemas.microsoft.com/office/drawing/2014/main" id="{4BB8A4C9-96C1-4DCD-BD3B-7B46CB554D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4" name="Text Box 160">
            <a:extLst>
              <a:ext uri="{FF2B5EF4-FFF2-40B4-BE49-F238E27FC236}">
                <a16:creationId xmlns:a16="http://schemas.microsoft.com/office/drawing/2014/main" id="{1D7E1050-8A25-4855-8580-B265FEDAEB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5" name="Text Box 161">
            <a:extLst>
              <a:ext uri="{FF2B5EF4-FFF2-40B4-BE49-F238E27FC236}">
                <a16:creationId xmlns:a16="http://schemas.microsoft.com/office/drawing/2014/main" id="{14584AA4-74B8-4174-A600-5E07B12EA1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6306" name="Text Box 162">
            <a:extLst>
              <a:ext uri="{FF2B5EF4-FFF2-40B4-BE49-F238E27FC236}">
                <a16:creationId xmlns:a16="http://schemas.microsoft.com/office/drawing/2014/main" id="{2D2B0482-56C2-47F7-83DF-AE3E33031A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19813" name="Line 163">
            <a:extLst>
              <a:ext uri="{FF2B5EF4-FFF2-40B4-BE49-F238E27FC236}">
                <a16:creationId xmlns:a16="http://schemas.microsoft.com/office/drawing/2014/main" id="{856C08AD-B1B9-465F-AFFB-EEC87283A9A7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4" name="Line 164">
            <a:extLst>
              <a:ext uri="{FF2B5EF4-FFF2-40B4-BE49-F238E27FC236}">
                <a16:creationId xmlns:a16="http://schemas.microsoft.com/office/drawing/2014/main" id="{A727B9FB-7C66-4ABC-A85B-1D09BCC0AA9A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5" name="Line 165">
            <a:extLst>
              <a:ext uri="{FF2B5EF4-FFF2-40B4-BE49-F238E27FC236}">
                <a16:creationId xmlns:a16="http://schemas.microsoft.com/office/drawing/2014/main" id="{0755009E-B2C7-4E27-86A4-911D6DBC466F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16" name="Line 166">
            <a:extLst>
              <a:ext uri="{FF2B5EF4-FFF2-40B4-BE49-F238E27FC236}">
                <a16:creationId xmlns:a16="http://schemas.microsoft.com/office/drawing/2014/main" id="{110F3C60-E01D-4AA0-B57C-D284728EFFD9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13</xdr:row>
      <xdr:rowOff>0</xdr:rowOff>
    </xdr:from>
    <xdr:to>
      <xdr:col>38</xdr:col>
      <xdr:colOff>66675</xdr:colOff>
      <xdr:row>35</xdr:row>
      <xdr:rowOff>190500</xdr:rowOff>
    </xdr:to>
    <xdr:grpSp>
      <xdr:nvGrpSpPr>
        <xdr:cNvPr id="20757" name="Group 1">
          <a:extLst>
            <a:ext uri="{FF2B5EF4-FFF2-40B4-BE49-F238E27FC236}">
              <a16:creationId xmlns:a16="http://schemas.microsoft.com/office/drawing/2014/main" id="{4D7AB969-9322-4DC4-91B8-959F4083DCA9}"/>
            </a:ext>
          </a:extLst>
        </xdr:cNvPr>
        <xdr:cNvGrpSpPr>
          <a:grpSpLocks/>
        </xdr:cNvGrpSpPr>
      </xdr:nvGrpSpPr>
      <xdr:grpSpPr bwMode="auto">
        <a:xfrm>
          <a:off x="533400" y="3359150"/>
          <a:ext cx="4600575" cy="5778500"/>
          <a:chOff x="5" y="0"/>
          <a:chExt cx="2897" cy="3554"/>
        </a:xfrm>
      </xdr:grpSpPr>
      <xdr:sp macro="" textlink="">
        <xdr:nvSpPr>
          <xdr:cNvPr id="20841" name="Line 2">
            <a:extLst>
              <a:ext uri="{FF2B5EF4-FFF2-40B4-BE49-F238E27FC236}">
                <a16:creationId xmlns:a16="http://schemas.microsoft.com/office/drawing/2014/main" id="{78BE7631-0C80-49BD-A966-BA1F49A42BF4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2" name="Line 3">
            <a:extLst>
              <a:ext uri="{FF2B5EF4-FFF2-40B4-BE49-F238E27FC236}">
                <a16:creationId xmlns:a16="http://schemas.microsoft.com/office/drawing/2014/main" id="{DC46BBAC-1703-44C1-81A5-9612F2E3D4A7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3" name="Line 4">
            <a:extLst>
              <a:ext uri="{FF2B5EF4-FFF2-40B4-BE49-F238E27FC236}">
                <a16:creationId xmlns:a16="http://schemas.microsoft.com/office/drawing/2014/main" id="{1897A1B6-31E6-4616-AFA3-76064B5A8CBD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4" name="Line 5">
            <a:extLst>
              <a:ext uri="{FF2B5EF4-FFF2-40B4-BE49-F238E27FC236}">
                <a16:creationId xmlns:a16="http://schemas.microsoft.com/office/drawing/2014/main" id="{610D87F8-7CD8-404B-886E-FFDDFE732F49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5" name="Line 6">
            <a:extLst>
              <a:ext uri="{FF2B5EF4-FFF2-40B4-BE49-F238E27FC236}">
                <a16:creationId xmlns:a16="http://schemas.microsoft.com/office/drawing/2014/main" id="{C32819CB-BD03-45BD-9D36-BE0A5B53BFFA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6" name="Line 7">
            <a:extLst>
              <a:ext uri="{FF2B5EF4-FFF2-40B4-BE49-F238E27FC236}">
                <a16:creationId xmlns:a16="http://schemas.microsoft.com/office/drawing/2014/main" id="{C4D9420C-AD54-4BD7-AC21-F76ACD565F82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7" name="Line 8">
            <a:extLst>
              <a:ext uri="{FF2B5EF4-FFF2-40B4-BE49-F238E27FC236}">
                <a16:creationId xmlns:a16="http://schemas.microsoft.com/office/drawing/2014/main" id="{A856C775-6A28-448E-A2DE-93B30D481541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8" name="Line 9">
            <a:extLst>
              <a:ext uri="{FF2B5EF4-FFF2-40B4-BE49-F238E27FC236}">
                <a16:creationId xmlns:a16="http://schemas.microsoft.com/office/drawing/2014/main" id="{D77291C7-155A-463A-90B1-0B231FCD1BEC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9" name="Line 10">
            <a:extLst>
              <a:ext uri="{FF2B5EF4-FFF2-40B4-BE49-F238E27FC236}">
                <a16:creationId xmlns:a16="http://schemas.microsoft.com/office/drawing/2014/main" id="{A47DABE0-3305-4072-ABD9-CF5B46037DC3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0" name="Line 11">
            <a:extLst>
              <a:ext uri="{FF2B5EF4-FFF2-40B4-BE49-F238E27FC236}">
                <a16:creationId xmlns:a16="http://schemas.microsoft.com/office/drawing/2014/main" id="{694848DE-B1DE-4F4C-968D-0C47DB4A97BF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1" name="Line 12">
            <a:extLst>
              <a:ext uri="{FF2B5EF4-FFF2-40B4-BE49-F238E27FC236}">
                <a16:creationId xmlns:a16="http://schemas.microsoft.com/office/drawing/2014/main" id="{0B316B8F-830F-42AD-8FB2-AF582BD116E6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2" name="Line 13">
            <a:extLst>
              <a:ext uri="{FF2B5EF4-FFF2-40B4-BE49-F238E27FC236}">
                <a16:creationId xmlns:a16="http://schemas.microsoft.com/office/drawing/2014/main" id="{4D535930-4DEA-4151-9AE0-CAD664220290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3" name="Line 14">
            <a:extLst>
              <a:ext uri="{FF2B5EF4-FFF2-40B4-BE49-F238E27FC236}">
                <a16:creationId xmlns:a16="http://schemas.microsoft.com/office/drawing/2014/main" id="{0D1AF99B-0B5E-4E02-B74F-20069661CF65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4" name="Line 15">
            <a:extLst>
              <a:ext uri="{FF2B5EF4-FFF2-40B4-BE49-F238E27FC236}">
                <a16:creationId xmlns:a16="http://schemas.microsoft.com/office/drawing/2014/main" id="{3A1C2744-982E-4533-A26F-05500B5C0690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5" name="Line 16">
            <a:extLst>
              <a:ext uri="{FF2B5EF4-FFF2-40B4-BE49-F238E27FC236}">
                <a16:creationId xmlns:a16="http://schemas.microsoft.com/office/drawing/2014/main" id="{58771962-28EA-4038-B328-0BE7A79E7ADB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6" name="Line 17">
            <a:extLst>
              <a:ext uri="{FF2B5EF4-FFF2-40B4-BE49-F238E27FC236}">
                <a16:creationId xmlns:a16="http://schemas.microsoft.com/office/drawing/2014/main" id="{CD764FE0-1348-49CC-B923-96F3D43A986B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7" name="Line 18">
            <a:extLst>
              <a:ext uri="{FF2B5EF4-FFF2-40B4-BE49-F238E27FC236}">
                <a16:creationId xmlns:a16="http://schemas.microsoft.com/office/drawing/2014/main" id="{053D7841-7C0B-4558-B106-2D5A73054F51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8" name="Line 19">
            <a:extLst>
              <a:ext uri="{FF2B5EF4-FFF2-40B4-BE49-F238E27FC236}">
                <a16:creationId xmlns:a16="http://schemas.microsoft.com/office/drawing/2014/main" id="{6C90CFA2-E910-4035-BD24-8C4D621AB67D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59" name="Line 20">
            <a:extLst>
              <a:ext uri="{FF2B5EF4-FFF2-40B4-BE49-F238E27FC236}">
                <a16:creationId xmlns:a16="http://schemas.microsoft.com/office/drawing/2014/main" id="{9B060771-2A1B-4ED3-901E-B4600E8AAD07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0" name="Line 21">
            <a:extLst>
              <a:ext uri="{FF2B5EF4-FFF2-40B4-BE49-F238E27FC236}">
                <a16:creationId xmlns:a16="http://schemas.microsoft.com/office/drawing/2014/main" id="{95D95DAF-7A54-4580-BB77-2A6817C7D57D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1" name="Line 22">
            <a:extLst>
              <a:ext uri="{FF2B5EF4-FFF2-40B4-BE49-F238E27FC236}">
                <a16:creationId xmlns:a16="http://schemas.microsoft.com/office/drawing/2014/main" id="{49EFCB83-2A9A-40A9-A8F3-AA4E2F8B0FD9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2" name="Line 23">
            <a:extLst>
              <a:ext uri="{FF2B5EF4-FFF2-40B4-BE49-F238E27FC236}">
                <a16:creationId xmlns:a16="http://schemas.microsoft.com/office/drawing/2014/main" id="{C3B71874-F660-4856-9EAD-7D4DCC9950B3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3" name="Line 24">
            <a:extLst>
              <a:ext uri="{FF2B5EF4-FFF2-40B4-BE49-F238E27FC236}">
                <a16:creationId xmlns:a16="http://schemas.microsoft.com/office/drawing/2014/main" id="{50E89C5B-4013-4675-A007-D92B4B3D8870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4" name="Line 25">
            <a:extLst>
              <a:ext uri="{FF2B5EF4-FFF2-40B4-BE49-F238E27FC236}">
                <a16:creationId xmlns:a16="http://schemas.microsoft.com/office/drawing/2014/main" id="{589E641B-E843-4034-9366-E080660476DF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5" name="Line 26">
            <a:extLst>
              <a:ext uri="{FF2B5EF4-FFF2-40B4-BE49-F238E27FC236}">
                <a16:creationId xmlns:a16="http://schemas.microsoft.com/office/drawing/2014/main" id="{9CFE0AE1-94A7-4788-A4D5-61BF83E2D0B1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6" name="Line 27">
            <a:extLst>
              <a:ext uri="{FF2B5EF4-FFF2-40B4-BE49-F238E27FC236}">
                <a16:creationId xmlns:a16="http://schemas.microsoft.com/office/drawing/2014/main" id="{BA4841B8-7032-4886-88EF-3D3F364012E8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7" name="Line 28">
            <a:extLst>
              <a:ext uri="{FF2B5EF4-FFF2-40B4-BE49-F238E27FC236}">
                <a16:creationId xmlns:a16="http://schemas.microsoft.com/office/drawing/2014/main" id="{B1E4AED4-4A28-4F13-8204-74A9E157CB43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8" name="Line 29">
            <a:extLst>
              <a:ext uri="{FF2B5EF4-FFF2-40B4-BE49-F238E27FC236}">
                <a16:creationId xmlns:a16="http://schemas.microsoft.com/office/drawing/2014/main" id="{AF15F61B-9725-48C6-8EA5-63FC32F2C191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69" name="Line 30">
            <a:extLst>
              <a:ext uri="{FF2B5EF4-FFF2-40B4-BE49-F238E27FC236}">
                <a16:creationId xmlns:a16="http://schemas.microsoft.com/office/drawing/2014/main" id="{501CCAFD-8BD2-4CB9-8DC1-D26250433603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0" name="Line 31">
            <a:extLst>
              <a:ext uri="{FF2B5EF4-FFF2-40B4-BE49-F238E27FC236}">
                <a16:creationId xmlns:a16="http://schemas.microsoft.com/office/drawing/2014/main" id="{6C8BE8C2-1649-49B6-B67E-F6F7741242E5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1" name="Line 32">
            <a:extLst>
              <a:ext uri="{FF2B5EF4-FFF2-40B4-BE49-F238E27FC236}">
                <a16:creationId xmlns:a16="http://schemas.microsoft.com/office/drawing/2014/main" id="{1EDCD43C-C65E-4B2F-86C5-C27B10B5180E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2" name="Line 33">
            <a:extLst>
              <a:ext uri="{FF2B5EF4-FFF2-40B4-BE49-F238E27FC236}">
                <a16:creationId xmlns:a16="http://schemas.microsoft.com/office/drawing/2014/main" id="{3485C67F-12EA-4724-A61C-25C5B111EBA7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3" name="Line 34">
            <a:extLst>
              <a:ext uri="{FF2B5EF4-FFF2-40B4-BE49-F238E27FC236}">
                <a16:creationId xmlns:a16="http://schemas.microsoft.com/office/drawing/2014/main" id="{26874CD2-A4D7-4353-AE4C-D7EE1A2192E6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4" name="Line 35">
            <a:extLst>
              <a:ext uri="{FF2B5EF4-FFF2-40B4-BE49-F238E27FC236}">
                <a16:creationId xmlns:a16="http://schemas.microsoft.com/office/drawing/2014/main" id="{FFAA092D-7A96-4CF7-A597-CF6079D2239B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5" name="Line 36">
            <a:extLst>
              <a:ext uri="{FF2B5EF4-FFF2-40B4-BE49-F238E27FC236}">
                <a16:creationId xmlns:a16="http://schemas.microsoft.com/office/drawing/2014/main" id="{C95159EC-9963-46DD-8FF8-1AC4F9F056B8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6" name="Line 37">
            <a:extLst>
              <a:ext uri="{FF2B5EF4-FFF2-40B4-BE49-F238E27FC236}">
                <a16:creationId xmlns:a16="http://schemas.microsoft.com/office/drawing/2014/main" id="{8BF0BB0E-2C62-4948-8F5D-C05AE820FA77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7" name="Line 38">
            <a:extLst>
              <a:ext uri="{FF2B5EF4-FFF2-40B4-BE49-F238E27FC236}">
                <a16:creationId xmlns:a16="http://schemas.microsoft.com/office/drawing/2014/main" id="{D3C014D2-7E8C-471C-A5B8-C68011454806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8" name="Line 39">
            <a:extLst>
              <a:ext uri="{FF2B5EF4-FFF2-40B4-BE49-F238E27FC236}">
                <a16:creationId xmlns:a16="http://schemas.microsoft.com/office/drawing/2014/main" id="{768161C0-6A2B-42B3-9D31-95828EEDA5A9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79" name="Line 40">
            <a:extLst>
              <a:ext uri="{FF2B5EF4-FFF2-40B4-BE49-F238E27FC236}">
                <a16:creationId xmlns:a16="http://schemas.microsoft.com/office/drawing/2014/main" id="{678350CB-4377-4C83-9B4B-087C0EE2ACC7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0" name="Line 41">
            <a:extLst>
              <a:ext uri="{FF2B5EF4-FFF2-40B4-BE49-F238E27FC236}">
                <a16:creationId xmlns:a16="http://schemas.microsoft.com/office/drawing/2014/main" id="{D54CCC38-BD2D-49C6-BF8E-1EC5BC9CBED0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1" name="Line 42">
            <a:extLst>
              <a:ext uri="{FF2B5EF4-FFF2-40B4-BE49-F238E27FC236}">
                <a16:creationId xmlns:a16="http://schemas.microsoft.com/office/drawing/2014/main" id="{7E06FC98-3E5A-4C5B-839C-E1C72A57FDAB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2" name="Line 43">
            <a:extLst>
              <a:ext uri="{FF2B5EF4-FFF2-40B4-BE49-F238E27FC236}">
                <a16:creationId xmlns:a16="http://schemas.microsoft.com/office/drawing/2014/main" id="{12FE7863-2427-4D0D-84E4-C17E5171C74D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3" name="Line 44">
            <a:extLst>
              <a:ext uri="{FF2B5EF4-FFF2-40B4-BE49-F238E27FC236}">
                <a16:creationId xmlns:a16="http://schemas.microsoft.com/office/drawing/2014/main" id="{4DE76199-1D63-4401-835E-5D28F332C16A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4" name="Line 45">
            <a:extLst>
              <a:ext uri="{FF2B5EF4-FFF2-40B4-BE49-F238E27FC236}">
                <a16:creationId xmlns:a16="http://schemas.microsoft.com/office/drawing/2014/main" id="{5D1A8113-2319-4562-9BA7-80177D174724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5" name="Line 46">
            <a:extLst>
              <a:ext uri="{FF2B5EF4-FFF2-40B4-BE49-F238E27FC236}">
                <a16:creationId xmlns:a16="http://schemas.microsoft.com/office/drawing/2014/main" id="{01B65D4B-2A44-4671-9F4E-C962B6E4C5AE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6" name="Line 47">
            <a:extLst>
              <a:ext uri="{FF2B5EF4-FFF2-40B4-BE49-F238E27FC236}">
                <a16:creationId xmlns:a16="http://schemas.microsoft.com/office/drawing/2014/main" id="{C76DE433-4598-46A7-A773-44E0302E2885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7" name="Line 48">
            <a:extLst>
              <a:ext uri="{FF2B5EF4-FFF2-40B4-BE49-F238E27FC236}">
                <a16:creationId xmlns:a16="http://schemas.microsoft.com/office/drawing/2014/main" id="{AC745CCA-9033-4A9A-A6C4-8FFC653E9FBB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8" name="Line 49">
            <a:extLst>
              <a:ext uri="{FF2B5EF4-FFF2-40B4-BE49-F238E27FC236}">
                <a16:creationId xmlns:a16="http://schemas.microsoft.com/office/drawing/2014/main" id="{32CCEE00-B13A-42EA-8692-00F5A6F62F64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89" name="Line 50">
            <a:extLst>
              <a:ext uri="{FF2B5EF4-FFF2-40B4-BE49-F238E27FC236}">
                <a16:creationId xmlns:a16="http://schemas.microsoft.com/office/drawing/2014/main" id="{EAEC1BFE-8F9A-4D7E-AC24-63DCFC62AB66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0" name="Line 51">
            <a:extLst>
              <a:ext uri="{FF2B5EF4-FFF2-40B4-BE49-F238E27FC236}">
                <a16:creationId xmlns:a16="http://schemas.microsoft.com/office/drawing/2014/main" id="{5046B5FC-C4DA-43E5-8D2F-CAFFC9A005D6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1" name="Line 52">
            <a:extLst>
              <a:ext uri="{FF2B5EF4-FFF2-40B4-BE49-F238E27FC236}">
                <a16:creationId xmlns:a16="http://schemas.microsoft.com/office/drawing/2014/main" id="{2DC10426-9AC7-49C7-84EC-8216FBFC04AC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2" name="Line 53">
            <a:extLst>
              <a:ext uri="{FF2B5EF4-FFF2-40B4-BE49-F238E27FC236}">
                <a16:creationId xmlns:a16="http://schemas.microsoft.com/office/drawing/2014/main" id="{0F772CA2-1BE5-44A6-8C8F-F46A7F79FB70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3" name="Line 54">
            <a:extLst>
              <a:ext uri="{FF2B5EF4-FFF2-40B4-BE49-F238E27FC236}">
                <a16:creationId xmlns:a16="http://schemas.microsoft.com/office/drawing/2014/main" id="{57919CC7-31F4-43DD-8E81-BA3D11FDE1D9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4" name="Line 55">
            <a:extLst>
              <a:ext uri="{FF2B5EF4-FFF2-40B4-BE49-F238E27FC236}">
                <a16:creationId xmlns:a16="http://schemas.microsoft.com/office/drawing/2014/main" id="{C7B19CD4-3740-419B-8D29-6EC3DF7B364D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5" name="Line 56">
            <a:extLst>
              <a:ext uri="{FF2B5EF4-FFF2-40B4-BE49-F238E27FC236}">
                <a16:creationId xmlns:a16="http://schemas.microsoft.com/office/drawing/2014/main" id="{6E36B4C6-7EC9-44F7-AA1B-1E363FF41856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6" name="Line 57">
            <a:extLst>
              <a:ext uri="{FF2B5EF4-FFF2-40B4-BE49-F238E27FC236}">
                <a16:creationId xmlns:a16="http://schemas.microsoft.com/office/drawing/2014/main" id="{8002BFB9-F917-4F09-A786-95E710827846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7" name="Line 58">
            <a:extLst>
              <a:ext uri="{FF2B5EF4-FFF2-40B4-BE49-F238E27FC236}">
                <a16:creationId xmlns:a16="http://schemas.microsoft.com/office/drawing/2014/main" id="{D0B3B762-4810-4064-9421-0989E6A2BEB1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8" name="Line 59">
            <a:extLst>
              <a:ext uri="{FF2B5EF4-FFF2-40B4-BE49-F238E27FC236}">
                <a16:creationId xmlns:a16="http://schemas.microsoft.com/office/drawing/2014/main" id="{EF2F2004-A85D-48D6-8F90-D269EDCD8AAA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99" name="Line 60">
            <a:extLst>
              <a:ext uri="{FF2B5EF4-FFF2-40B4-BE49-F238E27FC236}">
                <a16:creationId xmlns:a16="http://schemas.microsoft.com/office/drawing/2014/main" id="{AB21260F-5A63-42B9-98F7-74B64A157392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0" name="Line 61">
            <a:extLst>
              <a:ext uri="{FF2B5EF4-FFF2-40B4-BE49-F238E27FC236}">
                <a16:creationId xmlns:a16="http://schemas.microsoft.com/office/drawing/2014/main" id="{BFAB8FD6-2B5B-434E-9583-6A3E75C54BDD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1" name="Line 62">
            <a:extLst>
              <a:ext uri="{FF2B5EF4-FFF2-40B4-BE49-F238E27FC236}">
                <a16:creationId xmlns:a16="http://schemas.microsoft.com/office/drawing/2014/main" id="{D7C3DCB3-0605-4882-BE25-F2A783D6B638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2" name="Line 63">
            <a:extLst>
              <a:ext uri="{FF2B5EF4-FFF2-40B4-BE49-F238E27FC236}">
                <a16:creationId xmlns:a16="http://schemas.microsoft.com/office/drawing/2014/main" id="{6848A49E-C48E-4D35-B557-C64D9995A803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3" name="Line 64">
            <a:extLst>
              <a:ext uri="{FF2B5EF4-FFF2-40B4-BE49-F238E27FC236}">
                <a16:creationId xmlns:a16="http://schemas.microsoft.com/office/drawing/2014/main" id="{0152FDFF-780E-43D2-B16E-A3D828126D08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4" name="Line 65">
            <a:extLst>
              <a:ext uri="{FF2B5EF4-FFF2-40B4-BE49-F238E27FC236}">
                <a16:creationId xmlns:a16="http://schemas.microsoft.com/office/drawing/2014/main" id="{AB19B2D7-E2CE-4EA5-913F-C4E6B3160E76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5" name="Line 66">
            <a:extLst>
              <a:ext uri="{FF2B5EF4-FFF2-40B4-BE49-F238E27FC236}">
                <a16:creationId xmlns:a16="http://schemas.microsoft.com/office/drawing/2014/main" id="{896B97B3-1C3E-4004-AA2C-A4E813B80B6A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6" name="Line 67">
            <a:extLst>
              <a:ext uri="{FF2B5EF4-FFF2-40B4-BE49-F238E27FC236}">
                <a16:creationId xmlns:a16="http://schemas.microsoft.com/office/drawing/2014/main" id="{F927791F-0753-4416-9D8E-1FF048875C46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07" name="Line 68">
            <a:extLst>
              <a:ext uri="{FF2B5EF4-FFF2-40B4-BE49-F238E27FC236}">
                <a16:creationId xmlns:a16="http://schemas.microsoft.com/office/drawing/2014/main" id="{8241C859-0AAA-4EFD-89A2-D4E0A0DB6508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37" name="Text Box 69">
            <a:extLst>
              <a:ext uri="{FF2B5EF4-FFF2-40B4-BE49-F238E27FC236}">
                <a16:creationId xmlns:a16="http://schemas.microsoft.com/office/drawing/2014/main" id="{9A46002A-6DAD-40AF-A2F3-0932FC1D72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238" name="Text Box 70">
            <a:extLst>
              <a:ext uri="{FF2B5EF4-FFF2-40B4-BE49-F238E27FC236}">
                <a16:creationId xmlns:a16="http://schemas.microsoft.com/office/drawing/2014/main" id="{36EC3794-748D-4A4D-B2B7-EB69C358D6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239" name="Text Box 71">
            <a:extLst>
              <a:ext uri="{FF2B5EF4-FFF2-40B4-BE49-F238E27FC236}">
                <a16:creationId xmlns:a16="http://schemas.microsoft.com/office/drawing/2014/main" id="{71FCAAB0-FBBE-4448-90A4-4B060D8230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240" name="Text Box 72">
            <a:extLst>
              <a:ext uri="{FF2B5EF4-FFF2-40B4-BE49-F238E27FC236}">
                <a16:creationId xmlns:a16="http://schemas.microsoft.com/office/drawing/2014/main" id="{3398E3F8-1027-4703-AFF9-4164D84309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1" name="Text Box 73">
            <a:extLst>
              <a:ext uri="{FF2B5EF4-FFF2-40B4-BE49-F238E27FC236}">
                <a16:creationId xmlns:a16="http://schemas.microsoft.com/office/drawing/2014/main" id="{A595C8D5-43B6-4542-BC5E-B51BD4F800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2" name="Text Box 74">
            <a:extLst>
              <a:ext uri="{FF2B5EF4-FFF2-40B4-BE49-F238E27FC236}">
                <a16:creationId xmlns:a16="http://schemas.microsoft.com/office/drawing/2014/main" id="{791411DF-27B6-4A36-AF33-1D1265C30D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3" name="Text Box 75">
            <a:extLst>
              <a:ext uri="{FF2B5EF4-FFF2-40B4-BE49-F238E27FC236}">
                <a16:creationId xmlns:a16="http://schemas.microsoft.com/office/drawing/2014/main" id="{344AC758-5862-45A2-AE48-03A9168241E1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4" name="Text Box 76">
            <a:extLst>
              <a:ext uri="{FF2B5EF4-FFF2-40B4-BE49-F238E27FC236}">
                <a16:creationId xmlns:a16="http://schemas.microsoft.com/office/drawing/2014/main" id="{16208C56-2FC5-49C9-8C18-754944FC81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5" name="Text Box 77">
            <a:extLst>
              <a:ext uri="{FF2B5EF4-FFF2-40B4-BE49-F238E27FC236}">
                <a16:creationId xmlns:a16="http://schemas.microsoft.com/office/drawing/2014/main" id="{61CB0819-CCD6-4E6A-97EC-036C209D87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6" name="Text Box 78">
            <a:extLst>
              <a:ext uri="{FF2B5EF4-FFF2-40B4-BE49-F238E27FC236}">
                <a16:creationId xmlns:a16="http://schemas.microsoft.com/office/drawing/2014/main" id="{AD499C6A-91DD-476A-B639-B0D2D7E171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247" name="Text Box 79">
            <a:extLst>
              <a:ext uri="{FF2B5EF4-FFF2-40B4-BE49-F238E27FC236}">
                <a16:creationId xmlns:a16="http://schemas.microsoft.com/office/drawing/2014/main" id="{F3761276-20B7-4F28-9B7B-0F85CC398F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919" name="Line 80">
            <a:extLst>
              <a:ext uri="{FF2B5EF4-FFF2-40B4-BE49-F238E27FC236}">
                <a16:creationId xmlns:a16="http://schemas.microsoft.com/office/drawing/2014/main" id="{A34715EA-2F89-4F41-A1C6-9845262EFAD5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20" name="Line 81">
            <a:extLst>
              <a:ext uri="{FF2B5EF4-FFF2-40B4-BE49-F238E27FC236}">
                <a16:creationId xmlns:a16="http://schemas.microsoft.com/office/drawing/2014/main" id="{935A03C2-28E7-4F79-ACC1-A7E50E68D7AF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21" name="Line 82">
            <a:extLst>
              <a:ext uri="{FF2B5EF4-FFF2-40B4-BE49-F238E27FC236}">
                <a16:creationId xmlns:a16="http://schemas.microsoft.com/office/drawing/2014/main" id="{BE21FD3D-D71B-44F3-99C6-127ED4DA4BE8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22" name="Line 83">
            <a:extLst>
              <a:ext uri="{FF2B5EF4-FFF2-40B4-BE49-F238E27FC236}">
                <a16:creationId xmlns:a16="http://schemas.microsoft.com/office/drawing/2014/main" id="{72C50C64-80D9-4269-9AB4-47910EFCD25F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4</xdr:col>
      <xdr:colOff>9525</xdr:colOff>
      <xdr:row>49</xdr:row>
      <xdr:rowOff>47625</xdr:rowOff>
    </xdr:from>
    <xdr:to>
      <xdr:col>38</xdr:col>
      <xdr:colOff>76200</xdr:colOff>
      <xdr:row>71</xdr:row>
      <xdr:rowOff>238125</xdr:rowOff>
    </xdr:to>
    <xdr:grpSp>
      <xdr:nvGrpSpPr>
        <xdr:cNvPr id="20758" name="Group 84">
          <a:extLst>
            <a:ext uri="{FF2B5EF4-FFF2-40B4-BE49-F238E27FC236}">
              <a16:creationId xmlns:a16="http://schemas.microsoft.com/office/drawing/2014/main" id="{B3C175B9-BA23-412C-8B6D-449F2BD25C17}"/>
            </a:ext>
          </a:extLst>
        </xdr:cNvPr>
        <xdr:cNvGrpSpPr>
          <a:grpSpLocks/>
        </xdr:cNvGrpSpPr>
      </xdr:nvGrpSpPr>
      <xdr:grpSpPr bwMode="auto">
        <a:xfrm>
          <a:off x="542925" y="12614275"/>
          <a:ext cx="4600575" cy="5778500"/>
          <a:chOff x="5" y="0"/>
          <a:chExt cx="2897" cy="3554"/>
        </a:xfrm>
      </xdr:grpSpPr>
      <xdr:sp macro="" textlink="">
        <xdr:nvSpPr>
          <xdr:cNvPr id="20759" name="Line 85">
            <a:extLst>
              <a:ext uri="{FF2B5EF4-FFF2-40B4-BE49-F238E27FC236}">
                <a16:creationId xmlns:a16="http://schemas.microsoft.com/office/drawing/2014/main" id="{246FAA48-D519-40F1-BBF3-DB64D55114F8}"/>
              </a:ext>
            </a:extLst>
          </xdr:cNvPr>
          <xdr:cNvSpPr>
            <a:spLocks noChangeShapeType="1"/>
          </xdr:cNvSpPr>
        </xdr:nvSpPr>
        <xdr:spPr bwMode="auto">
          <a:xfrm>
            <a:off x="5" y="26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0" name="Line 86">
            <a:extLst>
              <a:ext uri="{FF2B5EF4-FFF2-40B4-BE49-F238E27FC236}">
                <a16:creationId xmlns:a16="http://schemas.microsoft.com/office/drawing/2014/main" id="{A9CF4C8C-038C-4B96-89CE-DD00EEF62F5D}"/>
              </a:ext>
            </a:extLst>
          </xdr:cNvPr>
          <xdr:cNvSpPr>
            <a:spLocks noChangeShapeType="1"/>
          </xdr:cNvSpPr>
        </xdr:nvSpPr>
        <xdr:spPr bwMode="auto">
          <a:xfrm>
            <a:off x="5" y="3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1" name="Line 87">
            <a:extLst>
              <a:ext uri="{FF2B5EF4-FFF2-40B4-BE49-F238E27FC236}">
                <a16:creationId xmlns:a16="http://schemas.microsoft.com/office/drawing/2014/main" id="{D95B1A67-5AA8-43A2-A107-A30F934273CD}"/>
              </a:ext>
            </a:extLst>
          </xdr:cNvPr>
          <xdr:cNvSpPr>
            <a:spLocks noChangeShapeType="1"/>
          </xdr:cNvSpPr>
        </xdr:nvSpPr>
        <xdr:spPr bwMode="auto">
          <a:xfrm>
            <a:off x="5" y="49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2" name="Line 88">
            <a:extLst>
              <a:ext uri="{FF2B5EF4-FFF2-40B4-BE49-F238E27FC236}">
                <a16:creationId xmlns:a16="http://schemas.microsoft.com/office/drawing/2014/main" id="{DFF70802-5430-46DF-BA4B-1207C1770FC7}"/>
              </a:ext>
            </a:extLst>
          </xdr:cNvPr>
          <xdr:cNvSpPr>
            <a:spLocks noChangeShapeType="1"/>
          </xdr:cNvSpPr>
        </xdr:nvSpPr>
        <xdr:spPr bwMode="auto">
          <a:xfrm>
            <a:off x="5" y="605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3" name="Line 89">
            <a:extLst>
              <a:ext uri="{FF2B5EF4-FFF2-40B4-BE49-F238E27FC236}">
                <a16:creationId xmlns:a16="http://schemas.microsoft.com/office/drawing/2014/main" id="{9C199AD9-FCAF-4BF2-8851-12D65496E94E}"/>
              </a:ext>
            </a:extLst>
          </xdr:cNvPr>
          <xdr:cNvSpPr>
            <a:spLocks noChangeShapeType="1"/>
          </xdr:cNvSpPr>
        </xdr:nvSpPr>
        <xdr:spPr bwMode="auto">
          <a:xfrm>
            <a:off x="5" y="83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4" name="Line 90">
            <a:extLst>
              <a:ext uri="{FF2B5EF4-FFF2-40B4-BE49-F238E27FC236}">
                <a16:creationId xmlns:a16="http://schemas.microsoft.com/office/drawing/2014/main" id="{076BCA41-1FEB-430C-9A08-63B009426B19}"/>
              </a:ext>
            </a:extLst>
          </xdr:cNvPr>
          <xdr:cNvSpPr>
            <a:spLocks noChangeShapeType="1"/>
          </xdr:cNvSpPr>
        </xdr:nvSpPr>
        <xdr:spPr bwMode="auto">
          <a:xfrm>
            <a:off x="5" y="9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5" name="Line 91">
            <a:extLst>
              <a:ext uri="{FF2B5EF4-FFF2-40B4-BE49-F238E27FC236}">
                <a16:creationId xmlns:a16="http://schemas.microsoft.com/office/drawing/2014/main" id="{5E9BF38C-251D-44B8-B8CE-33B975BAF916}"/>
              </a:ext>
            </a:extLst>
          </xdr:cNvPr>
          <xdr:cNvSpPr>
            <a:spLocks noChangeShapeType="1"/>
          </xdr:cNvSpPr>
        </xdr:nvSpPr>
        <xdr:spPr bwMode="auto">
          <a:xfrm>
            <a:off x="5" y="105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6" name="Line 92">
            <a:extLst>
              <a:ext uri="{FF2B5EF4-FFF2-40B4-BE49-F238E27FC236}">
                <a16:creationId xmlns:a16="http://schemas.microsoft.com/office/drawing/2014/main" id="{6A96D48D-C88E-4947-AEEF-0B8CB89F8BF6}"/>
              </a:ext>
            </a:extLst>
          </xdr:cNvPr>
          <xdr:cNvSpPr>
            <a:spLocks noChangeShapeType="1"/>
          </xdr:cNvSpPr>
        </xdr:nvSpPr>
        <xdr:spPr bwMode="auto">
          <a:xfrm>
            <a:off x="5" y="1172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7" name="Line 93">
            <a:extLst>
              <a:ext uri="{FF2B5EF4-FFF2-40B4-BE49-F238E27FC236}">
                <a16:creationId xmlns:a16="http://schemas.microsoft.com/office/drawing/2014/main" id="{40FC6096-7ED5-45E4-B467-F87E2885899A}"/>
              </a:ext>
            </a:extLst>
          </xdr:cNvPr>
          <xdr:cNvSpPr>
            <a:spLocks noChangeShapeType="1"/>
          </xdr:cNvSpPr>
        </xdr:nvSpPr>
        <xdr:spPr bwMode="auto">
          <a:xfrm>
            <a:off x="5" y="139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8" name="Line 94">
            <a:extLst>
              <a:ext uri="{FF2B5EF4-FFF2-40B4-BE49-F238E27FC236}">
                <a16:creationId xmlns:a16="http://schemas.microsoft.com/office/drawing/2014/main" id="{8E86E7E3-7B68-40BA-97AE-7A52C84CC6DB}"/>
              </a:ext>
            </a:extLst>
          </xdr:cNvPr>
          <xdr:cNvSpPr>
            <a:spLocks noChangeShapeType="1"/>
          </xdr:cNvSpPr>
        </xdr:nvSpPr>
        <xdr:spPr bwMode="auto">
          <a:xfrm>
            <a:off x="5" y="15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69" name="Line 95">
            <a:extLst>
              <a:ext uri="{FF2B5EF4-FFF2-40B4-BE49-F238E27FC236}">
                <a16:creationId xmlns:a16="http://schemas.microsoft.com/office/drawing/2014/main" id="{E1777C84-32CF-46DA-94F9-D9218F7CD33A}"/>
              </a:ext>
            </a:extLst>
          </xdr:cNvPr>
          <xdr:cNvSpPr>
            <a:spLocks noChangeShapeType="1"/>
          </xdr:cNvSpPr>
        </xdr:nvSpPr>
        <xdr:spPr bwMode="auto">
          <a:xfrm>
            <a:off x="5" y="162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0" name="Line 96">
            <a:extLst>
              <a:ext uri="{FF2B5EF4-FFF2-40B4-BE49-F238E27FC236}">
                <a16:creationId xmlns:a16="http://schemas.microsoft.com/office/drawing/2014/main" id="{D8F15737-5941-434A-8CEE-C79EBA82CD04}"/>
              </a:ext>
            </a:extLst>
          </xdr:cNvPr>
          <xdr:cNvSpPr>
            <a:spLocks noChangeShapeType="1"/>
          </xdr:cNvSpPr>
        </xdr:nvSpPr>
        <xdr:spPr bwMode="auto">
          <a:xfrm>
            <a:off x="5" y="173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1" name="Line 97">
            <a:extLst>
              <a:ext uri="{FF2B5EF4-FFF2-40B4-BE49-F238E27FC236}">
                <a16:creationId xmlns:a16="http://schemas.microsoft.com/office/drawing/2014/main" id="{EA7887EB-B77E-4204-886D-4ECD6871A70A}"/>
              </a:ext>
            </a:extLst>
          </xdr:cNvPr>
          <xdr:cNvSpPr>
            <a:spLocks noChangeShapeType="1"/>
          </xdr:cNvSpPr>
        </xdr:nvSpPr>
        <xdr:spPr bwMode="auto">
          <a:xfrm>
            <a:off x="5" y="1966"/>
            <a:ext cx="17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2" name="Line 98">
            <a:extLst>
              <a:ext uri="{FF2B5EF4-FFF2-40B4-BE49-F238E27FC236}">
                <a16:creationId xmlns:a16="http://schemas.microsoft.com/office/drawing/2014/main" id="{2CA914CA-33F1-465D-A37A-EB77DFBD8FBB}"/>
              </a:ext>
            </a:extLst>
          </xdr:cNvPr>
          <xdr:cNvSpPr>
            <a:spLocks noChangeShapeType="1"/>
          </xdr:cNvSpPr>
        </xdr:nvSpPr>
        <xdr:spPr bwMode="auto">
          <a:xfrm>
            <a:off x="291" y="1966"/>
            <a:ext cx="457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3" name="Line 99">
            <a:extLst>
              <a:ext uri="{FF2B5EF4-FFF2-40B4-BE49-F238E27FC236}">
                <a16:creationId xmlns:a16="http://schemas.microsoft.com/office/drawing/2014/main" id="{14299580-BE24-4053-A36B-854F987B88F5}"/>
              </a:ext>
            </a:extLst>
          </xdr:cNvPr>
          <xdr:cNvSpPr>
            <a:spLocks noChangeShapeType="1"/>
          </xdr:cNvSpPr>
        </xdr:nvSpPr>
        <xdr:spPr bwMode="auto">
          <a:xfrm>
            <a:off x="848" y="1966"/>
            <a:ext cx="1039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4" name="Line 100">
            <a:extLst>
              <a:ext uri="{FF2B5EF4-FFF2-40B4-BE49-F238E27FC236}">
                <a16:creationId xmlns:a16="http://schemas.microsoft.com/office/drawing/2014/main" id="{45BCC2C3-B0AD-4FD1-8C63-E6044C6FF8AB}"/>
              </a:ext>
            </a:extLst>
          </xdr:cNvPr>
          <xdr:cNvSpPr>
            <a:spLocks noChangeShapeType="1"/>
          </xdr:cNvSpPr>
        </xdr:nvSpPr>
        <xdr:spPr bwMode="auto">
          <a:xfrm>
            <a:off x="1984" y="1966"/>
            <a:ext cx="475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5" name="Line 101">
            <a:extLst>
              <a:ext uri="{FF2B5EF4-FFF2-40B4-BE49-F238E27FC236}">
                <a16:creationId xmlns:a16="http://schemas.microsoft.com/office/drawing/2014/main" id="{4036BD49-B474-44A9-BF77-17EA783F2022}"/>
              </a:ext>
            </a:extLst>
          </xdr:cNvPr>
          <xdr:cNvSpPr>
            <a:spLocks noChangeShapeType="1"/>
          </xdr:cNvSpPr>
        </xdr:nvSpPr>
        <xdr:spPr bwMode="auto">
          <a:xfrm>
            <a:off x="2543" y="1966"/>
            <a:ext cx="183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6" name="Line 102">
            <a:extLst>
              <a:ext uri="{FF2B5EF4-FFF2-40B4-BE49-F238E27FC236}">
                <a16:creationId xmlns:a16="http://schemas.microsoft.com/office/drawing/2014/main" id="{9924AD9E-3625-4F1C-9376-CE3A8820AE13}"/>
              </a:ext>
            </a:extLst>
          </xdr:cNvPr>
          <xdr:cNvSpPr>
            <a:spLocks noChangeShapeType="1"/>
          </xdr:cNvSpPr>
        </xdr:nvSpPr>
        <xdr:spPr bwMode="auto">
          <a:xfrm>
            <a:off x="5" y="2079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7" name="Line 103">
            <a:extLst>
              <a:ext uri="{FF2B5EF4-FFF2-40B4-BE49-F238E27FC236}">
                <a16:creationId xmlns:a16="http://schemas.microsoft.com/office/drawing/2014/main" id="{90CD6F9A-3338-47F0-9C11-0766E65E3F75}"/>
              </a:ext>
            </a:extLst>
          </xdr:cNvPr>
          <xdr:cNvSpPr>
            <a:spLocks noChangeShapeType="1"/>
          </xdr:cNvSpPr>
        </xdr:nvSpPr>
        <xdr:spPr bwMode="auto">
          <a:xfrm>
            <a:off x="5" y="219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8" name="Line 104">
            <a:extLst>
              <a:ext uri="{FF2B5EF4-FFF2-40B4-BE49-F238E27FC236}">
                <a16:creationId xmlns:a16="http://schemas.microsoft.com/office/drawing/2014/main" id="{2D1068D7-DF6A-4AF0-8AE5-1F7F24FA3A81}"/>
              </a:ext>
            </a:extLst>
          </xdr:cNvPr>
          <xdr:cNvSpPr>
            <a:spLocks noChangeShapeType="1"/>
          </xdr:cNvSpPr>
        </xdr:nvSpPr>
        <xdr:spPr bwMode="auto">
          <a:xfrm>
            <a:off x="5" y="230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79" name="Line 105">
            <a:extLst>
              <a:ext uri="{FF2B5EF4-FFF2-40B4-BE49-F238E27FC236}">
                <a16:creationId xmlns:a16="http://schemas.microsoft.com/office/drawing/2014/main" id="{FBFA9527-2842-489D-A6B8-5C0AF2FBCB5F}"/>
              </a:ext>
            </a:extLst>
          </xdr:cNvPr>
          <xdr:cNvSpPr>
            <a:spLocks noChangeShapeType="1"/>
          </xdr:cNvSpPr>
        </xdr:nvSpPr>
        <xdr:spPr bwMode="auto">
          <a:xfrm>
            <a:off x="5" y="253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0" name="Line 106">
            <a:extLst>
              <a:ext uri="{FF2B5EF4-FFF2-40B4-BE49-F238E27FC236}">
                <a16:creationId xmlns:a16="http://schemas.microsoft.com/office/drawing/2014/main" id="{5719C67F-2D74-4E14-A7CD-8A2954247E34}"/>
              </a:ext>
            </a:extLst>
          </xdr:cNvPr>
          <xdr:cNvSpPr>
            <a:spLocks noChangeShapeType="1"/>
          </xdr:cNvSpPr>
        </xdr:nvSpPr>
        <xdr:spPr bwMode="auto">
          <a:xfrm>
            <a:off x="5" y="2646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1" name="Line 107">
            <a:extLst>
              <a:ext uri="{FF2B5EF4-FFF2-40B4-BE49-F238E27FC236}">
                <a16:creationId xmlns:a16="http://schemas.microsoft.com/office/drawing/2014/main" id="{5E5F3814-2D32-45DE-AAF8-EF92CB579C1C}"/>
              </a:ext>
            </a:extLst>
          </xdr:cNvPr>
          <xdr:cNvSpPr>
            <a:spLocks noChangeShapeType="1"/>
          </xdr:cNvSpPr>
        </xdr:nvSpPr>
        <xdr:spPr bwMode="auto">
          <a:xfrm>
            <a:off x="5" y="276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2" name="Line 108">
            <a:extLst>
              <a:ext uri="{FF2B5EF4-FFF2-40B4-BE49-F238E27FC236}">
                <a16:creationId xmlns:a16="http://schemas.microsoft.com/office/drawing/2014/main" id="{3F6AC0D5-003F-4AEB-967E-47C5041AD858}"/>
              </a:ext>
            </a:extLst>
          </xdr:cNvPr>
          <xdr:cNvSpPr>
            <a:spLocks noChangeShapeType="1"/>
          </xdr:cNvSpPr>
        </xdr:nvSpPr>
        <xdr:spPr bwMode="auto">
          <a:xfrm>
            <a:off x="5" y="287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3" name="Line 109">
            <a:extLst>
              <a:ext uri="{FF2B5EF4-FFF2-40B4-BE49-F238E27FC236}">
                <a16:creationId xmlns:a16="http://schemas.microsoft.com/office/drawing/2014/main" id="{4EB1D446-4BA1-4686-8BC6-3F4AC3AE0BA4}"/>
              </a:ext>
            </a:extLst>
          </xdr:cNvPr>
          <xdr:cNvSpPr>
            <a:spLocks noChangeShapeType="1"/>
          </xdr:cNvSpPr>
        </xdr:nvSpPr>
        <xdr:spPr bwMode="auto">
          <a:xfrm>
            <a:off x="5" y="310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4" name="Line 110">
            <a:extLst>
              <a:ext uri="{FF2B5EF4-FFF2-40B4-BE49-F238E27FC236}">
                <a16:creationId xmlns:a16="http://schemas.microsoft.com/office/drawing/2014/main" id="{62D8B585-FD37-4F37-92EE-7B1C1B8450F4}"/>
              </a:ext>
            </a:extLst>
          </xdr:cNvPr>
          <xdr:cNvSpPr>
            <a:spLocks noChangeShapeType="1"/>
          </xdr:cNvSpPr>
        </xdr:nvSpPr>
        <xdr:spPr bwMode="auto">
          <a:xfrm>
            <a:off x="5" y="3213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5" name="Line 111">
            <a:extLst>
              <a:ext uri="{FF2B5EF4-FFF2-40B4-BE49-F238E27FC236}">
                <a16:creationId xmlns:a16="http://schemas.microsoft.com/office/drawing/2014/main" id="{F57328C0-D153-472F-96B4-A90CF40CC93A}"/>
              </a:ext>
            </a:extLst>
          </xdr:cNvPr>
          <xdr:cNvSpPr>
            <a:spLocks noChangeShapeType="1"/>
          </xdr:cNvSpPr>
        </xdr:nvSpPr>
        <xdr:spPr bwMode="auto">
          <a:xfrm>
            <a:off x="5" y="3327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6" name="Line 112">
            <a:extLst>
              <a:ext uri="{FF2B5EF4-FFF2-40B4-BE49-F238E27FC236}">
                <a16:creationId xmlns:a16="http://schemas.microsoft.com/office/drawing/2014/main" id="{5B66C94A-0CAB-41E5-B46F-97676BE59E70}"/>
              </a:ext>
            </a:extLst>
          </xdr:cNvPr>
          <xdr:cNvSpPr>
            <a:spLocks noChangeShapeType="1"/>
          </xdr:cNvSpPr>
        </xdr:nvSpPr>
        <xdr:spPr bwMode="auto">
          <a:xfrm>
            <a:off x="5" y="3440"/>
            <a:ext cx="2721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7" name="Line 113">
            <a:extLst>
              <a:ext uri="{FF2B5EF4-FFF2-40B4-BE49-F238E27FC236}">
                <a16:creationId xmlns:a16="http://schemas.microsoft.com/office/drawing/2014/main" id="{0C021BF5-B3D4-4F0E-B6DD-1165B00D2DFB}"/>
              </a:ext>
            </a:extLst>
          </xdr:cNvPr>
          <xdr:cNvSpPr>
            <a:spLocks noChangeShapeType="1"/>
          </xdr:cNvSpPr>
        </xdr:nvSpPr>
        <xdr:spPr bwMode="auto">
          <a:xfrm>
            <a:off x="1365" y="152"/>
            <a:ext cx="1" cy="3402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8" name="Line 114">
            <a:extLst>
              <a:ext uri="{FF2B5EF4-FFF2-40B4-BE49-F238E27FC236}">
                <a16:creationId xmlns:a16="http://schemas.microsoft.com/office/drawing/2014/main" id="{856F7FB0-F096-4481-B97D-6BC91710B6A9}"/>
              </a:ext>
            </a:extLst>
          </xdr:cNvPr>
          <xdr:cNvSpPr>
            <a:spLocks noChangeShapeType="1"/>
          </xdr:cNvSpPr>
        </xdr:nvSpPr>
        <xdr:spPr bwMode="auto">
          <a:xfrm>
            <a:off x="147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89" name="Line 115">
            <a:extLst>
              <a:ext uri="{FF2B5EF4-FFF2-40B4-BE49-F238E27FC236}">
                <a16:creationId xmlns:a16="http://schemas.microsoft.com/office/drawing/2014/main" id="{6329449B-48AC-461F-A489-A8983EE5B358}"/>
              </a:ext>
            </a:extLst>
          </xdr:cNvPr>
          <xdr:cNvSpPr>
            <a:spLocks noChangeShapeType="1"/>
          </xdr:cNvSpPr>
        </xdr:nvSpPr>
        <xdr:spPr bwMode="auto">
          <a:xfrm>
            <a:off x="159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0" name="Line 116">
            <a:extLst>
              <a:ext uri="{FF2B5EF4-FFF2-40B4-BE49-F238E27FC236}">
                <a16:creationId xmlns:a16="http://schemas.microsoft.com/office/drawing/2014/main" id="{77851F2F-1A95-4FC9-8A33-B5C8E6201388}"/>
              </a:ext>
            </a:extLst>
          </xdr:cNvPr>
          <xdr:cNvSpPr>
            <a:spLocks noChangeShapeType="1"/>
          </xdr:cNvSpPr>
        </xdr:nvSpPr>
        <xdr:spPr bwMode="auto">
          <a:xfrm>
            <a:off x="181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1" name="Line 117">
            <a:extLst>
              <a:ext uri="{FF2B5EF4-FFF2-40B4-BE49-F238E27FC236}">
                <a16:creationId xmlns:a16="http://schemas.microsoft.com/office/drawing/2014/main" id="{5A050C60-CD4F-43F2-A6B0-6A1F946107A6}"/>
              </a:ext>
            </a:extLst>
          </xdr:cNvPr>
          <xdr:cNvSpPr>
            <a:spLocks noChangeShapeType="1"/>
          </xdr:cNvSpPr>
        </xdr:nvSpPr>
        <xdr:spPr bwMode="auto">
          <a:xfrm>
            <a:off x="170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2" name="Line 118">
            <a:extLst>
              <a:ext uri="{FF2B5EF4-FFF2-40B4-BE49-F238E27FC236}">
                <a16:creationId xmlns:a16="http://schemas.microsoft.com/office/drawing/2014/main" id="{2C823532-95D1-4DDA-86F4-5FCF414538E5}"/>
              </a:ext>
            </a:extLst>
          </xdr:cNvPr>
          <xdr:cNvSpPr>
            <a:spLocks noChangeShapeType="1"/>
          </xdr:cNvSpPr>
        </xdr:nvSpPr>
        <xdr:spPr bwMode="auto">
          <a:xfrm>
            <a:off x="20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3" name="Line 119">
            <a:extLst>
              <a:ext uri="{FF2B5EF4-FFF2-40B4-BE49-F238E27FC236}">
                <a16:creationId xmlns:a16="http://schemas.microsoft.com/office/drawing/2014/main" id="{8550E0FA-4EDB-42C5-8CB5-5C1C4B4F64CA}"/>
              </a:ext>
            </a:extLst>
          </xdr:cNvPr>
          <xdr:cNvSpPr>
            <a:spLocks noChangeShapeType="1"/>
          </xdr:cNvSpPr>
        </xdr:nvSpPr>
        <xdr:spPr bwMode="auto">
          <a:xfrm>
            <a:off x="2159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4" name="Line 120">
            <a:extLst>
              <a:ext uri="{FF2B5EF4-FFF2-40B4-BE49-F238E27FC236}">
                <a16:creationId xmlns:a16="http://schemas.microsoft.com/office/drawing/2014/main" id="{F534FB48-BA94-4D11-B34A-4CD4078E56E3}"/>
              </a:ext>
            </a:extLst>
          </xdr:cNvPr>
          <xdr:cNvSpPr>
            <a:spLocks noChangeShapeType="1"/>
          </xdr:cNvSpPr>
        </xdr:nvSpPr>
        <xdr:spPr bwMode="auto">
          <a:xfrm>
            <a:off x="227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5" name="Line 121">
            <a:extLst>
              <a:ext uri="{FF2B5EF4-FFF2-40B4-BE49-F238E27FC236}">
                <a16:creationId xmlns:a16="http://schemas.microsoft.com/office/drawing/2014/main" id="{7121B7F7-AD99-440F-BF2C-5247BCE2AB07}"/>
              </a:ext>
            </a:extLst>
          </xdr:cNvPr>
          <xdr:cNvSpPr>
            <a:spLocks noChangeShapeType="1"/>
          </xdr:cNvSpPr>
        </xdr:nvSpPr>
        <xdr:spPr bwMode="auto">
          <a:xfrm>
            <a:off x="238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6" name="Line 122">
            <a:extLst>
              <a:ext uri="{FF2B5EF4-FFF2-40B4-BE49-F238E27FC236}">
                <a16:creationId xmlns:a16="http://schemas.microsoft.com/office/drawing/2014/main" id="{46C2F6CA-2B2A-4734-9AA3-9A382373D80F}"/>
              </a:ext>
            </a:extLst>
          </xdr:cNvPr>
          <xdr:cNvSpPr>
            <a:spLocks noChangeShapeType="1"/>
          </xdr:cNvSpPr>
        </xdr:nvSpPr>
        <xdr:spPr bwMode="auto">
          <a:xfrm>
            <a:off x="26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7" name="Line 123">
            <a:extLst>
              <a:ext uri="{FF2B5EF4-FFF2-40B4-BE49-F238E27FC236}">
                <a16:creationId xmlns:a16="http://schemas.microsoft.com/office/drawing/2014/main" id="{FCE8623D-275E-4AE9-B37C-C76D143D51A9}"/>
              </a:ext>
            </a:extLst>
          </xdr:cNvPr>
          <xdr:cNvSpPr>
            <a:spLocks noChangeShapeType="1"/>
          </xdr:cNvSpPr>
        </xdr:nvSpPr>
        <xdr:spPr bwMode="auto">
          <a:xfrm>
            <a:off x="2726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8" name="Line 124">
            <a:extLst>
              <a:ext uri="{FF2B5EF4-FFF2-40B4-BE49-F238E27FC236}">
                <a16:creationId xmlns:a16="http://schemas.microsoft.com/office/drawing/2014/main" id="{98E1F1E6-134E-4FAB-B59C-A562A4FC651A}"/>
              </a:ext>
            </a:extLst>
          </xdr:cNvPr>
          <xdr:cNvSpPr>
            <a:spLocks noChangeShapeType="1"/>
          </xdr:cNvSpPr>
        </xdr:nvSpPr>
        <xdr:spPr bwMode="auto">
          <a:xfrm>
            <a:off x="113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99" name="Line 125">
            <a:extLst>
              <a:ext uri="{FF2B5EF4-FFF2-40B4-BE49-F238E27FC236}">
                <a16:creationId xmlns:a16="http://schemas.microsoft.com/office/drawing/2014/main" id="{195218FB-4D64-4DF9-A0B3-0FF9C067DC3F}"/>
              </a:ext>
            </a:extLst>
          </xdr:cNvPr>
          <xdr:cNvSpPr>
            <a:spLocks noChangeShapeType="1"/>
          </xdr:cNvSpPr>
        </xdr:nvSpPr>
        <xdr:spPr bwMode="auto">
          <a:xfrm>
            <a:off x="102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0" name="Line 126">
            <a:extLst>
              <a:ext uri="{FF2B5EF4-FFF2-40B4-BE49-F238E27FC236}">
                <a16:creationId xmlns:a16="http://schemas.microsoft.com/office/drawing/2014/main" id="{6369CA82-0CC9-499C-96B1-12BA9277C616}"/>
              </a:ext>
            </a:extLst>
          </xdr:cNvPr>
          <xdr:cNvSpPr>
            <a:spLocks noChangeShapeType="1"/>
          </xdr:cNvSpPr>
        </xdr:nvSpPr>
        <xdr:spPr bwMode="auto">
          <a:xfrm>
            <a:off x="912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1" name="Line 127">
            <a:extLst>
              <a:ext uri="{FF2B5EF4-FFF2-40B4-BE49-F238E27FC236}">
                <a16:creationId xmlns:a16="http://schemas.microsoft.com/office/drawing/2014/main" id="{8CD71679-2721-4284-8452-2F126E02B459}"/>
              </a:ext>
            </a:extLst>
          </xdr:cNvPr>
          <xdr:cNvSpPr>
            <a:spLocks noChangeShapeType="1"/>
          </xdr:cNvSpPr>
        </xdr:nvSpPr>
        <xdr:spPr bwMode="auto">
          <a:xfrm>
            <a:off x="68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2" name="Line 128">
            <a:extLst>
              <a:ext uri="{FF2B5EF4-FFF2-40B4-BE49-F238E27FC236}">
                <a16:creationId xmlns:a16="http://schemas.microsoft.com/office/drawing/2014/main" id="{D2E5B178-66F1-4588-AAF9-08DEC97DCB17}"/>
              </a:ext>
            </a:extLst>
          </xdr:cNvPr>
          <xdr:cNvSpPr>
            <a:spLocks noChangeShapeType="1"/>
          </xdr:cNvSpPr>
        </xdr:nvSpPr>
        <xdr:spPr bwMode="auto">
          <a:xfrm>
            <a:off x="571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3" name="Line 129">
            <a:extLst>
              <a:ext uri="{FF2B5EF4-FFF2-40B4-BE49-F238E27FC236}">
                <a16:creationId xmlns:a16="http://schemas.microsoft.com/office/drawing/2014/main" id="{825FAC8E-F4F2-42E5-B501-F0C4715F4A4E}"/>
              </a:ext>
            </a:extLst>
          </xdr:cNvPr>
          <xdr:cNvSpPr>
            <a:spLocks noChangeShapeType="1"/>
          </xdr:cNvSpPr>
        </xdr:nvSpPr>
        <xdr:spPr bwMode="auto">
          <a:xfrm>
            <a:off x="45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4" name="Line 130">
            <a:extLst>
              <a:ext uri="{FF2B5EF4-FFF2-40B4-BE49-F238E27FC236}">
                <a16:creationId xmlns:a16="http://schemas.microsoft.com/office/drawing/2014/main" id="{3FDC48DC-9890-47CE-98A2-CF004730C198}"/>
              </a:ext>
            </a:extLst>
          </xdr:cNvPr>
          <xdr:cNvSpPr>
            <a:spLocks noChangeShapeType="1"/>
          </xdr:cNvSpPr>
        </xdr:nvSpPr>
        <xdr:spPr bwMode="auto">
          <a:xfrm>
            <a:off x="34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5" name="Line 131">
            <a:extLst>
              <a:ext uri="{FF2B5EF4-FFF2-40B4-BE49-F238E27FC236}">
                <a16:creationId xmlns:a16="http://schemas.microsoft.com/office/drawing/2014/main" id="{F84BF17D-3073-406E-87DD-65DF29EC826A}"/>
              </a:ext>
            </a:extLst>
          </xdr:cNvPr>
          <xdr:cNvSpPr>
            <a:spLocks noChangeShapeType="1"/>
          </xdr:cNvSpPr>
        </xdr:nvSpPr>
        <xdr:spPr bwMode="auto">
          <a:xfrm>
            <a:off x="118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6" name="Line 132">
            <a:extLst>
              <a:ext uri="{FF2B5EF4-FFF2-40B4-BE49-F238E27FC236}">
                <a16:creationId xmlns:a16="http://schemas.microsoft.com/office/drawing/2014/main" id="{CB131212-B79E-46C2-BCF2-7F0747761FC7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1" cy="340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7" name="Line 133">
            <a:extLst>
              <a:ext uri="{FF2B5EF4-FFF2-40B4-BE49-F238E27FC236}">
                <a16:creationId xmlns:a16="http://schemas.microsoft.com/office/drawing/2014/main" id="{F111A60D-2D2F-46EE-B24A-34DACD977BCB}"/>
              </a:ext>
            </a:extLst>
          </xdr:cNvPr>
          <xdr:cNvSpPr>
            <a:spLocks noChangeShapeType="1"/>
          </xdr:cNvSpPr>
        </xdr:nvSpPr>
        <xdr:spPr bwMode="auto">
          <a:xfrm>
            <a:off x="5" y="719"/>
            <a:ext cx="1207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8" name="Line 134">
            <a:extLst>
              <a:ext uri="{FF2B5EF4-FFF2-40B4-BE49-F238E27FC236}">
                <a16:creationId xmlns:a16="http://schemas.microsoft.com/office/drawing/2014/main" id="{8A7D9E56-41C7-4488-9304-0123109CED35}"/>
              </a:ext>
            </a:extLst>
          </xdr:cNvPr>
          <xdr:cNvSpPr>
            <a:spLocks noChangeShapeType="1"/>
          </xdr:cNvSpPr>
        </xdr:nvSpPr>
        <xdr:spPr bwMode="auto">
          <a:xfrm>
            <a:off x="1332" y="719"/>
            <a:ext cx="139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9" name="Line 135">
            <a:extLst>
              <a:ext uri="{FF2B5EF4-FFF2-40B4-BE49-F238E27FC236}">
                <a16:creationId xmlns:a16="http://schemas.microsoft.com/office/drawing/2014/main" id="{E955DDBD-BB4B-4E38-A3AA-F5C75D5C0F2E}"/>
              </a:ext>
            </a:extLst>
          </xdr:cNvPr>
          <xdr:cNvSpPr>
            <a:spLocks noChangeShapeType="1"/>
          </xdr:cNvSpPr>
        </xdr:nvSpPr>
        <xdr:spPr bwMode="auto">
          <a:xfrm>
            <a:off x="5" y="1286"/>
            <a:ext cx="126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0" name="Line 136">
            <a:extLst>
              <a:ext uri="{FF2B5EF4-FFF2-40B4-BE49-F238E27FC236}">
                <a16:creationId xmlns:a16="http://schemas.microsoft.com/office/drawing/2014/main" id="{AA34E3B8-71B6-44C3-AADD-D7BA8C7A3118}"/>
              </a:ext>
            </a:extLst>
          </xdr:cNvPr>
          <xdr:cNvSpPr>
            <a:spLocks noChangeShapeType="1"/>
          </xdr:cNvSpPr>
        </xdr:nvSpPr>
        <xdr:spPr bwMode="auto">
          <a:xfrm>
            <a:off x="1340" y="1286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1" name="Line 137">
            <a:extLst>
              <a:ext uri="{FF2B5EF4-FFF2-40B4-BE49-F238E27FC236}">
                <a16:creationId xmlns:a16="http://schemas.microsoft.com/office/drawing/2014/main" id="{BAB1EDDF-D3CF-48B8-B0A8-4EF55500724E}"/>
              </a:ext>
            </a:extLst>
          </xdr:cNvPr>
          <xdr:cNvSpPr>
            <a:spLocks noChangeShapeType="1"/>
          </xdr:cNvSpPr>
        </xdr:nvSpPr>
        <xdr:spPr bwMode="auto">
          <a:xfrm>
            <a:off x="5" y="1853"/>
            <a:ext cx="2721" cy="1"/>
          </a:xfrm>
          <a:prstGeom prst="line">
            <a:avLst/>
          </a:prstGeom>
          <a:noFill/>
          <a:ln w="144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2" name="Line 138">
            <a:extLst>
              <a:ext uri="{FF2B5EF4-FFF2-40B4-BE49-F238E27FC236}">
                <a16:creationId xmlns:a16="http://schemas.microsoft.com/office/drawing/2014/main" id="{C73C309B-59D7-4AA9-BB4E-C29EE4B8D7AB}"/>
              </a:ext>
            </a:extLst>
          </xdr:cNvPr>
          <xdr:cNvSpPr>
            <a:spLocks noChangeShapeType="1"/>
          </xdr:cNvSpPr>
        </xdr:nvSpPr>
        <xdr:spPr bwMode="auto">
          <a:xfrm>
            <a:off x="5" y="2420"/>
            <a:ext cx="1230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3" name="Line 139">
            <a:extLst>
              <a:ext uri="{FF2B5EF4-FFF2-40B4-BE49-F238E27FC236}">
                <a16:creationId xmlns:a16="http://schemas.microsoft.com/office/drawing/2014/main" id="{A5AB77E3-93A4-4A82-AD3B-3D86332C1E9D}"/>
              </a:ext>
            </a:extLst>
          </xdr:cNvPr>
          <xdr:cNvSpPr>
            <a:spLocks noChangeShapeType="1"/>
          </xdr:cNvSpPr>
        </xdr:nvSpPr>
        <xdr:spPr bwMode="auto">
          <a:xfrm>
            <a:off x="1340" y="2420"/>
            <a:ext cx="1386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4" name="Line 140">
            <a:extLst>
              <a:ext uri="{FF2B5EF4-FFF2-40B4-BE49-F238E27FC236}">
                <a16:creationId xmlns:a16="http://schemas.microsoft.com/office/drawing/2014/main" id="{B257E53B-4F92-413C-813F-40963F84A900}"/>
              </a:ext>
            </a:extLst>
          </xdr:cNvPr>
          <xdr:cNvSpPr>
            <a:spLocks noChangeShapeType="1"/>
          </xdr:cNvSpPr>
        </xdr:nvSpPr>
        <xdr:spPr bwMode="auto">
          <a:xfrm>
            <a:off x="5" y="2987"/>
            <a:ext cx="1183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5" name="Line 141">
            <a:extLst>
              <a:ext uri="{FF2B5EF4-FFF2-40B4-BE49-F238E27FC236}">
                <a16:creationId xmlns:a16="http://schemas.microsoft.com/office/drawing/2014/main" id="{6D6A36A3-FF00-454A-BAC7-F55DDA072947}"/>
              </a:ext>
            </a:extLst>
          </xdr:cNvPr>
          <xdr:cNvSpPr>
            <a:spLocks noChangeShapeType="1"/>
          </xdr:cNvSpPr>
        </xdr:nvSpPr>
        <xdr:spPr bwMode="auto">
          <a:xfrm>
            <a:off x="1334" y="2987"/>
            <a:ext cx="1392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6" name="Line 142">
            <a:extLst>
              <a:ext uri="{FF2B5EF4-FFF2-40B4-BE49-F238E27FC236}">
                <a16:creationId xmlns:a16="http://schemas.microsoft.com/office/drawing/2014/main" id="{6A7E7F00-6239-4547-8B11-552754C7CB45}"/>
              </a:ext>
            </a:extLst>
          </xdr:cNvPr>
          <xdr:cNvSpPr>
            <a:spLocks noChangeShapeType="1"/>
          </xdr:cNvSpPr>
        </xdr:nvSpPr>
        <xdr:spPr bwMode="auto">
          <a:xfrm>
            <a:off x="2499" y="152"/>
            <a:ext cx="1" cy="1729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7" name="Line 143">
            <a:extLst>
              <a:ext uri="{FF2B5EF4-FFF2-40B4-BE49-F238E27FC236}">
                <a16:creationId xmlns:a16="http://schemas.microsoft.com/office/drawing/2014/main" id="{A0142E1F-DE17-4744-A50D-8979C659886C}"/>
              </a:ext>
            </a:extLst>
          </xdr:cNvPr>
          <xdr:cNvSpPr>
            <a:spLocks noChangeShapeType="1"/>
          </xdr:cNvSpPr>
        </xdr:nvSpPr>
        <xdr:spPr bwMode="auto">
          <a:xfrm>
            <a:off x="2499" y="1984"/>
            <a:ext cx="1" cy="157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8" name="Line 144">
            <a:extLst>
              <a:ext uri="{FF2B5EF4-FFF2-40B4-BE49-F238E27FC236}">
                <a16:creationId xmlns:a16="http://schemas.microsoft.com/office/drawing/2014/main" id="{46A07313-9D57-4062-9DDA-69EE3A6A3977}"/>
              </a:ext>
            </a:extLst>
          </xdr:cNvPr>
          <xdr:cNvSpPr>
            <a:spLocks noChangeShapeType="1"/>
          </xdr:cNvSpPr>
        </xdr:nvSpPr>
        <xdr:spPr bwMode="auto">
          <a:xfrm>
            <a:off x="1932" y="152"/>
            <a:ext cx="1" cy="173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19" name="Line 145">
            <a:extLst>
              <a:ext uri="{FF2B5EF4-FFF2-40B4-BE49-F238E27FC236}">
                <a16:creationId xmlns:a16="http://schemas.microsoft.com/office/drawing/2014/main" id="{5811779E-6E7E-4DCA-8AF4-20D0950D102A}"/>
              </a:ext>
            </a:extLst>
          </xdr:cNvPr>
          <xdr:cNvSpPr>
            <a:spLocks noChangeShapeType="1"/>
          </xdr:cNvSpPr>
        </xdr:nvSpPr>
        <xdr:spPr bwMode="auto">
          <a:xfrm>
            <a:off x="1932" y="1996"/>
            <a:ext cx="1" cy="1558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0" name="Line 146">
            <a:extLst>
              <a:ext uri="{FF2B5EF4-FFF2-40B4-BE49-F238E27FC236}">
                <a16:creationId xmlns:a16="http://schemas.microsoft.com/office/drawing/2014/main" id="{C649F530-67AB-4F42-B2D3-3C320C27761C}"/>
              </a:ext>
            </a:extLst>
          </xdr:cNvPr>
          <xdr:cNvSpPr>
            <a:spLocks noChangeShapeType="1"/>
          </xdr:cNvSpPr>
        </xdr:nvSpPr>
        <xdr:spPr bwMode="auto">
          <a:xfrm>
            <a:off x="1252" y="764"/>
            <a:ext cx="1" cy="162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1" name="Line 147">
            <a:extLst>
              <a:ext uri="{FF2B5EF4-FFF2-40B4-BE49-F238E27FC236}">
                <a16:creationId xmlns:a16="http://schemas.microsoft.com/office/drawing/2014/main" id="{0B2A99F3-42EC-4228-8877-F63186909D6E}"/>
              </a:ext>
            </a:extLst>
          </xdr:cNvPr>
          <xdr:cNvSpPr>
            <a:spLocks noChangeShapeType="1"/>
          </xdr:cNvSpPr>
        </xdr:nvSpPr>
        <xdr:spPr bwMode="auto">
          <a:xfrm>
            <a:off x="1252" y="2475"/>
            <a:ext cx="1" cy="457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2" name="Line 148">
            <a:extLst>
              <a:ext uri="{FF2B5EF4-FFF2-40B4-BE49-F238E27FC236}">
                <a16:creationId xmlns:a16="http://schemas.microsoft.com/office/drawing/2014/main" id="{BE2B9776-8B42-43C9-A832-2E882A913180}"/>
              </a:ext>
            </a:extLst>
          </xdr:cNvPr>
          <xdr:cNvSpPr>
            <a:spLocks noChangeShapeType="1"/>
          </xdr:cNvSpPr>
        </xdr:nvSpPr>
        <xdr:spPr bwMode="auto">
          <a:xfrm>
            <a:off x="798" y="152"/>
            <a:ext cx="1" cy="173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3" name="Line 149">
            <a:extLst>
              <a:ext uri="{FF2B5EF4-FFF2-40B4-BE49-F238E27FC236}">
                <a16:creationId xmlns:a16="http://schemas.microsoft.com/office/drawing/2014/main" id="{535E283F-CCAF-4CEA-B417-5E06E8F79B3C}"/>
              </a:ext>
            </a:extLst>
          </xdr:cNvPr>
          <xdr:cNvSpPr>
            <a:spLocks noChangeShapeType="1"/>
          </xdr:cNvSpPr>
        </xdr:nvSpPr>
        <xdr:spPr bwMode="auto">
          <a:xfrm>
            <a:off x="798" y="1992"/>
            <a:ext cx="1" cy="156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4" name="Line 150">
            <a:extLst>
              <a:ext uri="{FF2B5EF4-FFF2-40B4-BE49-F238E27FC236}">
                <a16:creationId xmlns:a16="http://schemas.microsoft.com/office/drawing/2014/main" id="{259F8DD0-66B4-438D-B111-0D5A644B4B40}"/>
              </a:ext>
            </a:extLst>
          </xdr:cNvPr>
          <xdr:cNvSpPr>
            <a:spLocks noChangeShapeType="1"/>
          </xdr:cNvSpPr>
        </xdr:nvSpPr>
        <xdr:spPr bwMode="auto">
          <a:xfrm>
            <a:off x="231" y="152"/>
            <a:ext cx="1" cy="173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25" name="Line 151">
            <a:extLst>
              <a:ext uri="{FF2B5EF4-FFF2-40B4-BE49-F238E27FC236}">
                <a16:creationId xmlns:a16="http://schemas.microsoft.com/office/drawing/2014/main" id="{A947BFDA-344F-423D-8E29-D77BD379D903}"/>
              </a:ext>
            </a:extLst>
          </xdr:cNvPr>
          <xdr:cNvSpPr>
            <a:spLocks noChangeShapeType="1"/>
          </xdr:cNvSpPr>
        </xdr:nvSpPr>
        <xdr:spPr bwMode="auto">
          <a:xfrm>
            <a:off x="231" y="2000"/>
            <a:ext cx="1" cy="15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20" name="Text Box 152">
            <a:extLst>
              <a:ext uri="{FF2B5EF4-FFF2-40B4-BE49-F238E27FC236}">
                <a16:creationId xmlns:a16="http://schemas.microsoft.com/office/drawing/2014/main" id="{8218C24B-D0FD-44DE-9F5F-81FAF34169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3" y="1855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21" name="Text Box 153">
            <a:extLst>
              <a:ext uri="{FF2B5EF4-FFF2-40B4-BE49-F238E27FC236}">
                <a16:creationId xmlns:a16="http://schemas.microsoft.com/office/drawing/2014/main" id="{F82BB530-2ED6-46C7-AFC9-47B4D384C5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70" y="178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22" name="Text Box 154">
            <a:extLst>
              <a:ext uri="{FF2B5EF4-FFF2-40B4-BE49-F238E27FC236}">
                <a16:creationId xmlns:a16="http://schemas.microsoft.com/office/drawing/2014/main" id="{676CC610-DACD-4F67-839B-660127221B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1" y="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23" name="Text Box 155">
            <a:extLst>
              <a:ext uri="{FF2B5EF4-FFF2-40B4-BE49-F238E27FC236}">
                <a16:creationId xmlns:a16="http://schemas.microsoft.com/office/drawing/2014/main" id="{68DE1F72-D5F9-4481-96E0-DEE658211AD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89" y="123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4" name="Text Box 156">
            <a:extLst>
              <a:ext uri="{FF2B5EF4-FFF2-40B4-BE49-F238E27FC236}">
                <a16:creationId xmlns:a16="http://schemas.microsoft.com/office/drawing/2014/main" id="{081269CB-9601-41B4-8241-94075B1889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0" y="1885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5" name="Text Box 157">
            <a:extLst>
              <a:ext uri="{FF2B5EF4-FFF2-40B4-BE49-F238E27FC236}">
                <a16:creationId xmlns:a16="http://schemas.microsoft.com/office/drawing/2014/main" id="{B0A4678B-7A94-41B2-A234-D138E5D2EA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5" y="188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6" name="Text Box 158">
            <a:extLst>
              <a:ext uri="{FF2B5EF4-FFF2-40B4-BE49-F238E27FC236}">
                <a16:creationId xmlns:a16="http://schemas.microsoft.com/office/drawing/2014/main" id="{7E18C3A1-91C9-4074-9C83-D7B0CA382322}"/>
              </a:ext>
            </a:extLst>
          </xdr:cNvPr>
          <xdr:cNvSpPr txBox="1">
            <a:spLocks noChangeArrowheads="1"/>
          </xdr:cNvSpPr>
        </xdr:nvSpPr>
        <xdr:spPr bwMode="auto">
          <a:xfrm rot="60000">
            <a:off x="1906" y="1777"/>
            <a:ext cx="48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7" name="Text Box 159">
            <a:extLst>
              <a:ext uri="{FF2B5EF4-FFF2-40B4-BE49-F238E27FC236}">
                <a16:creationId xmlns:a16="http://schemas.microsoft.com/office/drawing/2014/main" id="{4C27258E-DE20-49C8-B5B9-1E2EA47604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1" y="666"/>
            <a:ext cx="96" cy="3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8" name="Text Box 160">
            <a:extLst>
              <a:ext uri="{FF2B5EF4-FFF2-40B4-BE49-F238E27FC236}">
                <a16:creationId xmlns:a16="http://schemas.microsoft.com/office/drawing/2014/main" id="{6FD72249-B24D-40F2-88C9-9D2611B2F2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59" y="2365"/>
            <a:ext cx="84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29" name="Text Box 161">
            <a:extLst>
              <a:ext uri="{FF2B5EF4-FFF2-40B4-BE49-F238E27FC236}">
                <a16:creationId xmlns:a16="http://schemas.microsoft.com/office/drawing/2014/main" id="{33B44E77-32C7-4DD7-89A4-1A7B5067CB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05" y="2924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7330" name="Text Box 162">
            <a:extLst>
              <a:ext uri="{FF2B5EF4-FFF2-40B4-BE49-F238E27FC236}">
                <a16:creationId xmlns:a16="http://schemas.microsoft.com/office/drawing/2014/main" id="{3F565198-65DE-4421-BE28-2FFE65F4C9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9" y="1879"/>
            <a:ext cx="132" cy="2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-</a:t>
            </a:r>
            <a:r>
              <a:rPr lang="en-US" altLang="ja-JP" sz="12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10</a:t>
            </a:r>
          </a:p>
          <a:p>
            <a:pPr algn="l" rtl="0"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sp macro="" textlink="">
        <xdr:nvSpPr>
          <xdr:cNvPr id="20837" name="Line 163">
            <a:extLst>
              <a:ext uri="{FF2B5EF4-FFF2-40B4-BE49-F238E27FC236}">
                <a16:creationId xmlns:a16="http://schemas.microsoft.com/office/drawing/2014/main" id="{A35E5E58-97F1-47F8-A1CD-2B9B7894DF6B}"/>
              </a:ext>
            </a:extLst>
          </xdr:cNvPr>
          <xdr:cNvSpPr>
            <a:spLocks noChangeShapeType="1"/>
          </xdr:cNvSpPr>
        </xdr:nvSpPr>
        <xdr:spPr bwMode="auto">
          <a:xfrm>
            <a:off x="5" y="152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38" name="Line 164">
            <a:extLst>
              <a:ext uri="{FF2B5EF4-FFF2-40B4-BE49-F238E27FC236}">
                <a16:creationId xmlns:a16="http://schemas.microsoft.com/office/drawing/2014/main" id="{56EBC94F-2C6D-4DB4-B729-CDEF700FE528}"/>
              </a:ext>
            </a:extLst>
          </xdr:cNvPr>
          <xdr:cNvSpPr>
            <a:spLocks noChangeShapeType="1"/>
          </xdr:cNvSpPr>
        </xdr:nvSpPr>
        <xdr:spPr bwMode="auto">
          <a:xfrm>
            <a:off x="5" y="3554"/>
            <a:ext cx="2721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39" name="Line 165">
            <a:extLst>
              <a:ext uri="{FF2B5EF4-FFF2-40B4-BE49-F238E27FC236}">
                <a16:creationId xmlns:a16="http://schemas.microsoft.com/office/drawing/2014/main" id="{23DBC73F-C861-4E2A-8DE1-FEC19DBF21E5}"/>
              </a:ext>
            </a:extLst>
          </xdr:cNvPr>
          <xdr:cNvSpPr>
            <a:spLocks noChangeShapeType="1"/>
          </xdr:cNvSpPr>
        </xdr:nvSpPr>
        <xdr:spPr bwMode="auto">
          <a:xfrm>
            <a:off x="1252" y="3040"/>
            <a:ext cx="1" cy="514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40" name="Line 166">
            <a:extLst>
              <a:ext uri="{FF2B5EF4-FFF2-40B4-BE49-F238E27FC236}">
                <a16:creationId xmlns:a16="http://schemas.microsoft.com/office/drawing/2014/main" id="{7AB9B65F-7F29-4CB3-9B3C-BF30A0A08635}"/>
              </a:ext>
            </a:extLst>
          </xdr:cNvPr>
          <xdr:cNvSpPr>
            <a:spLocks noChangeShapeType="1"/>
          </xdr:cNvSpPr>
        </xdr:nvSpPr>
        <xdr:spPr bwMode="auto">
          <a:xfrm>
            <a:off x="1252" y="152"/>
            <a:ext cx="1" cy="512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00"/>
  <sheetViews>
    <sheetView tabSelected="1" zoomScaleNormal="100" workbookViewId="0"/>
  </sheetViews>
  <sheetFormatPr defaultRowHeight="14" x14ac:dyDescent="0.2"/>
  <cols>
    <col min="1" max="43" width="1.75" customWidth="1"/>
    <col min="44" max="46" width="9" customWidth="1"/>
    <col min="47" max="50" width="9" style="10"/>
    <col min="51" max="51" width="9" style="16"/>
  </cols>
  <sheetData>
    <row r="1" spans="1:51" ht="23.5" x14ac:dyDescent="0.2">
      <c r="D1" s="3" t="s">
        <v>4</v>
      </c>
      <c r="K1" s="56" t="s">
        <v>74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AM1" s="2" t="s">
        <v>75</v>
      </c>
      <c r="AN1" s="2"/>
      <c r="AO1" s="57"/>
      <c r="AP1" s="57"/>
      <c r="AR1" s="10"/>
      <c r="AS1" s="10"/>
      <c r="AT1" s="10"/>
      <c r="AV1" s="16"/>
      <c r="AW1"/>
      <c r="AX1"/>
      <c r="AY1"/>
    </row>
    <row r="2" spans="1:51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V2" s="16"/>
      <c r="AW2"/>
      <c r="AX2"/>
      <c r="AY2"/>
    </row>
    <row r="3" spans="1:51" ht="20.149999999999999" customHeight="1" x14ac:dyDescent="0.2">
      <c r="A3" s="1" t="s">
        <v>76</v>
      </c>
      <c r="D3" t="s">
        <v>4</v>
      </c>
      <c r="G3" t="s">
        <v>77</v>
      </c>
      <c r="J3" s="55" t="str">
        <f ca="1">IF(AU3=-1,"－",IF(AU3=1,"",AU3))</f>
        <v>－</v>
      </c>
      <c r="K3" s="55"/>
      <c r="L3" s="47" t="s">
        <v>78</v>
      </c>
      <c r="M3" s="47"/>
      <c r="N3" s="28">
        <v>2</v>
      </c>
      <c r="O3" t="s">
        <v>59</v>
      </c>
      <c r="AU3" s="10">
        <f ca="1">INT(RAND()*3+1)*(-1)^INT(RAND()*2)</f>
        <v>-1</v>
      </c>
    </row>
    <row r="4" spans="1:51" ht="20.149999999999999" customHeight="1" x14ac:dyDescent="0.2">
      <c r="D4" t="s">
        <v>79</v>
      </c>
    </row>
    <row r="5" spans="1:51" ht="20.149999999999999" customHeight="1" x14ac:dyDescent="0.2">
      <c r="D5" s="52" t="s">
        <v>80</v>
      </c>
      <c r="E5" s="50"/>
      <c r="F5" s="50"/>
      <c r="G5" s="50">
        <v>1</v>
      </c>
      <c r="H5" s="50"/>
      <c r="I5" s="50"/>
      <c r="J5" s="50"/>
      <c r="K5" s="50">
        <v>2</v>
      </c>
      <c r="L5" s="50"/>
      <c r="M5" s="50"/>
      <c r="N5" s="50"/>
      <c r="O5" s="50">
        <v>3</v>
      </c>
      <c r="P5" s="50"/>
      <c r="Q5" s="50"/>
      <c r="R5" s="50"/>
      <c r="S5" s="50">
        <v>4</v>
      </c>
      <c r="T5" s="50"/>
      <c r="U5" s="50"/>
      <c r="V5" s="50"/>
      <c r="W5" s="50">
        <v>5</v>
      </c>
      <c r="X5" s="50"/>
      <c r="Y5" s="50"/>
      <c r="Z5" s="50"/>
      <c r="AA5" s="50">
        <v>6</v>
      </c>
      <c r="AB5" s="50"/>
      <c r="AC5" s="50"/>
      <c r="AD5" s="50"/>
      <c r="AE5" s="50">
        <v>7</v>
      </c>
      <c r="AF5" s="50"/>
      <c r="AG5" s="50"/>
      <c r="AH5" s="50"/>
      <c r="AI5" s="50">
        <v>8</v>
      </c>
      <c r="AJ5" s="50"/>
      <c r="AK5" s="50"/>
      <c r="AL5" s="51"/>
    </row>
    <row r="6" spans="1:51" ht="20.149999999999999" customHeight="1" x14ac:dyDescent="0.2">
      <c r="D6" s="52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1"/>
    </row>
    <row r="7" spans="1:51" ht="20.149999999999999" customHeight="1" x14ac:dyDescent="0.2">
      <c r="D7" s="52" t="s">
        <v>81</v>
      </c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1"/>
    </row>
    <row r="8" spans="1:51" ht="20.149999999999999" customHeight="1" x14ac:dyDescent="0.2">
      <c r="D8" s="52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1"/>
    </row>
    <row r="9" spans="1:51" ht="20.149999999999999" customHeight="1" x14ac:dyDescent="0.2"/>
    <row r="10" spans="1:51" ht="20.149999999999999" customHeight="1" x14ac:dyDescent="0.2"/>
    <row r="11" spans="1:51" ht="20.149999999999999" customHeight="1" x14ac:dyDescent="0.2">
      <c r="A11" s="1" t="s">
        <v>82</v>
      </c>
      <c r="D11" t="s">
        <v>60</v>
      </c>
    </row>
    <row r="12" spans="1:51" ht="20.149999999999999" customHeight="1" x14ac:dyDescent="0.2">
      <c r="C12" s="1" t="s">
        <v>83</v>
      </c>
      <c r="F12" t="str">
        <f ca="1">VLOOKUP(AU12,$AV$12:$AX$13,2)&amp;AU13&amp;VLOOKUP(AU12,$AV$12:$AX$13,3)</f>
        <v>底面の半径がｘ㎝，高さが12㎝の円錐の体積ｙ㎤</v>
      </c>
      <c r="AU12" s="10">
        <f ca="1">INT(RAND()*2+1)</f>
        <v>2</v>
      </c>
      <c r="AV12" s="10">
        <v>1</v>
      </c>
      <c r="AW12" s="10" t="s">
        <v>61</v>
      </c>
      <c r="AX12" s="10" t="s">
        <v>62</v>
      </c>
    </row>
    <row r="13" spans="1:51" ht="20.149999999999999" customHeight="1" x14ac:dyDescent="0.2">
      <c r="AU13" s="10">
        <f ca="1">INT(RAND()*5+2)*3</f>
        <v>12</v>
      </c>
      <c r="AV13" s="10">
        <v>2</v>
      </c>
      <c r="AW13" s="10" t="s">
        <v>63</v>
      </c>
      <c r="AX13" s="10" t="s">
        <v>64</v>
      </c>
    </row>
    <row r="14" spans="1:51" ht="20.149999999999999" customHeight="1" x14ac:dyDescent="0.2"/>
    <row r="15" spans="1:51" ht="20.149999999999999" customHeight="1" x14ac:dyDescent="0.2"/>
    <row r="16" spans="1:51" ht="20.149999999999999" customHeight="1" x14ac:dyDescent="0.2"/>
    <row r="17" spans="3:51" ht="20.149999999999999" customHeight="1" x14ac:dyDescent="0.2"/>
    <row r="18" spans="3:51" ht="20.149999999999999" customHeight="1" x14ac:dyDescent="0.2">
      <c r="C18" s="1" t="s">
        <v>84</v>
      </c>
      <c r="F18" t="s">
        <v>65</v>
      </c>
      <c r="U18" s="47">
        <f ca="1">INT(RAND()*3+1)*(-1)^INT(RAND()*2)</f>
        <v>-1</v>
      </c>
      <c r="V18" s="47"/>
      <c r="W18" t="s">
        <v>85</v>
      </c>
      <c r="AC18" s="48">
        <f ca="1">AS18*U18^2</f>
        <v>6</v>
      </c>
      <c r="AD18" s="48"/>
      <c r="AE18" s="48"/>
      <c r="AF18" t="s">
        <v>68</v>
      </c>
      <c r="AS18" s="10">
        <f ca="1">INT(RAND()*9+1)*(-1)^INT(RAND()*2)</f>
        <v>6</v>
      </c>
      <c r="AT18" s="10"/>
      <c r="AW18" s="16"/>
      <c r="AX18"/>
      <c r="AY18"/>
    </row>
    <row r="19" spans="3:51" ht="20.149999999999999" customHeight="1" x14ac:dyDescent="0.2"/>
    <row r="20" spans="3:51" ht="20.149999999999999" customHeight="1" x14ac:dyDescent="0.2"/>
    <row r="21" spans="3:51" ht="20.149999999999999" customHeight="1" x14ac:dyDescent="0.2"/>
    <row r="22" spans="3:51" ht="20.149999999999999" customHeight="1" x14ac:dyDescent="0.2"/>
    <row r="23" spans="3:51" ht="20.149999999999999" customHeight="1" x14ac:dyDescent="0.2"/>
    <row r="24" spans="3:51" ht="20.149999999999999" customHeight="1" x14ac:dyDescent="0.2">
      <c r="C24" s="1" t="s">
        <v>66</v>
      </c>
      <c r="F24" t="s">
        <v>67</v>
      </c>
      <c r="N24" s="8">
        <v>2</v>
      </c>
      <c r="O24" t="s">
        <v>86</v>
      </c>
      <c r="R24" s="47" t="s">
        <v>87</v>
      </c>
      <c r="S24" s="47"/>
      <c r="T24" s="47" t="s">
        <v>88</v>
      </c>
      <c r="U24" s="47"/>
      <c r="V24" s="47">
        <f ca="1">INT(RAND()*3+1)*(-1)^INT(RAND()*2)</f>
        <v>2</v>
      </c>
      <c r="W24" s="47"/>
      <c r="X24" t="s">
        <v>89</v>
      </c>
      <c r="AE24" s="58">
        <f ca="1">AU24*V24^2</f>
        <v>32</v>
      </c>
      <c r="AF24" s="58"/>
      <c r="AG24" s="58"/>
      <c r="AH24" t="s">
        <v>90</v>
      </c>
      <c r="AU24" s="10">
        <f ca="1">INT(RAND()*9+1)*(-1)^INT(RAND()*2)</f>
        <v>8</v>
      </c>
    </row>
    <row r="25" spans="3:51" ht="20.149999999999999" customHeight="1" x14ac:dyDescent="0.2"/>
    <row r="26" spans="3:51" ht="20.149999999999999" customHeight="1" x14ac:dyDescent="0.2"/>
    <row r="27" spans="3:51" ht="20.149999999999999" customHeight="1" x14ac:dyDescent="0.2"/>
    <row r="28" spans="3:51" ht="20.149999999999999" customHeight="1" x14ac:dyDescent="0.2"/>
    <row r="29" spans="3:51" ht="20.149999999999999" customHeight="1" x14ac:dyDescent="0.2"/>
    <row r="30" spans="3:51" ht="20.149999999999999" customHeight="1" x14ac:dyDescent="0.2">
      <c r="C30" s="1" t="s">
        <v>91</v>
      </c>
      <c r="F30" t="s">
        <v>67</v>
      </c>
      <c r="N30" s="8">
        <v>2</v>
      </c>
      <c r="O30" t="s">
        <v>86</v>
      </c>
      <c r="R30" s="47" t="s">
        <v>87</v>
      </c>
      <c r="S30" s="47"/>
      <c r="T30" s="47" t="s">
        <v>88</v>
      </c>
      <c r="U30" s="47"/>
      <c r="V30" s="47">
        <f ca="1">INT(RAND()*3+1)*(-1)^INT(RAND()*2)</f>
        <v>-2</v>
      </c>
      <c r="W30" s="47"/>
      <c r="X30" t="s">
        <v>89</v>
      </c>
      <c r="AD30" s="58">
        <f ca="1">AT30*V30^2</f>
        <v>4</v>
      </c>
      <c r="AE30" s="58"/>
      <c r="AF30" s="58"/>
      <c r="AG30" t="s">
        <v>90</v>
      </c>
      <c r="AT30" s="10">
        <f ca="1">INT(RAND()*9+1)*(-1)^INT(RAND()*2)</f>
        <v>1</v>
      </c>
      <c r="AX30" s="16"/>
      <c r="AY30"/>
    </row>
    <row r="31" spans="3:51" ht="20.149999999999999" customHeight="1" x14ac:dyDescent="0.2"/>
    <row r="32" spans="3:51" ht="20.149999999999999" customHeight="1" x14ac:dyDescent="0.2"/>
    <row r="33" spans="1:51" ht="20.149999999999999" customHeight="1" x14ac:dyDescent="0.2"/>
    <row r="34" spans="1:51" ht="20.149999999999999" customHeight="1" x14ac:dyDescent="0.2"/>
    <row r="35" spans="1:51" ht="20.149999999999999" customHeight="1" x14ac:dyDescent="0.2"/>
    <row r="36" spans="1:51" ht="19" customHeight="1" x14ac:dyDescent="0.2"/>
    <row r="37" spans="1:51" ht="19" customHeight="1" x14ac:dyDescent="0.2"/>
    <row r="38" spans="1:51" ht="23.5" x14ac:dyDescent="0.2">
      <c r="D38" s="3" t="s">
        <v>4</v>
      </c>
      <c r="K38" s="56" t="s">
        <v>74</v>
      </c>
      <c r="L38" s="56"/>
      <c r="M38" s="56"/>
      <c r="N38" s="56"/>
      <c r="O38" s="56"/>
      <c r="P38" s="56"/>
      <c r="Q38" s="56"/>
      <c r="R38" s="56"/>
      <c r="S38" s="56"/>
      <c r="T38" s="29">
        <v>2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M38" s="2" t="str">
        <f>IF(AM1="","",AM1)</f>
        <v>№</v>
      </c>
      <c r="AN38" s="2"/>
      <c r="AO38" s="57" t="str">
        <f>IF(AO1="","",AO1)</f>
        <v/>
      </c>
      <c r="AP38" s="57" t="str">
        <f>IF(AP1="","",AP1)</f>
        <v/>
      </c>
      <c r="AR38" s="10"/>
      <c r="AS38" s="10"/>
      <c r="AT38" s="10"/>
      <c r="AV38" s="16"/>
      <c r="AW38"/>
      <c r="AX38"/>
      <c r="AY38"/>
    </row>
    <row r="39" spans="1:51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V39" s="16"/>
      <c r="AW39"/>
      <c r="AX39"/>
      <c r="AY39"/>
    </row>
    <row r="40" spans="1:51" ht="20.149999999999999" customHeight="1" x14ac:dyDescent="0.2">
      <c r="A40" s="1" t="str">
        <f t="shared" ref="A40:A73" si="0">IF(A3="","",A3)</f>
        <v>１．</v>
      </c>
      <c r="D40" t="str">
        <f t="shared" ref="D40:D48" si="1">IF(D3="","",D3)</f>
        <v>関数</v>
      </c>
      <c r="G40" t="str">
        <f>IF(G3="","",G3)</f>
        <v>ｙ＝</v>
      </c>
      <c r="J40" s="55" t="str">
        <f ca="1">IF(J3="","",J3)</f>
        <v>－</v>
      </c>
      <c r="K40" s="55"/>
      <c r="L40" s="47" t="str">
        <f>IF(L3="","",L3)</f>
        <v>ｘ</v>
      </c>
      <c r="M40" s="47"/>
      <c r="N40" s="28">
        <f>IF(N3="","",N3)</f>
        <v>2</v>
      </c>
      <c r="O40" t="str">
        <f>IF(O3="","",O3)</f>
        <v>について，次の表の空欄にあてはまるｙの値を求めな</v>
      </c>
    </row>
    <row r="41" spans="1:51" ht="20.149999999999999" customHeight="1" x14ac:dyDescent="0.2">
      <c r="A41" t="str">
        <f t="shared" si="0"/>
        <v/>
      </c>
      <c r="B41" t="str">
        <f t="shared" ref="B41:C47" si="2">IF(B4="","",B4)</f>
        <v/>
      </c>
      <c r="C41" t="str">
        <f t="shared" si="2"/>
        <v/>
      </c>
      <c r="D41" t="str">
        <f t="shared" si="1"/>
        <v>さい。</v>
      </c>
    </row>
    <row r="42" spans="1:51" ht="20.149999999999999" customHeight="1" x14ac:dyDescent="0.2">
      <c r="A42" t="str">
        <f t="shared" si="0"/>
        <v/>
      </c>
      <c r="B42" t="str">
        <f t="shared" si="2"/>
        <v/>
      </c>
      <c r="C42" t="str">
        <f t="shared" si="2"/>
        <v/>
      </c>
      <c r="D42" s="52" t="str">
        <f t="shared" si="1"/>
        <v>ｘ</v>
      </c>
      <c r="E42" s="50"/>
      <c r="F42" s="50"/>
      <c r="G42" s="50">
        <f t="shared" ref="G42:AT42" si="3">IF(G5="","",G5)</f>
        <v>1</v>
      </c>
      <c r="H42" s="50" t="str">
        <f t="shared" si="3"/>
        <v/>
      </c>
      <c r="I42" s="50" t="str">
        <f t="shared" si="3"/>
        <v/>
      </c>
      <c r="J42" s="50" t="str">
        <f t="shared" si="3"/>
        <v/>
      </c>
      <c r="K42" s="50">
        <f t="shared" si="3"/>
        <v>2</v>
      </c>
      <c r="L42" s="50" t="str">
        <f t="shared" si="3"/>
        <v/>
      </c>
      <c r="M42" s="50" t="str">
        <f t="shared" si="3"/>
        <v/>
      </c>
      <c r="N42" s="50" t="str">
        <f t="shared" si="3"/>
        <v/>
      </c>
      <c r="O42" s="50">
        <f t="shared" si="3"/>
        <v>3</v>
      </c>
      <c r="P42" s="50" t="str">
        <f t="shared" si="3"/>
        <v/>
      </c>
      <c r="Q42" s="50" t="str">
        <f t="shared" si="3"/>
        <v/>
      </c>
      <c r="R42" s="50" t="str">
        <f t="shared" si="3"/>
        <v/>
      </c>
      <c r="S42" s="50">
        <f t="shared" si="3"/>
        <v>4</v>
      </c>
      <c r="T42" s="50" t="str">
        <f t="shared" si="3"/>
        <v/>
      </c>
      <c r="U42" s="50" t="str">
        <f t="shared" si="3"/>
        <v/>
      </c>
      <c r="V42" s="50" t="str">
        <f t="shared" si="3"/>
        <v/>
      </c>
      <c r="W42" s="50">
        <f t="shared" si="3"/>
        <v>5</v>
      </c>
      <c r="X42" s="50" t="str">
        <f t="shared" si="3"/>
        <v/>
      </c>
      <c r="Y42" s="50" t="str">
        <f t="shared" si="3"/>
        <v/>
      </c>
      <c r="Z42" s="50" t="str">
        <f t="shared" si="3"/>
        <v/>
      </c>
      <c r="AA42" s="50">
        <f t="shared" si="3"/>
        <v>6</v>
      </c>
      <c r="AB42" s="50" t="str">
        <f t="shared" si="3"/>
        <v/>
      </c>
      <c r="AC42" s="50" t="str">
        <f t="shared" si="3"/>
        <v/>
      </c>
      <c r="AD42" s="50" t="str">
        <f t="shared" si="3"/>
        <v/>
      </c>
      <c r="AE42" s="50">
        <f t="shared" si="3"/>
        <v>7</v>
      </c>
      <c r="AF42" s="50" t="str">
        <f t="shared" si="3"/>
        <v/>
      </c>
      <c r="AG42" s="50" t="str">
        <f t="shared" si="3"/>
        <v/>
      </c>
      <c r="AH42" s="50" t="str">
        <f t="shared" si="3"/>
        <v/>
      </c>
      <c r="AI42" s="50">
        <f t="shared" si="3"/>
        <v>8</v>
      </c>
      <c r="AJ42" s="50" t="str">
        <f t="shared" si="3"/>
        <v/>
      </c>
      <c r="AK42" s="50" t="str">
        <f t="shared" si="3"/>
        <v/>
      </c>
      <c r="AL42" s="51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  <c r="AR42" t="str">
        <f t="shared" si="3"/>
        <v/>
      </c>
      <c r="AS42" t="str">
        <f t="shared" si="3"/>
        <v/>
      </c>
      <c r="AT42" t="str">
        <f t="shared" si="3"/>
        <v/>
      </c>
    </row>
    <row r="43" spans="1:51" ht="20.149999999999999" customHeight="1" x14ac:dyDescent="0.2">
      <c r="A43" t="str">
        <f t="shared" si="0"/>
        <v/>
      </c>
      <c r="B43" t="str">
        <f t="shared" si="2"/>
        <v/>
      </c>
      <c r="C43" t="str">
        <f t="shared" si="2"/>
        <v/>
      </c>
      <c r="D43" s="52" t="str">
        <f t="shared" si="1"/>
        <v/>
      </c>
      <c r="E43" s="50"/>
      <c r="F43" s="50"/>
      <c r="G43" s="50" t="str">
        <f t="shared" ref="G43:AT43" si="4">IF(G6="","",G6)</f>
        <v/>
      </c>
      <c r="H43" s="50" t="str">
        <f t="shared" si="4"/>
        <v/>
      </c>
      <c r="I43" s="50" t="str">
        <f t="shared" si="4"/>
        <v/>
      </c>
      <c r="J43" s="50" t="str">
        <f t="shared" si="4"/>
        <v/>
      </c>
      <c r="K43" s="50" t="str">
        <f t="shared" si="4"/>
        <v/>
      </c>
      <c r="L43" s="50" t="str">
        <f t="shared" si="4"/>
        <v/>
      </c>
      <c r="M43" s="50" t="str">
        <f t="shared" si="4"/>
        <v/>
      </c>
      <c r="N43" s="50" t="str">
        <f t="shared" si="4"/>
        <v/>
      </c>
      <c r="O43" s="50" t="str">
        <f t="shared" si="4"/>
        <v/>
      </c>
      <c r="P43" s="50" t="str">
        <f t="shared" si="4"/>
        <v/>
      </c>
      <c r="Q43" s="50" t="str">
        <f t="shared" si="4"/>
        <v/>
      </c>
      <c r="R43" s="50" t="str">
        <f t="shared" si="4"/>
        <v/>
      </c>
      <c r="S43" s="50" t="str">
        <f t="shared" si="4"/>
        <v/>
      </c>
      <c r="T43" s="50" t="str">
        <f t="shared" si="4"/>
        <v/>
      </c>
      <c r="U43" s="50" t="str">
        <f t="shared" si="4"/>
        <v/>
      </c>
      <c r="V43" s="50" t="str">
        <f t="shared" si="4"/>
        <v/>
      </c>
      <c r="W43" s="50" t="str">
        <f t="shared" si="4"/>
        <v/>
      </c>
      <c r="X43" s="50" t="str">
        <f t="shared" si="4"/>
        <v/>
      </c>
      <c r="Y43" s="50" t="str">
        <f t="shared" si="4"/>
        <v/>
      </c>
      <c r="Z43" s="50" t="str">
        <f t="shared" si="4"/>
        <v/>
      </c>
      <c r="AA43" s="50" t="str">
        <f t="shared" si="4"/>
        <v/>
      </c>
      <c r="AB43" s="50" t="str">
        <f t="shared" si="4"/>
        <v/>
      </c>
      <c r="AC43" s="50" t="str">
        <f t="shared" si="4"/>
        <v/>
      </c>
      <c r="AD43" s="50" t="str">
        <f t="shared" si="4"/>
        <v/>
      </c>
      <c r="AE43" s="50" t="str">
        <f t="shared" si="4"/>
        <v/>
      </c>
      <c r="AF43" s="50" t="str">
        <f t="shared" si="4"/>
        <v/>
      </c>
      <c r="AG43" s="50" t="str">
        <f t="shared" si="4"/>
        <v/>
      </c>
      <c r="AH43" s="50" t="str">
        <f t="shared" si="4"/>
        <v/>
      </c>
      <c r="AI43" s="50" t="str">
        <f t="shared" si="4"/>
        <v/>
      </c>
      <c r="AJ43" s="50" t="str">
        <f t="shared" si="4"/>
        <v/>
      </c>
      <c r="AK43" s="50" t="str">
        <f t="shared" si="4"/>
        <v/>
      </c>
      <c r="AL43" s="51" t="str">
        <f t="shared" si="4"/>
        <v/>
      </c>
      <c r="AM43" t="str">
        <f t="shared" si="4"/>
        <v/>
      </c>
      <c r="AN43" t="str">
        <f t="shared" si="4"/>
        <v/>
      </c>
      <c r="AO43" t="str">
        <f t="shared" si="4"/>
        <v/>
      </c>
      <c r="AP43" t="str">
        <f t="shared" si="4"/>
        <v/>
      </c>
      <c r="AQ43" t="str">
        <f t="shared" si="4"/>
        <v/>
      </c>
      <c r="AR43" t="str">
        <f t="shared" si="4"/>
        <v/>
      </c>
      <c r="AS43" t="str">
        <f t="shared" si="4"/>
        <v/>
      </c>
      <c r="AT43" t="str">
        <f t="shared" si="4"/>
        <v/>
      </c>
    </row>
    <row r="44" spans="1:51" ht="20.149999999999999" customHeight="1" x14ac:dyDescent="0.2">
      <c r="A44" t="str">
        <f t="shared" si="0"/>
        <v/>
      </c>
      <c r="B44" t="str">
        <f t="shared" si="2"/>
        <v/>
      </c>
      <c r="C44" t="str">
        <f t="shared" si="2"/>
        <v/>
      </c>
      <c r="D44" s="52" t="str">
        <f t="shared" si="1"/>
        <v>ｙ</v>
      </c>
      <c r="E44" s="50"/>
      <c r="F44" s="50"/>
      <c r="G44" s="53">
        <f ca="1">$AU$3*G42^2</f>
        <v>-1</v>
      </c>
      <c r="H44" s="53" t="str">
        <f t="shared" ref="H44:J47" si="5">IF(H7="","",H7)</f>
        <v/>
      </c>
      <c r="I44" s="53" t="str">
        <f t="shared" si="5"/>
        <v/>
      </c>
      <c r="J44" s="53" t="str">
        <f t="shared" si="5"/>
        <v/>
      </c>
      <c r="K44" s="53">
        <f ca="1">$AU$3*K42^2</f>
        <v>-4</v>
      </c>
      <c r="L44" s="53" t="str">
        <f t="shared" ref="L44:N47" si="6">IF(L7="","",L7)</f>
        <v/>
      </c>
      <c r="M44" s="53" t="str">
        <f t="shared" si="6"/>
        <v/>
      </c>
      <c r="N44" s="53" t="str">
        <f t="shared" si="6"/>
        <v/>
      </c>
      <c r="O44" s="53">
        <f ca="1">$AU$3*O42^2</f>
        <v>-9</v>
      </c>
      <c r="P44" s="53" t="str">
        <f t="shared" ref="P44:R47" si="7">IF(P7="","",P7)</f>
        <v/>
      </c>
      <c r="Q44" s="53" t="str">
        <f t="shared" si="7"/>
        <v/>
      </c>
      <c r="R44" s="53" t="str">
        <f t="shared" si="7"/>
        <v/>
      </c>
      <c r="S44" s="53">
        <f ca="1">$AU$3*S42^2</f>
        <v>-16</v>
      </c>
      <c r="T44" s="53" t="str">
        <f t="shared" ref="T44:V47" si="8">IF(T7="","",T7)</f>
        <v/>
      </c>
      <c r="U44" s="53" t="str">
        <f t="shared" si="8"/>
        <v/>
      </c>
      <c r="V44" s="53" t="str">
        <f t="shared" si="8"/>
        <v/>
      </c>
      <c r="W44" s="53">
        <f ca="1">$AU$3*W42^2</f>
        <v>-25</v>
      </c>
      <c r="X44" s="53" t="str">
        <f t="shared" ref="X44:Z47" si="9">IF(X7="","",X7)</f>
        <v/>
      </c>
      <c r="Y44" s="53" t="str">
        <f t="shared" si="9"/>
        <v/>
      </c>
      <c r="Z44" s="53" t="str">
        <f t="shared" si="9"/>
        <v/>
      </c>
      <c r="AA44" s="53">
        <f ca="1">$AU$3*AA42^2</f>
        <v>-36</v>
      </c>
      <c r="AB44" s="53" t="str">
        <f t="shared" ref="AB44:AD47" si="10">IF(AB7="","",AB7)</f>
        <v/>
      </c>
      <c r="AC44" s="53" t="str">
        <f t="shared" si="10"/>
        <v/>
      </c>
      <c r="AD44" s="53" t="str">
        <f t="shared" si="10"/>
        <v/>
      </c>
      <c r="AE44" s="53">
        <f ca="1">$AU$3*AE42^2</f>
        <v>-49</v>
      </c>
      <c r="AF44" s="53" t="str">
        <f t="shared" ref="AF44:AH47" si="11">IF(AF7="","",AF7)</f>
        <v/>
      </c>
      <c r="AG44" s="53" t="str">
        <f t="shared" si="11"/>
        <v/>
      </c>
      <c r="AH44" s="53" t="str">
        <f t="shared" si="11"/>
        <v/>
      </c>
      <c r="AI44" s="53">
        <f ca="1">$AU$3*AI42^2</f>
        <v>-64</v>
      </c>
      <c r="AJ44" s="53" t="str">
        <f t="shared" ref="AJ44:AT44" si="12">IF(AJ7="","",AJ7)</f>
        <v/>
      </c>
      <c r="AK44" s="53" t="str">
        <f t="shared" si="12"/>
        <v/>
      </c>
      <c r="AL44" s="54" t="str">
        <f t="shared" si="12"/>
        <v/>
      </c>
      <c r="AM44" t="str">
        <f t="shared" si="12"/>
        <v/>
      </c>
      <c r="AN44" t="str">
        <f t="shared" si="12"/>
        <v/>
      </c>
      <c r="AO44" t="str">
        <f t="shared" si="12"/>
        <v/>
      </c>
      <c r="AP44" t="str">
        <f t="shared" si="12"/>
        <v/>
      </c>
      <c r="AQ44" t="str">
        <f t="shared" si="12"/>
        <v/>
      </c>
      <c r="AR44" t="str">
        <f t="shared" si="12"/>
        <v/>
      </c>
      <c r="AS44" t="str">
        <f t="shared" si="12"/>
        <v/>
      </c>
      <c r="AT44" t="str">
        <f t="shared" si="12"/>
        <v/>
      </c>
    </row>
    <row r="45" spans="1:51" ht="20.149999999999999" customHeight="1" x14ac:dyDescent="0.2">
      <c r="A45" t="str">
        <f t="shared" si="0"/>
        <v/>
      </c>
      <c r="B45" t="str">
        <f t="shared" si="2"/>
        <v/>
      </c>
      <c r="C45" t="str">
        <f t="shared" si="2"/>
        <v/>
      </c>
      <c r="D45" s="52" t="str">
        <f t="shared" si="1"/>
        <v/>
      </c>
      <c r="E45" s="50" t="str">
        <f t="shared" ref="E45:G47" si="13">IF(E8="","",E8)</f>
        <v/>
      </c>
      <c r="F45" s="50" t="str">
        <f t="shared" si="13"/>
        <v/>
      </c>
      <c r="G45" s="53" t="str">
        <f t="shared" si="13"/>
        <v/>
      </c>
      <c r="H45" s="53" t="str">
        <f t="shared" si="5"/>
        <v/>
      </c>
      <c r="I45" s="53" t="str">
        <f t="shared" si="5"/>
        <v/>
      </c>
      <c r="J45" s="53" t="str">
        <f t="shared" si="5"/>
        <v/>
      </c>
      <c r="K45" s="53" t="str">
        <f>IF(K8="","",K8)</f>
        <v/>
      </c>
      <c r="L45" s="53" t="str">
        <f t="shared" si="6"/>
        <v/>
      </c>
      <c r="M45" s="53" t="str">
        <f t="shared" si="6"/>
        <v/>
      </c>
      <c r="N45" s="53" t="str">
        <f t="shared" si="6"/>
        <v/>
      </c>
      <c r="O45" s="53" t="str">
        <f>IF(O8="","",O8)</f>
        <v/>
      </c>
      <c r="P45" s="53" t="str">
        <f t="shared" si="7"/>
        <v/>
      </c>
      <c r="Q45" s="53" t="str">
        <f t="shared" si="7"/>
        <v/>
      </c>
      <c r="R45" s="53" t="str">
        <f t="shared" si="7"/>
        <v/>
      </c>
      <c r="S45" s="53" t="str">
        <f>IF(S8="","",S8)</f>
        <v/>
      </c>
      <c r="T45" s="53" t="str">
        <f t="shared" si="8"/>
        <v/>
      </c>
      <c r="U45" s="53" t="str">
        <f t="shared" si="8"/>
        <v/>
      </c>
      <c r="V45" s="53" t="str">
        <f t="shared" si="8"/>
        <v/>
      </c>
      <c r="W45" s="53" t="str">
        <f>IF(W8="","",W8)</f>
        <v/>
      </c>
      <c r="X45" s="53" t="str">
        <f t="shared" si="9"/>
        <v/>
      </c>
      <c r="Y45" s="53" t="str">
        <f t="shared" si="9"/>
        <v/>
      </c>
      <c r="Z45" s="53" t="str">
        <f t="shared" si="9"/>
        <v/>
      </c>
      <c r="AA45" s="53" t="str">
        <f>IF(AA8="","",AA8)</f>
        <v/>
      </c>
      <c r="AB45" s="53" t="str">
        <f t="shared" si="10"/>
        <v/>
      </c>
      <c r="AC45" s="53" t="str">
        <f t="shared" si="10"/>
        <v/>
      </c>
      <c r="AD45" s="53" t="str">
        <f t="shared" si="10"/>
        <v/>
      </c>
      <c r="AE45" s="53" t="str">
        <f>IF(AE8="","",AE8)</f>
        <v/>
      </c>
      <c r="AF45" s="53" t="str">
        <f t="shared" si="11"/>
        <v/>
      </c>
      <c r="AG45" s="53" t="str">
        <f t="shared" si="11"/>
        <v/>
      </c>
      <c r="AH45" s="53" t="str">
        <f t="shared" si="11"/>
        <v/>
      </c>
      <c r="AI45" s="53" t="str">
        <f>IF(AI8="","",AI8)</f>
        <v/>
      </c>
      <c r="AJ45" s="53" t="str">
        <f t="shared" ref="AJ45:AT45" si="14">IF(AJ8="","",AJ8)</f>
        <v/>
      </c>
      <c r="AK45" s="53" t="str">
        <f t="shared" si="14"/>
        <v/>
      </c>
      <c r="AL45" s="54" t="str">
        <f t="shared" si="14"/>
        <v/>
      </c>
      <c r="AM45" t="str">
        <f t="shared" si="14"/>
        <v/>
      </c>
      <c r="AN45" t="str">
        <f t="shared" si="14"/>
        <v/>
      </c>
      <c r="AO45" t="str">
        <f t="shared" si="14"/>
        <v/>
      </c>
      <c r="AP45" t="str">
        <f t="shared" si="14"/>
        <v/>
      </c>
      <c r="AQ45" t="str">
        <f t="shared" si="14"/>
        <v/>
      </c>
      <c r="AR45" t="str">
        <f t="shared" si="14"/>
        <v/>
      </c>
      <c r="AS45" t="str">
        <f t="shared" si="14"/>
        <v/>
      </c>
      <c r="AT45" t="str">
        <f t="shared" si="14"/>
        <v/>
      </c>
    </row>
    <row r="46" spans="1:51" ht="20.149999999999999" customHeight="1" x14ac:dyDescent="0.2">
      <c r="A46" t="str">
        <f t="shared" si="0"/>
        <v/>
      </c>
      <c r="B46" t="str">
        <f t="shared" si="2"/>
        <v/>
      </c>
      <c r="C46" t="str">
        <f t="shared" si="2"/>
        <v/>
      </c>
      <c r="D46" t="str">
        <f t="shared" si="1"/>
        <v/>
      </c>
      <c r="E46" t="str">
        <f t="shared" si="13"/>
        <v/>
      </c>
      <c r="F46" t="str">
        <f t="shared" si="13"/>
        <v/>
      </c>
      <c r="G46" t="str">
        <f t="shared" si="13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>IF(K9="","",K9)</f>
        <v/>
      </c>
      <c r="L46" t="str">
        <f t="shared" si="6"/>
        <v/>
      </c>
      <c r="M46" t="str">
        <f t="shared" si="6"/>
        <v/>
      </c>
      <c r="N46" t="str">
        <f t="shared" si="6"/>
        <v/>
      </c>
      <c r="O46" t="str">
        <f>IF(O9="","",O9)</f>
        <v/>
      </c>
      <c r="P46" t="str">
        <f t="shared" si="7"/>
        <v/>
      </c>
      <c r="Q46" t="str">
        <f t="shared" si="7"/>
        <v/>
      </c>
      <c r="R46" t="str">
        <f t="shared" si="7"/>
        <v/>
      </c>
      <c r="S46" t="str">
        <f>IF(S9="","",S9)</f>
        <v/>
      </c>
      <c r="T46" t="str">
        <f t="shared" si="8"/>
        <v/>
      </c>
      <c r="U46" t="str">
        <f t="shared" si="8"/>
        <v/>
      </c>
      <c r="V46" t="str">
        <f t="shared" si="8"/>
        <v/>
      </c>
      <c r="W46" t="str">
        <f>IF(W9="","",W9)</f>
        <v/>
      </c>
      <c r="X46" t="str">
        <f t="shared" si="9"/>
        <v/>
      </c>
      <c r="Y46" t="str">
        <f t="shared" si="9"/>
        <v/>
      </c>
      <c r="Z46" t="str">
        <f t="shared" si="9"/>
        <v/>
      </c>
      <c r="AA46" t="str">
        <f>IF(AA9="","",AA9)</f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>IF(AE9="","",AE9)</f>
        <v/>
      </c>
      <c r="AF46" t="str">
        <f t="shared" si="11"/>
        <v/>
      </c>
      <c r="AG46" t="str">
        <f t="shared" si="11"/>
        <v/>
      </c>
      <c r="AH46" t="str">
        <f t="shared" si="11"/>
        <v/>
      </c>
      <c r="AI46" t="str">
        <f>IF(AI9="","",AI9)</f>
        <v/>
      </c>
      <c r="AJ46" t="str">
        <f t="shared" ref="AJ46:AT46" si="15">IF(AJ9="","",AJ9)</f>
        <v/>
      </c>
      <c r="AK46" t="str">
        <f t="shared" si="15"/>
        <v/>
      </c>
      <c r="AL46" t="str">
        <f t="shared" si="15"/>
        <v/>
      </c>
      <c r="AM46" t="str">
        <f t="shared" si="15"/>
        <v/>
      </c>
      <c r="AN46" t="str">
        <f t="shared" si="15"/>
        <v/>
      </c>
      <c r="AO46" t="str">
        <f t="shared" si="15"/>
        <v/>
      </c>
      <c r="AP46" t="str">
        <f t="shared" si="15"/>
        <v/>
      </c>
      <c r="AQ46" t="str">
        <f t="shared" si="15"/>
        <v/>
      </c>
      <c r="AR46" t="str">
        <f t="shared" si="15"/>
        <v/>
      </c>
      <c r="AS46" t="str">
        <f t="shared" si="15"/>
        <v/>
      </c>
      <c r="AT46" t="str">
        <f t="shared" si="15"/>
        <v/>
      </c>
    </row>
    <row r="47" spans="1:51" ht="20.149999999999999" customHeight="1" x14ac:dyDescent="0.2">
      <c r="A47" t="str">
        <f t="shared" si="0"/>
        <v/>
      </c>
      <c r="B47" t="str">
        <f t="shared" si="2"/>
        <v/>
      </c>
      <c r="C47" t="str">
        <f t="shared" si="2"/>
        <v/>
      </c>
      <c r="D47" t="str">
        <f t="shared" si="1"/>
        <v/>
      </c>
      <c r="E47" t="str">
        <f t="shared" si="13"/>
        <v/>
      </c>
      <c r="F47" t="str">
        <f t="shared" si="13"/>
        <v/>
      </c>
      <c r="G47" t="str">
        <f t="shared" si="13"/>
        <v/>
      </c>
      <c r="H47" t="str">
        <f t="shared" si="5"/>
        <v/>
      </c>
      <c r="I47" t="str">
        <f t="shared" si="5"/>
        <v/>
      </c>
      <c r="J47" t="str">
        <f t="shared" si="5"/>
        <v/>
      </c>
      <c r="K47" t="str">
        <f>IF(K10="","",K10)</f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>IF(O10="","",O10)</f>
        <v/>
      </c>
      <c r="P47" t="str">
        <f t="shared" si="7"/>
        <v/>
      </c>
      <c r="Q47" t="str">
        <f t="shared" si="7"/>
        <v/>
      </c>
      <c r="R47" t="str">
        <f t="shared" si="7"/>
        <v/>
      </c>
      <c r="S47" t="str">
        <f>IF(S10="","",S10)</f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>IF(W10="","",W10)</f>
        <v/>
      </c>
      <c r="X47" t="str">
        <f t="shared" si="9"/>
        <v/>
      </c>
      <c r="Y47" t="str">
        <f t="shared" si="9"/>
        <v/>
      </c>
      <c r="Z47" t="str">
        <f t="shared" si="9"/>
        <v/>
      </c>
      <c r="AA47" t="str">
        <f>IF(AA10="","",AA10)</f>
        <v/>
      </c>
      <c r="AB47" t="str">
        <f t="shared" si="10"/>
        <v/>
      </c>
      <c r="AC47" t="str">
        <f t="shared" si="10"/>
        <v/>
      </c>
      <c r="AD47" t="str">
        <f t="shared" si="10"/>
        <v/>
      </c>
      <c r="AE47" t="str">
        <f>IF(AE10="","",AE10)</f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>IF(AI10="","",AI10)</f>
        <v/>
      </c>
      <c r="AJ47" t="str">
        <f t="shared" ref="AJ47:AT47" si="16">IF(AJ10="","",AJ10)</f>
        <v/>
      </c>
      <c r="AK47" t="str">
        <f t="shared" si="16"/>
        <v/>
      </c>
      <c r="AL47" t="str">
        <f t="shared" si="16"/>
        <v/>
      </c>
      <c r="AM47" t="str">
        <f t="shared" si="16"/>
        <v/>
      </c>
      <c r="AN47" t="str">
        <f t="shared" si="16"/>
        <v/>
      </c>
      <c r="AO47" t="str">
        <f t="shared" si="16"/>
        <v/>
      </c>
      <c r="AP47" t="str">
        <f t="shared" si="16"/>
        <v/>
      </c>
      <c r="AQ47" t="str">
        <f t="shared" si="16"/>
        <v/>
      </c>
      <c r="AR47" t="str">
        <f t="shared" si="16"/>
        <v/>
      </c>
      <c r="AS47" t="str">
        <f t="shared" si="16"/>
        <v/>
      </c>
      <c r="AT47" t="str">
        <f t="shared" si="16"/>
        <v/>
      </c>
    </row>
    <row r="48" spans="1:51" ht="20.149999999999999" customHeight="1" x14ac:dyDescent="0.2">
      <c r="A48" s="1" t="str">
        <f t="shared" si="0"/>
        <v>２．</v>
      </c>
      <c r="D48" t="str">
        <f t="shared" si="1"/>
        <v>次の場合，ｘ，ｙの関係を式に表しなさい。</v>
      </c>
    </row>
    <row r="49" spans="1:51" ht="20.149999999999999" customHeight="1" x14ac:dyDescent="0.2">
      <c r="A49" t="str">
        <f t="shared" si="0"/>
        <v/>
      </c>
      <c r="B49" t="str">
        <f t="shared" ref="B49:C73" si="17">IF(B12="","",B12)</f>
        <v/>
      </c>
      <c r="C49" s="1" t="str">
        <f t="shared" si="17"/>
        <v>(1)</v>
      </c>
      <c r="F49" t="str">
        <f ca="1">IF(F12="","",F12)</f>
        <v>底面の半径がｘ㎝，高さが12㎝の円錐の体積ｙ㎤</v>
      </c>
    </row>
    <row r="50" spans="1:51" ht="20.149999999999999" customHeight="1" x14ac:dyDescent="0.2">
      <c r="A50" t="str">
        <f t="shared" si="0"/>
        <v/>
      </c>
      <c r="B50" t="str">
        <f t="shared" si="17"/>
        <v/>
      </c>
      <c r="C50" t="str">
        <f t="shared" si="17"/>
        <v/>
      </c>
      <c r="D50" t="str">
        <f t="shared" ref="D50:E54" si="18">IF(D13="","",D13)</f>
        <v/>
      </c>
      <c r="E50" t="str">
        <f t="shared" si="18"/>
        <v/>
      </c>
      <c r="F50" s="9" t="str">
        <f ca="1">IF(AU12=1,"底面は正方形だから，底面積は","底面は円だから，底面積は")</f>
        <v>底面は円だから，底面積は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42" t="str">
        <f ca="1">IF(AU12=1,"ｘ","πx")</f>
        <v>πx</v>
      </c>
      <c r="Y50" s="42"/>
      <c r="Z50" s="17">
        <v>2</v>
      </c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</row>
    <row r="51" spans="1:51" ht="20.149999999999999" customHeight="1" x14ac:dyDescent="0.2">
      <c r="A51" t="str">
        <f t="shared" si="0"/>
        <v/>
      </c>
      <c r="B51" t="str">
        <f t="shared" si="17"/>
        <v/>
      </c>
      <c r="C51" t="str">
        <f t="shared" si="17"/>
        <v/>
      </c>
      <c r="D51" t="str">
        <f t="shared" si="18"/>
        <v/>
      </c>
      <c r="E51" t="str">
        <f t="shared" si="18"/>
        <v/>
      </c>
      <c r="F51" s="9" t="s">
        <v>92</v>
      </c>
      <c r="G51" s="42" t="str">
        <f ca="1">IF(AU12=1,"正四角錐の体積","円錐の体積")</f>
        <v>円錐の体積</v>
      </c>
      <c r="H51" s="42"/>
      <c r="I51" s="42"/>
      <c r="J51" s="42"/>
      <c r="K51" s="42"/>
      <c r="L51" s="42"/>
      <c r="M51" s="42"/>
      <c r="N51" s="42"/>
      <c r="O51" s="42"/>
      <c r="P51" s="9" t="s">
        <v>93</v>
      </c>
      <c r="Q51" s="42" t="s">
        <v>94</v>
      </c>
      <c r="R51" s="42"/>
      <c r="S51" s="9" t="s">
        <v>95</v>
      </c>
      <c r="T51" s="9" t="s">
        <v>69</v>
      </c>
      <c r="U51" s="9"/>
      <c r="V51" s="9"/>
      <c r="W51" s="9"/>
      <c r="X51" s="9" t="s">
        <v>93</v>
      </c>
      <c r="Y51" s="42" t="s">
        <v>96</v>
      </c>
      <c r="Z51" s="42"/>
      <c r="AA51" s="9" t="s">
        <v>95</v>
      </c>
      <c r="AB51" s="9" t="s">
        <v>70</v>
      </c>
      <c r="AC51" s="9"/>
      <c r="AD51" s="9"/>
      <c r="AE51" s="9" t="s">
        <v>97</v>
      </c>
      <c r="AF51" s="42" t="s">
        <v>98</v>
      </c>
      <c r="AG51" s="42"/>
      <c r="AH51" s="9">
        <v>3</v>
      </c>
      <c r="AI51" s="9"/>
      <c r="AJ51" s="9"/>
      <c r="AK51" s="9"/>
      <c r="AL51" s="9"/>
      <c r="AM51" s="9"/>
    </row>
    <row r="52" spans="1:51" ht="20.149999999999999" customHeight="1" x14ac:dyDescent="0.2">
      <c r="A52" t="str">
        <f t="shared" si="0"/>
        <v/>
      </c>
      <c r="B52" t="str">
        <f t="shared" si="17"/>
        <v/>
      </c>
      <c r="C52" t="str">
        <f t="shared" si="17"/>
        <v/>
      </c>
      <c r="D52" t="str">
        <f t="shared" si="18"/>
        <v/>
      </c>
      <c r="E52" t="str">
        <f t="shared" si="18"/>
        <v/>
      </c>
      <c r="F52" s="9" t="s">
        <v>71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</row>
    <row r="53" spans="1:51" ht="20.149999999999999" customHeight="1" x14ac:dyDescent="0.2">
      <c r="A53" t="str">
        <f t="shared" si="0"/>
        <v/>
      </c>
      <c r="B53" t="str">
        <f t="shared" si="17"/>
        <v/>
      </c>
      <c r="C53" t="str">
        <f t="shared" si="17"/>
        <v/>
      </c>
      <c r="D53" t="str">
        <f t="shared" si="18"/>
        <v/>
      </c>
      <c r="E53" t="str">
        <f t="shared" si="18"/>
        <v/>
      </c>
      <c r="F53" s="42" t="s">
        <v>99</v>
      </c>
      <c r="G53" s="42"/>
      <c r="H53" s="42"/>
      <c r="I53" s="46" t="str">
        <f ca="1">IF(AU12=2,"πx","ｘ")</f>
        <v>πx</v>
      </c>
      <c r="J53" s="46"/>
      <c r="K53" s="18">
        <v>2</v>
      </c>
      <c r="L53" s="41" t="s">
        <v>100</v>
      </c>
      <c r="M53" s="41"/>
      <c r="N53" s="41">
        <f ca="1">AU13</f>
        <v>12</v>
      </c>
      <c r="O53" s="41"/>
      <c r="P53" s="42" t="s">
        <v>101</v>
      </c>
      <c r="Q53" s="42"/>
      <c r="R53" s="42" t="str">
        <f ca="1">IF(AU12=2,N53/L54&amp;"π",N53/L54)</f>
        <v>4π</v>
      </c>
      <c r="S53" s="42"/>
      <c r="T53" s="42" t="s">
        <v>102</v>
      </c>
      <c r="U53" s="42"/>
      <c r="V53" s="19">
        <v>2</v>
      </c>
      <c r="W53" s="9"/>
      <c r="X53" s="9"/>
      <c r="Y53" s="9"/>
      <c r="Z53" s="9"/>
      <c r="AA53" s="9"/>
      <c r="AB53" s="9"/>
      <c r="AC53" s="9"/>
      <c r="AD53" s="9"/>
      <c r="AE53" s="42" t="s">
        <v>99</v>
      </c>
      <c r="AF53" s="42"/>
      <c r="AG53" s="42"/>
      <c r="AH53" s="42" t="str">
        <f ca="1">R53</f>
        <v>4π</v>
      </c>
      <c r="AI53" s="42"/>
      <c r="AJ53" s="42" t="s">
        <v>102</v>
      </c>
      <c r="AK53" s="42"/>
      <c r="AL53" s="19">
        <v>2</v>
      </c>
      <c r="AM53" s="9"/>
    </row>
    <row r="54" spans="1:51" ht="20.149999999999999" customHeight="1" x14ac:dyDescent="0.2">
      <c r="A54" t="str">
        <f t="shared" si="0"/>
        <v/>
      </c>
      <c r="B54" t="str">
        <f t="shared" si="17"/>
        <v/>
      </c>
      <c r="C54" t="str">
        <f t="shared" si="17"/>
        <v/>
      </c>
      <c r="D54" t="str">
        <f t="shared" si="18"/>
        <v/>
      </c>
      <c r="E54" t="str">
        <f t="shared" si="18"/>
        <v/>
      </c>
      <c r="F54" s="42"/>
      <c r="G54" s="42"/>
      <c r="H54" s="42"/>
      <c r="I54" s="9"/>
      <c r="J54" s="9"/>
      <c r="K54" s="9"/>
      <c r="L54" s="45">
        <v>3</v>
      </c>
      <c r="M54" s="45"/>
      <c r="N54" s="9"/>
      <c r="O54" s="9"/>
      <c r="P54" s="42"/>
      <c r="Q54" s="42"/>
      <c r="R54" s="42"/>
      <c r="S54" s="42"/>
      <c r="T54" s="42"/>
      <c r="U54" s="42"/>
      <c r="V54" s="9"/>
      <c r="W54" s="9"/>
      <c r="X54" s="9"/>
      <c r="Y54" s="9"/>
      <c r="Z54" s="9"/>
      <c r="AA54" s="9"/>
      <c r="AB54" s="9"/>
      <c r="AC54" s="9"/>
      <c r="AD54" s="20"/>
      <c r="AE54" s="41"/>
      <c r="AF54" s="41"/>
      <c r="AG54" s="41"/>
      <c r="AH54" s="41"/>
      <c r="AI54" s="41"/>
      <c r="AJ54" s="41"/>
      <c r="AK54" s="41"/>
      <c r="AL54" s="20"/>
      <c r="AM54" s="20"/>
    </row>
    <row r="55" spans="1:51" ht="20.149999999999999" customHeight="1" x14ac:dyDescent="0.2">
      <c r="A55" t="str">
        <f t="shared" si="0"/>
        <v/>
      </c>
      <c r="B55" t="str">
        <f t="shared" si="17"/>
        <v/>
      </c>
      <c r="C55" s="1" t="str">
        <f t="shared" si="17"/>
        <v>(2)</v>
      </c>
      <c r="F55" t="str">
        <f>IF(F18="","",F18)</f>
        <v>ｙはｘの2乗に比例し，ｘ＝</v>
      </c>
      <c r="V55" s="47">
        <f ca="1">IF(U18="","",U18)</f>
        <v>-1</v>
      </c>
      <c r="W55" s="47" t="str">
        <f>IF(V18="","",V18)</f>
        <v/>
      </c>
      <c r="X55" t="str">
        <f>IF(W18="","",W18)</f>
        <v>のときｙ＝</v>
      </c>
      <c r="AE55" s="48">
        <f ca="1">IF(AC18="","",AC18)</f>
        <v>6</v>
      </c>
      <c r="AF55" s="48" t="str">
        <f>IF(AD18="","",AD18)</f>
        <v/>
      </c>
      <c r="AG55" s="48" t="str">
        <f>IF(AE18="","",AE18)</f>
        <v/>
      </c>
      <c r="AH55" t="str">
        <f>IF(AF18="","",AF18)</f>
        <v>である。</v>
      </c>
    </row>
    <row r="56" spans="1:51" ht="20.149999999999999" customHeight="1" x14ac:dyDescent="0.2">
      <c r="A56" t="str">
        <f t="shared" si="0"/>
        <v/>
      </c>
      <c r="B56" t="str">
        <f t="shared" si="17"/>
        <v/>
      </c>
      <c r="C56" t="str">
        <f t="shared" si="17"/>
        <v/>
      </c>
      <c r="F56" s="9" t="s">
        <v>72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N56" s="17">
        <v>2</v>
      </c>
      <c r="AS56" s="10"/>
      <c r="AT56" s="10"/>
      <c r="AW56" s="16"/>
      <c r="AX56"/>
      <c r="AY56"/>
    </row>
    <row r="57" spans="1:51" ht="20.149999999999999" customHeight="1" x14ac:dyDescent="0.2">
      <c r="A57" t="str">
        <f t="shared" si="0"/>
        <v/>
      </c>
      <c r="B57" t="str">
        <f t="shared" si="17"/>
        <v/>
      </c>
      <c r="C57" t="str">
        <f t="shared" si="17"/>
        <v/>
      </c>
      <c r="F57" s="9" t="s">
        <v>103</v>
      </c>
      <c r="G57" s="9"/>
      <c r="H57" s="9"/>
      <c r="I57" s="42">
        <f ca="1">V55</f>
        <v>-1</v>
      </c>
      <c r="J57" s="42"/>
      <c r="K57" s="9" t="s">
        <v>104</v>
      </c>
      <c r="L57" s="9"/>
      <c r="M57" s="9"/>
      <c r="N57" s="9"/>
      <c r="O57" s="43">
        <f ca="1">AE55</f>
        <v>6</v>
      </c>
      <c r="P57" s="43"/>
      <c r="Q57" s="43"/>
      <c r="R57" s="9" t="s">
        <v>73</v>
      </c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1:51" ht="20.149999999999999" customHeight="1" x14ac:dyDescent="0.2">
      <c r="A58" t="str">
        <f t="shared" si="0"/>
        <v/>
      </c>
      <c r="B58" t="str">
        <f t="shared" si="17"/>
        <v/>
      </c>
      <c r="C58" t="str">
        <f t="shared" si="17"/>
        <v/>
      </c>
      <c r="F58" s="44">
        <f ca="1">O57</f>
        <v>6</v>
      </c>
      <c r="G58" s="44"/>
      <c r="H58" s="44"/>
      <c r="I58" s="44" t="s">
        <v>105</v>
      </c>
      <c r="J58" s="44"/>
      <c r="K58" s="9" t="s">
        <v>106</v>
      </c>
      <c r="L58" s="9"/>
      <c r="M58" s="9"/>
      <c r="N58" s="9" t="str">
        <f ca="1">IF(I57&lt;0,"(","")</f>
        <v>(</v>
      </c>
      <c r="O58" s="42">
        <f ca="1">I57</f>
        <v>-1</v>
      </c>
      <c r="P58" s="42"/>
      <c r="Q58" s="9" t="str">
        <f ca="1">IF(I57&lt;0,")","")</f>
        <v>)</v>
      </c>
      <c r="R58" s="17">
        <v>2</v>
      </c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1:51" ht="20.149999999999999" customHeight="1" x14ac:dyDescent="0.2">
      <c r="A59" t="str">
        <f t="shared" si="0"/>
        <v/>
      </c>
      <c r="B59" t="str">
        <f t="shared" si="17"/>
        <v/>
      </c>
      <c r="C59" t="str">
        <f t="shared" si="17"/>
        <v/>
      </c>
      <c r="F59" s="44">
        <f ca="1">F58</f>
        <v>6</v>
      </c>
      <c r="G59" s="44"/>
      <c r="H59" s="44"/>
      <c r="I59" s="44" t="s">
        <v>105</v>
      </c>
      <c r="J59" s="44"/>
      <c r="K59" s="42" t="str">
        <f ca="1">IF(AU59=1,"",AU59)</f>
        <v/>
      </c>
      <c r="L59" s="42"/>
      <c r="M59" s="42" t="s">
        <v>107</v>
      </c>
      <c r="N59" s="42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U59" s="10">
        <f ca="1">O58^2</f>
        <v>1</v>
      </c>
    </row>
    <row r="60" spans="1:51" ht="20.149999999999999" customHeight="1" x14ac:dyDescent="0.2">
      <c r="A60" t="str">
        <f t="shared" si="0"/>
        <v/>
      </c>
      <c r="B60" t="str">
        <f t="shared" si="17"/>
        <v/>
      </c>
      <c r="C60" t="str">
        <f t="shared" si="17"/>
        <v/>
      </c>
      <c r="F60" s="9"/>
      <c r="G60" s="42" t="s">
        <v>108</v>
      </c>
      <c r="H60" s="42"/>
      <c r="I60" s="42" t="s">
        <v>105</v>
      </c>
      <c r="J60" s="42"/>
      <c r="K60" s="43">
        <f ca="1">F59/AU59</f>
        <v>6</v>
      </c>
      <c r="L60" s="43"/>
      <c r="M60" s="43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20"/>
      <c r="AE60" s="20" t="s">
        <v>109</v>
      </c>
      <c r="AF60" s="20"/>
      <c r="AG60" s="20"/>
      <c r="AH60" s="41">
        <f ca="1">IF(K60=-1,"－",IF(K60=1,"",K60))</f>
        <v>6</v>
      </c>
      <c r="AI60" s="41"/>
      <c r="AJ60" s="41" t="s">
        <v>110</v>
      </c>
      <c r="AK60" s="41"/>
      <c r="AL60" s="18">
        <v>2</v>
      </c>
      <c r="AM60" s="21"/>
    </row>
    <row r="61" spans="1:51" ht="20.149999999999999" customHeight="1" x14ac:dyDescent="0.2">
      <c r="A61" t="str">
        <f t="shared" si="0"/>
        <v/>
      </c>
      <c r="B61" t="str">
        <f t="shared" si="17"/>
        <v/>
      </c>
      <c r="C61" s="1" t="str">
        <f t="shared" si="17"/>
        <v>(3)</v>
      </c>
      <c r="F61" t="str">
        <f>IF(F24="","",F24)</f>
        <v>関数ｙ＝ａｘ</v>
      </c>
      <c r="N61" s="28">
        <f>IF(N24="","",N24)</f>
        <v>2</v>
      </c>
      <c r="O61" t="str">
        <f>IF(O24="","",O24)</f>
        <v>で，</v>
      </c>
      <c r="R61" s="47" t="str">
        <f>IF(R24="","",R24)</f>
        <v>ｘ</v>
      </c>
      <c r="S61" s="47"/>
      <c r="T61" s="47" t="str">
        <f>IF(T24="","",T24)</f>
        <v>＝</v>
      </c>
      <c r="U61" s="47"/>
      <c r="V61" s="47">
        <f ca="1">IF(V24="","",V24)</f>
        <v>2</v>
      </c>
      <c r="W61" s="47" t="str">
        <f>IF(W24="","",W24)</f>
        <v/>
      </c>
      <c r="X61" t="str">
        <f>IF(X24="","",X24)</f>
        <v>のときｙ＝</v>
      </c>
      <c r="AE61" s="49">
        <f ca="1">IF(AE24="","",AE24)</f>
        <v>32</v>
      </c>
      <c r="AF61" s="49" t="str">
        <f>IF(AF24="","",AF24)</f>
        <v/>
      </c>
      <c r="AG61" s="49" t="str">
        <f>IF(AG24="","",AG24)</f>
        <v/>
      </c>
      <c r="AH61" t="str">
        <f>IF(AH24="","",AH24)</f>
        <v>である。</v>
      </c>
    </row>
    <row r="62" spans="1:51" ht="20.149999999999999" customHeight="1" x14ac:dyDescent="0.2">
      <c r="A62" t="str">
        <f t="shared" si="0"/>
        <v/>
      </c>
      <c r="B62" t="str">
        <f t="shared" si="17"/>
        <v/>
      </c>
      <c r="C62" t="str">
        <f t="shared" si="17"/>
        <v/>
      </c>
      <c r="F62" s="9" t="s">
        <v>111</v>
      </c>
      <c r="G62" s="9"/>
      <c r="H62" s="9"/>
      <c r="I62" s="42">
        <f ca="1">V61</f>
        <v>2</v>
      </c>
      <c r="J62" s="42"/>
      <c r="K62" s="9" t="s">
        <v>112</v>
      </c>
      <c r="L62" s="9"/>
      <c r="M62" s="9"/>
      <c r="N62" s="9"/>
      <c r="O62" s="43">
        <f ca="1">AE61</f>
        <v>32</v>
      </c>
      <c r="P62" s="43"/>
      <c r="Q62" s="43"/>
      <c r="R62" s="9" t="s">
        <v>73</v>
      </c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R62" t="str">
        <f t="shared" ref="AR62:AT66" si="19">IF(AR25="","",AR25)</f>
        <v/>
      </c>
      <c r="AS62" t="str">
        <f t="shared" si="19"/>
        <v/>
      </c>
      <c r="AT62" t="str">
        <f t="shared" si="19"/>
        <v/>
      </c>
    </row>
    <row r="63" spans="1:51" ht="20.149999999999999" customHeight="1" x14ac:dyDescent="0.2">
      <c r="A63" t="str">
        <f t="shared" si="0"/>
        <v/>
      </c>
      <c r="B63" t="str">
        <f t="shared" si="17"/>
        <v/>
      </c>
      <c r="C63" t="str">
        <f t="shared" si="17"/>
        <v/>
      </c>
      <c r="F63" s="44">
        <f ca="1">O62</f>
        <v>32</v>
      </c>
      <c r="G63" s="44"/>
      <c r="H63" s="44"/>
      <c r="I63" s="44" t="s">
        <v>105</v>
      </c>
      <c r="J63" s="44"/>
      <c r="K63" s="9" t="s">
        <v>106</v>
      </c>
      <c r="L63" s="9"/>
      <c r="M63" s="9"/>
      <c r="N63" s="9" t="str">
        <f ca="1">IF(I62&lt;0,"(","")</f>
        <v/>
      </c>
      <c r="O63" s="42">
        <f ca="1">I62</f>
        <v>2</v>
      </c>
      <c r="P63" s="42"/>
      <c r="Q63" s="9" t="str">
        <f ca="1">IF(I62&lt;0,")","")</f>
        <v/>
      </c>
      <c r="R63" s="17">
        <v>2</v>
      </c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R63" t="str">
        <f t="shared" si="19"/>
        <v/>
      </c>
      <c r="AS63" t="str">
        <f t="shared" si="19"/>
        <v/>
      </c>
      <c r="AT63" t="str">
        <f t="shared" si="19"/>
        <v/>
      </c>
    </row>
    <row r="64" spans="1:51" ht="20.149999999999999" customHeight="1" x14ac:dyDescent="0.2">
      <c r="A64" t="str">
        <f t="shared" si="0"/>
        <v/>
      </c>
      <c r="B64" t="str">
        <f t="shared" si="17"/>
        <v/>
      </c>
      <c r="C64" t="str">
        <f t="shared" si="17"/>
        <v/>
      </c>
      <c r="F64" s="44">
        <f ca="1">F63</f>
        <v>32</v>
      </c>
      <c r="G64" s="44"/>
      <c r="H64" s="44"/>
      <c r="I64" s="44" t="s">
        <v>105</v>
      </c>
      <c r="J64" s="44"/>
      <c r="K64" s="42">
        <f ca="1">IF(AU64=1,"",AU64)</f>
        <v>4</v>
      </c>
      <c r="L64" s="42"/>
      <c r="M64" s="42" t="s">
        <v>107</v>
      </c>
      <c r="N64" s="42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R64" t="str">
        <f t="shared" si="19"/>
        <v/>
      </c>
      <c r="AS64" t="str">
        <f t="shared" si="19"/>
        <v/>
      </c>
      <c r="AT64" t="str">
        <f t="shared" si="19"/>
        <v/>
      </c>
      <c r="AU64" s="10">
        <f ca="1">O63^2</f>
        <v>4</v>
      </c>
    </row>
    <row r="65" spans="1:47" ht="20.149999999999999" customHeight="1" x14ac:dyDescent="0.2">
      <c r="A65" t="str">
        <f t="shared" si="0"/>
        <v/>
      </c>
      <c r="B65" t="str">
        <f t="shared" si="17"/>
        <v/>
      </c>
      <c r="C65" t="str">
        <f t="shared" si="17"/>
        <v/>
      </c>
      <c r="F65" s="9"/>
      <c r="G65" s="42" t="s">
        <v>108</v>
      </c>
      <c r="H65" s="42"/>
      <c r="I65" s="42" t="s">
        <v>105</v>
      </c>
      <c r="J65" s="42"/>
      <c r="K65" s="43">
        <f ca="1">F64/AU64</f>
        <v>8</v>
      </c>
      <c r="L65" s="43"/>
      <c r="M65" s="43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20"/>
      <c r="AE65" s="20" t="s">
        <v>109</v>
      </c>
      <c r="AF65" s="20"/>
      <c r="AG65" s="20"/>
      <c r="AH65" s="41">
        <f ca="1">IF(K65=-1,"－",IF(K65=1,"",K65))</f>
        <v>8</v>
      </c>
      <c r="AI65" s="41"/>
      <c r="AJ65" s="41" t="s">
        <v>110</v>
      </c>
      <c r="AK65" s="41"/>
      <c r="AL65" s="18">
        <v>2</v>
      </c>
      <c r="AM65" s="21"/>
      <c r="AR65" t="str">
        <f t="shared" si="19"/>
        <v/>
      </c>
      <c r="AS65" t="str">
        <f t="shared" si="19"/>
        <v/>
      </c>
      <c r="AT65" t="str">
        <f t="shared" si="19"/>
        <v/>
      </c>
    </row>
    <row r="66" spans="1:47" ht="20.149999999999999" customHeight="1" x14ac:dyDescent="0.2">
      <c r="A66" t="str">
        <f t="shared" si="0"/>
        <v/>
      </c>
      <c r="B66" t="str">
        <f t="shared" si="17"/>
        <v/>
      </c>
      <c r="C66" t="str">
        <f t="shared" si="17"/>
        <v/>
      </c>
      <c r="F66" t="str">
        <f t="shared" ref="F66:AQ66" si="20">IF(F29="","",F29)</f>
        <v/>
      </c>
      <c r="G66" t="str">
        <f t="shared" si="20"/>
        <v/>
      </c>
      <c r="H66" t="str">
        <f t="shared" si="20"/>
        <v/>
      </c>
      <c r="I66" t="str">
        <f t="shared" si="20"/>
        <v/>
      </c>
      <c r="J66" t="str">
        <f t="shared" si="20"/>
        <v/>
      </c>
      <c r="K66" t="str">
        <f t="shared" si="20"/>
        <v/>
      </c>
      <c r="L66" t="str">
        <f t="shared" si="20"/>
        <v/>
      </c>
      <c r="M66" t="str">
        <f t="shared" si="20"/>
        <v/>
      </c>
      <c r="N66" t="str">
        <f t="shared" si="20"/>
        <v/>
      </c>
      <c r="O66" t="str">
        <f t="shared" si="20"/>
        <v/>
      </c>
      <c r="P66" t="str">
        <f t="shared" si="20"/>
        <v/>
      </c>
      <c r="Q66" t="str">
        <f t="shared" si="20"/>
        <v/>
      </c>
      <c r="R66" t="str">
        <f t="shared" si="20"/>
        <v/>
      </c>
      <c r="S66" t="str">
        <f t="shared" si="20"/>
        <v/>
      </c>
      <c r="T66" t="str">
        <f t="shared" si="20"/>
        <v/>
      </c>
      <c r="U66" t="str">
        <f t="shared" si="20"/>
        <v/>
      </c>
      <c r="V66" t="str">
        <f t="shared" si="20"/>
        <v/>
      </c>
      <c r="W66" t="str">
        <f t="shared" si="20"/>
        <v/>
      </c>
      <c r="X66" t="str">
        <f t="shared" si="20"/>
        <v/>
      </c>
      <c r="Y66" t="str">
        <f t="shared" si="20"/>
        <v/>
      </c>
      <c r="Z66" t="str">
        <f t="shared" si="20"/>
        <v/>
      </c>
      <c r="AA66" t="str">
        <f t="shared" si="20"/>
        <v/>
      </c>
      <c r="AB66" t="str">
        <f t="shared" si="20"/>
        <v/>
      </c>
      <c r="AC66" t="str">
        <f t="shared" si="20"/>
        <v/>
      </c>
      <c r="AD66" t="str">
        <f t="shared" si="20"/>
        <v/>
      </c>
      <c r="AE66" t="str">
        <f t="shared" si="20"/>
        <v/>
      </c>
      <c r="AF66" t="str">
        <f t="shared" si="20"/>
        <v/>
      </c>
      <c r="AG66" t="str">
        <f t="shared" si="20"/>
        <v/>
      </c>
      <c r="AH66" t="str">
        <f t="shared" si="20"/>
        <v/>
      </c>
      <c r="AI66" t="str">
        <f t="shared" si="20"/>
        <v/>
      </c>
      <c r="AJ66" t="str">
        <f t="shared" si="20"/>
        <v/>
      </c>
      <c r="AK66" t="str">
        <f t="shared" si="20"/>
        <v/>
      </c>
      <c r="AL66" t="str">
        <f t="shared" si="20"/>
        <v/>
      </c>
      <c r="AM66" t="str">
        <f t="shared" si="20"/>
        <v/>
      </c>
      <c r="AN66" t="str">
        <f t="shared" si="20"/>
        <v/>
      </c>
      <c r="AO66" t="str">
        <f t="shared" si="20"/>
        <v/>
      </c>
      <c r="AP66" t="str">
        <f t="shared" si="20"/>
        <v/>
      </c>
      <c r="AQ66" t="str">
        <f t="shared" si="20"/>
        <v/>
      </c>
      <c r="AR66" t="str">
        <f t="shared" si="19"/>
        <v/>
      </c>
      <c r="AS66" t="str">
        <f t="shared" si="19"/>
        <v/>
      </c>
      <c r="AT66" t="str">
        <f t="shared" si="19"/>
        <v/>
      </c>
    </row>
    <row r="67" spans="1:47" ht="20.149999999999999" customHeight="1" x14ac:dyDescent="0.2">
      <c r="A67" t="str">
        <f t="shared" si="0"/>
        <v/>
      </c>
      <c r="B67" t="str">
        <f t="shared" si="17"/>
        <v/>
      </c>
      <c r="C67" s="1" t="str">
        <f t="shared" si="17"/>
        <v>(4)</v>
      </c>
      <c r="F67" t="str">
        <f>IF(F30="","",F30)</f>
        <v>関数ｙ＝ａｘ</v>
      </c>
      <c r="N67" s="8">
        <f>IF(N30="","",N30)</f>
        <v>2</v>
      </c>
      <c r="O67" t="str">
        <f>IF(O30="","",O30)</f>
        <v>で，</v>
      </c>
      <c r="R67" s="47" t="str">
        <f>IF(R30="","",R30)</f>
        <v>ｘ</v>
      </c>
      <c r="S67" s="47"/>
      <c r="T67" s="47" t="str">
        <f>IF(T30="","",T30)</f>
        <v>＝</v>
      </c>
      <c r="U67" s="47"/>
      <c r="V67" s="47">
        <f ca="1">IF(V30="","",V30)</f>
        <v>-2</v>
      </c>
      <c r="W67" s="47" t="str">
        <f>IF(W30="","",W30)</f>
        <v/>
      </c>
      <c r="X67" t="str">
        <f>IF(X30="","",X30)</f>
        <v>のときｙ＝</v>
      </c>
      <c r="AE67" s="48">
        <f ca="1">IF(AD30="","",AD30)</f>
        <v>4</v>
      </c>
      <c r="AF67" s="48" t="str">
        <f>IF(AE30="","",AE30)</f>
        <v/>
      </c>
      <c r="AG67" s="48" t="str">
        <f>IF(AF30="","",AF30)</f>
        <v/>
      </c>
      <c r="AH67" t="str">
        <f>IF(AG30="","",AG30)</f>
        <v>である。</v>
      </c>
    </row>
    <row r="68" spans="1:47" ht="20.149999999999999" customHeight="1" x14ac:dyDescent="0.2">
      <c r="A68" t="str">
        <f t="shared" si="0"/>
        <v/>
      </c>
      <c r="B68" t="str">
        <f t="shared" si="17"/>
        <v/>
      </c>
      <c r="C68" t="str">
        <f t="shared" si="17"/>
        <v/>
      </c>
      <c r="F68" s="9" t="s">
        <v>111</v>
      </c>
      <c r="G68" s="9"/>
      <c r="H68" s="9"/>
      <c r="I68" s="42">
        <f ca="1">V67</f>
        <v>-2</v>
      </c>
      <c r="J68" s="42"/>
      <c r="K68" s="9" t="s">
        <v>112</v>
      </c>
      <c r="L68" s="9"/>
      <c r="M68" s="9"/>
      <c r="N68" s="9"/>
      <c r="O68" s="43">
        <f ca="1">AE67</f>
        <v>4</v>
      </c>
      <c r="P68" s="43"/>
      <c r="Q68" s="43"/>
      <c r="R68" s="9" t="s">
        <v>73</v>
      </c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R68" t="str">
        <f t="shared" ref="AR68:AT73" si="21">IF(AR31="","",AR31)</f>
        <v/>
      </c>
      <c r="AS68" t="str">
        <f t="shared" si="21"/>
        <v/>
      </c>
      <c r="AT68" t="str">
        <f t="shared" si="21"/>
        <v/>
      </c>
    </row>
    <row r="69" spans="1:47" ht="20.149999999999999" customHeight="1" x14ac:dyDescent="0.2">
      <c r="A69" t="str">
        <f t="shared" si="0"/>
        <v/>
      </c>
      <c r="B69" t="str">
        <f t="shared" si="17"/>
        <v/>
      </c>
      <c r="C69" t="str">
        <f t="shared" si="17"/>
        <v/>
      </c>
      <c r="F69" s="44">
        <f ca="1">O68</f>
        <v>4</v>
      </c>
      <c r="G69" s="44"/>
      <c r="H69" s="44"/>
      <c r="I69" s="44" t="s">
        <v>105</v>
      </c>
      <c r="J69" s="44"/>
      <c r="K69" s="9" t="s">
        <v>106</v>
      </c>
      <c r="L69" s="9"/>
      <c r="M69" s="9"/>
      <c r="N69" s="9" t="str">
        <f ca="1">IF(I68&lt;0,"(","")</f>
        <v>(</v>
      </c>
      <c r="O69" s="42">
        <f ca="1">I68</f>
        <v>-2</v>
      </c>
      <c r="P69" s="42"/>
      <c r="Q69" s="9" t="str">
        <f ca="1">IF(I68&lt;0,")","")</f>
        <v>)</v>
      </c>
      <c r="R69" s="17">
        <v>2</v>
      </c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R69" t="str">
        <f t="shared" si="21"/>
        <v/>
      </c>
      <c r="AS69" t="str">
        <f t="shared" si="21"/>
        <v/>
      </c>
      <c r="AT69" t="str">
        <f t="shared" si="21"/>
        <v/>
      </c>
    </row>
    <row r="70" spans="1:47" ht="20.149999999999999" customHeight="1" x14ac:dyDescent="0.2">
      <c r="A70" t="str">
        <f t="shared" si="0"/>
        <v/>
      </c>
      <c r="B70" t="str">
        <f t="shared" si="17"/>
        <v/>
      </c>
      <c r="C70" t="str">
        <f t="shared" si="17"/>
        <v/>
      </c>
      <c r="F70" s="44">
        <f ca="1">F69</f>
        <v>4</v>
      </c>
      <c r="G70" s="44"/>
      <c r="H70" s="44"/>
      <c r="I70" s="44" t="s">
        <v>105</v>
      </c>
      <c r="J70" s="44"/>
      <c r="K70" s="42">
        <f ca="1">IF(AU70=1,"",AU70)</f>
        <v>4</v>
      </c>
      <c r="L70" s="42"/>
      <c r="M70" s="42" t="s">
        <v>107</v>
      </c>
      <c r="N70" s="42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R70" t="str">
        <f t="shared" si="21"/>
        <v/>
      </c>
      <c r="AS70" t="str">
        <f t="shared" si="21"/>
        <v/>
      </c>
      <c r="AT70" t="str">
        <f t="shared" si="21"/>
        <v/>
      </c>
      <c r="AU70" s="10">
        <f ca="1">O69^2</f>
        <v>4</v>
      </c>
    </row>
    <row r="71" spans="1:47" ht="20.149999999999999" customHeight="1" x14ac:dyDescent="0.2">
      <c r="A71" t="str">
        <f t="shared" si="0"/>
        <v/>
      </c>
      <c r="B71" t="str">
        <f t="shared" si="17"/>
        <v/>
      </c>
      <c r="C71" t="str">
        <f t="shared" si="17"/>
        <v/>
      </c>
      <c r="F71" s="9"/>
      <c r="G71" s="42" t="s">
        <v>108</v>
      </c>
      <c r="H71" s="42"/>
      <c r="I71" s="42" t="s">
        <v>105</v>
      </c>
      <c r="J71" s="42"/>
      <c r="K71" s="43">
        <f ca="1">F70/AU70</f>
        <v>1</v>
      </c>
      <c r="L71" s="43"/>
      <c r="M71" s="43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20"/>
      <c r="AE71" s="20" t="s">
        <v>109</v>
      </c>
      <c r="AF71" s="20"/>
      <c r="AG71" s="20"/>
      <c r="AH71" s="41" t="str">
        <f ca="1">IF(K71=-1,"－",IF(K71=1,"",K71))</f>
        <v/>
      </c>
      <c r="AI71" s="41"/>
      <c r="AJ71" s="41" t="s">
        <v>110</v>
      </c>
      <c r="AK71" s="41"/>
      <c r="AL71" s="18">
        <v>2</v>
      </c>
      <c r="AM71" s="21"/>
      <c r="AR71" t="str">
        <f t="shared" si="21"/>
        <v/>
      </c>
      <c r="AS71" t="str">
        <f t="shared" si="21"/>
        <v/>
      </c>
      <c r="AT71" t="str">
        <f t="shared" si="21"/>
        <v/>
      </c>
    </row>
    <row r="72" spans="1:47" ht="20.149999999999999" customHeight="1" x14ac:dyDescent="0.2">
      <c r="A72" t="str">
        <f t="shared" si="0"/>
        <v/>
      </c>
      <c r="B72" t="str">
        <f t="shared" si="17"/>
        <v/>
      </c>
      <c r="C72" t="str">
        <f t="shared" si="17"/>
        <v/>
      </c>
      <c r="F72" t="str">
        <f t="shared" ref="F72:AQ72" si="22">IF(F35="","",F35)</f>
        <v/>
      </c>
      <c r="G72" t="str">
        <f t="shared" si="22"/>
        <v/>
      </c>
      <c r="H72" t="str">
        <f t="shared" si="22"/>
        <v/>
      </c>
      <c r="I72" t="str">
        <f t="shared" si="22"/>
        <v/>
      </c>
      <c r="J72" t="str">
        <f t="shared" si="22"/>
        <v/>
      </c>
      <c r="K72" t="str">
        <f t="shared" si="22"/>
        <v/>
      </c>
      <c r="L72" t="str">
        <f t="shared" si="22"/>
        <v/>
      </c>
      <c r="M72" t="str">
        <f t="shared" si="22"/>
        <v/>
      </c>
      <c r="N72" t="str">
        <f t="shared" si="22"/>
        <v/>
      </c>
      <c r="O72" t="str">
        <f t="shared" si="22"/>
        <v/>
      </c>
      <c r="P72" t="str">
        <f t="shared" si="22"/>
        <v/>
      </c>
      <c r="Q72" t="str">
        <f t="shared" si="22"/>
        <v/>
      </c>
      <c r="R72" t="str">
        <f t="shared" si="22"/>
        <v/>
      </c>
      <c r="S72" t="str">
        <f t="shared" si="22"/>
        <v/>
      </c>
      <c r="T72" t="str">
        <f t="shared" si="22"/>
        <v/>
      </c>
      <c r="U72" t="str">
        <f t="shared" si="22"/>
        <v/>
      </c>
      <c r="V72" t="str">
        <f t="shared" si="22"/>
        <v/>
      </c>
      <c r="W72" t="str">
        <f t="shared" si="22"/>
        <v/>
      </c>
      <c r="X72" t="str">
        <f t="shared" si="22"/>
        <v/>
      </c>
      <c r="Y72" t="str">
        <f t="shared" si="22"/>
        <v/>
      </c>
      <c r="Z72" t="str">
        <f t="shared" si="22"/>
        <v/>
      </c>
      <c r="AA72" t="str">
        <f t="shared" si="22"/>
        <v/>
      </c>
      <c r="AB72" t="str">
        <f t="shared" si="22"/>
        <v/>
      </c>
      <c r="AC72" t="str">
        <f t="shared" si="22"/>
        <v/>
      </c>
      <c r="AD72" t="str">
        <f t="shared" si="22"/>
        <v/>
      </c>
      <c r="AE72" t="str">
        <f t="shared" si="22"/>
        <v/>
      </c>
      <c r="AF72" t="str">
        <f t="shared" si="22"/>
        <v/>
      </c>
      <c r="AG72" t="str">
        <f t="shared" si="22"/>
        <v/>
      </c>
      <c r="AH72" t="str">
        <f t="shared" si="22"/>
        <v/>
      </c>
      <c r="AI72" t="str">
        <f t="shared" si="22"/>
        <v/>
      </c>
      <c r="AJ72" t="str">
        <f t="shared" si="22"/>
        <v/>
      </c>
      <c r="AK72" t="str">
        <f t="shared" si="22"/>
        <v/>
      </c>
      <c r="AL72" t="str">
        <f t="shared" si="22"/>
        <v/>
      </c>
      <c r="AM72" t="str">
        <f t="shared" si="22"/>
        <v/>
      </c>
      <c r="AN72" t="str">
        <f t="shared" si="22"/>
        <v/>
      </c>
      <c r="AO72" t="str">
        <f t="shared" si="22"/>
        <v/>
      </c>
      <c r="AP72" t="str">
        <f t="shared" si="22"/>
        <v/>
      </c>
      <c r="AQ72" t="str">
        <f t="shared" si="22"/>
        <v/>
      </c>
      <c r="AR72" t="str">
        <f t="shared" si="21"/>
        <v/>
      </c>
      <c r="AS72" t="str">
        <f t="shared" si="21"/>
        <v/>
      </c>
      <c r="AT72" t="str">
        <f t="shared" si="21"/>
        <v/>
      </c>
    </row>
    <row r="73" spans="1:47" ht="20.149999999999999" customHeight="1" x14ac:dyDescent="0.2">
      <c r="A73" t="str">
        <f t="shared" si="0"/>
        <v/>
      </c>
      <c r="B73" t="str">
        <f t="shared" si="17"/>
        <v/>
      </c>
      <c r="C73" t="str">
        <f t="shared" si="17"/>
        <v/>
      </c>
      <c r="F73" t="str">
        <f t="shared" ref="F73:AQ73" si="23">IF(F36="","",F36)</f>
        <v/>
      </c>
      <c r="G73" t="str">
        <f t="shared" si="23"/>
        <v/>
      </c>
      <c r="H73" t="str">
        <f t="shared" si="23"/>
        <v/>
      </c>
      <c r="I73" t="str">
        <f t="shared" si="23"/>
        <v/>
      </c>
      <c r="J73" t="str">
        <f t="shared" si="23"/>
        <v/>
      </c>
      <c r="K73" t="str">
        <f t="shared" si="23"/>
        <v/>
      </c>
      <c r="L73" t="str">
        <f t="shared" si="23"/>
        <v/>
      </c>
      <c r="M73" t="str">
        <f t="shared" si="23"/>
        <v/>
      </c>
      <c r="N73" t="str">
        <f t="shared" si="23"/>
        <v/>
      </c>
      <c r="O73" t="str">
        <f t="shared" si="23"/>
        <v/>
      </c>
      <c r="P73" t="str">
        <f t="shared" si="23"/>
        <v/>
      </c>
      <c r="Q73" t="str">
        <f t="shared" si="23"/>
        <v/>
      </c>
      <c r="R73" t="str">
        <f t="shared" si="23"/>
        <v/>
      </c>
      <c r="S73" t="str">
        <f t="shared" si="23"/>
        <v/>
      </c>
      <c r="T73" t="str">
        <f t="shared" si="23"/>
        <v/>
      </c>
      <c r="U73" t="str">
        <f t="shared" si="23"/>
        <v/>
      </c>
      <c r="V73" t="str">
        <f t="shared" si="23"/>
        <v/>
      </c>
      <c r="W73" t="str">
        <f t="shared" si="23"/>
        <v/>
      </c>
      <c r="X73" t="str">
        <f t="shared" si="23"/>
        <v/>
      </c>
      <c r="Y73" t="str">
        <f t="shared" si="23"/>
        <v/>
      </c>
      <c r="Z73" t="str">
        <f t="shared" si="23"/>
        <v/>
      </c>
      <c r="AA73" t="str">
        <f t="shared" si="23"/>
        <v/>
      </c>
      <c r="AB73" t="str">
        <f t="shared" si="23"/>
        <v/>
      </c>
      <c r="AC73" t="str">
        <f t="shared" si="23"/>
        <v/>
      </c>
      <c r="AD73" t="str">
        <f t="shared" si="23"/>
        <v/>
      </c>
      <c r="AE73" t="str">
        <f t="shared" si="23"/>
        <v/>
      </c>
      <c r="AF73" t="str">
        <f t="shared" si="23"/>
        <v/>
      </c>
      <c r="AG73" t="str">
        <f t="shared" si="23"/>
        <v/>
      </c>
      <c r="AH73" t="str">
        <f t="shared" si="23"/>
        <v/>
      </c>
      <c r="AI73" t="str">
        <f t="shared" si="23"/>
        <v/>
      </c>
      <c r="AJ73" t="str">
        <f t="shared" si="23"/>
        <v/>
      </c>
      <c r="AK73" t="str">
        <f t="shared" si="23"/>
        <v/>
      </c>
      <c r="AL73" t="str">
        <f t="shared" si="23"/>
        <v/>
      </c>
      <c r="AM73" t="str">
        <f t="shared" si="23"/>
        <v/>
      </c>
      <c r="AN73" t="str">
        <f t="shared" si="23"/>
        <v/>
      </c>
      <c r="AO73" t="str">
        <f t="shared" si="23"/>
        <v/>
      </c>
      <c r="AP73" t="str">
        <f t="shared" si="23"/>
        <v/>
      </c>
      <c r="AQ73" t="str">
        <f t="shared" si="23"/>
        <v/>
      </c>
      <c r="AR73" t="str">
        <f t="shared" si="21"/>
        <v/>
      </c>
      <c r="AS73" t="str">
        <f t="shared" si="21"/>
        <v/>
      </c>
      <c r="AT73" t="str">
        <f t="shared" si="21"/>
        <v/>
      </c>
    </row>
    <row r="74" spans="1:47" ht="20.149999999999999" customHeight="1" x14ac:dyDescent="0.2"/>
    <row r="75" spans="1:47" ht="20.149999999999999" customHeight="1" x14ac:dyDescent="0.2"/>
    <row r="76" spans="1:47" ht="20.149999999999999" customHeight="1" x14ac:dyDescent="0.2"/>
    <row r="77" spans="1:47" ht="20.149999999999999" customHeight="1" x14ac:dyDescent="0.2"/>
    <row r="78" spans="1:47" ht="20.149999999999999" customHeight="1" x14ac:dyDescent="0.2"/>
    <row r="79" spans="1:47" ht="20.149999999999999" customHeight="1" x14ac:dyDescent="0.2"/>
    <row r="80" spans="1:47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22">
    <mergeCell ref="K38:S38"/>
    <mergeCell ref="AO1:AP1"/>
    <mergeCell ref="AO38:AP38"/>
    <mergeCell ref="L3:M3"/>
    <mergeCell ref="O5:R6"/>
    <mergeCell ref="S5:V6"/>
    <mergeCell ref="O7:R8"/>
    <mergeCell ref="S7:V8"/>
    <mergeCell ref="W5:Z6"/>
    <mergeCell ref="AA5:AD6"/>
    <mergeCell ref="K1:S1"/>
    <mergeCell ref="J3:K3"/>
    <mergeCell ref="U18:V18"/>
    <mergeCell ref="AC18:AE18"/>
    <mergeCell ref="R24:S24"/>
    <mergeCell ref="T24:U24"/>
    <mergeCell ref="V24:W24"/>
    <mergeCell ref="AE24:AG24"/>
    <mergeCell ref="R30:S30"/>
    <mergeCell ref="T30:U30"/>
    <mergeCell ref="V30:W30"/>
    <mergeCell ref="AD30:AF30"/>
    <mergeCell ref="D5:F6"/>
    <mergeCell ref="D7:F8"/>
    <mergeCell ref="G5:J6"/>
    <mergeCell ref="G7:J8"/>
    <mergeCell ref="K5:N6"/>
    <mergeCell ref="K7:N8"/>
    <mergeCell ref="AE5:AH6"/>
    <mergeCell ref="AI5:AL6"/>
    <mergeCell ref="AE7:AH8"/>
    <mergeCell ref="AI7:AL8"/>
    <mergeCell ref="W7:Z8"/>
    <mergeCell ref="AA7:AD8"/>
    <mergeCell ref="J40:K40"/>
    <mergeCell ref="L40:M40"/>
    <mergeCell ref="D42:F43"/>
    <mergeCell ref="G42:J43"/>
    <mergeCell ref="K42:N43"/>
    <mergeCell ref="O42:R43"/>
    <mergeCell ref="S42:V43"/>
    <mergeCell ref="W42:Z43"/>
    <mergeCell ref="AA42:AD43"/>
    <mergeCell ref="AE42:AH43"/>
    <mergeCell ref="AI42:AL43"/>
    <mergeCell ref="D44:F45"/>
    <mergeCell ref="G44:J45"/>
    <mergeCell ref="K44:N45"/>
    <mergeCell ref="O44:R45"/>
    <mergeCell ref="S44:V45"/>
    <mergeCell ref="W44:Z45"/>
    <mergeCell ref="AA44:AD45"/>
    <mergeCell ref="AE44:AH45"/>
    <mergeCell ref="AI44:AL45"/>
    <mergeCell ref="X50:Y50"/>
    <mergeCell ref="AE53:AG54"/>
    <mergeCell ref="AH53:AI54"/>
    <mergeCell ref="AJ53:AK54"/>
    <mergeCell ref="AE67:AG67"/>
    <mergeCell ref="R61:S61"/>
    <mergeCell ref="T61:U61"/>
    <mergeCell ref="V61:W61"/>
    <mergeCell ref="AE61:AG61"/>
    <mergeCell ref="R67:S67"/>
    <mergeCell ref="T67:U67"/>
    <mergeCell ref="V67:W67"/>
    <mergeCell ref="Q51:R51"/>
    <mergeCell ref="Y51:Z51"/>
    <mergeCell ref="AF51:AG51"/>
    <mergeCell ref="L53:M53"/>
    <mergeCell ref="N53:O53"/>
    <mergeCell ref="P53:Q54"/>
    <mergeCell ref="R53:S54"/>
    <mergeCell ref="T53:U54"/>
    <mergeCell ref="I57:J57"/>
    <mergeCell ref="O57:Q57"/>
    <mergeCell ref="V55:W55"/>
    <mergeCell ref="AE55:AG55"/>
    <mergeCell ref="AH60:AI60"/>
    <mergeCell ref="K64:L64"/>
    <mergeCell ref="M64:N64"/>
    <mergeCell ref="AJ65:AK65"/>
    <mergeCell ref="AH65:AI65"/>
    <mergeCell ref="G65:H65"/>
    <mergeCell ref="K65:M65"/>
    <mergeCell ref="I65:J65"/>
    <mergeCell ref="I62:J62"/>
    <mergeCell ref="AJ60:AK60"/>
    <mergeCell ref="I63:J63"/>
    <mergeCell ref="I68:J68"/>
    <mergeCell ref="O68:Q68"/>
    <mergeCell ref="F69:H69"/>
    <mergeCell ref="I69:J69"/>
    <mergeCell ref="O69:P69"/>
    <mergeCell ref="G51:O51"/>
    <mergeCell ref="L54:M54"/>
    <mergeCell ref="O62:Q62"/>
    <mergeCell ref="F63:H63"/>
    <mergeCell ref="O63:P63"/>
    <mergeCell ref="F64:H64"/>
    <mergeCell ref="I64:J64"/>
    <mergeCell ref="G60:H60"/>
    <mergeCell ref="I60:J60"/>
    <mergeCell ref="K60:M60"/>
    <mergeCell ref="F58:H58"/>
    <mergeCell ref="I58:J58"/>
    <mergeCell ref="O58:P58"/>
    <mergeCell ref="F59:H59"/>
    <mergeCell ref="I59:J59"/>
    <mergeCell ref="K59:L59"/>
    <mergeCell ref="M59:N59"/>
    <mergeCell ref="F53:H54"/>
    <mergeCell ref="I53:J53"/>
    <mergeCell ref="AJ71:AK71"/>
    <mergeCell ref="G71:H71"/>
    <mergeCell ref="I71:J71"/>
    <mergeCell ref="K71:M71"/>
    <mergeCell ref="AH71:AI71"/>
    <mergeCell ref="F70:H70"/>
    <mergeCell ref="I70:J70"/>
    <mergeCell ref="K70:L70"/>
    <mergeCell ref="M70:N7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8" width="9" style="10"/>
  </cols>
  <sheetData>
    <row r="1" spans="1:49" ht="23.5" x14ac:dyDescent="0.2">
      <c r="D1" s="3" t="s">
        <v>4</v>
      </c>
      <c r="K1" s="56" t="s">
        <v>18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V1" s="3" t="s">
        <v>163</v>
      </c>
      <c r="AM1" s="2" t="s">
        <v>11</v>
      </c>
      <c r="AN1" s="2"/>
      <c r="AO1" s="57"/>
      <c r="AP1" s="57"/>
      <c r="AR1" s="10"/>
      <c r="AS1" s="10"/>
      <c r="AU1"/>
      <c r="AV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U2"/>
      <c r="AV2"/>
    </row>
    <row r="3" spans="1:49" ht="20.149999999999999" customHeight="1" x14ac:dyDescent="0.2">
      <c r="A3" s="1" t="s">
        <v>3</v>
      </c>
      <c r="D3" t="s">
        <v>4</v>
      </c>
      <c r="G3" s="47" t="s">
        <v>6</v>
      </c>
      <c r="H3" s="47"/>
      <c r="I3" s="47" t="s">
        <v>10</v>
      </c>
      <c r="J3" s="47"/>
      <c r="K3" s="48" t="str">
        <f ca="1">IF(AV3=1,"",AV3)</f>
        <v/>
      </c>
      <c r="L3" s="48"/>
      <c r="M3" s="47" t="s">
        <v>5</v>
      </c>
      <c r="N3" s="47"/>
      <c r="O3" s="28">
        <v>2</v>
      </c>
      <c r="P3" t="s">
        <v>13</v>
      </c>
      <c r="AU3"/>
      <c r="AV3" s="10">
        <f ca="1">INT(RAND()*3+1)</f>
        <v>1</v>
      </c>
      <c r="AW3" s="10"/>
    </row>
    <row r="4" spans="1:49" ht="20.149999999999999" customHeight="1" x14ac:dyDescent="0.2">
      <c r="D4" t="s">
        <v>14</v>
      </c>
    </row>
    <row r="5" spans="1:49" ht="20.149999999999999" customHeight="1" x14ac:dyDescent="0.2">
      <c r="D5" t="s">
        <v>15</v>
      </c>
    </row>
    <row r="6" spans="1:49" ht="20.149999999999999" customHeight="1" x14ac:dyDescent="0.2">
      <c r="C6" s="59" t="s">
        <v>5</v>
      </c>
      <c r="D6" s="59"/>
      <c r="E6" s="60"/>
      <c r="F6" s="51">
        <v>-1</v>
      </c>
      <c r="G6" s="61"/>
      <c r="H6" s="61"/>
      <c r="I6" s="61">
        <f>F6+0.1</f>
        <v>-0.9</v>
      </c>
      <c r="J6" s="61"/>
      <c r="K6" s="61"/>
      <c r="L6" s="61">
        <f>I6+0.1</f>
        <v>-0.8</v>
      </c>
      <c r="M6" s="61"/>
      <c r="N6" s="61"/>
      <c r="O6" s="61">
        <f>L6+0.1</f>
        <v>-0.70000000000000007</v>
      </c>
      <c r="P6" s="61"/>
      <c r="Q6" s="61"/>
      <c r="R6" s="61">
        <f>O6+0.1</f>
        <v>-0.60000000000000009</v>
      </c>
      <c r="S6" s="61"/>
      <c r="T6" s="61"/>
      <c r="U6" s="61">
        <f>R6+0.1</f>
        <v>-0.50000000000000011</v>
      </c>
      <c r="V6" s="61"/>
      <c r="W6" s="61"/>
      <c r="X6" s="61">
        <f>U6+0.1</f>
        <v>-0.40000000000000013</v>
      </c>
      <c r="Y6" s="61"/>
      <c r="Z6" s="61"/>
      <c r="AA6" s="61">
        <f>X6+0.1</f>
        <v>-0.30000000000000016</v>
      </c>
      <c r="AB6" s="61"/>
      <c r="AC6" s="61"/>
      <c r="AD6" s="61">
        <f>AA6+0.1</f>
        <v>-0.20000000000000015</v>
      </c>
      <c r="AE6" s="61"/>
      <c r="AF6" s="61"/>
      <c r="AG6" s="61">
        <f>AD6+0.1</f>
        <v>-0.10000000000000014</v>
      </c>
      <c r="AH6" s="61"/>
      <c r="AI6" s="61"/>
      <c r="AJ6" s="22"/>
      <c r="AL6" s="10"/>
      <c r="AM6" s="10"/>
      <c r="AU6"/>
      <c r="AV6"/>
    </row>
    <row r="7" spans="1:49" ht="15" customHeight="1" x14ac:dyDescent="0.2">
      <c r="C7" s="52" t="s">
        <v>6</v>
      </c>
      <c r="D7" s="50"/>
      <c r="E7" s="50"/>
      <c r="F7" s="2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L7" s="10"/>
      <c r="AM7" s="10"/>
      <c r="AU7"/>
      <c r="AV7"/>
    </row>
    <row r="8" spans="1:49" ht="15" customHeight="1" x14ac:dyDescent="0.2">
      <c r="C8" s="52"/>
      <c r="D8" s="50"/>
      <c r="E8" s="50"/>
      <c r="F8" s="24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L8" s="10"/>
      <c r="AM8" s="10"/>
      <c r="AU8"/>
      <c r="AV8"/>
    </row>
    <row r="9" spans="1:49" ht="10" customHeight="1" x14ac:dyDescent="0.2"/>
    <row r="10" spans="1:49" ht="20.149999999999999" customHeight="1" x14ac:dyDescent="0.2">
      <c r="B10" s="61">
        <v>0</v>
      </c>
      <c r="C10" s="61"/>
      <c r="D10" s="61"/>
      <c r="E10" s="61">
        <f>B10+0.1</f>
        <v>0.1</v>
      </c>
      <c r="F10" s="61"/>
      <c r="G10" s="61"/>
      <c r="H10" s="61">
        <f>E10+0.1</f>
        <v>0.2</v>
      </c>
      <c r="I10" s="61"/>
      <c r="J10" s="61"/>
      <c r="K10" s="61">
        <f>H10+0.1</f>
        <v>0.30000000000000004</v>
      </c>
      <c r="L10" s="61"/>
      <c r="M10" s="61"/>
      <c r="N10" s="61">
        <f>K10+0.1</f>
        <v>0.4</v>
      </c>
      <c r="O10" s="61"/>
      <c r="P10" s="61"/>
      <c r="Q10" s="61">
        <f>N10+0.1</f>
        <v>0.5</v>
      </c>
      <c r="R10" s="61"/>
      <c r="S10" s="61"/>
      <c r="T10" s="61">
        <f>Q10+0.1</f>
        <v>0.6</v>
      </c>
      <c r="U10" s="61"/>
      <c r="V10" s="61"/>
      <c r="W10" s="61">
        <f>T10+0.1</f>
        <v>0.7</v>
      </c>
      <c r="X10" s="61"/>
      <c r="Y10" s="61"/>
      <c r="Z10" s="61">
        <f>W10+0.1</f>
        <v>0.79999999999999993</v>
      </c>
      <c r="AA10" s="61"/>
      <c r="AB10" s="61"/>
      <c r="AC10" s="61">
        <f>Z10+0.1</f>
        <v>0.89999999999999991</v>
      </c>
      <c r="AD10" s="61"/>
      <c r="AE10" s="61"/>
      <c r="AF10" s="61">
        <f>AC10+0.1</f>
        <v>0.99999999999999989</v>
      </c>
      <c r="AG10" s="61"/>
      <c r="AH10" s="61"/>
      <c r="AI10" s="22"/>
      <c r="AK10" s="10"/>
      <c r="AL10" s="10"/>
      <c r="AU10"/>
      <c r="AV10"/>
    </row>
    <row r="11" spans="1:49" ht="15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K11" s="10"/>
      <c r="AL11" s="10"/>
      <c r="AU11"/>
      <c r="AV11"/>
    </row>
    <row r="12" spans="1:49" ht="15" customHeight="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K12" s="10"/>
      <c r="AL12" s="10"/>
      <c r="AU12"/>
      <c r="AV12"/>
    </row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/>
    <row r="17" ht="20.149999999999999" customHeight="1" x14ac:dyDescent="0.2"/>
    <row r="18" ht="20.149999999999999" customHeight="1" x14ac:dyDescent="0.2"/>
    <row r="19" ht="20.149999999999999" customHeight="1" x14ac:dyDescent="0.2"/>
    <row r="20" ht="20.149999999999999" customHeight="1" x14ac:dyDescent="0.2"/>
    <row r="21" ht="20.149999999999999" customHeight="1" x14ac:dyDescent="0.2"/>
    <row r="22" ht="20.149999999999999" customHeight="1" x14ac:dyDescent="0.2"/>
    <row r="23" ht="20.149999999999999" customHeight="1" x14ac:dyDescent="0.2"/>
    <row r="24" ht="20.149999999999999" customHeight="1" x14ac:dyDescent="0.2"/>
    <row r="25" ht="20.149999999999999" customHeight="1" x14ac:dyDescent="0.2"/>
    <row r="26" ht="20.149999999999999" customHeight="1" x14ac:dyDescent="0.2"/>
    <row r="27" ht="20.149999999999999" customHeight="1" x14ac:dyDescent="0.2"/>
    <row r="28" ht="20.149999999999999" customHeight="1" x14ac:dyDescent="0.2"/>
    <row r="29" ht="20.149999999999999" customHeight="1" x14ac:dyDescent="0.2"/>
    <row r="30" ht="20.149999999999999" customHeight="1" x14ac:dyDescent="0.2"/>
    <row r="31" ht="20.149999999999999" customHeight="1" x14ac:dyDescent="0.2"/>
    <row r="32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20.149999999999999" customHeight="1" x14ac:dyDescent="0.2"/>
    <row r="37" spans="1:49" ht="20.149999999999999" customHeight="1" x14ac:dyDescent="0.2"/>
    <row r="38" spans="1:49" ht="20.149999999999999" customHeight="1" x14ac:dyDescent="0.2"/>
    <row r="39" spans="1:49" ht="23.5" x14ac:dyDescent="0.2">
      <c r="D39" s="3" t="s">
        <v>4</v>
      </c>
      <c r="K39" s="56" t="s">
        <v>18</v>
      </c>
      <c r="L39" s="56"/>
      <c r="M39" s="56"/>
      <c r="N39" s="56"/>
      <c r="O39" s="56"/>
      <c r="P39" s="56"/>
      <c r="Q39" s="56"/>
      <c r="R39" s="56"/>
      <c r="S39" s="56"/>
      <c r="T39" s="29">
        <v>2</v>
      </c>
      <c r="U39" s="3"/>
      <c r="V39" s="3" t="str">
        <f>IF(V1="","",V1)</f>
        <v>のグラフ①</v>
      </c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M39" s="2" t="str">
        <f>IF(AM1="","",AM1)</f>
        <v>№</v>
      </c>
      <c r="AN39" s="2"/>
      <c r="AO39" s="57" t="str">
        <f>IF(AO1="","",AO1)</f>
        <v/>
      </c>
      <c r="AP39" s="57" t="str">
        <f>IF(AP1="","",AP1)</f>
        <v/>
      </c>
      <c r="AR39" s="10"/>
      <c r="AS39" s="10"/>
      <c r="AU39"/>
      <c r="AV39"/>
    </row>
    <row r="40" spans="1:49" ht="23.5" x14ac:dyDescent="0.2">
      <c r="E40" s="5" t="s">
        <v>2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R40" s="10"/>
      <c r="AS40" s="10"/>
      <c r="AU40"/>
      <c r="AV40"/>
    </row>
    <row r="41" spans="1:49" ht="20.149999999999999" customHeight="1" x14ac:dyDescent="0.2">
      <c r="A41" s="1" t="str">
        <f t="shared" ref="A41:K41" si="0">IF(A3="","",A3)</f>
        <v>１．</v>
      </c>
      <c r="D41" t="str">
        <f t="shared" si="0"/>
        <v>関数</v>
      </c>
      <c r="G41" s="47" t="str">
        <f t="shared" si="0"/>
        <v>ｙ</v>
      </c>
      <c r="H41" s="47" t="str">
        <f t="shared" si="0"/>
        <v/>
      </c>
      <c r="I41" s="47" t="str">
        <f t="shared" si="0"/>
        <v>＝</v>
      </c>
      <c r="J41" s="47" t="str">
        <f t="shared" si="0"/>
        <v/>
      </c>
      <c r="K41" s="55" t="str">
        <f t="shared" ca="1" si="0"/>
        <v/>
      </c>
      <c r="L41" s="55"/>
      <c r="M41" s="47" t="str">
        <f>IF(M3="","",M3)</f>
        <v>ｘ</v>
      </c>
      <c r="N41" s="47" t="str">
        <f>IF(N3="","",N3)</f>
        <v/>
      </c>
      <c r="O41" s="28">
        <f>IF(O3="","",O3)</f>
        <v>2</v>
      </c>
      <c r="P41" t="str">
        <f>IF(P3="","",P3)</f>
        <v>で，ｘの値を-1から1まで0.1おきにとって，対応する</v>
      </c>
      <c r="AU41"/>
      <c r="AV41" s="10">
        <f ca="1">AV3</f>
        <v>1</v>
      </c>
      <c r="AW41" s="10"/>
    </row>
    <row r="42" spans="1:49" ht="20.149999999999999" customHeight="1" x14ac:dyDescent="0.2">
      <c r="A42" t="str">
        <f t="shared" ref="A42:D43" si="1">IF(A4="","",A4)</f>
        <v/>
      </c>
      <c r="B42" t="str">
        <f t="shared" si="1"/>
        <v/>
      </c>
      <c r="C42" t="str">
        <f t="shared" si="1"/>
        <v/>
      </c>
      <c r="D42" t="str">
        <f t="shared" si="1"/>
        <v>ｙの値をもとめ，それらの値の組を座標とする点を，下の図にかき入れな</v>
      </c>
    </row>
    <row r="43" spans="1:49" ht="20.149999999999999" customHeight="1" x14ac:dyDescent="0.2">
      <c r="A43" t="str">
        <f t="shared" si="1"/>
        <v/>
      </c>
      <c r="B43" t="str">
        <f t="shared" si="1"/>
        <v/>
      </c>
      <c r="C43" t="str">
        <f t="shared" si="1"/>
        <v/>
      </c>
      <c r="D43" t="str">
        <f t="shared" si="1"/>
        <v>さい。</v>
      </c>
    </row>
    <row r="44" spans="1:49" ht="20.149999999999999" customHeight="1" x14ac:dyDescent="0.2">
      <c r="A44" t="str">
        <f>IF(A6="","",A6)</f>
        <v/>
      </c>
      <c r="B44" t="str">
        <f>IF(B6="","",B6)</f>
        <v/>
      </c>
      <c r="C44" s="59" t="str">
        <f>C6</f>
        <v>ｘ</v>
      </c>
      <c r="D44" s="59"/>
      <c r="E44" s="60"/>
      <c r="F44" s="51">
        <f>F6</f>
        <v>-1</v>
      </c>
      <c r="G44" s="61"/>
      <c r="H44" s="61"/>
      <c r="I44" s="61">
        <f>I6</f>
        <v>-0.9</v>
      </c>
      <c r="J44" s="61"/>
      <c r="K44" s="61"/>
      <c r="L44" s="61">
        <f>L6</f>
        <v>-0.8</v>
      </c>
      <c r="M44" s="61"/>
      <c r="N44" s="61"/>
      <c r="O44" s="61">
        <f>O6</f>
        <v>-0.70000000000000007</v>
      </c>
      <c r="P44" s="61"/>
      <c r="Q44" s="61"/>
      <c r="R44" s="61">
        <f>R6</f>
        <v>-0.60000000000000009</v>
      </c>
      <c r="S44" s="61"/>
      <c r="T44" s="61"/>
      <c r="U44" s="61">
        <f>U6</f>
        <v>-0.50000000000000011</v>
      </c>
      <c r="V44" s="61"/>
      <c r="W44" s="61"/>
      <c r="X44" s="61">
        <f>X6</f>
        <v>-0.40000000000000013</v>
      </c>
      <c r="Y44" s="61"/>
      <c r="Z44" s="61"/>
      <c r="AA44" s="61">
        <f>AA6</f>
        <v>-0.30000000000000016</v>
      </c>
      <c r="AB44" s="61"/>
      <c r="AC44" s="61"/>
      <c r="AD44" s="61">
        <f>AD6</f>
        <v>-0.20000000000000015</v>
      </c>
      <c r="AE44" s="61"/>
      <c r="AF44" s="61"/>
      <c r="AG44" s="61">
        <f>AG6</f>
        <v>-0.10000000000000014</v>
      </c>
      <c r="AH44" s="61"/>
      <c r="AI44" s="61"/>
      <c r="AJ44" s="22"/>
      <c r="AL44" s="10"/>
      <c r="AM44" s="10"/>
      <c r="AU44"/>
      <c r="AV44"/>
    </row>
    <row r="45" spans="1:49" ht="15" customHeight="1" x14ac:dyDescent="0.2">
      <c r="C45" s="59" t="str">
        <f>C7</f>
        <v>ｙ</v>
      </c>
      <c r="D45" s="59"/>
      <c r="E45" s="60"/>
      <c r="F45" s="64">
        <f ca="1">$AV$41*F44^2</f>
        <v>1</v>
      </c>
      <c r="G45" s="62"/>
      <c r="H45" s="62"/>
      <c r="I45" s="62">
        <f ca="1">$AV$41*I44^2</f>
        <v>0.81</v>
      </c>
      <c r="J45" s="62"/>
      <c r="K45" s="62"/>
      <c r="L45" s="62">
        <f ca="1">$AV$41*L44^2</f>
        <v>0.64000000000000012</v>
      </c>
      <c r="M45" s="62"/>
      <c r="N45" s="62"/>
      <c r="O45" s="62">
        <f ca="1">$AV$41*O44^2</f>
        <v>0.4900000000000001</v>
      </c>
      <c r="P45" s="62"/>
      <c r="Q45" s="62"/>
      <c r="R45" s="62">
        <f ca="1">$AV$41*R44^2</f>
        <v>0.3600000000000001</v>
      </c>
      <c r="S45" s="62"/>
      <c r="T45" s="62"/>
      <c r="U45" s="62">
        <f ca="1">$AV$41*U44^2</f>
        <v>0.25000000000000011</v>
      </c>
      <c r="V45" s="62"/>
      <c r="W45" s="62"/>
      <c r="X45" s="62">
        <f ca="1">$AV$41*X44^2</f>
        <v>0.16000000000000011</v>
      </c>
      <c r="Y45" s="62"/>
      <c r="Z45" s="62"/>
      <c r="AA45" s="62">
        <f ca="1">$AV$41*AA44^2</f>
        <v>9.0000000000000094E-2</v>
      </c>
      <c r="AB45" s="62"/>
      <c r="AC45" s="62"/>
      <c r="AD45" s="62">
        <f ca="1">$AV$41*AD44^2</f>
        <v>4.0000000000000063E-2</v>
      </c>
      <c r="AE45" s="62"/>
      <c r="AF45" s="62"/>
      <c r="AG45" s="62">
        <f ca="1">$AV$41*AG44^2</f>
        <v>1.000000000000003E-2</v>
      </c>
      <c r="AH45" s="62"/>
      <c r="AI45" s="62"/>
      <c r="AJ45" s="25"/>
      <c r="AL45" s="10"/>
      <c r="AM45" s="10"/>
      <c r="AU45"/>
      <c r="AV45"/>
    </row>
    <row r="46" spans="1:49" ht="15" customHeight="1" x14ac:dyDescent="0.2">
      <c r="A46" t="str">
        <f>IF(A7="","",A7)</f>
        <v/>
      </c>
      <c r="B46" t="str">
        <f>IF(B7="","",B7)</f>
        <v/>
      </c>
      <c r="C46" s="68">
        <f>C8</f>
        <v>0</v>
      </c>
      <c r="D46" s="68"/>
      <c r="E46" s="69"/>
      <c r="F46" s="65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26"/>
      <c r="AL46" s="10"/>
      <c r="AM46" s="10"/>
      <c r="AU46"/>
      <c r="AV46"/>
    </row>
    <row r="47" spans="1:49" ht="10" customHeight="1" x14ac:dyDescent="0.2">
      <c r="A47" t="str">
        <f>IF(A8="","",A8)</f>
        <v/>
      </c>
      <c r="B47" t="str">
        <f>IF(B8="","",B8)</f>
        <v/>
      </c>
      <c r="AL47" s="10"/>
      <c r="AM47" s="10"/>
      <c r="AU47"/>
      <c r="AV47"/>
    </row>
    <row r="48" spans="1:49" ht="20.149999999999999" customHeight="1" x14ac:dyDescent="0.2">
      <c r="A48" t="str">
        <f>IF(A9="","",A9)</f>
        <v/>
      </c>
      <c r="B48" s="61">
        <f>B10</f>
        <v>0</v>
      </c>
      <c r="C48" s="61"/>
      <c r="D48" s="61"/>
      <c r="E48" s="61">
        <f>E10</f>
        <v>0.1</v>
      </c>
      <c r="F48" s="61"/>
      <c r="G48" s="61"/>
      <c r="H48" s="61">
        <f>H10</f>
        <v>0.2</v>
      </c>
      <c r="I48" s="61"/>
      <c r="J48" s="61"/>
      <c r="K48" s="61">
        <f>K10</f>
        <v>0.30000000000000004</v>
      </c>
      <c r="L48" s="61"/>
      <c r="M48" s="61"/>
      <c r="N48" s="61">
        <f>N10</f>
        <v>0.4</v>
      </c>
      <c r="O48" s="61"/>
      <c r="P48" s="61"/>
      <c r="Q48" s="61">
        <f>Q10</f>
        <v>0.5</v>
      </c>
      <c r="R48" s="61"/>
      <c r="S48" s="61"/>
      <c r="T48" s="61">
        <f>T10</f>
        <v>0.6</v>
      </c>
      <c r="U48" s="61"/>
      <c r="V48" s="61"/>
      <c r="W48" s="61">
        <f>W10</f>
        <v>0.7</v>
      </c>
      <c r="X48" s="61"/>
      <c r="Y48" s="61"/>
      <c r="Z48" s="61">
        <f>Z10</f>
        <v>0.79999999999999993</v>
      </c>
      <c r="AA48" s="61"/>
      <c r="AB48" s="61"/>
      <c r="AC48" s="61">
        <f>AC10</f>
        <v>0.89999999999999991</v>
      </c>
      <c r="AD48" s="61"/>
      <c r="AE48" s="61"/>
      <c r="AF48" s="61">
        <f>AF10</f>
        <v>0.99999999999999989</v>
      </c>
      <c r="AG48" s="61"/>
      <c r="AH48" s="61"/>
      <c r="AI48" s="22"/>
      <c r="AK48" s="10"/>
      <c r="AL48" s="10"/>
      <c r="AU48"/>
      <c r="AV48"/>
    </row>
    <row r="49" spans="1:48" ht="15" customHeight="1" x14ac:dyDescent="0.2">
      <c r="A49" t="str">
        <f>IF(A10="","",A10)</f>
        <v/>
      </c>
      <c r="B49" s="62">
        <f ca="1">$AV$41*B48^2</f>
        <v>0</v>
      </c>
      <c r="C49" s="62"/>
      <c r="D49" s="62"/>
      <c r="E49" s="66">
        <f ca="1">$AV$41*E48^2</f>
        <v>1.0000000000000002E-2</v>
      </c>
      <c r="F49" s="66"/>
      <c r="G49" s="66"/>
      <c r="H49" s="66">
        <f ca="1">$AV$41*H48^2</f>
        <v>4.0000000000000008E-2</v>
      </c>
      <c r="I49" s="66"/>
      <c r="J49" s="66"/>
      <c r="K49" s="66">
        <f ca="1">$AV$41*K48^2</f>
        <v>9.0000000000000024E-2</v>
      </c>
      <c r="L49" s="66"/>
      <c r="M49" s="66"/>
      <c r="N49" s="66">
        <f ca="1">$AV$41*N48^2</f>
        <v>0.16000000000000003</v>
      </c>
      <c r="O49" s="66"/>
      <c r="P49" s="66"/>
      <c r="Q49" s="66">
        <f ca="1">$AV$41*Q48^2</f>
        <v>0.25</v>
      </c>
      <c r="R49" s="66"/>
      <c r="S49" s="66"/>
      <c r="T49" s="66">
        <f ca="1">$AV$41*T48^2</f>
        <v>0.36</v>
      </c>
      <c r="U49" s="66"/>
      <c r="V49" s="66"/>
      <c r="W49" s="66">
        <f ca="1">$AV$41*W48^2</f>
        <v>0.48999999999999994</v>
      </c>
      <c r="X49" s="66"/>
      <c r="Y49" s="66"/>
      <c r="Z49" s="66">
        <f ca="1">$AV$41*Z48^2</f>
        <v>0.6399999999999999</v>
      </c>
      <c r="AA49" s="66"/>
      <c r="AB49" s="66"/>
      <c r="AC49" s="66">
        <f ca="1">$AV$41*AC48^2</f>
        <v>0.80999999999999983</v>
      </c>
      <c r="AD49" s="66"/>
      <c r="AE49" s="66"/>
      <c r="AF49" s="66">
        <f ca="1">$AV$41*AF48^2</f>
        <v>0.99999999999999978</v>
      </c>
      <c r="AG49" s="66"/>
      <c r="AH49" s="66"/>
      <c r="AI49" s="14"/>
      <c r="AK49" s="10"/>
      <c r="AL49" s="10"/>
      <c r="AU49"/>
      <c r="AV49"/>
    </row>
    <row r="50" spans="1:48" ht="15" customHeight="1" x14ac:dyDescent="0.2">
      <c r="B50" s="63"/>
      <c r="C50" s="63"/>
      <c r="D50" s="63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15"/>
      <c r="AK50" s="10"/>
      <c r="AL50" s="10"/>
      <c r="AU50"/>
      <c r="AV50"/>
    </row>
    <row r="51" spans="1:48" ht="20.149999999999999" customHeight="1" x14ac:dyDescent="0.2"/>
    <row r="52" spans="1:48" ht="20.149999999999999" customHeight="1" x14ac:dyDescent="0.2"/>
    <row r="53" spans="1:48" ht="20.149999999999999" customHeight="1" x14ac:dyDescent="0.2">
      <c r="A53" t="str">
        <f t="shared" ref="A53:P53" si="2">IF(A13="","",A13)</f>
        <v/>
      </c>
      <c r="B53" t="str">
        <f t="shared" si="2"/>
        <v/>
      </c>
      <c r="C53" t="str">
        <f t="shared" si="2"/>
        <v/>
      </c>
      <c r="D53" t="str">
        <f t="shared" si="2"/>
        <v/>
      </c>
      <c r="E53" t="str">
        <f t="shared" si="2"/>
        <v/>
      </c>
      <c r="F53" t="str">
        <f t="shared" si="2"/>
        <v/>
      </c>
      <c r="G53" t="str">
        <f t="shared" si="2"/>
        <v/>
      </c>
      <c r="H53" t="str">
        <f t="shared" si="2"/>
        <v/>
      </c>
      <c r="I53" t="str">
        <f t="shared" si="2"/>
        <v/>
      </c>
      <c r="J53" t="str">
        <f t="shared" si="2"/>
        <v/>
      </c>
      <c r="K53" t="str">
        <f t="shared" si="2"/>
        <v/>
      </c>
      <c r="L53" t="str">
        <f t="shared" si="2"/>
        <v/>
      </c>
      <c r="M53" t="str">
        <f t="shared" si="2"/>
        <v/>
      </c>
      <c r="N53" t="str">
        <f t="shared" si="2"/>
        <v/>
      </c>
      <c r="O53" t="str">
        <f t="shared" si="2"/>
        <v/>
      </c>
      <c r="P53" t="str">
        <f t="shared" si="2"/>
        <v/>
      </c>
      <c r="Q53" t="str">
        <f t="shared" ref="Q53:Q74" si="3">IF(Q13="","",Q13)</f>
        <v/>
      </c>
      <c r="R53" t="str">
        <f t="shared" ref="R53:U60" si="4">IF(R13="","",R13)</f>
        <v/>
      </c>
      <c r="S53" t="str">
        <f t="shared" si="4"/>
        <v/>
      </c>
      <c r="T53" t="str">
        <f t="shared" si="4"/>
        <v/>
      </c>
      <c r="U53" t="str">
        <f t="shared" si="4"/>
        <v/>
      </c>
      <c r="V53" t="str">
        <f t="shared" ref="V53:V74" si="5">IF(V13="","",V13)</f>
        <v/>
      </c>
      <c r="W53" t="str">
        <f t="shared" ref="W53:AT53" si="6">IF(W13="","",W13)</f>
        <v/>
      </c>
      <c r="X53" t="str">
        <f t="shared" si="6"/>
        <v/>
      </c>
      <c r="Y53" t="str">
        <f t="shared" si="6"/>
        <v/>
      </c>
      <c r="Z53" t="str">
        <f t="shared" si="6"/>
        <v/>
      </c>
      <c r="AA53" t="str">
        <f t="shared" si="6"/>
        <v/>
      </c>
      <c r="AB53" t="str">
        <f t="shared" si="6"/>
        <v/>
      </c>
      <c r="AC53" t="str">
        <f t="shared" si="6"/>
        <v/>
      </c>
      <c r="AD53" t="str">
        <f t="shared" si="6"/>
        <v/>
      </c>
      <c r="AE53" t="str">
        <f t="shared" si="6"/>
        <v/>
      </c>
      <c r="AF53" t="str">
        <f t="shared" si="6"/>
        <v/>
      </c>
      <c r="AG53" t="str">
        <f t="shared" si="6"/>
        <v/>
      </c>
      <c r="AH53" t="str">
        <f t="shared" si="6"/>
        <v/>
      </c>
      <c r="AI53" t="str">
        <f t="shared" si="6"/>
        <v/>
      </c>
      <c r="AJ53" t="str">
        <f t="shared" si="6"/>
        <v/>
      </c>
      <c r="AK53" t="str">
        <f t="shared" si="6"/>
        <v/>
      </c>
      <c r="AL53" t="str">
        <f t="shared" si="6"/>
        <v/>
      </c>
      <c r="AM53" t="str">
        <f t="shared" si="6"/>
        <v/>
      </c>
      <c r="AN53" t="str">
        <f t="shared" si="6"/>
        <v/>
      </c>
      <c r="AO53" t="str">
        <f t="shared" si="6"/>
        <v/>
      </c>
      <c r="AP53" t="str">
        <f t="shared" si="6"/>
        <v/>
      </c>
      <c r="AQ53" t="str">
        <f t="shared" si="6"/>
        <v/>
      </c>
      <c r="AR53" t="str">
        <f t="shared" si="6"/>
        <v/>
      </c>
      <c r="AS53" t="str">
        <f t="shared" si="6"/>
        <v/>
      </c>
      <c r="AT53" t="str">
        <f t="shared" si="6"/>
        <v/>
      </c>
    </row>
    <row r="54" spans="1:48" ht="20.149999999999999" customHeight="1" x14ac:dyDescent="0.2">
      <c r="A54" t="str">
        <f t="shared" ref="A54:P54" si="7">IF(A14="","",A14)</f>
        <v/>
      </c>
      <c r="B54" t="str">
        <f t="shared" si="7"/>
        <v/>
      </c>
      <c r="C54" t="str">
        <f t="shared" si="7"/>
        <v/>
      </c>
      <c r="D54" t="str">
        <f t="shared" si="7"/>
        <v/>
      </c>
      <c r="E54" t="str">
        <f t="shared" si="7"/>
        <v/>
      </c>
      <c r="F54" t="str">
        <f t="shared" si="7"/>
        <v/>
      </c>
      <c r="G54" t="str">
        <f t="shared" si="7"/>
        <v/>
      </c>
      <c r="H54" t="str">
        <f t="shared" si="7"/>
        <v/>
      </c>
      <c r="I54" t="str">
        <f t="shared" si="7"/>
        <v/>
      </c>
      <c r="J54" t="str">
        <f t="shared" si="7"/>
        <v/>
      </c>
      <c r="K54" t="str">
        <f t="shared" si="7"/>
        <v/>
      </c>
      <c r="L54" t="str">
        <f t="shared" si="7"/>
        <v/>
      </c>
      <c r="M54" t="str">
        <f t="shared" si="7"/>
        <v/>
      </c>
      <c r="N54" t="str">
        <f t="shared" si="7"/>
        <v/>
      </c>
      <c r="O54" t="str">
        <f t="shared" si="7"/>
        <v/>
      </c>
      <c r="P54" t="str">
        <f t="shared" si="7"/>
        <v/>
      </c>
      <c r="Q54" t="str">
        <f t="shared" si="3"/>
        <v/>
      </c>
      <c r="R54" t="str">
        <f t="shared" si="4"/>
        <v/>
      </c>
      <c r="S54" t="str">
        <f t="shared" si="4"/>
        <v/>
      </c>
      <c r="T54" t="str">
        <f t="shared" si="4"/>
        <v/>
      </c>
      <c r="U54" t="str">
        <f t="shared" si="4"/>
        <v/>
      </c>
      <c r="V54" t="str">
        <f t="shared" si="5"/>
        <v/>
      </c>
      <c r="W54" t="str">
        <f t="shared" ref="W54:AT54" si="8">IF(W14="","",W14)</f>
        <v/>
      </c>
      <c r="X54" t="str">
        <f t="shared" si="8"/>
        <v/>
      </c>
      <c r="Y54" t="str">
        <f t="shared" si="8"/>
        <v/>
      </c>
      <c r="Z54" t="str">
        <f t="shared" si="8"/>
        <v/>
      </c>
      <c r="AA54" t="str">
        <f t="shared" si="8"/>
        <v/>
      </c>
      <c r="AB54" t="str">
        <f t="shared" si="8"/>
        <v/>
      </c>
      <c r="AC54" t="str">
        <f t="shared" si="8"/>
        <v/>
      </c>
      <c r="AD54" t="str">
        <f t="shared" si="8"/>
        <v/>
      </c>
      <c r="AE54" t="str">
        <f t="shared" si="8"/>
        <v/>
      </c>
      <c r="AF54" t="str">
        <f t="shared" si="8"/>
        <v/>
      </c>
      <c r="AG54" t="str">
        <f t="shared" si="8"/>
        <v/>
      </c>
      <c r="AH54" t="str">
        <f t="shared" si="8"/>
        <v/>
      </c>
      <c r="AI54" t="str">
        <f t="shared" si="8"/>
        <v/>
      </c>
      <c r="AJ54" t="str">
        <f t="shared" si="8"/>
        <v/>
      </c>
      <c r="AK54" t="str">
        <f t="shared" si="8"/>
        <v/>
      </c>
      <c r="AL54" t="str">
        <f t="shared" si="8"/>
        <v/>
      </c>
      <c r="AM54" t="str">
        <f t="shared" si="8"/>
        <v/>
      </c>
      <c r="AN54" t="str">
        <f t="shared" si="8"/>
        <v/>
      </c>
      <c r="AO54" t="str">
        <f t="shared" si="8"/>
        <v/>
      </c>
      <c r="AP54" t="str">
        <f t="shared" si="8"/>
        <v/>
      </c>
      <c r="AQ54" t="str">
        <f t="shared" si="8"/>
        <v/>
      </c>
      <c r="AR54" t="str">
        <f t="shared" si="8"/>
        <v/>
      </c>
      <c r="AS54" t="str">
        <f t="shared" si="8"/>
        <v/>
      </c>
      <c r="AT54" t="str">
        <f t="shared" si="8"/>
        <v/>
      </c>
    </row>
    <row r="55" spans="1:48" ht="20.149999999999999" customHeight="1" x14ac:dyDescent="0.2">
      <c r="A55" t="str">
        <f t="shared" ref="A55:P55" si="9">IF(A15="","",A15)</f>
        <v/>
      </c>
      <c r="B55" t="str">
        <f t="shared" si="9"/>
        <v/>
      </c>
      <c r="C55" t="str">
        <f t="shared" si="9"/>
        <v/>
      </c>
      <c r="D55" t="str">
        <f t="shared" si="9"/>
        <v/>
      </c>
      <c r="E55" t="str">
        <f t="shared" si="9"/>
        <v/>
      </c>
      <c r="F55" t="str">
        <f t="shared" si="9"/>
        <v/>
      </c>
      <c r="G55" t="str">
        <f t="shared" si="9"/>
        <v/>
      </c>
      <c r="H55" t="str">
        <f t="shared" si="9"/>
        <v/>
      </c>
      <c r="I55" t="str">
        <f t="shared" si="9"/>
        <v/>
      </c>
      <c r="J55" t="str">
        <f t="shared" si="9"/>
        <v/>
      </c>
      <c r="K55" t="str">
        <f t="shared" si="9"/>
        <v/>
      </c>
      <c r="L55" t="str">
        <f t="shared" si="9"/>
        <v/>
      </c>
      <c r="M55" t="str">
        <f t="shared" si="9"/>
        <v/>
      </c>
      <c r="N55" t="str">
        <f t="shared" si="9"/>
        <v/>
      </c>
      <c r="O55" t="str">
        <f t="shared" si="9"/>
        <v/>
      </c>
      <c r="P55" t="str">
        <f t="shared" si="9"/>
        <v/>
      </c>
      <c r="Q55" t="str">
        <f t="shared" si="3"/>
        <v/>
      </c>
      <c r="R55" t="str">
        <f t="shared" si="4"/>
        <v/>
      </c>
      <c r="S55" t="str">
        <f t="shared" si="4"/>
        <v/>
      </c>
      <c r="T55" t="str">
        <f t="shared" si="4"/>
        <v/>
      </c>
      <c r="U55" t="str">
        <f t="shared" si="4"/>
        <v/>
      </c>
      <c r="V55" t="str">
        <f t="shared" si="5"/>
        <v/>
      </c>
      <c r="W55" t="str">
        <f t="shared" ref="W55:AT55" si="10">IF(W15="","",W15)</f>
        <v/>
      </c>
      <c r="X55" t="str">
        <f t="shared" si="10"/>
        <v/>
      </c>
      <c r="Y55" t="str">
        <f t="shared" si="10"/>
        <v/>
      </c>
      <c r="Z55" t="str">
        <f t="shared" si="10"/>
        <v/>
      </c>
      <c r="AA55" t="str">
        <f t="shared" si="10"/>
        <v/>
      </c>
      <c r="AB55" t="str">
        <f t="shared" si="10"/>
        <v/>
      </c>
      <c r="AC55" t="str">
        <f t="shared" si="10"/>
        <v/>
      </c>
      <c r="AD55" t="str">
        <f t="shared" si="10"/>
        <v/>
      </c>
      <c r="AE55" t="str">
        <f t="shared" si="10"/>
        <v/>
      </c>
      <c r="AF55" t="str">
        <f t="shared" si="10"/>
        <v/>
      </c>
      <c r="AG55" t="str">
        <f t="shared" si="10"/>
        <v/>
      </c>
      <c r="AH55" t="str">
        <f t="shared" si="10"/>
        <v/>
      </c>
      <c r="AI55" t="str">
        <f t="shared" si="10"/>
        <v/>
      </c>
      <c r="AJ55" t="str">
        <f t="shared" si="10"/>
        <v/>
      </c>
      <c r="AK55" t="str">
        <f t="shared" si="10"/>
        <v/>
      </c>
      <c r="AL55" t="str">
        <f t="shared" si="10"/>
        <v/>
      </c>
      <c r="AM55" t="str">
        <f t="shared" si="10"/>
        <v/>
      </c>
      <c r="AN55" t="str">
        <f t="shared" si="10"/>
        <v/>
      </c>
      <c r="AO55" t="str">
        <f t="shared" si="10"/>
        <v/>
      </c>
      <c r="AP55" t="str">
        <f t="shared" si="10"/>
        <v/>
      </c>
      <c r="AQ55" t="str">
        <f t="shared" si="10"/>
        <v/>
      </c>
      <c r="AR55" t="str">
        <f t="shared" si="10"/>
        <v/>
      </c>
      <c r="AS55" t="str">
        <f t="shared" si="10"/>
        <v/>
      </c>
      <c r="AT55" t="str">
        <f t="shared" si="10"/>
        <v/>
      </c>
    </row>
    <row r="56" spans="1:48" ht="20.149999999999999" customHeight="1" x14ac:dyDescent="0.2">
      <c r="A56" t="str">
        <f t="shared" ref="A56:P56" si="11">IF(A16="","",A16)</f>
        <v/>
      </c>
      <c r="B56" t="str">
        <f t="shared" si="11"/>
        <v/>
      </c>
      <c r="C56" t="str">
        <f t="shared" si="11"/>
        <v/>
      </c>
      <c r="D56" t="str">
        <f t="shared" si="11"/>
        <v/>
      </c>
      <c r="E56" t="str">
        <f t="shared" si="11"/>
        <v/>
      </c>
      <c r="F56" t="str">
        <f t="shared" si="11"/>
        <v/>
      </c>
      <c r="G56" t="str">
        <f t="shared" si="11"/>
        <v/>
      </c>
      <c r="H56" t="str">
        <f t="shared" si="11"/>
        <v/>
      </c>
      <c r="I56" t="str">
        <f t="shared" si="11"/>
        <v/>
      </c>
      <c r="J56" t="str">
        <f t="shared" si="11"/>
        <v/>
      </c>
      <c r="K56" t="str">
        <f t="shared" si="11"/>
        <v/>
      </c>
      <c r="L56" t="str">
        <f t="shared" si="11"/>
        <v/>
      </c>
      <c r="M56" t="str">
        <f t="shared" si="11"/>
        <v/>
      </c>
      <c r="N56" t="str">
        <f t="shared" si="11"/>
        <v/>
      </c>
      <c r="O56" t="str">
        <f t="shared" si="11"/>
        <v/>
      </c>
      <c r="P56" t="str">
        <f t="shared" si="11"/>
        <v/>
      </c>
      <c r="Q56" t="str">
        <f t="shared" si="3"/>
        <v/>
      </c>
      <c r="R56" t="str">
        <f t="shared" si="4"/>
        <v/>
      </c>
      <c r="S56" t="str">
        <f t="shared" si="4"/>
        <v/>
      </c>
      <c r="T56" t="str">
        <f t="shared" si="4"/>
        <v/>
      </c>
      <c r="U56" t="str">
        <f t="shared" si="4"/>
        <v/>
      </c>
      <c r="V56" t="str">
        <f t="shared" si="5"/>
        <v/>
      </c>
      <c r="W56" t="str">
        <f t="shared" ref="W56:AT56" si="12">IF(W16="","",W16)</f>
        <v/>
      </c>
      <c r="X56" t="str">
        <f t="shared" si="12"/>
        <v/>
      </c>
      <c r="Y56" t="str">
        <f t="shared" si="12"/>
        <v/>
      </c>
      <c r="Z56" t="str">
        <f t="shared" si="12"/>
        <v/>
      </c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t="str">
        <f t="shared" si="12"/>
        <v/>
      </c>
      <c r="AI56" t="str">
        <f t="shared" si="12"/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</row>
    <row r="57" spans="1:48" ht="20.149999999999999" customHeight="1" x14ac:dyDescent="0.2">
      <c r="A57" t="str">
        <f t="shared" ref="A57:P57" si="13">IF(A17="","",A17)</f>
        <v/>
      </c>
      <c r="B57" t="str">
        <f t="shared" si="13"/>
        <v/>
      </c>
      <c r="C57" t="str">
        <f t="shared" si="13"/>
        <v/>
      </c>
      <c r="D57" t="str">
        <f t="shared" si="13"/>
        <v/>
      </c>
      <c r="E57" t="str">
        <f t="shared" si="13"/>
        <v/>
      </c>
      <c r="F57" t="str">
        <f t="shared" si="13"/>
        <v/>
      </c>
      <c r="G57" t="str">
        <f t="shared" si="13"/>
        <v/>
      </c>
      <c r="H57" t="str">
        <f t="shared" si="13"/>
        <v/>
      </c>
      <c r="I57" t="str">
        <f t="shared" si="13"/>
        <v/>
      </c>
      <c r="J57" t="str">
        <f t="shared" si="13"/>
        <v/>
      </c>
      <c r="K57" t="str">
        <f t="shared" si="13"/>
        <v/>
      </c>
      <c r="L57" t="str">
        <f t="shared" si="13"/>
        <v/>
      </c>
      <c r="M57" t="str">
        <f t="shared" si="13"/>
        <v/>
      </c>
      <c r="N57" t="str">
        <f t="shared" si="13"/>
        <v/>
      </c>
      <c r="O57" t="str">
        <f t="shared" si="13"/>
        <v/>
      </c>
      <c r="P57" t="str">
        <f t="shared" si="13"/>
        <v/>
      </c>
      <c r="Q57" t="str">
        <f t="shared" si="3"/>
        <v/>
      </c>
      <c r="R57" t="str">
        <f t="shared" si="4"/>
        <v/>
      </c>
      <c r="S57" t="str">
        <f t="shared" si="4"/>
        <v/>
      </c>
      <c r="T57" t="str">
        <f t="shared" si="4"/>
        <v/>
      </c>
      <c r="U57" t="str">
        <f t="shared" si="4"/>
        <v/>
      </c>
      <c r="V57" t="str">
        <f t="shared" si="5"/>
        <v/>
      </c>
      <c r="W57" t="str">
        <f t="shared" ref="W57:AT57" si="14">IF(W17="","",W17)</f>
        <v/>
      </c>
      <c r="X57" t="str">
        <f t="shared" si="14"/>
        <v/>
      </c>
      <c r="Y57" t="str">
        <f t="shared" si="14"/>
        <v/>
      </c>
      <c r="Z57" t="str">
        <f t="shared" si="14"/>
        <v/>
      </c>
      <c r="AA57" t="str">
        <f t="shared" si="14"/>
        <v/>
      </c>
      <c r="AB57" t="str">
        <f t="shared" si="14"/>
        <v/>
      </c>
      <c r="AC57" t="str">
        <f t="shared" si="14"/>
        <v/>
      </c>
      <c r="AD57" t="str">
        <f t="shared" si="14"/>
        <v/>
      </c>
      <c r="AE57" t="str">
        <f t="shared" si="14"/>
        <v/>
      </c>
      <c r="AF57" t="str">
        <f t="shared" si="14"/>
        <v/>
      </c>
      <c r="AG57" t="str">
        <f t="shared" si="14"/>
        <v/>
      </c>
      <c r="AH57" t="str">
        <f t="shared" si="14"/>
        <v/>
      </c>
      <c r="AI57" t="str">
        <f t="shared" si="14"/>
        <v/>
      </c>
      <c r="AJ57" t="str">
        <f t="shared" si="14"/>
        <v/>
      </c>
      <c r="AK5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  <c r="AR57" t="str">
        <f t="shared" si="14"/>
        <v/>
      </c>
      <c r="AS57" t="str">
        <f t="shared" si="14"/>
        <v/>
      </c>
      <c r="AT57" t="str">
        <f t="shared" si="14"/>
        <v/>
      </c>
    </row>
    <row r="58" spans="1:48" ht="20.149999999999999" customHeight="1" x14ac:dyDescent="0.2">
      <c r="A58" t="str">
        <f t="shared" ref="A58:P58" si="15">IF(A18="","",A18)</f>
        <v/>
      </c>
      <c r="B58" t="str">
        <f t="shared" si="15"/>
        <v/>
      </c>
      <c r="C58" t="str">
        <f t="shared" si="15"/>
        <v/>
      </c>
      <c r="D58" t="str">
        <f t="shared" si="15"/>
        <v/>
      </c>
      <c r="E58" t="str">
        <f t="shared" si="15"/>
        <v/>
      </c>
      <c r="F58" t="str">
        <f t="shared" si="15"/>
        <v/>
      </c>
      <c r="G58" t="str">
        <f t="shared" si="15"/>
        <v/>
      </c>
      <c r="H58" t="str">
        <f t="shared" si="15"/>
        <v/>
      </c>
      <c r="I58" t="str">
        <f t="shared" si="15"/>
        <v/>
      </c>
      <c r="J58" t="str">
        <f t="shared" si="15"/>
        <v/>
      </c>
      <c r="K58" t="str">
        <f t="shared" si="15"/>
        <v/>
      </c>
      <c r="L58" t="str">
        <f t="shared" si="15"/>
        <v/>
      </c>
      <c r="M58" t="str">
        <f t="shared" si="15"/>
        <v/>
      </c>
      <c r="N58" t="str">
        <f t="shared" si="15"/>
        <v/>
      </c>
      <c r="O58" t="str">
        <f t="shared" si="15"/>
        <v/>
      </c>
      <c r="P58" t="str">
        <f t="shared" si="15"/>
        <v/>
      </c>
      <c r="Q58" t="str">
        <f t="shared" si="3"/>
        <v/>
      </c>
      <c r="R58" t="str">
        <f t="shared" si="4"/>
        <v/>
      </c>
      <c r="S58" t="str">
        <f t="shared" si="4"/>
        <v/>
      </c>
      <c r="T58" t="str">
        <f t="shared" si="4"/>
        <v/>
      </c>
      <c r="U58" t="str">
        <f t="shared" si="4"/>
        <v/>
      </c>
      <c r="V58" t="str">
        <f t="shared" si="5"/>
        <v/>
      </c>
      <c r="W58" t="str">
        <f t="shared" ref="W58:AT58" si="16">IF(W18="","",W18)</f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8" ht="20.149999999999999" customHeight="1" x14ac:dyDescent="0.2">
      <c r="A59" t="str">
        <f t="shared" ref="A59:P59" si="17">IF(A19="","",A19)</f>
        <v/>
      </c>
      <c r="B59" t="str">
        <f t="shared" si="17"/>
        <v/>
      </c>
      <c r="C59" t="str">
        <f t="shared" si="17"/>
        <v/>
      </c>
      <c r="D59" t="str">
        <f t="shared" si="17"/>
        <v/>
      </c>
      <c r="E59" t="str">
        <f t="shared" si="17"/>
        <v/>
      </c>
      <c r="F59" t="str">
        <f t="shared" si="17"/>
        <v/>
      </c>
      <c r="G59" t="str">
        <f t="shared" si="17"/>
        <v/>
      </c>
      <c r="H59" t="str">
        <f t="shared" si="17"/>
        <v/>
      </c>
      <c r="I59" t="str">
        <f t="shared" si="17"/>
        <v/>
      </c>
      <c r="J59" t="str">
        <f t="shared" si="17"/>
        <v/>
      </c>
      <c r="K59" t="str">
        <f t="shared" si="17"/>
        <v/>
      </c>
      <c r="L59" t="str">
        <f t="shared" si="17"/>
        <v/>
      </c>
      <c r="M59" t="str">
        <f t="shared" si="17"/>
        <v/>
      </c>
      <c r="N59" t="str">
        <f t="shared" si="17"/>
        <v/>
      </c>
      <c r="O59" t="str">
        <f t="shared" si="17"/>
        <v/>
      </c>
      <c r="P59" t="str">
        <f t="shared" si="17"/>
        <v/>
      </c>
      <c r="Q59" t="str">
        <f t="shared" si="3"/>
        <v/>
      </c>
      <c r="R59" t="str">
        <f t="shared" si="4"/>
        <v/>
      </c>
      <c r="S59" t="str">
        <f t="shared" si="4"/>
        <v/>
      </c>
      <c r="T59" t="str">
        <f t="shared" si="4"/>
        <v/>
      </c>
      <c r="U59" t="str">
        <f t="shared" si="4"/>
        <v/>
      </c>
      <c r="V59" t="str">
        <f t="shared" si="5"/>
        <v/>
      </c>
      <c r="W59" t="str">
        <f t="shared" ref="W59:AT59" si="18">IF(W19="","",W19)</f>
        <v/>
      </c>
      <c r="X59" t="str">
        <f t="shared" si="18"/>
        <v/>
      </c>
      <c r="Y59" t="str">
        <f t="shared" si="18"/>
        <v/>
      </c>
      <c r="Z59" t="str">
        <f t="shared" si="18"/>
        <v/>
      </c>
      <c r="AA59" t="str">
        <f t="shared" si="18"/>
        <v/>
      </c>
      <c r="AB59" t="str">
        <f t="shared" si="18"/>
        <v/>
      </c>
      <c r="AC59" t="str">
        <f t="shared" si="18"/>
        <v/>
      </c>
      <c r="AD59" t="str">
        <f t="shared" si="18"/>
        <v/>
      </c>
      <c r="AE59" t="str">
        <f t="shared" si="18"/>
        <v/>
      </c>
      <c r="AF59" t="str">
        <f t="shared" si="18"/>
        <v/>
      </c>
      <c r="AG59" t="str">
        <f t="shared" si="18"/>
        <v/>
      </c>
      <c r="AH59" t="str">
        <f t="shared" si="18"/>
        <v/>
      </c>
      <c r="AI59" t="str">
        <f t="shared" si="18"/>
        <v/>
      </c>
      <c r="AJ59" t="str">
        <f t="shared" si="18"/>
        <v/>
      </c>
      <c r="AK59" t="str">
        <f t="shared" si="18"/>
        <v/>
      </c>
      <c r="AL59" t="str">
        <f t="shared" si="18"/>
        <v/>
      </c>
      <c r="AM59" t="str">
        <f t="shared" si="18"/>
        <v/>
      </c>
      <c r="AN59" t="str">
        <f t="shared" si="18"/>
        <v/>
      </c>
      <c r="AO59" t="str">
        <f t="shared" si="18"/>
        <v/>
      </c>
      <c r="AP59" t="str">
        <f t="shared" si="18"/>
        <v/>
      </c>
      <c r="AQ59" t="str">
        <f t="shared" si="18"/>
        <v/>
      </c>
      <c r="AR59" t="str">
        <f t="shared" si="18"/>
        <v/>
      </c>
      <c r="AS59" t="str">
        <f t="shared" si="18"/>
        <v/>
      </c>
      <c r="AT59" t="str">
        <f t="shared" si="18"/>
        <v/>
      </c>
    </row>
    <row r="60" spans="1:48" ht="20.149999999999999" customHeight="1" x14ac:dyDescent="0.2">
      <c r="A60" t="str">
        <f t="shared" ref="A60:P60" si="19">IF(A20="","",A20)</f>
        <v/>
      </c>
      <c r="B60" t="str">
        <f t="shared" si="19"/>
        <v/>
      </c>
      <c r="C60" t="str">
        <f t="shared" si="19"/>
        <v/>
      </c>
      <c r="D60" t="str">
        <f t="shared" si="19"/>
        <v/>
      </c>
      <c r="E60" t="str">
        <f t="shared" si="19"/>
        <v/>
      </c>
      <c r="F60" t="str">
        <f t="shared" si="19"/>
        <v/>
      </c>
      <c r="G60" t="str">
        <f t="shared" si="19"/>
        <v/>
      </c>
      <c r="H60" t="str">
        <f t="shared" si="19"/>
        <v/>
      </c>
      <c r="I60" t="str">
        <f t="shared" si="19"/>
        <v/>
      </c>
      <c r="J60" t="str">
        <f t="shared" si="19"/>
        <v/>
      </c>
      <c r="K60" t="str">
        <f t="shared" si="19"/>
        <v/>
      </c>
      <c r="L60" t="str">
        <f t="shared" si="19"/>
        <v/>
      </c>
      <c r="M60" t="str">
        <f t="shared" si="19"/>
        <v/>
      </c>
      <c r="N60" t="str">
        <f t="shared" si="19"/>
        <v/>
      </c>
      <c r="O60" t="str">
        <f t="shared" si="19"/>
        <v/>
      </c>
      <c r="P60" t="str">
        <f t="shared" si="19"/>
        <v/>
      </c>
      <c r="Q60" t="str">
        <f t="shared" si="3"/>
        <v/>
      </c>
      <c r="R60" t="str">
        <f t="shared" si="4"/>
        <v/>
      </c>
      <c r="S60" t="str">
        <f t="shared" si="4"/>
        <v/>
      </c>
      <c r="T60" t="str">
        <f t="shared" si="4"/>
        <v/>
      </c>
      <c r="U60" t="str">
        <f t="shared" si="4"/>
        <v/>
      </c>
      <c r="V60" t="str">
        <f t="shared" si="5"/>
        <v/>
      </c>
      <c r="W60" t="str">
        <f t="shared" ref="W60:AT60" si="20">IF(W20="","",W20)</f>
        <v/>
      </c>
      <c r="X60" t="str">
        <f t="shared" si="20"/>
        <v/>
      </c>
      <c r="Y60" t="str">
        <f t="shared" si="20"/>
        <v/>
      </c>
      <c r="Z60" t="str">
        <f t="shared" si="20"/>
        <v/>
      </c>
      <c r="AA60" t="str">
        <f t="shared" si="20"/>
        <v/>
      </c>
      <c r="AB60" t="str">
        <f t="shared" si="20"/>
        <v/>
      </c>
      <c r="AC60" t="str">
        <f t="shared" si="20"/>
        <v/>
      </c>
      <c r="AD60" t="str">
        <f t="shared" si="20"/>
        <v/>
      </c>
      <c r="AE60" t="str">
        <f t="shared" si="20"/>
        <v/>
      </c>
      <c r="AF60" t="str">
        <f t="shared" si="20"/>
        <v/>
      </c>
      <c r="AG60" t="str">
        <f t="shared" si="20"/>
        <v/>
      </c>
      <c r="AH60" t="str">
        <f t="shared" si="20"/>
        <v/>
      </c>
      <c r="AI60" t="str">
        <f t="shared" si="20"/>
        <v/>
      </c>
      <c r="AJ60" t="str">
        <f t="shared" si="20"/>
        <v/>
      </c>
      <c r="AK60" t="str">
        <f t="shared" si="20"/>
        <v/>
      </c>
      <c r="AL60" t="str">
        <f t="shared" si="20"/>
        <v/>
      </c>
      <c r="AM60" t="str">
        <f t="shared" si="20"/>
        <v/>
      </c>
      <c r="AN60" t="str">
        <f t="shared" si="20"/>
        <v/>
      </c>
      <c r="AO60" t="str">
        <f t="shared" si="20"/>
        <v/>
      </c>
      <c r="AP60" t="str">
        <f t="shared" si="20"/>
        <v/>
      </c>
      <c r="AQ60" t="str">
        <f t="shared" si="20"/>
        <v/>
      </c>
      <c r="AR60" t="str">
        <f t="shared" si="20"/>
        <v/>
      </c>
      <c r="AS60" t="str">
        <f t="shared" si="20"/>
        <v/>
      </c>
      <c r="AT60" t="str">
        <f t="shared" si="20"/>
        <v/>
      </c>
    </row>
    <row r="61" spans="1:48" ht="20.149999999999999" customHeight="1" x14ac:dyDescent="0.2">
      <c r="A61" t="str">
        <f t="shared" ref="A61:P61" si="21">IF(A21="","",A21)</f>
        <v/>
      </c>
      <c r="B61" t="str">
        <f t="shared" si="21"/>
        <v/>
      </c>
      <c r="C61" t="str">
        <f t="shared" si="21"/>
        <v/>
      </c>
      <c r="D61" t="str">
        <f t="shared" si="21"/>
        <v/>
      </c>
      <c r="E61" t="str">
        <f t="shared" si="21"/>
        <v/>
      </c>
      <c r="F61" t="str">
        <f t="shared" si="21"/>
        <v/>
      </c>
      <c r="G61" t="str">
        <f t="shared" si="21"/>
        <v/>
      </c>
      <c r="H61" t="str">
        <f t="shared" si="21"/>
        <v/>
      </c>
      <c r="I61" t="str">
        <f t="shared" si="21"/>
        <v/>
      </c>
      <c r="J61" t="str">
        <f t="shared" si="21"/>
        <v/>
      </c>
      <c r="K61" t="str">
        <f t="shared" si="21"/>
        <v/>
      </c>
      <c r="L61" t="str">
        <f t="shared" si="21"/>
        <v/>
      </c>
      <c r="M61" t="str">
        <f t="shared" si="21"/>
        <v/>
      </c>
      <c r="N61" t="str">
        <f t="shared" si="21"/>
        <v/>
      </c>
      <c r="O61" t="str">
        <f t="shared" si="21"/>
        <v/>
      </c>
      <c r="P61" t="str">
        <f t="shared" si="21"/>
        <v/>
      </c>
      <c r="Q61" t="str">
        <f t="shared" si="3"/>
        <v/>
      </c>
      <c r="R61" t="str">
        <f t="shared" ref="R61:U74" si="22">IF(R21="","",R21)</f>
        <v/>
      </c>
      <c r="S61" t="str">
        <f t="shared" si="22"/>
        <v/>
      </c>
      <c r="T61" t="str">
        <f t="shared" si="22"/>
        <v/>
      </c>
      <c r="U61" t="str">
        <f t="shared" si="22"/>
        <v/>
      </c>
      <c r="V61" t="str">
        <f t="shared" si="5"/>
        <v/>
      </c>
      <c r="W61" t="str">
        <f t="shared" ref="W61:AT61" si="23">IF(W21="","",W21)</f>
        <v/>
      </c>
      <c r="X61" t="str">
        <f t="shared" si="23"/>
        <v/>
      </c>
      <c r="Y61" t="str">
        <f t="shared" si="23"/>
        <v/>
      </c>
      <c r="Z61" t="str">
        <f t="shared" si="23"/>
        <v/>
      </c>
      <c r="AA61" t="str">
        <f t="shared" si="23"/>
        <v/>
      </c>
      <c r="AB61" t="str">
        <f t="shared" si="23"/>
        <v/>
      </c>
      <c r="AC61" t="str">
        <f t="shared" si="23"/>
        <v/>
      </c>
      <c r="AD61" t="str">
        <f t="shared" si="23"/>
        <v/>
      </c>
      <c r="AE61" t="str">
        <f t="shared" si="23"/>
        <v/>
      </c>
      <c r="AF61" t="str">
        <f t="shared" si="23"/>
        <v/>
      </c>
      <c r="AG61" t="str">
        <f t="shared" si="23"/>
        <v/>
      </c>
      <c r="AH61" t="str">
        <f t="shared" si="23"/>
        <v/>
      </c>
      <c r="AI61" t="str">
        <f t="shared" si="23"/>
        <v/>
      </c>
      <c r="AJ61" t="str">
        <f t="shared" si="23"/>
        <v/>
      </c>
      <c r="AK61" t="str">
        <f t="shared" si="23"/>
        <v/>
      </c>
      <c r="AL61" t="str">
        <f t="shared" si="23"/>
        <v/>
      </c>
      <c r="AM61" t="str">
        <f t="shared" si="23"/>
        <v/>
      </c>
      <c r="AN61" t="str">
        <f t="shared" si="23"/>
        <v/>
      </c>
      <c r="AO61" t="str">
        <f t="shared" si="23"/>
        <v/>
      </c>
      <c r="AP61" t="str">
        <f t="shared" si="23"/>
        <v/>
      </c>
      <c r="AQ61" t="str">
        <f t="shared" si="23"/>
        <v/>
      </c>
      <c r="AR61" t="str">
        <f t="shared" si="23"/>
        <v/>
      </c>
      <c r="AS61" t="str">
        <f t="shared" si="23"/>
        <v/>
      </c>
      <c r="AT61" t="str">
        <f t="shared" si="23"/>
        <v/>
      </c>
    </row>
    <row r="62" spans="1:48" ht="20.149999999999999" customHeight="1" x14ac:dyDescent="0.2">
      <c r="A62" t="str">
        <f t="shared" ref="A62:P62" si="24">IF(A22="","",A22)</f>
        <v/>
      </c>
      <c r="B62" t="str">
        <f t="shared" si="24"/>
        <v/>
      </c>
      <c r="C62" t="str">
        <f t="shared" si="24"/>
        <v/>
      </c>
      <c r="D62" t="str">
        <f t="shared" si="24"/>
        <v/>
      </c>
      <c r="E62" t="str">
        <f t="shared" si="24"/>
        <v/>
      </c>
      <c r="F62" t="str">
        <f t="shared" si="24"/>
        <v/>
      </c>
      <c r="G62" t="str">
        <f t="shared" si="24"/>
        <v/>
      </c>
      <c r="H62" t="str">
        <f t="shared" si="24"/>
        <v/>
      </c>
      <c r="I62" t="str">
        <f t="shared" si="24"/>
        <v/>
      </c>
      <c r="J62" t="str">
        <f t="shared" si="24"/>
        <v/>
      </c>
      <c r="K62" t="str">
        <f t="shared" si="24"/>
        <v/>
      </c>
      <c r="L62" t="str">
        <f t="shared" si="24"/>
        <v/>
      </c>
      <c r="M62" t="str">
        <f t="shared" si="24"/>
        <v/>
      </c>
      <c r="N62" t="str">
        <f t="shared" si="24"/>
        <v/>
      </c>
      <c r="O62" t="str">
        <f t="shared" si="24"/>
        <v/>
      </c>
      <c r="P62" t="str">
        <f t="shared" si="24"/>
        <v/>
      </c>
      <c r="Q62" t="str">
        <f t="shared" si="3"/>
        <v/>
      </c>
      <c r="R62" t="str">
        <f t="shared" si="22"/>
        <v/>
      </c>
      <c r="S62" t="str">
        <f t="shared" si="22"/>
        <v/>
      </c>
      <c r="T62" t="str">
        <f t="shared" si="22"/>
        <v/>
      </c>
      <c r="U62" t="str">
        <f t="shared" si="22"/>
        <v/>
      </c>
      <c r="V62" t="str">
        <f t="shared" si="5"/>
        <v/>
      </c>
      <c r="W62" t="str">
        <f t="shared" ref="W62:AT62" si="25">IF(W22="","",W22)</f>
        <v/>
      </c>
      <c r="X62" t="str">
        <f t="shared" si="25"/>
        <v/>
      </c>
      <c r="Y62" t="str">
        <f t="shared" si="25"/>
        <v/>
      </c>
      <c r="Z62" t="str">
        <f t="shared" si="25"/>
        <v/>
      </c>
      <c r="AA62" t="str">
        <f t="shared" si="25"/>
        <v/>
      </c>
      <c r="AB62" t="str">
        <f t="shared" si="25"/>
        <v/>
      </c>
      <c r="AC62" t="str">
        <f t="shared" si="25"/>
        <v/>
      </c>
      <c r="AD62" t="str">
        <f t="shared" si="25"/>
        <v/>
      </c>
      <c r="AE62" t="str">
        <f t="shared" si="25"/>
        <v/>
      </c>
      <c r="AF62" t="str">
        <f t="shared" si="25"/>
        <v/>
      </c>
      <c r="AG62" t="str">
        <f t="shared" si="25"/>
        <v/>
      </c>
      <c r="AH62" t="str">
        <f t="shared" si="25"/>
        <v/>
      </c>
      <c r="AI62" t="str">
        <f t="shared" si="25"/>
        <v/>
      </c>
      <c r="AJ62" t="str">
        <f t="shared" si="25"/>
        <v/>
      </c>
      <c r="AK62" t="str">
        <f t="shared" si="25"/>
        <v/>
      </c>
      <c r="AL62" t="str">
        <f t="shared" si="25"/>
        <v/>
      </c>
      <c r="AM62" t="str">
        <f t="shared" si="25"/>
        <v/>
      </c>
      <c r="AN62" t="str">
        <f t="shared" si="25"/>
        <v/>
      </c>
      <c r="AO62" t="str">
        <f t="shared" si="25"/>
        <v/>
      </c>
      <c r="AP62" t="str">
        <f t="shared" si="25"/>
        <v/>
      </c>
      <c r="AQ62" t="str">
        <f t="shared" si="25"/>
        <v/>
      </c>
      <c r="AR62" t="str">
        <f t="shared" si="25"/>
        <v/>
      </c>
      <c r="AS62" t="str">
        <f t="shared" si="25"/>
        <v/>
      </c>
      <c r="AT62" t="str">
        <f t="shared" si="25"/>
        <v/>
      </c>
    </row>
    <row r="63" spans="1:48" ht="20.149999999999999" customHeight="1" x14ac:dyDescent="0.2">
      <c r="A63" t="str">
        <f t="shared" ref="A63:P63" si="26">IF(A23="","",A23)</f>
        <v/>
      </c>
      <c r="B63" t="str">
        <f t="shared" si="26"/>
        <v/>
      </c>
      <c r="C63" t="str">
        <f t="shared" si="26"/>
        <v/>
      </c>
      <c r="D63" t="str">
        <f t="shared" si="26"/>
        <v/>
      </c>
      <c r="E63" t="str">
        <f t="shared" si="26"/>
        <v/>
      </c>
      <c r="F63" t="str">
        <f t="shared" si="26"/>
        <v/>
      </c>
      <c r="G63" t="str">
        <f t="shared" si="26"/>
        <v/>
      </c>
      <c r="H63" t="str">
        <f t="shared" si="26"/>
        <v/>
      </c>
      <c r="I63" t="str">
        <f t="shared" si="26"/>
        <v/>
      </c>
      <c r="J63" t="str">
        <f t="shared" si="26"/>
        <v/>
      </c>
      <c r="K63" t="str">
        <f t="shared" si="26"/>
        <v/>
      </c>
      <c r="L63" t="str">
        <f t="shared" si="26"/>
        <v/>
      </c>
      <c r="M63" t="str">
        <f t="shared" si="26"/>
        <v/>
      </c>
      <c r="N63" t="str">
        <f t="shared" si="26"/>
        <v/>
      </c>
      <c r="O63" t="str">
        <f t="shared" si="26"/>
        <v/>
      </c>
      <c r="P63" t="str">
        <f t="shared" si="26"/>
        <v/>
      </c>
      <c r="Q63" t="str">
        <f t="shared" si="3"/>
        <v/>
      </c>
      <c r="R63" t="str">
        <f t="shared" si="22"/>
        <v/>
      </c>
      <c r="S63" t="str">
        <f t="shared" si="22"/>
        <v/>
      </c>
      <c r="T63" t="str">
        <f t="shared" si="22"/>
        <v/>
      </c>
      <c r="U63" t="str">
        <f t="shared" si="22"/>
        <v/>
      </c>
      <c r="V63" t="str">
        <f t="shared" si="5"/>
        <v/>
      </c>
      <c r="W63" t="str">
        <f t="shared" ref="W63:AT63" si="27">IF(W23="","",W23)</f>
        <v/>
      </c>
      <c r="X63" t="str">
        <f t="shared" si="27"/>
        <v/>
      </c>
      <c r="Y63" t="str">
        <f t="shared" si="27"/>
        <v/>
      </c>
      <c r="Z63" t="str">
        <f t="shared" si="27"/>
        <v/>
      </c>
      <c r="AA63" t="str">
        <f t="shared" si="27"/>
        <v/>
      </c>
      <c r="AB63" t="str">
        <f t="shared" si="27"/>
        <v/>
      </c>
      <c r="AC63" t="str">
        <f t="shared" si="27"/>
        <v/>
      </c>
      <c r="AD63" t="str">
        <f t="shared" si="27"/>
        <v/>
      </c>
      <c r="AE63" t="str">
        <f t="shared" si="27"/>
        <v/>
      </c>
      <c r="AF63" t="str">
        <f t="shared" si="27"/>
        <v/>
      </c>
      <c r="AG63" t="str">
        <f t="shared" si="27"/>
        <v/>
      </c>
      <c r="AH63" t="str">
        <f t="shared" si="27"/>
        <v/>
      </c>
      <c r="AI63" t="str">
        <f t="shared" si="27"/>
        <v/>
      </c>
      <c r="AJ63" t="str">
        <f t="shared" si="27"/>
        <v/>
      </c>
      <c r="AK63" t="str">
        <f t="shared" si="27"/>
        <v/>
      </c>
      <c r="AL63" t="str">
        <f t="shared" si="27"/>
        <v/>
      </c>
      <c r="AM63" t="str">
        <f t="shared" si="27"/>
        <v/>
      </c>
      <c r="AN63" t="str">
        <f t="shared" si="27"/>
        <v/>
      </c>
      <c r="AO63" t="str">
        <f t="shared" si="27"/>
        <v/>
      </c>
      <c r="AP63" t="str">
        <f t="shared" si="27"/>
        <v/>
      </c>
      <c r="AQ63" t="str">
        <f t="shared" si="27"/>
        <v/>
      </c>
      <c r="AR63" t="str">
        <f t="shared" si="27"/>
        <v/>
      </c>
      <c r="AS63" t="str">
        <f t="shared" si="27"/>
        <v/>
      </c>
      <c r="AT63" t="str">
        <f t="shared" si="27"/>
        <v/>
      </c>
    </row>
    <row r="64" spans="1:48" ht="20.149999999999999" customHeight="1" x14ac:dyDescent="0.2">
      <c r="A64" t="str">
        <f t="shared" ref="A64:P64" si="28">IF(A24="","",A24)</f>
        <v/>
      </c>
      <c r="B64" t="str">
        <f t="shared" si="28"/>
        <v/>
      </c>
      <c r="C64" t="str">
        <f t="shared" si="28"/>
        <v/>
      </c>
      <c r="D64" t="str">
        <f t="shared" si="28"/>
        <v/>
      </c>
      <c r="E64" t="str">
        <f t="shared" si="28"/>
        <v/>
      </c>
      <c r="F64" t="str">
        <f t="shared" si="28"/>
        <v/>
      </c>
      <c r="G64" t="str">
        <f t="shared" si="28"/>
        <v/>
      </c>
      <c r="H64" t="str">
        <f t="shared" si="28"/>
        <v/>
      </c>
      <c r="I64" t="str">
        <f t="shared" si="28"/>
        <v/>
      </c>
      <c r="J64" t="str">
        <f t="shared" si="28"/>
        <v/>
      </c>
      <c r="K64" t="str">
        <f t="shared" si="28"/>
        <v/>
      </c>
      <c r="L64" t="str">
        <f t="shared" si="28"/>
        <v/>
      </c>
      <c r="M64" t="str">
        <f t="shared" si="28"/>
        <v/>
      </c>
      <c r="N64" t="str">
        <f t="shared" si="28"/>
        <v/>
      </c>
      <c r="O64" t="str">
        <f t="shared" si="28"/>
        <v/>
      </c>
      <c r="P64" t="str">
        <f t="shared" si="28"/>
        <v/>
      </c>
      <c r="Q64" t="str">
        <f t="shared" si="3"/>
        <v/>
      </c>
      <c r="R64" t="str">
        <f t="shared" si="22"/>
        <v/>
      </c>
      <c r="S64" t="str">
        <f t="shared" si="22"/>
        <v/>
      </c>
      <c r="T64" t="str">
        <f t="shared" si="22"/>
        <v/>
      </c>
      <c r="U64" t="str">
        <f t="shared" si="22"/>
        <v/>
      </c>
      <c r="V64" t="str">
        <f t="shared" si="5"/>
        <v/>
      </c>
      <c r="W64" t="str">
        <f t="shared" ref="W64:AT64" si="29">IF(W24="","",W24)</f>
        <v/>
      </c>
      <c r="X64" t="str">
        <f t="shared" si="29"/>
        <v/>
      </c>
      <c r="Y64" t="str">
        <f t="shared" si="29"/>
        <v/>
      </c>
      <c r="Z64" t="str">
        <f t="shared" si="29"/>
        <v/>
      </c>
      <c r="AA64" t="str">
        <f t="shared" si="29"/>
        <v/>
      </c>
      <c r="AB64" t="str">
        <f t="shared" si="29"/>
        <v/>
      </c>
      <c r="AC64" t="str">
        <f t="shared" si="29"/>
        <v/>
      </c>
      <c r="AD64" t="str">
        <f t="shared" si="29"/>
        <v/>
      </c>
      <c r="AE64" t="str">
        <f t="shared" si="29"/>
        <v/>
      </c>
      <c r="AF64" t="str">
        <f t="shared" si="29"/>
        <v/>
      </c>
      <c r="AG64" t="str">
        <f t="shared" si="29"/>
        <v/>
      </c>
      <c r="AH64" t="str">
        <f t="shared" si="29"/>
        <v/>
      </c>
      <c r="AI64" t="str">
        <f t="shared" si="29"/>
        <v/>
      </c>
      <c r="AJ64" t="str">
        <f t="shared" si="29"/>
        <v/>
      </c>
      <c r="AK64" t="str">
        <f t="shared" si="29"/>
        <v/>
      </c>
      <c r="AL64" t="str">
        <f t="shared" si="29"/>
        <v/>
      </c>
      <c r="AM64" t="str">
        <f t="shared" si="29"/>
        <v/>
      </c>
      <c r="AN64" t="str">
        <f t="shared" si="29"/>
        <v/>
      </c>
      <c r="AO64" t="str">
        <f t="shared" si="29"/>
        <v/>
      </c>
      <c r="AP64" t="str">
        <f t="shared" si="29"/>
        <v/>
      </c>
      <c r="AQ64" t="str">
        <f t="shared" si="29"/>
        <v/>
      </c>
      <c r="AR64" t="str">
        <f t="shared" si="29"/>
        <v/>
      </c>
      <c r="AS64" t="str">
        <f t="shared" si="29"/>
        <v/>
      </c>
      <c r="AT64" t="str">
        <f t="shared" si="29"/>
        <v/>
      </c>
    </row>
    <row r="65" spans="1:46" ht="20.149999999999999" customHeight="1" x14ac:dyDescent="0.2">
      <c r="A65" t="str">
        <f t="shared" ref="A65:P65" si="30">IF(A25="","",A25)</f>
        <v/>
      </c>
      <c r="B65" t="str">
        <f t="shared" si="30"/>
        <v/>
      </c>
      <c r="C65" t="str">
        <f t="shared" si="30"/>
        <v/>
      </c>
      <c r="D65" t="str">
        <f t="shared" si="30"/>
        <v/>
      </c>
      <c r="E65" t="str">
        <f t="shared" si="30"/>
        <v/>
      </c>
      <c r="F65" t="str">
        <f t="shared" si="30"/>
        <v/>
      </c>
      <c r="G65" t="str">
        <f t="shared" si="30"/>
        <v/>
      </c>
      <c r="H65" t="str">
        <f t="shared" si="30"/>
        <v/>
      </c>
      <c r="I65" t="str">
        <f t="shared" si="30"/>
        <v/>
      </c>
      <c r="J65" t="str">
        <f t="shared" si="30"/>
        <v/>
      </c>
      <c r="K65" t="str">
        <f t="shared" si="30"/>
        <v/>
      </c>
      <c r="L65" t="str">
        <f t="shared" si="30"/>
        <v/>
      </c>
      <c r="M65" t="str">
        <f t="shared" si="30"/>
        <v/>
      </c>
      <c r="N65" t="str">
        <f t="shared" si="30"/>
        <v/>
      </c>
      <c r="O65" t="str">
        <f t="shared" si="30"/>
        <v/>
      </c>
      <c r="P65" t="str">
        <f t="shared" si="30"/>
        <v/>
      </c>
      <c r="Q65" t="str">
        <f t="shared" si="3"/>
        <v/>
      </c>
      <c r="R65" t="str">
        <f t="shared" si="22"/>
        <v/>
      </c>
      <c r="S65" t="str">
        <f t="shared" si="22"/>
        <v/>
      </c>
      <c r="T65" t="str">
        <f t="shared" si="22"/>
        <v/>
      </c>
      <c r="U65" t="str">
        <f t="shared" si="22"/>
        <v/>
      </c>
      <c r="V65" t="str">
        <f t="shared" si="5"/>
        <v/>
      </c>
      <c r="W65" t="str">
        <f t="shared" ref="W65:AT65" si="31">IF(W25="","",W25)</f>
        <v/>
      </c>
      <c r="X65" t="str">
        <f t="shared" si="31"/>
        <v/>
      </c>
      <c r="Y65" t="str">
        <f t="shared" si="31"/>
        <v/>
      </c>
      <c r="Z65" t="str">
        <f t="shared" si="31"/>
        <v/>
      </c>
      <c r="AA65" t="str">
        <f t="shared" si="31"/>
        <v/>
      </c>
      <c r="AB65" t="str">
        <f t="shared" si="31"/>
        <v/>
      </c>
      <c r="AC65" t="str">
        <f t="shared" si="31"/>
        <v/>
      </c>
      <c r="AD65" t="str">
        <f t="shared" si="31"/>
        <v/>
      </c>
      <c r="AE65" t="str">
        <f t="shared" si="31"/>
        <v/>
      </c>
      <c r="AF65" t="str">
        <f t="shared" si="31"/>
        <v/>
      </c>
      <c r="AG65" t="str">
        <f t="shared" si="31"/>
        <v/>
      </c>
      <c r="AH65" t="str">
        <f t="shared" si="31"/>
        <v/>
      </c>
      <c r="AI65" t="str">
        <f t="shared" si="31"/>
        <v/>
      </c>
      <c r="AJ65" t="str">
        <f t="shared" si="31"/>
        <v/>
      </c>
      <c r="AK65" t="str">
        <f t="shared" si="31"/>
        <v/>
      </c>
      <c r="AL65" t="str">
        <f t="shared" si="31"/>
        <v/>
      </c>
      <c r="AM65" t="str">
        <f t="shared" si="31"/>
        <v/>
      </c>
      <c r="AN65" t="str">
        <f t="shared" si="31"/>
        <v/>
      </c>
      <c r="AO65" t="str">
        <f t="shared" si="31"/>
        <v/>
      </c>
      <c r="AP65" t="str">
        <f t="shared" si="31"/>
        <v/>
      </c>
      <c r="AQ65" t="str">
        <f t="shared" si="31"/>
        <v/>
      </c>
      <c r="AR65" t="str">
        <f t="shared" si="31"/>
        <v/>
      </c>
      <c r="AS65" t="str">
        <f t="shared" si="31"/>
        <v/>
      </c>
      <c r="AT65" t="str">
        <f t="shared" si="31"/>
        <v/>
      </c>
    </row>
    <row r="66" spans="1:46" ht="20.149999999999999" customHeight="1" x14ac:dyDescent="0.2">
      <c r="A66" t="str">
        <f t="shared" ref="A66:P66" si="32">IF(A26="","",A26)</f>
        <v/>
      </c>
      <c r="B66" t="str">
        <f t="shared" si="32"/>
        <v/>
      </c>
      <c r="C66" t="str">
        <f t="shared" si="32"/>
        <v/>
      </c>
      <c r="D66" t="str">
        <f t="shared" si="32"/>
        <v/>
      </c>
      <c r="E66" t="str">
        <f t="shared" si="32"/>
        <v/>
      </c>
      <c r="F66" t="str">
        <f t="shared" si="32"/>
        <v/>
      </c>
      <c r="G66" t="str">
        <f t="shared" si="32"/>
        <v/>
      </c>
      <c r="H66" t="str">
        <f t="shared" si="32"/>
        <v/>
      </c>
      <c r="I66" t="str">
        <f t="shared" si="32"/>
        <v/>
      </c>
      <c r="J66" t="str">
        <f t="shared" si="32"/>
        <v/>
      </c>
      <c r="K66" t="str">
        <f t="shared" si="32"/>
        <v/>
      </c>
      <c r="L66" t="str">
        <f t="shared" si="32"/>
        <v/>
      </c>
      <c r="M66" t="str">
        <f t="shared" si="32"/>
        <v/>
      </c>
      <c r="N66" t="str">
        <f t="shared" si="32"/>
        <v/>
      </c>
      <c r="O66" t="str">
        <f t="shared" si="32"/>
        <v/>
      </c>
      <c r="P66" t="str">
        <f t="shared" si="32"/>
        <v/>
      </c>
      <c r="Q66" t="str">
        <f t="shared" si="3"/>
        <v/>
      </c>
      <c r="R66" t="str">
        <f t="shared" si="22"/>
        <v/>
      </c>
      <c r="S66" t="str">
        <f t="shared" si="22"/>
        <v/>
      </c>
      <c r="T66" t="str">
        <f t="shared" si="22"/>
        <v/>
      </c>
      <c r="U66" t="str">
        <f t="shared" si="22"/>
        <v/>
      </c>
      <c r="V66" t="str">
        <f t="shared" si="5"/>
        <v/>
      </c>
      <c r="W66" t="str">
        <f t="shared" ref="W66:AT66" si="33">IF(W26="","",W26)</f>
        <v/>
      </c>
      <c r="X66" t="str">
        <f t="shared" si="33"/>
        <v/>
      </c>
      <c r="Y66" t="str">
        <f t="shared" si="33"/>
        <v/>
      </c>
      <c r="Z66" t="str">
        <f t="shared" si="33"/>
        <v/>
      </c>
      <c r="AA66" t="str">
        <f t="shared" si="33"/>
        <v/>
      </c>
      <c r="AB66" t="str">
        <f t="shared" si="33"/>
        <v/>
      </c>
      <c r="AC66" t="str">
        <f t="shared" si="33"/>
        <v/>
      </c>
      <c r="AD66" t="str">
        <f t="shared" si="33"/>
        <v/>
      </c>
      <c r="AE66" t="str">
        <f t="shared" si="33"/>
        <v/>
      </c>
      <c r="AF66" t="str">
        <f t="shared" si="33"/>
        <v/>
      </c>
      <c r="AG66" t="str">
        <f t="shared" si="33"/>
        <v/>
      </c>
      <c r="AH66" t="str">
        <f t="shared" si="33"/>
        <v/>
      </c>
      <c r="AI66" t="str">
        <f t="shared" si="33"/>
        <v/>
      </c>
      <c r="AJ66" t="str">
        <f t="shared" si="33"/>
        <v/>
      </c>
      <c r="AK66" t="str">
        <f t="shared" si="33"/>
        <v/>
      </c>
      <c r="AL66" t="str">
        <f t="shared" si="33"/>
        <v/>
      </c>
      <c r="AM66" t="str">
        <f t="shared" si="33"/>
        <v/>
      </c>
      <c r="AN66" t="str">
        <f t="shared" si="33"/>
        <v/>
      </c>
      <c r="AO66" t="str">
        <f t="shared" si="33"/>
        <v/>
      </c>
      <c r="AP66" t="str">
        <f t="shared" si="33"/>
        <v/>
      </c>
      <c r="AQ66" t="str">
        <f t="shared" si="33"/>
        <v/>
      </c>
      <c r="AR66" t="str">
        <f t="shared" si="33"/>
        <v/>
      </c>
      <c r="AS66" t="str">
        <f t="shared" si="33"/>
        <v/>
      </c>
      <c r="AT66" t="str">
        <f t="shared" si="33"/>
        <v/>
      </c>
    </row>
    <row r="67" spans="1:46" ht="20.149999999999999" customHeight="1" x14ac:dyDescent="0.2">
      <c r="A67" t="str">
        <f t="shared" ref="A67:P67" si="34">IF(A27="","",A27)</f>
        <v/>
      </c>
      <c r="B67" t="str">
        <f t="shared" si="34"/>
        <v/>
      </c>
      <c r="C67" t="str">
        <f t="shared" si="34"/>
        <v/>
      </c>
      <c r="D67" t="str">
        <f t="shared" si="34"/>
        <v/>
      </c>
      <c r="E67" t="str">
        <f t="shared" si="34"/>
        <v/>
      </c>
      <c r="F67" t="str">
        <f t="shared" si="34"/>
        <v/>
      </c>
      <c r="G67" t="str">
        <f t="shared" si="34"/>
        <v/>
      </c>
      <c r="H67" t="str">
        <f t="shared" si="34"/>
        <v/>
      </c>
      <c r="I67" t="str">
        <f t="shared" si="34"/>
        <v/>
      </c>
      <c r="J67" t="str">
        <f t="shared" si="34"/>
        <v/>
      </c>
      <c r="K67" t="str">
        <f t="shared" si="34"/>
        <v/>
      </c>
      <c r="L67" t="str">
        <f t="shared" si="34"/>
        <v/>
      </c>
      <c r="M67" t="str">
        <f t="shared" si="34"/>
        <v/>
      </c>
      <c r="N67" t="str">
        <f t="shared" si="34"/>
        <v/>
      </c>
      <c r="O67" t="str">
        <f t="shared" si="34"/>
        <v/>
      </c>
      <c r="P67" t="str">
        <f t="shared" si="34"/>
        <v/>
      </c>
      <c r="Q67" t="str">
        <f t="shared" si="3"/>
        <v/>
      </c>
      <c r="R67" t="str">
        <f t="shared" si="22"/>
        <v/>
      </c>
      <c r="S67" t="str">
        <f t="shared" si="22"/>
        <v/>
      </c>
      <c r="T67" t="str">
        <f t="shared" si="22"/>
        <v/>
      </c>
      <c r="U67" t="str">
        <f t="shared" si="22"/>
        <v/>
      </c>
      <c r="V67" t="str">
        <f t="shared" si="5"/>
        <v/>
      </c>
      <c r="W67" t="str">
        <f t="shared" ref="W67:AT67" si="35">IF(W27="","",W27)</f>
        <v/>
      </c>
      <c r="X67" t="str">
        <f t="shared" si="35"/>
        <v/>
      </c>
      <c r="Y67" t="str">
        <f t="shared" si="35"/>
        <v/>
      </c>
      <c r="Z67" t="str">
        <f t="shared" si="35"/>
        <v/>
      </c>
      <c r="AA67" t="str">
        <f t="shared" si="35"/>
        <v/>
      </c>
      <c r="AB67" t="str">
        <f t="shared" si="35"/>
        <v/>
      </c>
      <c r="AC67" t="str">
        <f t="shared" si="35"/>
        <v/>
      </c>
      <c r="AD67" t="str">
        <f t="shared" si="35"/>
        <v/>
      </c>
      <c r="AE67" t="str">
        <f t="shared" si="35"/>
        <v/>
      </c>
      <c r="AF67" t="str">
        <f t="shared" si="35"/>
        <v/>
      </c>
      <c r="AG67" t="str">
        <f t="shared" si="35"/>
        <v/>
      </c>
      <c r="AH67" t="str">
        <f t="shared" si="35"/>
        <v/>
      </c>
      <c r="AI67" t="str">
        <f t="shared" si="35"/>
        <v/>
      </c>
      <c r="AJ67" t="str">
        <f t="shared" si="35"/>
        <v/>
      </c>
      <c r="AK67" t="str">
        <f t="shared" si="35"/>
        <v/>
      </c>
      <c r="AL67" t="str">
        <f t="shared" si="35"/>
        <v/>
      </c>
      <c r="AM67" t="str">
        <f t="shared" si="35"/>
        <v/>
      </c>
      <c r="AN67" t="str">
        <f t="shared" si="35"/>
        <v/>
      </c>
      <c r="AO67" t="str">
        <f t="shared" si="35"/>
        <v/>
      </c>
      <c r="AP67" t="str">
        <f t="shared" si="35"/>
        <v/>
      </c>
      <c r="AQ67" t="str">
        <f t="shared" si="35"/>
        <v/>
      </c>
      <c r="AR67" t="str">
        <f t="shared" si="35"/>
        <v/>
      </c>
      <c r="AS67" t="str">
        <f t="shared" si="35"/>
        <v/>
      </c>
      <c r="AT67" t="str">
        <f t="shared" si="35"/>
        <v/>
      </c>
    </row>
    <row r="68" spans="1:46" ht="20.149999999999999" customHeight="1" x14ac:dyDescent="0.2">
      <c r="A68" t="str">
        <f t="shared" ref="A68:P68" si="36">IF(A28="","",A28)</f>
        <v/>
      </c>
      <c r="B68" t="str">
        <f t="shared" si="36"/>
        <v/>
      </c>
      <c r="C68" t="str">
        <f t="shared" si="36"/>
        <v/>
      </c>
      <c r="D68" t="str">
        <f t="shared" si="36"/>
        <v/>
      </c>
      <c r="E68" t="str">
        <f t="shared" si="36"/>
        <v/>
      </c>
      <c r="F68" t="str">
        <f t="shared" si="36"/>
        <v/>
      </c>
      <c r="G68" t="str">
        <f t="shared" si="36"/>
        <v/>
      </c>
      <c r="H68" t="str">
        <f t="shared" si="36"/>
        <v/>
      </c>
      <c r="I68" t="str">
        <f t="shared" si="36"/>
        <v/>
      </c>
      <c r="J68" t="str">
        <f t="shared" si="36"/>
        <v/>
      </c>
      <c r="K68" t="str">
        <f t="shared" si="36"/>
        <v/>
      </c>
      <c r="L68" t="str">
        <f t="shared" si="36"/>
        <v/>
      </c>
      <c r="M68" t="str">
        <f t="shared" si="36"/>
        <v/>
      </c>
      <c r="N68" t="str">
        <f t="shared" si="36"/>
        <v/>
      </c>
      <c r="O68" t="str">
        <f t="shared" si="36"/>
        <v/>
      </c>
      <c r="P68" t="str">
        <f t="shared" si="36"/>
        <v/>
      </c>
      <c r="Q68" t="str">
        <f t="shared" si="3"/>
        <v/>
      </c>
      <c r="R68" t="str">
        <f t="shared" si="22"/>
        <v/>
      </c>
      <c r="S68" t="str">
        <f t="shared" si="22"/>
        <v/>
      </c>
      <c r="T68" t="str">
        <f t="shared" si="22"/>
        <v/>
      </c>
      <c r="U68" t="str">
        <f t="shared" si="22"/>
        <v/>
      </c>
      <c r="V68" t="str">
        <f t="shared" si="5"/>
        <v/>
      </c>
      <c r="W68" t="str">
        <f t="shared" ref="W68:AT68" si="37">IF(W28="","",W28)</f>
        <v/>
      </c>
      <c r="X68" t="str">
        <f t="shared" si="37"/>
        <v/>
      </c>
      <c r="Y68" t="str">
        <f t="shared" si="37"/>
        <v/>
      </c>
      <c r="Z68" t="str">
        <f t="shared" si="37"/>
        <v/>
      </c>
      <c r="AA68" t="str">
        <f t="shared" si="37"/>
        <v/>
      </c>
      <c r="AB68" t="str">
        <f t="shared" si="37"/>
        <v/>
      </c>
      <c r="AC68" t="str">
        <f t="shared" si="37"/>
        <v/>
      </c>
      <c r="AD68" t="str">
        <f t="shared" si="37"/>
        <v/>
      </c>
      <c r="AE68" t="str">
        <f t="shared" si="37"/>
        <v/>
      </c>
      <c r="AF68" t="str">
        <f t="shared" si="37"/>
        <v/>
      </c>
      <c r="AG68" t="str">
        <f t="shared" si="37"/>
        <v/>
      </c>
      <c r="AH68" t="str">
        <f t="shared" si="37"/>
        <v/>
      </c>
      <c r="AI68" t="str">
        <f t="shared" si="37"/>
        <v/>
      </c>
      <c r="AJ68" t="str">
        <f t="shared" si="37"/>
        <v/>
      </c>
      <c r="AK68" t="str">
        <f t="shared" si="37"/>
        <v/>
      </c>
      <c r="AL68" t="str">
        <f t="shared" si="37"/>
        <v/>
      </c>
      <c r="AM68" t="str">
        <f t="shared" si="37"/>
        <v/>
      </c>
      <c r="AN68" t="str">
        <f t="shared" si="37"/>
        <v/>
      </c>
      <c r="AO68" t="str">
        <f t="shared" si="37"/>
        <v/>
      </c>
      <c r="AP68" t="str">
        <f t="shared" si="37"/>
        <v/>
      </c>
      <c r="AQ68" t="str">
        <f t="shared" si="37"/>
        <v/>
      </c>
      <c r="AR68" t="str">
        <f t="shared" si="37"/>
        <v/>
      </c>
      <c r="AS68" t="str">
        <f t="shared" si="37"/>
        <v/>
      </c>
      <c r="AT68" t="str">
        <f t="shared" si="37"/>
        <v/>
      </c>
    </row>
    <row r="69" spans="1:46" ht="20.149999999999999" customHeight="1" x14ac:dyDescent="0.2">
      <c r="A69" t="str">
        <f t="shared" ref="A69:P69" si="38">IF(A29="","",A29)</f>
        <v/>
      </c>
      <c r="B69" t="str">
        <f t="shared" si="38"/>
        <v/>
      </c>
      <c r="C69" t="str">
        <f t="shared" si="38"/>
        <v/>
      </c>
      <c r="D69" t="str">
        <f t="shared" si="38"/>
        <v/>
      </c>
      <c r="E69" t="str">
        <f t="shared" si="38"/>
        <v/>
      </c>
      <c r="F69" t="str">
        <f t="shared" si="38"/>
        <v/>
      </c>
      <c r="G69" t="str">
        <f t="shared" si="38"/>
        <v/>
      </c>
      <c r="H69" t="str">
        <f t="shared" si="38"/>
        <v/>
      </c>
      <c r="I69" t="str">
        <f t="shared" si="38"/>
        <v/>
      </c>
      <c r="J69" t="str">
        <f t="shared" si="38"/>
        <v/>
      </c>
      <c r="K69" t="str">
        <f t="shared" si="38"/>
        <v/>
      </c>
      <c r="L69" t="str">
        <f t="shared" si="38"/>
        <v/>
      </c>
      <c r="M69" t="str">
        <f t="shared" si="38"/>
        <v/>
      </c>
      <c r="N69" t="str">
        <f t="shared" si="38"/>
        <v/>
      </c>
      <c r="O69" t="str">
        <f t="shared" si="38"/>
        <v/>
      </c>
      <c r="P69" t="str">
        <f t="shared" si="38"/>
        <v/>
      </c>
      <c r="Q69" t="str">
        <f t="shared" si="3"/>
        <v/>
      </c>
      <c r="R69" t="str">
        <f t="shared" si="22"/>
        <v/>
      </c>
      <c r="S69" t="str">
        <f t="shared" si="22"/>
        <v/>
      </c>
      <c r="T69" t="str">
        <f t="shared" si="22"/>
        <v/>
      </c>
      <c r="U69" t="str">
        <f t="shared" si="22"/>
        <v/>
      </c>
      <c r="V69" t="str">
        <f t="shared" si="5"/>
        <v/>
      </c>
      <c r="W69" t="str">
        <f t="shared" ref="W69:AT69" si="39">IF(W29="","",W29)</f>
        <v/>
      </c>
      <c r="X69" t="str">
        <f t="shared" si="39"/>
        <v/>
      </c>
      <c r="Y69" t="str">
        <f t="shared" si="39"/>
        <v/>
      </c>
      <c r="Z69" t="str">
        <f t="shared" si="39"/>
        <v/>
      </c>
      <c r="AA69" t="str">
        <f t="shared" si="39"/>
        <v/>
      </c>
      <c r="AB69" t="str">
        <f t="shared" si="39"/>
        <v/>
      </c>
      <c r="AC69" t="str">
        <f t="shared" si="39"/>
        <v/>
      </c>
      <c r="AD69" t="str">
        <f t="shared" si="39"/>
        <v/>
      </c>
      <c r="AE69" t="str">
        <f t="shared" si="39"/>
        <v/>
      </c>
      <c r="AF69" t="str">
        <f t="shared" si="39"/>
        <v/>
      </c>
      <c r="AG69" t="str">
        <f t="shared" si="39"/>
        <v/>
      </c>
      <c r="AH69" t="str">
        <f t="shared" si="39"/>
        <v/>
      </c>
      <c r="AI69" t="str">
        <f t="shared" si="39"/>
        <v/>
      </c>
      <c r="AJ69" t="str">
        <f t="shared" si="39"/>
        <v/>
      </c>
      <c r="AK69" t="str">
        <f t="shared" si="39"/>
        <v/>
      </c>
      <c r="AL69" t="str">
        <f t="shared" si="39"/>
        <v/>
      </c>
      <c r="AM69" t="str">
        <f t="shared" si="39"/>
        <v/>
      </c>
      <c r="AN69" t="str">
        <f t="shared" si="39"/>
        <v/>
      </c>
      <c r="AO69" t="str">
        <f t="shared" si="39"/>
        <v/>
      </c>
      <c r="AP69" t="str">
        <f t="shared" si="39"/>
        <v/>
      </c>
      <c r="AQ69" t="str">
        <f t="shared" si="39"/>
        <v/>
      </c>
      <c r="AR69" t="str">
        <f t="shared" si="39"/>
        <v/>
      </c>
      <c r="AS69" t="str">
        <f t="shared" si="39"/>
        <v/>
      </c>
      <c r="AT69" t="str">
        <f t="shared" si="39"/>
        <v/>
      </c>
    </row>
    <row r="70" spans="1:46" ht="20.149999999999999" customHeight="1" x14ac:dyDescent="0.2">
      <c r="A70" t="str">
        <f t="shared" ref="A70:P70" si="40">IF(A30="","",A30)</f>
        <v/>
      </c>
      <c r="B70" t="str">
        <f t="shared" si="40"/>
        <v/>
      </c>
      <c r="C70" t="str">
        <f t="shared" si="40"/>
        <v/>
      </c>
      <c r="D70" t="str">
        <f t="shared" si="40"/>
        <v/>
      </c>
      <c r="E70" t="str">
        <f t="shared" si="40"/>
        <v/>
      </c>
      <c r="F70" t="str">
        <f t="shared" si="40"/>
        <v/>
      </c>
      <c r="G70" t="str">
        <f t="shared" si="40"/>
        <v/>
      </c>
      <c r="H70" t="str">
        <f t="shared" si="40"/>
        <v/>
      </c>
      <c r="I70" t="str">
        <f t="shared" si="40"/>
        <v/>
      </c>
      <c r="J70" t="str">
        <f t="shared" si="40"/>
        <v/>
      </c>
      <c r="K70" t="str">
        <f t="shared" si="40"/>
        <v/>
      </c>
      <c r="L70" t="str">
        <f t="shared" si="40"/>
        <v/>
      </c>
      <c r="M70" t="str">
        <f t="shared" si="40"/>
        <v/>
      </c>
      <c r="N70" t="str">
        <f t="shared" si="40"/>
        <v/>
      </c>
      <c r="O70" t="str">
        <f t="shared" si="40"/>
        <v/>
      </c>
      <c r="P70" t="str">
        <f t="shared" si="40"/>
        <v/>
      </c>
      <c r="Q70" t="str">
        <f t="shared" si="3"/>
        <v/>
      </c>
      <c r="R70" t="str">
        <f t="shared" si="22"/>
        <v/>
      </c>
      <c r="S70" t="str">
        <f t="shared" si="22"/>
        <v/>
      </c>
      <c r="T70" t="str">
        <f t="shared" si="22"/>
        <v/>
      </c>
      <c r="U70" t="str">
        <f t="shared" si="22"/>
        <v/>
      </c>
      <c r="V70" t="str">
        <f t="shared" si="5"/>
        <v/>
      </c>
      <c r="W70" t="str">
        <f t="shared" ref="W70:AT70" si="41">IF(W30="","",W30)</f>
        <v/>
      </c>
      <c r="X70" t="str">
        <f t="shared" si="41"/>
        <v/>
      </c>
      <c r="Y70" t="str">
        <f t="shared" si="41"/>
        <v/>
      </c>
      <c r="Z70" t="str">
        <f t="shared" si="41"/>
        <v/>
      </c>
      <c r="AA70" t="str">
        <f t="shared" si="41"/>
        <v/>
      </c>
      <c r="AB70" t="str">
        <f t="shared" si="41"/>
        <v/>
      </c>
      <c r="AC70" t="str">
        <f t="shared" si="41"/>
        <v/>
      </c>
      <c r="AD70" t="str">
        <f t="shared" si="41"/>
        <v/>
      </c>
      <c r="AE70" t="str">
        <f t="shared" si="41"/>
        <v/>
      </c>
      <c r="AF70" t="str">
        <f t="shared" si="41"/>
        <v/>
      </c>
      <c r="AG70" t="str">
        <f t="shared" si="41"/>
        <v/>
      </c>
      <c r="AH70" t="str">
        <f t="shared" si="41"/>
        <v/>
      </c>
      <c r="AI70" t="str">
        <f t="shared" si="41"/>
        <v/>
      </c>
      <c r="AJ70" t="str">
        <f t="shared" si="41"/>
        <v/>
      </c>
      <c r="AK70" t="str">
        <f t="shared" si="41"/>
        <v/>
      </c>
      <c r="AL70" t="str">
        <f t="shared" si="41"/>
        <v/>
      </c>
      <c r="AM70" t="str">
        <f t="shared" si="41"/>
        <v/>
      </c>
      <c r="AN70" t="str">
        <f t="shared" si="41"/>
        <v/>
      </c>
      <c r="AO70" t="str">
        <f t="shared" si="41"/>
        <v/>
      </c>
      <c r="AP70" t="str">
        <f t="shared" si="41"/>
        <v/>
      </c>
      <c r="AQ70" t="str">
        <f t="shared" si="41"/>
        <v/>
      </c>
      <c r="AR70" t="str">
        <f t="shared" si="41"/>
        <v/>
      </c>
      <c r="AS70" t="str">
        <f t="shared" si="41"/>
        <v/>
      </c>
      <c r="AT70" t="str">
        <f t="shared" si="41"/>
        <v/>
      </c>
    </row>
    <row r="71" spans="1:46" ht="20.149999999999999" customHeight="1" x14ac:dyDescent="0.2">
      <c r="A71" t="str">
        <f t="shared" ref="A71:P71" si="42">IF(A31="","",A31)</f>
        <v/>
      </c>
      <c r="B71" t="str">
        <f t="shared" si="42"/>
        <v/>
      </c>
      <c r="C71" t="str">
        <f t="shared" si="42"/>
        <v/>
      </c>
      <c r="D71" t="str">
        <f t="shared" si="42"/>
        <v/>
      </c>
      <c r="E71" t="str">
        <f t="shared" si="42"/>
        <v/>
      </c>
      <c r="F71" t="str">
        <f t="shared" si="42"/>
        <v/>
      </c>
      <c r="G71" t="str">
        <f t="shared" si="42"/>
        <v/>
      </c>
      <c r="H71" t="str">
        <f t="shared" si="42"/>
        <v/>
      </c>
      <c r="I71" t="str">
        <f t="shared" si="42"/>
        <v/>
      </c>
      <c r="J71" t="str">
        <f t="shared" si="42"/>
        <v/>
      </c>
      <c r="K71" t="str">
        <f t="shared" si="42"/>
        <v/>
      </c>
      <c r="L71" t="str">
        <f t="shared" si="42"/>
        <v/>
      </c>
      <c r="M71" t="str">
        <f t="shared" si="42"/>
        <v/>
      </c>
      <c r="N71" t="str">
        <f t="shared" si="42"/>
        <v/>
      </c>
      <c r="O71" t="str">
        <f t="shared" si="42"/>
        <v/>
      </c>
      <c r="P71" t="str">
        <f t="shared" si="42"/>
        <v/>
      </c>
      <c r="Q71" t="str">
        <f t="shared" si="3"/>
        <v/>
      </c>
      <c r="R71" t="str">
        <f t="shared" si="22"/>
        <v/>
      </c>
      <c r="S71" t="str">
        <f t="shared" si="22"/>
        <v/>
      </c>
      <c r="T71" t="str">
        <f t="shared" si="22"/>
        <v/>
      </c>
      <c r="U71" t="str">
        <f t="shared" si="22"/>
        <v/>
      </c>
      <c r="V71" t="str">
        <f t="shared" si="5"/>
        <v/>
      </c>
      <c r="W71" t="str">
        <f t="shared" ref="W71:AT71" si="43">IF(W31="","",W31)</f>
        <v/>
      </c>
      <c r="X71" t="str">
        <f t="shared" si="43"/>
        <v/>
      </c>
      <c r="Y71" t="str">
        <f t="shared" si="43"/>
        <v/>
      </c>
      <c r="Z71" t="str">
        <f t="shared" si="43"/>
        <v/>
      </c>
      <c r="AA71" t="str">
        <f t="shared" si="43"/>
        <v/>
      </c>
      <c r="AB71" t="str">
        <f t="shared" si="43"/>
        <v/>
      </c>
      <c r="AC71" t="str">
        <f t="shared" si="43"/>
        <v/>
      </c>
      <c r="AD71" t="str">
        <f t="shared" si="43"/>
        <v/>
      </c>
      <c r="AE71" t="str">
        <f t="shared" si="43"/>
        <v/>
      </c>
      <c r="AF71" t="str">
        <f t="shared" si="43"/>
        <v/>
      </c>
      <c r="AG71" t="str">
        <f t="shared" si="43"/>
        <v/>
      </c>
      <c r="AH71" t="str">
        <f t="shared" si="43"/>
        <v/>
      </c>
      <c r="AI71" t="str">
        <f t="shared" si="43"/>
        <v/>
      </c>
      <c r="AJ71" t="str">
        <f t="shared" si="43"/>
        <v/>
      </c>
      <c r="AK71" t="str">
        <f t="shared" si="43"/>
        <v/>
      </c>
      <c r="AL71" t="str">
        <f t="shared" si="43"/>
        <v/>
      </c>
      <c r="AM71" t="str">
        <f t="shared" si="43"/>
        <v/>
      </c>
      <c r="AN71" t="str">
        <f t="shared" si="43"/>
        <v/>
      </c>
      <c r="AO71" t="str">
        <f t="shared" si="43"/>
        <v/>
      </c>
      <c r="AP71" t="str">
        <f t="shared" si="43"/>
        <v/>
      </c>
      <c r="AQ71" t="str">
        <f t="shared" si="43"/>
        <v/>
      </c>
      <c r="AR71" t="str">
        <f t="shared" si="43"/>
        <v/>
      </c>
      <c r="AS71" t="str">
        <f t="shared" si="43"/>
        <v/>
      </c>
      <c r="AT71" t="str">
        <f t="shared" si="43"/>
        <v/>
      </c>
    </row>
    <row r="72" spans="1:46" ht="20.149999999999999" customHeight="1" x14ac:dyDescent="0.2">
      <c r="A72" t="str">
        <f t="shared" ref="A72:P72" si="44">IF(A32="","",A32)</f>
        <v/>
      </c>
      <c r="B72" t="str">
        <f t="shared" si="44"/>
        <v/>
      </c>
      <c r="C72" t="str">
        <f t="shared" si="44"/>
        <v/>
      </c>
      <c r="D72" t="str">
        <f t="shared" si="44"/>
        <v/>
      </c>
      <c r="E72" t="str">
        <f t="shared" si="44"/>
        <v/>
      </c>
      <c r="F72" t="str">
        <f t="shared" si="44"/>
        <v/>
      </c>
      <c r="G72" t="str">
        <f t="shared" si="44"/>
        <v/>
      </c>
      <c r="H72" t="str">
        <f t="shared" si="44"/>
        <v/>
      </c>
      <c r="I72" t="str">
        <f t="shared" si="44"/>
        <v/>
      </c>
      <c r="J72" t="str">
        <f t="shared" si="44"/>
        <v/>
      </c>
      <c r="K72" t="str">
        <f t="shared" si="44"/>
        <v/>
      </c>
      <c r="L72" t="str">
        <f t="shared" si="44"/>
        <v/>
      </c>
      <c r="M72" t="str">
        <f t="shared" si="44"/>
        <v/>
      </c>
      <c r="N72" t="str">
        <f t="shared" si="44"/>
        <v/>
      </c>
      <c r="O72" t="str">
        <f t="shared" si="44"/>
        <v/>
      </c>
      <c r="P72" t="str">
        <f t="shared" si="44"/>
        <v/>
      </c>
      <c r="Q72" t="str">
        <f t="shared" si="3"/>
        <v/>
      </c>
      <c r="R72" t="str">
        <f t="shared" si="22"/>
        <v/>
      </c>
      <c r="S72" t="str">
        <f t="shared" si="22"/>
        <v/>
      </c>
      <c r="T72" t="str">
        <f t="shared" si="22"/>
        <v/>
      </c>
      <c r="U72" t="str">
        <f t="shared" si="22"/>
        <v/>
      </c>
      <c r="V72" t="str">
        <f t="shared" si="5"/>
        <v/>
      </c>
      <c r="W72" t="str">
        <f t="shared" ref="W72:AT72" si="45">IF(W32="","",W32)</f>
        <v/>
      </c>
      <c r="X72" t="str">
        <f t="shared" si="45"/>
        <v/>
      </c>
      <c r="Y72" t="str">
        <f t="shared" si="45"/>
        <v/>
      </c>
      <c r="Z72" t="str">
        <f t="shared" si="45"/>
        <v/>
      </c>
      <c r="AA72" t="str">
        <f t="shared" si="45"/>
        <v/>
      </c>
      <c r="AB72" t="str">
        <f t="shared" si="45"/>
        <v/>
      </c>
      <c r="AC72" t="str">
        <f t="shared" si="45"/>
        <v/>
      </c>
      <c r="AD72" t="str">
        <f t="shared" si="45"/>
        <v/>
      </c>
      <c r="AE72" t="str">
        <f t="shared" si="45"/>
        <v/>
      </c>
      <c r="AF72" t="str">
        <f t="shared" si="45"/>
        <v/>
      </c>
      <c r="AG72" t="str">
        <f t="shared" si="45"/>
        <v/>
      </c>
      <c r="AH72" t="str">
        <f t="shared" si="45"/>
        <v/>
      </c>
      <c r="AI72" t="str">
        <f t="shared" si="45"/>
        <v/>
      </c>
      <c r="AJ72" t="str">
        <f t="shared" si="45"/>
        <v/>
      </c>
      <c r="AK72" t="str">
        <f t="shared" si="45"/>
        <v/>
      </c>
      <c r="AL72" t="str">
        <f t="shared" si="45"/>
        <v/>
      </c>
      <c r="AM72" t="str">
        <f t="shared" si="45"/>
        <v/>
      </c>
      <c r="AN72" t="str">
        <f t="shared" si="45"/>
        <v/>
      </c>
      <c r="AO72" t="str">
        <f t="shared" si="45"/>
        <v/>
      </c>
      <c r="AP72" t="str">
        <f t="shared" si="45"/>
        <v/>
      </c>
      <c r="AQ72" t="str">
        <f t="shared" si="45"/>
        <v/>
      </c>
      <c r="AR72" t="str">
        <f t="shared" si="45"/>
        <v/>
      </c>
      <c r="AS72" t="str">
        <f t="shared" si="45"/>
        <v/>
      </c>
      <c r="AT72" t="str">
        <f t="shared" si="45"/>
        <v/>
      </c>
    </row>
    <row r="73" spans="1:46" ht="20.149999999999999" customHeight="1" x14ac:dyDescent="0.2">
      <c r="A73" t="str">
        <f t="shared" ref="A73:P73" si="46">IF(A33="","",A33)</f>
        <v/>
      </c>
      <c r="B73" t="str">
        <f t="shared" si="46"/>
        <v/>
      </c>
      <c r="C73" t="str">
        <f t="shared" si="46"/>
        <v/>
      </c>
      <c r="D73" t="str">
        <f t="shared" si="46"/>
        <v/>
      </c>
      <c r="E73" t="str">
        <f t="shared" si="46"/>
        <v/>
      </c>
      <c r="F73" t="str">
        <f t="shared" si="46"/>
        <v/>
      </c>
      <c r="G73" t="str">
        <f t="shared" si="46"/>
        <v/>
      </c>
      <c r="H73" t="str">
        <f t="shared" si="46"/>
        <v/>
      </c>
      <c r="I73" t="str">
        <f t="shared" si="46"/>
        <v/>
      </c>
      <c r="J73" t="str">
        <f t="shared" si="46"/>
        <v/>
      </c>
      <c r="K73" t="str">
        <f t="shared" si="46"/>
        <v/>
      </c>
      <c r="L73" t="str">
        <f t="shared" si="46"/>
        <v/>
      </c>
      <c r="M73" t="str">
        <f t="shared" si="46"/>
        <v/>
      </c>
      <c r="N73" t="str">
        <f t="shared" si="46"/>
        <v/>
      </c>
      <c r="O73" t="str">
        <f t="shared" si="46"/>
        <v/>
      </c>
      <c r="P73" t="str">
        <f t="shared" si="46"/>
        <v/>
      </c>
      <c r="Q73" t="str">
        <f t="shared" si="3"/>
        <v/>
      </c>
      <c r="R73" t="str">
        <f t="shared" si="22"/>
        <v/>
      </c>
      <c r="S73" t="str">
        <f t="shared" si="22"/>
        <v/>
      </c>
      <c r="T73" t="str">
        <f t="shared" si="22"/>
        <v/>
      </c>
      <c r="U73" t="str">
        <f t="shared" si="22"/>
        <v/>
      </c>
      <c r="V73" t="str">
        <f t="shared" si="5"/>
        <v/>
      </c>
      <c r="W73" t="str">
        <f t="shared" ref="W73:AT73" si="47">IF(W33="","",W33)</f>
        <v/>
      </c>
      <c r="X73" t="str">
        <f t="shared" si="47"/>
        <v/>
      </c>
      <c r="Y73" t="str">
        <f t="shared" si="47"/>
        <v/>
      </c>
      <c r="Z73" t="str">
        <f t="shared" si="47"/>
        <v/>
      </c>
      <c r="AA73" t="str">
        <f t="shared" si="47"/>
        <v/>
      </c>
      <c r="AB73" t="str">
        <f t="shared" si="47"/>
        <v/>
      </c>
      <c r="AC73" t="str">
        <f t="shared" si="47"/>
        <v/>
      </c>
      <c r="AD73" t="str">
        <f t="shared" si="47"/>
        <v/>
      </c>
      <c r="AE73" t="str">
        <f t="shared" si="47"/>
        <v/>
      </c>
      <c r="AF73" t="str">
        <f t="shared" si="47"/>
        <v/>
      </c>
      <c r="AG73" t="str">
        <f t="shared" si="47"/>
        <v/>
      </c>
      <c r="AH73" t="str">
        <f t="shared" si="47"/>
        <v/>
      </c>
      <c r="AI73" t="str">
        <f t="shared" si="47"/>
        <v/>
      </c>
      <c r="AJ73" t="str">
        <f t="shared" si="47"/>
        <v/>
      </c>
      <c r="AK73" t="str">
        <f t="shared" si="47"/>
        <v/>
      </c>
      <c r="AL73" t="str">
        <f t="shared" si="47"/>
        <v/>
      </c>
      <c r="AM73" t="str">
        <f t="shared" si="47"/>
        <v/>
      </c>
      <c r="AN73" t="str">
        <f t="shared" si="47"/>
        <v/>
      </c>
      <c r="AO73" t="str">
        <f t="shared" si="47"/>
        <v/>
      </c>
      <c r="AP73" t="str">
        <f t="shared" si="47"/>
        <v/>
      </c>
      <c r="AQ73" t="str">
        <f t="shared" si="47"/>
        <v/>
      </c>
      <c r="AR73" t="str">
        <f t="shared" si="47"/>
        <v/>
      </c>
      <c r="AS73" t="str">
        <f t="shared" si="47"/>
        <v/>
      </c>
      <c r="AT73" t="str">
        <f t="shared" si="47"/>
        <v/>
      </c>
    </row>
    <row r="74" spans="1:46" ht="20.149999999999999" customHeight="1" x14ac:dyDescent="0.2">
      <c r="A74" t="str">
        <f t="shared" ref="A74:P74" si="48">IF(A34="","",A34)</f>
        <v/>
      </c>
      <c r="B74" t="str">
        <f t="shared" si="48"/>
        <v/>
      </c>
      <c r="C74" t="str">
        <f t="shared" si="48"/>
        <v/>
      </c>
      <c r="D74" t="str">
        <f t="shared" si="48"/>
        <v/>
      </c>
      <c r="E74" t="str">
        <f t="shared" si="48"/>
        <v/>
      </c>
      <c r="F74" t="str">
        <f t="shared" si="48"/>
        <v/>
      </c>
      <c r="G74" t="str">
        <f t="shared" si="48"/>
        <v/>
      </c>
      <c r="H74" t="str">
        <f t="shared" si="48"/>
        <v/>
      </c>
      <c r="I74" t="str">
        <f t="shared" si="48"/>
        <v/>
      </c>
      <c r="J74" t="str">
        <f t="shared" si="48"/>
        <v/>
      </c>
      <c r="K74" t="str">
        <f t="shared" si="48"/>
        <v/>
      </c>
      <c r="L74" t="str">
        <f t="shared" si="48"/>
        <v/>
      </c>
      <c r="M74" t="str">
        <f t="shared" si="48"/>
        <v/>
      </c>
      <c r="N74" t="str">
        <f t="shared" si="48"/>
        <v/>
      </c>
      <c r="O74" t="str">
        <f t="shared" si="48"/>
        <v/>
      </c>
      <c r="P74" t="str">
        <f t="shared" si="48"/>
        <v/>
      </c>
      <c r="Q74" t="str">
        <f t="shared" si="3"/>
        <v/>
      </c>
      <c r="R74" t="str">
        <f t="shared" si="22"/>
        <v/>
      </c>
      <c r="S74" t="str">
        <f t="shared" si="22"/>
        <v/>
      </c>
      <c r="T74" t="str">
        <f t="shared" si="22"/>
        <v/>
      </c>
      <c r="U74" t="str">
        <f t="shared" si="22"/>
        <v/>
      </c>
      <c r="V74" t="str">
        <f t="shared" si="5"/>
        <v/>
      </c>
      <c r="W74" t="str">
        <f t="shared" ref="W74:AT74" si="49">IF(W34="","",W34)</f>
        <v/>
      </c>
      <c r="X74" t="str">
        <f t="shared" si="49"/>
        <v/>
      </c>
      <c r="Y74" t="str">
        <f t="shared" si="49"/>
        <v/>
      </c>
      <c r="Z74" t="str">
        <f t="shared" si="49"/>
        <v/>
      </c>
      <c r="AA74" t="str">
        <f t="shared" si="49"/>
        <v/>
      </c>
      <c r="AB74" t="str">
        <f t="shared" si="49"/>
        <v/>
      </c>
      <c r="AC74" t="str">
        <f t="shared" si="49"/>
        <v/>
      </c>
      <c r="AD74" t="str">
        <f t="shared" si="49"/>
        <v/>
      </c>
      <c r="AE74" t="str">
        <f t="shared" si="49"/>
        <v/>
      </c>
      <c r="AF74" t="str">
        <f t="shared" si="49"/>
        <v/>
      </c>
      <c r="AG74" t="str">
        <f t="shared" si="49"/>
        <v/>
      </c>
      <c r="AH74" t="str">
        <f t="shared" si="49"/>
        <v/>
      </c>
      <c r="AI74" t="str">
        <f t="shared" si="49"/>
        <v/>
      </c>
      <c r="AJ74" t="str">
        <f t="shared" si="49"/>
        <v/>
      </c>
      <c r="AK74" t="str">
        <f t="shared" si="49"/>
        <v/>
      </c>
      <c r="AL74" t="str">
        <f t="shared" si="49"/>
        <v/>
      </c>
      <c r="AM74" t="str">
        <f t="shared" si="49"/>
        <v/>
      </c>
      <c r="AN74" t="str">
        <f t="shared" si="49"/>
        <v/>
      </c>
      <c r="AO74" t="str">
        <f t="shared" si="49"/>
        <v/>
      </c>
      <c r="AP74" t="str">
        <f t="shared" si="49"/>
        <v/>
      </c>
      <c r="AQ74" t="str">
        <f t="shared" si="49"/>
        <v/>
      </c>
      <c r="AR74" t="str">
        <f t="shared" si="49"/>
        <v/>
      </c>
      <c r="AS74" t="str">
        <f t="shared" si="49"/>
        <v/>
      </c>
      <c r="AT74" t="str">
        <f t="shared" si="49"/>
        <v/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>
      <c r="B78" s="36" t="s">
        <v>159</v>
      </c>
    </row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79">
    <mergeCell ref="AC49:AE50"/>
    <mergeCell ref="W48:Y48"/>
    <mergeCell ref="C45:E46"/>
    <mergeCell ref="AF49:AH50"/>
    <mergeCell ref="AF48:AH48"/>
    <mergeCell ref="B49:D50"/>
    <mergeCell ref="E49:G50"/>
    <mergeCell ref="H49:J50"/>
    <mergeCell ref="K49:M50"/>
    <mergeCell ref="N49:P50"/>
    <mergeCell ref="Q49:S50"/>
    <mergeCell ref="T49:V50"/>
    <mergeCell ref="W49:Y50"/>
    <mergeCell ref="Z49:AB50"/>
    <mergeCell ref="B48:D48"/>
    <mergeCell ref="E48:G48"/>
    <mergeCell ref="H48:J48"/>
    <mergeCell ref="K48:M48"/>
    <mergeCell ref="N48:P48"/>
    <mergeCell ref="Q48:S48"/>
    <mergeCell ref="T10:V10"/>
    <mergeCell ref="AF10:AH10"/>
    <mergeCell ref="F44:H44"/>
    <mergeCell ref="I44:K44"/>
    <mergeCell ref="L44:N44"/>
    <mergeCell ref="O44:Q44"/>
    <mergeCell ref="AD44:AF44"/>
    <mergeCell ref="AG44:AI44"/>
    <mergeCell ref="F45:H46"/>
    <mergeCell ref="I45:K46"/>
    <mergeCell ref="L45:N46"/>
    <mergeCell ref="O45:Q46"/>
    <mergeCell ref="R45:T46"/>
    <mergeCell ref="U45:W46"/>
    <mergeCell ref="X45:Z46"/>
    <mergeCell ref="AA45:AC46"/>
    <mergeCell ref="AO1:AP1"/>
    <mergeCell ref="F6:H6"/>
    <mergeCell ref="I6:K6"/>
    <mergeCell ref="L6:N6"/>
    <mergeCell ref="O6:Q6"/>
    <mergeCell ref="R6:T6"/>
    <mergeCell ref="K1:S1"/>
    <mergeCell ref="AA6:AC6"/>
    <mergeCell ref="AD6:AF6"/>
    <mergeCell ref="AG6:AI6"/>
    <mergeCell ref="X6:Z6"/>
    <mergeCell ref="AO39:AP39"/>
    <mergeCell ref="G3:H3"/>
    <mergeCell ref="I3:J3"/>
    <mergeCell ref="M3:N3"/>
    <mergeCell ref="G41:H41"/>
    <mergeCell ref="I41:J41"/>
    <mergeCell ref="M41:N41"/>
    <mergeCell ref="AC10:AE10"/>
    <mergeCell ref="K39:S39"/>
    <mergeCell ref="K3:L3"/>
    <mergeCell ref="K41:L41"/>
    <mergeCell ref="E10:G10"/>
    <mergeCell ref="H10:J10"/>
    <mergeCell ref="K10:M10"/>
    <mergeCell ref="N10:P10"/>
    <mergeCell ref="Q10:S10"/>
    <mergeCell ref="C44:E44"/>
    <mergeCell ref="U6:W6"/>
    <mergeCell ref="AG45:AI46"/>
    <mergeCell ref="Z48:AB48"/>
    <mergeCell ref="AC48:AE48"/>
    <mergeCell ref="T48:V48"/>
    <mergeCell ref="AD45:AF46"/>
    <mergeCell ref="B10:D10"/>
    <mergeCell ref="C7:E8"/>
    <mergeCell ref="C6:E6"/>
    <mergeCell ref="R44:T44"/>
    <mergeCell ref="U44:W44"/>
    <mergeCell ref="X44:Z44"/>
    <mergeCell ref="AA44:AC44"/>
    <mergeCell ref="W10:Y10"/>
    <mergeCell ref="Z10:AB1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7" width="9" style="10"/>
  </cols>
  <sheetData>
    <row r="1" spans="1:48" ht="23.5" x14ac:dyDescent="0.2">
      <c r="D1" s="3" t="s">
        <v>4</v>
      </c>
      <c r="K1" s="56" t="s">
        <v>18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V1" s="3" t="s">
        <v>164</v>
      </c>
      <c r="AM1" s="2" t="s">
        <v>0</v>
      </c>
      <c r="AN1" s="2"/>
      <c r="AO1" s="57"/>
      <c r="AP1" s="57"/>
      <c r="AR1" s="10"/>
      <c r="AU1"/>
    </row>
    <row r="2" spans="1:48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U2"/>
    </row>
    <row r="3" spans="1:48" ht="20.149999999999999" customHeight="1" x14ac:dyDescent="0.2">
      <c r="A3" s="1" t="s">
        <v>3</v>
      </c>
      <c r="D3" t="s">
        <v>16</v>
      </c>
    </row>
    <row r="4" spans="1:48" ht="19.5" customHeight="1" x14ac:dyDescent="0.2">
      <c r="C4" s="1" t="s">
        <v>8</v>
      </c>
      <c r="G4" s="47" t="s">
        <v>6</v>
      </c>
      <c r="H4" s="47"/>
      <c r="I4" s="47" t="s">
        <v>10</v>
      </c>
      <c r="J4" s="47"/>
      <c r="K4" s="70">
        <f ca="1">IF(AV4=1,"",AV4)</f>
        <v>3</v>
      </c>
      <c r="L4" s="70"/>
      <c r="M4" s="47" t="s">
        <v>5</v>
      </c>
      <c r="N4" s="47"/>
      <c r="O4" s="28">
        <v>2</v>
      </c>
      <c r="AU4"/>
      <c r="AV4" s="10">
        <f ca="1">INT(RAND()*3+1)</f>
        <v>3</v>
      </c>
    </row>
    <row r="5" spans="1:48" ht="20.149999999999999" customHeight="1" x14ac:dyDescent="0.2">
      <c r="E5" s="61" t="s">
        <v>5</v>
      </c>
      <c r="F5" s="61"/>
      <c r="G5" s="51" t="s">
        <v>17</v>
      </c>
      <c r="H5" s="61"/>
      <c r="I5" s="61">
        <v>-5</v>
      </c>
      <c r="J5" s="61"/>
      <c r="K5" s="61"/>
      <c r="L5" s="61">
        <f>I5+1</f>
        <v>-4</v>
      </c>
      <c r="M5" s="61"/>
      <c r="N5" s="61"/>
      <c r="O5" s="61">
        <f>L5+1</f>
        <v>-3</v>
      </c>
      <c r="P5" s="61"/>
      <c r="Q5" s="61"/>
      <c r="R5" s="61">
        <f>O5+1</f>
        <v>-2</v>
      </c>
      <c r="S5" s="61"/>
      <c r="T5" s="61"/>
      <c r="U5" s="61">
        <f>R5+1</f>
        <v>-1</v>
      </c>
      <c r="V5" s="61"/>
      <c r="W5" s="61"/>
      <c r="X5" s="61">
        <f>U5+1</f>
        <v>0</v>
      </c>
      <c r="Y5" s="61"/>
      <c r="Z5" s="61"/>
      <c r="AA5" s="61">
        <f>X5+1</f>
        <v>1</v>
      </c>
      <c r="AB5" s="61"/>
      <c r="AC5" s="61"/>
      <c r="AD5" s="61">
        <f>AA5+1</f>
        <v>2</v>
      </c>
      <c r="AE5" s="61"/>
      <c r="AF5" s="61"/>
      <c r="AG5" s="61">
        <f>AD5+1</f>
        <v>3</v>
      </c>
      <c r="AH5" s="61"/>
      <c r="AI5" s="61"/>
      <c r="AJ5" s="61">
        <f>AG5+1</f>
        <v>4</v>
      </c>
      <c r="AK5" s="61"/>
      <c r="AL5" s="61"/>
      <c r="AM5" s="61">
        <f>AJ5+1</f>
        <v>5</v>
      </c>
      <c r="AN5" s="61"/>
      <c r="AO5" s="61"/>
      <c r="AP5" s="61" t="s">
        <v>17</v>
      </c>
      <c r="AQ5" s="61"/>
    </row>
    <row r="6" spans="1:48" ht="25" customHeight="1" x14ac:dyDescent="0.2">
      <c r="E6" s="61" t="s">
        <v>6</v>
      </c>
      <c r="F6" s="61"/>
      <c r="G6" s="51" t="s">
        <v>17</v>
      </c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 t="s">
        <v>17</v>
      </c>
      <c r="AQ6" s="61"/>
    </row>
    <row r="7" spans="1:48" ht="20.149999999999999" customHeight="1" x14ac:dyDescent="0.2">
      <c r="C7" s="1" t="s">
        <v>9</v>
      </c>
      <c r="G7" s="47" t="s">
        <v>6</v>
      </c>
      <c r="H7" s="47"/>
      <c r="I7" s="47" t="s">
        <v>10</v>
      </c>
      <c r="J7" s="47"/>
      <c r="K7" s="61" t="str">
        <f ca="1">IF(AU7=-1,"－",AU7)</f>
        <v>－</v>
      </c>
      <c r="L7" s="61"/>
      <c r="M7" s="47" t="s">
        <v>5</v>
      </c>
      <c r="N7" s="47"/>
      <c r="O7" s="28">
        <v>2</v>
      </c>
      <c r="AU7" s="10">
        <f ca="1">-INT(RAND()*3+1)</f>
        <v>-1</v>
      </c>
    </row>
    <row r="8" spans="1:48" ht="20.149999999999999" customHeight="1" x14ac:dyDescent="0.2">
      <c r="E8" s="61" t="s">
        <v>5</v>
      </c>
      <c r="F8" s="61"/>
      <c r="G8" s="51" t="s">
        <v>17</v>
      </c>
      <c r="H8" s="61"/>
      <c r="I8" s="61">
        <v>-5</v>
      </c>
      <c r="J8" s="61"/>
      <c r="K8" s="61"/>
      <c r="L8" s="61">
        <f>I8+1</f>
        <v>-4</v>
      </c>
      <c r="M8" s="61"/>
      <c r="N8" s="61"/>
      <c r="O8" s="61">
        <f>L8+1</f>
        <v>-3</v>
      </c>
      <c r="P8" s="61"/>
      <c r="Q8" s="61"/>
      <c r="R8" s="61">
        <f>O8+1</f>
        <v>-2</v>
      </c>
      <c r="S8" s="61"/>
      <c r="T8" s="61"/>
      <c r="U8" s="61">
        <f>R8+1</f>
        <v>-1</v>
      </c>
      <c r="V8" s="61"/>
      <c r="W8" s="61"/>
      <c r="X8" s="61">
        <f>U8+1</f>
        <v>0</v>
      </c>
      <c r="Y8" s="61"/>
      <c r="Z8" s="61"/>
      <c r="AA8" s="61">
        <f>X8+1</f>
        <v>1</v>
      </c>
      <c r="AB8" s="61"/>
      <c r="AC8" s="61"/>
      <c r="AD8" s="61">
        <f>AA8+1</f>
        <v>2</v>
      </c>
      <c r="AE8" s="61"/>
      <c r="AF8" s="61"/>
      <c r="AG8" s="61">
        <f>AD8+1</f>
        <v>3</v>
      </c>
      <c r="AH8" s="61"/>
      <c r="AI8" s="61"/>
      <c r="AJ8" s="61">
        <f>AG8+1</f>
        <v>4</v>
      </c>
      <c r="AK8" s="61"/>
      <c r="AL8" s="61"/>
      <c r="AM8" s="61">
        <f>AJ8+1</f>
        <v>5</v>
      </c>
      <c r="AN8" s="61"/>
      <c r="AO8" s="61"/>
      <c r="AP8" s="61" t="s">
        <v>17</v>
      </c>
      <c r="AQ8" s="61"/>
    </row>
    <row r="9" spans="1:48" ht="25" customHeight="1" x14ac:dyDescent="0.2">
      <c r="E9" s="61" t="s">
        <v>6</v>
      </c>
      <c r="F9" s="61"/>
      <c r="G9" s="51" t="s">
        <v>17</v>
      </c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 t="s">
        <v>17</v>
      </c>
      <c r="AQ9" s="61"/>
    </row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/>
    <row r="13" spans="1:48" ht="20.149999999999999" customHeight="1" x14ac:dyDescent="0.2"/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/>
    <row r="17" ht="20.149999999999999" customHeight="1" x14ac:dyDescent="0.2"/>
    <row r="18" ht="20.149999999999999" customHeight="1" x14ac:dyDescent="0.2"/>
    <row r="19" ht="20.149999999999999" customHeight="1" x14ac:dyDescent="0.2"/>
    <row r="20" ht="20.149999999999999" customHeight="1" x14ac:dyDescent="0.2"/>
    <row r="21" ht="20.149999999999999" customHeight="1" x14ac:dyDescent="0.2"/>
    <row r="22" ht="20.149999999999999" customHeight="1" x14ac:dyDescent="0.2"/>
    <row r="23" ht="20.149999999999999" customHeight="1" x14ac:dyDescent="0.2"/>
    <row r="24" ht="20.149999999999999" customHeight="1" x14ac:dyDescent="0.2"/>
    <row r="25" ht="20.149999999999999" customHeight="1" x14ac:dyDescent="0.2"/>
    <row r="26" ht="20.149999999999999" customHeight="1" x14ac:dyDescent="0.2"/>
    <row r="27" ht="20.149999999999999" customHeight="1" x14ac:dyDescent="0.2"/>
    <row r="28" ht="20.149999999999999" customHeight="1" x14ac:dyDescent="0.2"/>
    <row r="29" ht="20.149999999999999" customHeight="1" x14ac:dyDescent="0.2"/>
    <row r="30" ht="20.149999999999999" customHeight="1" x14ac:dyDescent="0.2"/>
    <row r="31" ht="20.149999999999999" customHeight="1" x14ac:dyDescent="0.2"/>
    <row r="32" ht="20.149999999999999" customHeight="1" x14ac:dyDescent="0.2"/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20.149999999999999" customHeight="1" x14ac:dyDescent="0.2"/>
    <row r="37" spans="1:48" ht="23.5" x14ac:dyDescent="0.2">
      <c r="D37" s="3" t="s">
        <v>4</v>
      </c>
      <c r="K37" s="56" t="s">
        <v>18</v>
      </c>
      <c r="L37" s="56"/>
      <c r="M37" s="56"/>
      <c r="N37" s="56"/>
      <c r="O37" s="56"/>
      <c r="P37" s="56"/>
      <c r="Q37" s="56"/>
      <c r="R37" s="56"/>
      <c r="S37" s="56"/>
      <c r="T37" s="29">
        <v>2</v>
      </c>
      <c r="U37" s="3" t="str">
        <f>IF(U1="","",U1)</f>
        <v/>
      </c>
      <c r="V37" s="3" t="str">
        <f>IF(V1="","",V1)</f>
        <v>のグラフ②</v>
      </c>
      <c r="W37" s="3"/>
      <c r="X37" s="3"/>
      <c r="Y37" s="3"/>
      <c r="Z37" s="3"/>
      <c r="AA37" s="3"/>
      <c r="AB37" s="3"/>
      <c r="AC37" s="3"/>
      <c r="AD37" s="3"/>
      <c r="AM37" s="2" t="str">
        <f>IF(AM1="","",AM1)</f>
        <v>№</v>
      </c>
      <c r="AN37" s="2"/>
      <c r="AO37" s="57" t="str">
        <f>IF(AO1="","",AO1)</f>
        <v/>
      </c>
      <c r="AP37" s="57" t="str">
        <f>IF(AP1="","",AP1)</f>
        <v/>
      </c>
      <c r="AR37" s="10"/>
      <c r="AU37"/>
    </row>
    <row r="38" spans="1:48" ht="23.5" x14ac:dyDescent="0.2">
      <c r="E38" s="5" t="s">
        <v>2</v>
      </c>
      <c r="Q38" s="6" t="str">
        <f t="shared" ref="Q38:Q72" si="0">IF(Q2="","",Q2)</f>
        <v>名前</v>
      </c>
      <c r="R38" s="2"/>
      <c r="S38" s="2"/>
      <c r="T38" s="2"/>
      <c r="U38" s="2"/>
      <c r="V38" s="4" t="str">
        <f t="shared" ref="V38:V72" si="1">IF(V2="","",V2)</f>
        <v/>
      </c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R38" s="10"/>
      <c r="AU38"/>
    </row>
    <row r="39" spans="1:48" ht="20.149999999999999" customHeight="1" x14ac:dyDescent="0.2">
      <c r="A39" s="1" t="str">
        <f>IF(A3="","",A3)</f>
        <v>１．</v>
      </c>
      <c r="D39" t="str">
        <f>IF(D3="","",D3)</f>
        <v>次の関数について，下の表を完成し，グラフを書きなさい。</v>
      </c>
    </row>
    <row r="40" spans="1:48" ht="20.149999999999999" customHeight="1" x14ac:dyDescent="0.2">
      <c r="A40" t="str">
        <f t="shared" ref="A40:K40" si="2">IF(A4="","",A4)</f>
        <v/>
      </c>
      <c r="B40" t="str">
        <f t="shared" si="2"/>
        <v/>
      </c>
      <c r="C40" s="1" t="str">
        <f t="shared" si="2"/>
        <v>(1)</v>
      </c>
      <c r="G40" s="47" t="str">
        <f t="shared" si="2"/>
        <v>ｙ</v>
      </c>
      <c r="H40" s="47"/>
      <c r="I40" s="47" t="str">
        <f t="shared" si="2"/>
        <v>＝</v>
      </c>
      <c r="J40" s="47"/>
      <c r="K40" s="70">
        <f t="shared" ca="1" si="2"/>
        <v>3</v>
      </c>
      <c r="L40" s="70"/>
      <c r="M40" s="47" t="str">
        <f>IF(M4="","",M4)</f>
        <v>ｘ</v>
      </c>
      <c r="N40" s="47"/>
      <c r="O40" s="28">
        <f t="shared" ref="O40:W40" si="3">IF(O4="","",O4)</f>
        <v>2</v>
      </c>
      <c r="P40" t="str">
        <f t="shared" si="3"/>
        <v/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ref="X40:AU40" si="4">IF(X4="","",X4)</f>
        <v/>
      </c>
      <c r="Y40" t="str">
        <f t="shared" si="4"/>
        <v/>
      </c>
      <c r="Z40" t="str">
        <f t="shared" si="4"/>
        <v/>
      </c>
      <c r="AA40" t="str">
        <f t="shared" si="4"/>
        <v/>
      </c>
      <c r="AB40" t="str">
        <f t="shared" si="4"/>
        <v/>
      </c>
      <c r="AC40" t="str">
        <f t="shared" si="4"/>
        <v/>
      </c>
      <c r="AD40" t="str">
        <f t="shared" si="4"/>
        <v/>
      </c>
      <c r="AE40" t="str">
        <f t="shared" si="4"/>
        <v/>
      </c>
      <c r="AF40" t="str">
        <f t="shared" si="4"/>
        <v/>
      </c>
      <c r="AG40" t="str">
        <f t="shared" si="4"/>
        <v/>
      </c>
      <c r="AH40" t="str">
        <f t="shared" si="4"/>
        <v/>
      </c>
      <c r="AI40" t="str">
        <f t="shared" si="4"/>
        <v/>
      </c>
      <c r="AJ40" t="str">
        <f t="shared" si="4"/>
        <v/>
      </c>
      <c r="AK40" t="str">
        <f t="shared" si="4"/>
        <v/>
      </c>
      <c r="AL40" t="str">
        <f t="shared" si="4"/>
        <v/>
      </c>
      <c r="AM40" t="str">
        <f t="shared" si="4"/>
        <v/>
      </c>
      <c r="AN40" t="str">
        <f t="shared" si="4"/>
        <v/>
      </c>
      <c r="AO40" t="str">
        <f t="shared" si="4"/>
        <v/>
      </c>
      <c r="AP40" t="str">
        <f t="shared" si="4"/>
        <v/>
      </c>
      <c r="AQ40" t="str">
        <f t="shared" si="4"/>
        <v/>
      </c>
      <c r="AR40" t="str">
        <f t="shared" si="4"/>
        <v/>
      </c>
      <c r="AS40" t="str">
        <f t="shared" si="4"/>
        <v/>
      </c>
      <c r="AT40" t="str">
        <f t="shared" si="4"/>
        <v/>
      </c>
      <c r="AU40" t="str">
        <f t="shared" si="4"/>
        <v/>
      </c>
      <c r="AV40" s="10">
        <f ca="1">AV4</f>
        <v>3</v>
      </c>
    </row>
    <row r="41" spans="1:48" ht="20.149999999999999" customHeight="1" x14ac:dyDescent="0.2">
      <c r="A41" t="str">
        <f>IF(C5="","",C5)</f>
        <v/>
      </c>
      <c r="B41" t="str">
        <f>IF(D5="","",D5)</f>
        <v/>
      </c>
      <c r="E41" s="61" t="str">
        <f>IF(E5="","",E5)</f>
        <v>ｘ</v>
      </c>
      <c r="F41" s="52"/>
      <c r="G41" s="51" t="str">
        <f>IF(G5="","",G5)</f>
        <v>…</v>
      </c>
      <c r="H41" s="61"/>
      <c r="I41" s="61">
        <f>IF(I5="","",I5)</f>
        <v>-5</v>
      </c>
      <c r="J41" s="61">
        <f>IF(L5="","",L5)</f>
        <v>-4</v>
      </c>
      <c r="K41" s="61" t="str">
        <f>IF(M5="","",M5)</f>
        <v/>
      </c>
      <c r="L41" s="61">
        <f>IF(L5="","",L5)</f>
        <v>-4</v>
      </c>
      <c r="M41" s="61">
        <f>IF(O5="","",O5)</f>
        <v>-3</v>
      </c>
      <c r="N41" s="61" t="str">
        <f>IF(P5="","",P5)</f>
        <v/>
      </c>
      <c r="O41" s="61">
        <f>IF(O5="","",O5)</f>
        <v>-3</v>
      </c>
      <c r="P41" s="61">
        <f>IF(R5="","",R5)</f>
        <v>-2</v>
      </c>
      <c r="Q41" s="61" t="str">
        <f t="shared" ref="Q41:AO42" si="5">IF(S5="","",S5)</f>
        <v/>
      </c>
      <c r="R41" s="61">
        <f>IF(R5="","",R5)</f>
        <v>-2</v>
      </c>
      <c r="S41" s="61">
        <f t="shared" si="5"/>
        <v>-1</v>
      </c>
      <c r="T41" s="61" t="str">
        <f t="shared" si="5"/>
        <v/>
      </c>
      <c r="U41" s="61">
        <f>IF(U5="","",U5)</f>
        <v>-1</v>
      </c>
      <c r="V41" s="61">
        <f t="shared" si="5"/>
        <v>0</v>
      </c>
      <c r="W41" s="61" t="str">
        <f t="shared" si="5"/>
        <v/>
      </c>
      <c r="X41" s="61">
        <f>IF(X5="","",X5)</f>
        <v>0</v>
      </c>
      <c r="Y41" s="61">
        <f t="shared" si="5"/>
        <v>1</v>
      </c>
      <c r="Z41" s="61" t="str">
        <f t="shared" si="5"/>
        <v/>
      </c>
      <c r="AA41" s="61">
        <f>IF(AA5="","",AA5)</f>
        <v>1</v>
      </c>
      <c r="AB41" s="61">
        <f t="shared" si="5"/>
        <v>2</v>
      </c>
      <c r="AC41" s="61" t="str">
        <f t="shared" si="5"/>
        <v/>
      </c>
      <c r="AD41" s="61">
        <f>IF(AD5="","",AD5)</f>
        <v>2</v>
      </c>
      <c r="AE41" s="61">
        <f t="shared" si="5"/>
        <v>3</v>
      </c>
      <c r="AF41" s="61" t="str">
        <f t="shared" si="5"/>
        <v/>
      </c>
      <c r="AG41" s="61">
        <f>IF(AG5="","",AG5)</f>
        <v>3</v>
      </c>
      <c r="AH41" s="61">
        <f t="shared" si="5"/>
        <v>4</v>
      </c>
      <c r="AI41" s="61" t="str">
        <f t="shared" si="5"/>
        <v/>
      </c>
      <c r="AJ41" s="61">
        <f>IF(AJ5="","",AJ5)</f>
        <v>4</v>
      </c>
      <c r="AK41" s="61">
        <f t="shared" si="5"/>
        <v>5</v>
      </c>
      <c r="AL41" s="61" t="str">
        <f t="shared" si="5"/>
        <v/>
      </c>
      <c r="AM41" s="61">
        <f>IF(AM5="","",AM5)</f>
        <v>5</v>
      </c>
      <c r="AN41" s="61" t="str">
        <f t="shared" si="5"/>
        <v>…</v>
      </c>
      <c r="AO41" s="61" t="str">
        <f t="shared" si="5"/>
        <v/>
      </c>
      <c r="AP41" s="61" t="str">
        <f>IF(AP5="","",AP5)</f>
        <v>…</v>
      </c>
      <c r="AQ41" s="61"/>
      <c r="AR41" t="str">
        <f t="shared" ref="AR41:AT42" si="6">IF(AT5="","",AT5)</f>
        <v/>
      </c>
      <c r="AS41" t="str">
        <f t="shared" si="6"/>
        <v/>
      </c>
      <c r="AT41" t="str">
        <f t="shared" si="6"/>
        <v/>
      </c>
    </row>
    <row r="42" spans="1:48" ht="25" customHeight="1" x14ac:dyDescent="0.2">
      <c r="A42" t="str">
        <f>IF(C6="","",C6)</f>
        <v/>
      </c>
      <c r="B42" t="str">
        <f>IF(D6="","",D6)</f>
        <v/>
      </c>
      <c r="E42" s="61" t="str">
        <f>IF(E6="","",E6)</f>
        <v>ｙ</v>
      </c>
      <c r="F42" s="52"/>
      <c r="G42" s="51" t="str">
        <f>IF(G6="","",G6)</f>
        <v>…</v>
      </c>
      <c r="H42" s="61"/>
      <c r="I42" s="71">
        <f ca="1">$AV$40*I41^2</f>
        <v>75</v>
      </c>
      <c r="J42" s="71" t="str">
        <f>IF(L6="","",L6)</f>
        <v/>
      </c>
      <c r="K42" s="71" t="str">
        <f>IF(M6="","",M6)</f>
        <v/>
      </c>
      <c r="L42" s="71">
        <f ca="1">$AV$40*L41^2</f>
        <v>48</v>
      </c>
      <c r="M42" s="71" t="str">
        <f>IF(O6="","",O6)</f>
        <v/>
      </c>
      <c r="N42" s="71" t="str">
        <f>IF(P6="","",P6)</f>
        <v/>
      </c>
      <c r="O42" s="71">
        <f ca="1">$AV$40*O41^2</f>
        <v>27</v>
      </c>
      <c r="P42" s="71" t="str">
        <f>IF(R6="","",R6)</f>
        <v/>
      </c>
      <c r="Q42" s="71" t="str">
        <f t="shared" si="5"/>
        <v/>
      </c>
      <c r="R42" s="71">
        <f ca="1">$AV$40*R41^2</f>
        <v>12</v>
      </c>
      <c r="S42" s="71" t="str">
        <f t="shared" si="5"/>
        <v/>
      </c>
      <c r="T42" s="71" t="str">
        <f t="shared" si="5"/>
        <v/>
      </c>
      <c r="U42" s="71">
        <f ca="1">$AV$40*U41^2</f>
        <v>3</v>
      </c>
      <c r="V42" s="71" t="str">
        <f t="shared" si="5"/>
        <v/>
      </c>
      <c r="W42" s="71" t="str">
        <f t="shared" si="5"/>
        <v/>
      </c>
      <c r="X42" s="71">
        <f ca="1">$AV$40*X41^2</f>
        <v>0</v>
      </c>
      <c r="Y42" s="71" t="str">
        <f t="shared" si="5"/>
        <v/>
      </c>
      <c r="Z42" s="71" t="str">
        <f t="shared" si="5"/>
        <v/>
      </c>
      <c r="AA42" s="71">
        <f ca="1">$AV$40*AA41^2</f>
        <v>3</v>
      </c>
      <c r="AB42" s="71" t="str">
        <f t="shared" si="5"/>
        <v/>
      </c>
      <c r="AC42" s="71" t="str">
        <f t="shared" si="5"/>
        <v/>
      </c>
      <c r="AD42" s="71">
        <f ca="1">$AV$40*AD41^2</f>
        <v>12</v>
      </c>
      <c r="AE42" s="71" t="str">
        <f t="shared" si="5"/>
        <v/>
      </c>
      <c r="AF42" s="71" t="str">
        <f t="shared" si="5"/>
        <v/>
      </c>
      <c r="AG42" s="71">
        <f ca="1">$AV$40*AG41^2</f>
        <v>27</v>
      </c>
      <c r="AH42" s="71" t="str">
        <f t="shared" si="5"/>
        <v/>
      </c>
      <c r="AI42" s="71" t="str">
        <f t="shared" si="5"/>
        <v/>
      </c>
      <c r="AJ42" s="71">
        <f ca="1">$AV$40*AJ41^2</f>
        <v>48</v>
      </c>
      <c r="AK42" s="71" t="str">
        <f t="shared" si="5"/>
        <v/>
      </c>
      <c r="AL42" s="71" t="str">
        <f t="shared" si="5"/>
        <v/>
      </c>
      <c r="AM42" s="71">
        <f ca="1">$AV$40*AM41^2</f>
        <v>75</v>
      </c>
      <c r="AN42" s="71" t="str">
        <f t="shared" si="5"/>
        <v>…</v>
      </c>
      <c r="AO42" s="71" t="str">
        <f t="shared" si="5"/>
        <v/>
      </c>
      <c r="AP42" s="61" t="str">
        <f>IF(AP6="","",AP6)</f>
        <v>…</v>
      </c>
      <c r="AQ42" s="61"/>
      <c r="AR42" t="str">
        <f t="shared" si="6"/>
        <v/>
      </c>
      <c r="AS42" t="str">
        <f t="shared" si="6"/>
        <v/>
      </c>
      <c r="AT42" t="str">
        <f t="shared" si="6"/>
        <v/>
      </c>
    </row>
    <row r="43" spans="1:48" ht="20.149999999999999" customHeight="1" x14ac:dyDescent="0.2">
      <c r="A43" t="str">
        <f t="shared" ref="A43:J43" si="7">IF(A7="","",A7)</f>
        <v/>
      </c>
      <c r="B43" t="str">
        <f t="shared" si="7"/>
        <v/>
      </c>
      <c r="C43" s="1" t="str">
        <f t="shared" si="7"/>
        <v>(2)</v>
      </c>
      <c r="F43" t="str">
        <f t="shared" si="7"/>
        <v/>
      </c>
      <c r="G43" s="47" t="str">
        <f t="shared" si="7"/>
        <v>ｙ</v>
      </c>
      <c r="H43" s="47" t="str">
        <f t="shared" si="7"/>
        <v/>
      </c>
      <c r="I43" s="47" t="str">
        <f t="shared" si="7"/>
        <v>＝</v>
      </c>
      <c r="J43" s="47" t="str">
        <f t="shared" si="7"/>
        <v/>
      </c>
      <c r="K43" s="72" t="str">
        <f ca="1">IF(K7="","",K7)</f>
        <v>－</v>
      </c>
      <c r="L43" s="72"/>
      <c r="M43" s="47" t="str">
        <f>IF(M7="","",M7)</f>
        <v>ｘ</v>
      </c>
      <c r="N43" s="47">
        <f>IF(O7="","",O7)</f>
        <v>2</v>
      </c>
      <c r="O43" s="8">
        <f>IF(O7="","",O7)</f>
        <v>2</v>
      </c>
      <c r="P43" t="str">
        <f t="shared" ref="P43:V43" si="8">IF(Q7="","",Q7)</f>
        <v/>
      </c>
      <c r="Q43" t="str">
        <f t="shared" si="8"/>
        <v/>
      </c>
      <c r="R43" t="str">
        <f t="shared" si="8"/>
        <v/>
      </c>
      <c r="S43" t="str">
        <f t="shared" si="8"/>
        <v/>
      </c>
      <c r="T43" t="str">
        <f t="shared" si="8"/>
        <v/>
      </c>
      <c r="U43" t="str">
        <f t="shared" si="8"/>
        <v/>
      </c>
      <c r="V43" t="str">
        <f t="shared" si="8"/>
        <v/>
      </c>
      <c r="W43" t="str">
        <f t="shared" ref="W43:AS43" si="9">IF(X7="","",X7)</f>
        <v/>
      </c>
      <c r="X43" t="str">
        <f t="shared" si="9"/>
        <v/>
      </c>
      <c r="Y43" t="str">
        <f t="shared" si="9"/>
        <v/>
      </c>
      <c r="Z43" t="str">
        <f t="shared" si="9"/>
        <v/>
      </c>
      <c r="AA43" t="str">
        <f t="shared" si="9"/>
        <v/>
      </c>
      <c r="AB43" t="str">
        <f t="shared" si="9"/>
        <v/>
      </c>
      <c r="AC43" t="str">
        <f t="shared" si="9"/>
        <v/>
      </c>
      <c r="AD43" t="str">
        <f t="shared" si="9"/>
        <v/>
      </c>
      <c r="AE43" t="str">
        <f t="shared" si="9"/>
        <v/>
      </c>
      <c r="AF43" t="str">
        <f t="shared" si="9"/>
        <v/>
      </c>
      <c r="AG43" t="str">
        <f t="shared" si="9"/>
        <v/>
      </c>
      <c r="AH43" t="str">
        <f t="shared" si="9"/>
        <v/>
      </c>
      <c r="AI43" t="str">
        <f t="shared" si="9"/>
        <v/>
      </c>
      <c r="AJ43" t="str">
        <f t="shared" si="9"/>
        <v/>
      </c>
      <c r="AK43" t="str">
        <f t="shared" si="9"/>
        <v/>
      </c>
      <c r="AL43" t="str">
        <f t="shared" si="9"/>
        <v/>
      </c>
      <c r="AM43" t="str">
        <f t="shared" si="9"/>
        <v/>
      </c>
      <c r="AN43" t="str">
        <f t="shared" si="9"/>
        <v/>
      </c>
      <c r="AO43" t="str">
        <f t="shared" si="9"/>
        <v/>
      </c>
      <c r="AP43" t="str">
        <f t="shared" si="9"/>
        <v/>
      </c>
      <c r="AQ43" t="str">
        <f t="shared" si="9"/>
        <v/>
      </c>
      <c r="AR43" t="str">
        <f t="shared" si="9"/>
        <v/>
      </c>
      <c r="AS43" t="str">
        <f t="shared" si="9"/>
        <v/>
      </c>
      <c r="AU43" s="10">
        <f ca="1">AU7</f>
        <v>-1</v>
      </c>
    </row>
    <row r="44" spans="1:48" ht="20.149999999999999" customHeight="1" x14ac:dyDescent="0.2">
      <c r="A44" t="str">
        <f t="shared" ref="A44:P44" si="10">IF(A8="","",A8)</f>
        <v/>
      </c>
      <c r="B44" t="str">
        <f t="shared" si="10"/>
        <v/>
      </c>
      <c r="C44" t="str">
        <f t="shared" si="10"/>
        <v/>
      </c>
      <c r="D44" t="str">
        <f t="shared" si="10"/>
        <v/>
      </c>
      <c r="E44" s="61" t="str">
        <f t="shared" si="10"/>
        <v>ｘ</v>
      </c>
      <c r="F44" s="61" t="str">
        <f t="shared" si="10"/>
        <v/>
      </c>
      <c r="G44" s="51" t="str">
        <f t="shared" si="10"/>
        <v>…</v>
      </c>
      <c r="H44" s="61" t="str">
        <f t="shared" si="10"/>
        <v/>
      </c>
      <c r="I44" s="61">
        <f t="shared" si="10"/>
        <v>-5</v>
      </c>
      <c r="J44" s="61" t="str">
        <f t="shared" si="10"/>
        <v/>
      </c>
      <c r="K44" s="61" t="str">
        <f t="shared" si="10"/>
        <v/>
      </c>
      <c r="L44" s="61">
        <f t="shared" si="10"/>
        <v>-4</v>
      </c>
      <c r="M44" s="61" t="str">
        <f t="shared" si="10"/>
        <v/>
      </c>
      <c r="N44" s="61" t="str">
        <f t="shared" si="10"/>
        <v/>
      </c>
      <c r="O44" s="61">
        <f t="shared" si="10"/>
        <v>-3</v>
      </c>
      <c r="P44" s="61" t="str">
        <f t="shared" si="10"/>
        <v/>
      </c>
      <c r="Q44" s="61" t="str">
        <f t="shared" si="0"/>
        <v/>
      </c>
      <c r="R44" s="61">
        <f t="shared" ref="R44:U58" si="11">IF(R8="","",R8)</f>
        <v>-2</v>
      </c>
      <c r="S44" s="61" t="str">
        <f t="shared" si="11"/>
        <v/>
      </c>
      <c r="T44" s="61" t="str">
        <f t="shared" si="11"/>
        <v/>
      </c>
      <c r="U44" s="61">
        <f t="shared" si="11"/>
        <v>-1</v>
      </c>
      <c r="V44" s="61" t="str">
        <f t="shared" si="1"/>
        <v/>
      </c>
      <c r="W44" s="61" t="str">
        <f t="shared" ref="W44:AT44" si="12">IF(W8="","",W8)</f>
        <v/>
      </c>
      <c r="X44" s="61">
        <f t="shared" si="12"/>
        <v>0</v>
      </c>
      <c r="Y44" s="61" t="str">
        <f t="shared" si="12"/>
        <v/>
      </c>
      <c r="Z44" s="61" t="str">
        <f t="shared" si="12"/>
        <v/>
      </c>
      <c r="AA44" s="61">
        <f t="shared" si="12"/>
        <v>1</v>
      </c>
      <c r="AB44" s="61" t="str">
        <f t="shared" si="12"/>
        <v/>
      </c>
      <c r="AC44" s="61" t="str">
        <f t="shared" si="12"/>
        <v/>
      </c>
      <c r="AD44" s="61">
        <f t="shared" si="12"/>
        <v>2</v>
      </c>
      <c r="AE44" s="61" t="str">
        <f t="shared" si="12"/>
        <v/>
      </c>
      <c r="AF44" s="61" t="str">
        <f t="shared" si="12"/>
        <v/>
      </c>
      <c r="AG44" s="61">
        <f t="shared" si="12"/>
        <v>3</v>
      </c>
      <c r="AH44" s="61" t="str">
        <f t="shared" si="12"/>
        <v/>
      </c>
      <c r="AI44" s="61" t="str">
        <f t="shared" si="12"/>
        <v/>
      </c>
      <c r="AJ44" s="61">
        <f t="shared" si="12"/>
        <v>4</v>
      </c>
      <c r="AK44" s="61" t="str">
        <f t="shared" si="12"/>
        <v/>
      </c>
      <c r="AL44" s="61" t="str">
        <f t="shared" si="12"/>
        <v/>
      </c>
      <c r="AM44" s="61">
        <f t="shared" si="12"/>
        <v>5</v>
      </c>
      <c r="AN44" s="61" t="str">
        <f t="shared" si="12"/>
        <v/>
      </c>
      <c r="AO44" s="61" t="str">
        <f t="shared" si="12"/>
        <v/>
      </c>
      <c r="AP44" s="61" t="str">
        <f t="shared" si="12"/>
        <v>…</v>
      </c>
      <c r="AQ44" s="61" t="str">
        <f t="shared" si="12"/>
        <v/>
      </c>
      <c r="AR44" t="str">
        <f t="shared" si="12"/>
        <v/>
      </c>
      <c r="AS44" t="str">
        <f t="shared" si="12"/>
        <v/>
      </c>
      <c r="AT44" t="str">
        <f t="shared" si="12"/>
        <v/>
      </c>
    </row>
    <row r="45" spans="1:48" ht="25" customHeight="1" x14ac:dyDescent="0.2">
      <c r="B45" t="str">
        <f t="shared" ref="B45:AO45" si="13">IF(B9="","",B9)</f>
        <v/>
      </c>
      <c r="C45" t="str">
        <f t="shared" si="13"/>
        <v/>
      </c>
      <c r="D45" t="str">
        <f t="shared" si="13"/>
        <v/>
      </c>
      <c r="E45" s="61" t="str">
        <f t="shared" si="13"/>
        <v>ｙ</v>
      </c>
      <c r="F45" s="61" t="str">
        <f t="shared" si="13"/>
        <v/>
      </c>
      <c r="G45" s="51" t="str">
        <f t="shared" si="13"/>
        <v>…</v>
      </c>
      <c r="H45" s="61" t="str">
        <f t="shared" si="13"/>
        <v/>
      </c>
      <c r="I45" s="71">
        <f ca="1">$AU$43*I44^2</f>
        <v>-25</v>
      </c>
      <c r="J45" s="71" t="str">
        <f t="shared" si="13"/>
        <v/>
      </c>
      <c r="K45" s="71" t="str">
        <f t="shared" si="13"/>
        <v/>
      </c>
      <c r="L45" s="71">
        <f ca="1">$AU$43*L44^2</f>
        <v>-16</v>
      </c>
      <c r="M45" s="71" t="str">
        <f t="shared" si="13"/>
        <v/>
      </c>
      <c r="N45" s="71" t="str">
        <f t="shared" si="13"/>
        <v/>
      </c>
      <c r="O45" s="71">
        <f ca="1">$AU$43*O44^2</f>
        <v>-9</v>
      </c>
      <c r="P45" s="71" t="str">
        <f t="shared" si="13"/>
        <v/>
      </c>
      <c r="Q45" s="71" t="str">
        <f t="shared" si="13"/>
        <v/>
      </c>
      <c r="R45" s="71">
        <f ca="1">$AU$43*R44^2</f>
        <v>-4</v>
      </c>
      <c r="S45" s="71" t="str">
        <f t="shared" si="13"/>
        <v/>
      </c>
      <c r="T45" s="71" t="str">
        <f t="shared" si="13"/>
        <v/>
      </c>
      <c r="U45" s="71">
        <f ca="1">$AU$43*U44^2</f>
        <v>-1</v>
      </c>
      <c r="V45" s="71" t="str">
        <f t="shared" si="13"/>
        <v/>
      </c>
      <c r="W45" s="71" t="str">
        <f t="shared" si="13"/>
        <v/>
      </c>
      <c r="X45" s="71">
        <f ca="1">$AU$43*X44^2</f>
        <v>0</v>
      </c>
      <c r="Y45" s="71" t="str">
        <f t="shared" si="13"/>
        <v/>
      </c>
      <c r="Z45" s="71" t="str">
        <f t="shared" si="13"/>
        <v/>
      </c>
      <c r="AA45" s="71">
        <f ca="1">$AU$43*AA44^2</f>
        <v>-1</v>
      </c>
      <c r="AB45" s="71" t="str">
        <f t="shared" si="13"/>
        <v/>
      </c>
      <c r="AC45" s="71" t="str">
        <f t="shared" si="13"/>
        <v/>
      </c>
      <c r="AD45" s="71">
        <f ca="1">$AU$43*AD44^2</f>
        <v>-4</v>
      </c>
      <c r="AE45" s="71" t="str">
        <f t="shared" si="13"/>
        <v/>
      </c>
      <c r="AF45" s="71" t="str">
        <f t="shared" si="13"/>
        <v/>
      </c>
      <c r="AG45" s="71">
        <f ca="1">$AU$43*AG44^2</f>
        <v>-9</v>
      </c>
      <c r="AH45" s="71" t="str">
        <f t="shared" si="13"/>
        <v/>
      </c>
      <c r="AI45" s="71" t="str">
        <f t="shared" si="13"/>
        <v/>
      </c>
      <c r="AJ45" s="71">
        <f ca="1">$AU$43*AJ44^2</f>
        <v>-16</v>
      </c>
      <c r="AK45" s="71" t="str">
        <f t="shared" si="13"/>
        <v/>
      </c>
      <c r="AL45" s="71" t="str">
        <f t="shared" si="13"/>
        <v/>
      </c>
      <c r="AM45" s="71">
        <f ca="1">$AU$43*AM44^2</f>
        <v>-25</v>
      </c>
      <c r="AN45" s="71" t="str">
        <f t="shared" si="13"/>
        <v/>
      </c>
      <c r="AO45" s="71" t="str">
        <f t="shared" si="13"/>
        <v/>
      </c>
      <c r="AP45" s="61" t="str">
        <f>IF(AP9="","",AP9)</f>
        <v>…</v>
      </c>
      <c r="AQ45" s="61" t="str">
        <f>IF(AQ9="","",AQ9)</f>
        <v/>
      </c>
      <c r="AR45" t="str">
        <f>IF(AR9="","",AR9)</f>
        <v/>
      </c>
      <c r="AS45" t="str">
        <f>IF(AS9="","",AS9)</f>
        <v/>
      </c>
      <c r="AT45" t="str">
        <f>IF(AT9="","",AT9)</f>
        <v/>
      </c>
    </row>
    <row r="46" spans="1:48" ht="20.149999999999999" customHeight="1" x14ac:dyDescent="0.2">
      <c r="A46" t="str">
        <f t="shared" ref="A46:P46" si="14">IF(A10="","",A10)</f>
        <v/>
      </c>
      <c r="B46" t="str">
        <f t="shared" si="14"/>
        <v/>
      </c>
      <c r="C46" t="str">
        <f t="shared" si="14"/>
        <v/>
      </c>
      <c r="D46" t="str">
        <f t="shared" si="14"/>
        <v/>
      </c>
      <c r="E46" t="str">
        <f t="shared" si="14"/>
        <v/>
      </c>
      <c r="F46" t="str">
        <f t="shared" si="14"/>
        <v/>
      </c>
      <c r="G46" t="str">
        <f t="shared" si="14"/>
        <v/>
      </c>
      <c r="H46" t="str">
        <f t="shared" si="14"/>
        <v/>
      </c>
      <c r="I46" t="str">
        <f t="shared" si="14"/>
        <v/>
      </c>
      <c r="J46" t="str">
        <f t="shared" si="14"/>
        <v/>
      </c>
      <c r="K46" t="str">
        <f t="shared" si="14"/>
        <v/>
      </c>
      <c r="L46" t="str">
        <f t="shared" si="14"/>
        <v/>
      </c>
      <c r="M46" t="str">
        <f t="shared" si="14"/>
        <v/>
      </c>
      <c r="N46" t="str">
        <f t="shared" si="14"/>
        <v/>
      </c>
      <c r="O46" t="str">
        <f t="shared" si="14"/>
        <v/>
      </c>
      <c r="P46" t="str">
        <f t="shared" si="14"/>
        <v/>
      </c>
      <c r="Q46" t="str">
        <f t="shared" si="0"/>
        <v/>
      </c>
      <c r="R46" t="str">
        <f t="shared" si="11"/>
        <v/>
      </c>
      <c r="S46" t="str">
        <f t="shared" si="11"/>
        <v/>
      </c>
      <c r="T46" t="str">
        <f t="shared" si="11"/>
        <v/>
      </c>
      <c r="U46" t="str">
        <f t="shared" si="11"/>
        <v/>
      </c>
      <c r="V46" t="str">
        <f t="shared" si="1"/>
        <v/>
      </c>
      <c r="W46" t="str">
        <f t="shared" ref="W46:AT46" si="15">IF(W10="","",W10)</f>
        <v/>
      </c>
      <c r="X46" t="str">
        <f t="shared" si="15"/>
        <v/>
      </c>
      <c r="Y46" t="str">
        <f t="shared" si="15"/>
        <v/>
      </c>
      <c r="Z46" t="str">
        <f t="shared" si="15"/>
        <v/>
      </c>
      <c r="AA46" t="str">
        <f t="shared" si="15"/>
        <v/>
      </c>
      <c r="AB46" t="str">
        <f t="shared" si="15"/>
        <v/>
      </c>
      <c r="AC46" t="str">
        <f t="shared" si="15"/>
        <v/>
      </c>
      <c r="AD46" t="str">
        <f t="shared" si="15"/>
        <v/>
      </c>
      <c r="AE46" t="str">
        <f t="shared" si="15"/>
        <v/>
      </c>
      <c r="AF46" t="str">
        <f t="shared" si="15"/>
        <v/>
      </c>
      <c r="AG46" t="str">
        <f t="shared" si="15"/>
        <v/>
      </c>
      <c r="AH46" t="str">
        <f t="shared" si="15"/>
        <v/>
      </c>
      <c r="AI46" t="str">
        <f t="shared" si="15"/>
        <v/>
      </c>
      <c r="AJ46" t="str">
        <f t="shared" si="15"/>
        <v/>
      </c>
      <c r="AK46" t="str">
        <f t="shared" si="15"/>
        <v/>
      </c>
      <c r="AL46" t="str">
        <f t="shared" si="15"/>
        <v/>
      </c>
      <c r="AM46" t="str">
        <f t="shared" si="15"/>
        <v/>
      </c>
      <c r="AN46" t="str">
        <f t="shared" si="15"/>
        <v/>
      </c>
      <c r="AO46" t="str">
        <f t="shared" si="15"/>
        <v/>
      </c>
      <c r="AP46" t="str">
        <f t="shared" si="15"/>
        <v/>
      </c>
      <c r="AQ46" t="str">
        <f t="shared" si="15"/>
        <v/>
      </c>
      <c r="AR46" t="str">
        <f t="shared" si="15"/>
        <v/>
      </c>
      <c r="AS46" t="str">
        <f t="shared" si="15"/>
        <v/>
      </c>
      <c r="AT46" t="str">
        <f t="shared" si="15"/>
        <v/>
      </c>
    </row>
    <row r="47" spans="1:48" ht="20.149999999999999" customHeight="1" x14ac:dyDescent="0.2">
      <c r="A47" t="str">
        <f t="shared" ref="A47:P47" si="16">IF(A11="","",A11)</f>
        <v/>
      </c>
      <c r="B47" t="str">
        <f t="shared" si="16"/>
        <v/>
      </c>
      <c r="C47" t="str">
        <f t="shared" si="16"/>
        <v/>
      </c>
      <c r="D47" t="str">
        <f t="shared" si="16"/>
        <v/>
      </c>
      <c r="E47" t="str">
        <f t="shared" si="16"/>
        <v/>
      </c>
      <c r="F47" t="str">
        <f t="shared" si="16"/>
        <v/>
      </c>
      <c r="G47" t="str">
        <f t="shared" si="16"/>
        <v/>
      </c>
      <c r="H47" t="str">
        <f t="shared" si="16"/>
        <v/>
      </c>
      <c r="I47" t="str">
        <f t="shared" si="16"/>
        <v/>
      </c>
      <c r="J47" t="str">
        <f t="shared" si="16"/>
        <v/>
      </c>
      <c r="K47" t="str">
        <f t="shared" si="16"/>
        <v/>
      </c>
      <c r="L47" t="str">
        <f t="shared" si="16"/>
        <v/>
      </c>
      <c r="M47" t="str">
        <f t="shared" si="16"/>
        <v/>
      </c>
      <c r="N47" t="str">
        <f t="shared" si="16"/>
        <v/>
      </c>
      <c r="O47" t="str">
        <f t="shared" si="16"/>
        <v/>
      </c>
      <c r="P47" t="str">
        <f t="shared" si="16"/>
        <v/>
      </c>
      <c r="Q47" t="str">
        <f t="shared" si="0"/>
        <v/>
      </c>
      <c r="R47" t="str">
        <f t="shared" si="11"/>
        <v/>
      </c>
      <c r="S47" t="str">
        <f t="shared" si="11"/>
        <v/>
      </c>
      <c r="T47" t="str">
        <f t="shared" si="11"/>
        <v/>
      </c>
      <c r="U47" t="str">
        <f t="shared" si="11"/>
        <v/>
      </c>
      <c r="V47" t="str">
        <f t="shared" si="1"/>
        <v/>
      </c>
      <c r="W47" t="str">
        <f t="shared" ref="W47:AT47" si="17">IF(W11="","",W11)</f>
        <v/>
      </c>
      <c r="X47" t="str">
        <f t="shared" si="17"/>
        <v/>
      </c>
      <c r="Y47" t="str">
        <f t="shared" si="17"/>
        <v/>
      </c>
      <c r="Z47" t="str">
        <f t="shared" si="17"/>
        <v/>
      </c>
      <c r="AA47" t="str">
        <f t="shared" si="17"/>
        <v/>
      </c>
      <c r="AB47" t="str">
        <f t="shared" si="17"/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7"/>
        <v/>
      </c>
      <c r="AK47" t="str">
        <f t="shared" si="17"/>
        <v/>
      </c>
      <c r="AL47" t="str">
        <f t="shared" si="17"/>
        <v/>
      </c>
      <c r="AM47" t="str">
        <f t="shared" si="17"/>
        <v/>
      </c>
      <c r="AN47" t="str">
        <f t="shared" si="17"/>
        <v/>
      </c>
      <c r="AO47" t="str">
        <f t="shared" si="17"/>
        <v/>
      </c>
      <c r="AP47" t="str">
        <f t="shared" si="17"/>
        <v/>
      </c>
      <c r="AQ47" t="str">
        <f t="shared" si="17"/>
        <v/>
      </c>
      <c r="AR47" t="str">
        <f t="shared" si="17"/>
        <v/>
      </c>
      <c r="AS47" t="str">
        <f t="shared" si="17"/>
        <v/>
      </c>
      <c r="AT47" t="str">
        <f t="shared" si="17"/>
        <v/>
      </c>
    </row>
    <row r="48" spans="1:48" ht="20.149999999999999" customHeight="1" x14ac:dyDescent="0.2">
      <c r="A48" t="str">
        <f t="shared" ref="A48:P48" si="18">IF(A12="","",A12)</f>
        <v/>
      </c>
      <c r="B48" t="str">
        <f t="shared" si="18"/>
        <v/>
      </c>
      <c r="C48" t="str">
        <f t="shared" si="18"/>
        <v/>
      </c>
      <c r="D48" t="str">
        <f t="shared" si="18"/>
        <v/>
      </c>
      <c r="E48" t="str">
        <f t="shared" si="18"/>
        <v/>
      </c>
      <c r="F48" t="str">
        <f t="shared" si="18"/>
        <v/>
      </c>
      <c r="G48" t="str">
        <f t="shared" si="18"/>
        <v/>
      </c>
      <c r="H48" t="str">
        <f t="shared" si="18"/>
        <v/>
      </c>
      <c r="I48" t="str">
        <f t="shared" si="18"/>
        <v/>
      </c>
      <c r="J48" t="str">
        <f t="shared" si="18"/>
        <v/>
      </c>
      <c r="K48" t="str">
        <f t="shared" si="18"/>
        <v/>
      </c>
      <c r="L48" t="str">
        <f t="shared" si="18"/>
        <v/>
      </c>
      <c r="M48" t="str">
        <f t="shared" si="18"/>
        <v/>
      </c>
      <c r="N48" t="str">
        <f t="shared" si="18"/>
        <v/>
      </c>
      <c r="O48" t="str">
        <f t="shared" si="18"/>
        <v/>
      </c>
      <c r="P48" t="str">
        <f t="shared" si="18"/>
        <v/>
      </c>
      <c r="Q48" t="str">
        <f t="shared" si="0"/>
        <v/>
      </c>
      <c r="R48" t="str">
        <f t="shared" si="11"/>
        <v/>
      </c>
      <c r="S48" t="str">
        <f t="shared" si="11"/>
        <v/>
      </c>
      <c r="T48" t="str">
        <f t="shared" si="11"/>
        <v/>
      </c>
      <c r="U48" t="str">
        <f t="shared" si="11"/>
        <v/>
      </c>
      <c r="V48" t="str">
        <f t="shared" si="1"/>
        <v/>
      </c>
      <c r="W48" t="str">
        <f t="shared" ref="W48:AT48" si="19">IF(W12="","",W12)</f>
        <v/>
      </c>
      <c r="X48" t="str">
        <f t="shared" si="19"/>
        <v/>
      </c>
      <c r="Y48" t="str">
        <f t="shared" si="19"/>
        <v/>
      </c>
      <c r="Z48" t="str">
        <f t="shared" si="19"/>
        <v/>
      </c>
      <c r="AA48" t="str">
        <f t="shared" si="19"/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L48" t="str">
        <f t="shared" si="19"/>
        <v/>
      </c>
      <c r="AM48" t="str">
        <f t="shared" si="19"/>
        <v/>
      </c>
      <c r="AN48" t="str">
        <f t="shared" si="19"/>
        <v/>
      </c>
      <c r="AO48" t="str">
        <f t="shared" si="19"/>
        <v/>
      </c>
      <c r="AP48" t="str">
        <f t="shared" si="19"/>
        <v/>
      </c>
      <c r="AQ48" t="str">
        <f t="shared" si="19"/>
        <v/>
      </c>
      <c r="AR48" t="str">
        <f t="shared" si="19"/>
        <v/>
      </c>
      <c r="AS48" t="str">
        <f t="shared" si="19"/>
        <v/>
      </c>
      <c r="AT48" t="str">
        <f t="shared" si="19"/>
        <v/>
      </c>
    </row>
    <row r="49" spans="1:46" ht="20.149999999999999" customHeight="1" x14ac:dyDescent="0.2">
      <c r="A49" t="str">
        <f t="shared" ref="A49:P49" si="20">IF(A13="","",A13)</f>
        <v/>
      </c>
      <c r="B49" t="str">
        <f t="shared" si="20"/>
        <v/>
      </c>
      <c r="C49" t="str">
        <f t="shared" si="20"/>
        <v/>
      </c>
      <c r="D49" t="str">
        <f t="shared" si="20"/>
        <v/>
      </c>
      <c r="E49" t="str">
        <f t="shared" si="20"/>
        <v/>
      </c>
      <c r="F49" t="str">
        <f t="shared" si="20"/>
        <v/>
      </c>
      <c r="G49" t="str">
        <f t="shared" si="20"/>
        <v/>
      </c>
      <c r="H49" t="str">
        <f t="shared" si="20"/>
        <v/>
      </c>
      <c r="I49" t="str">
        <f t="shared" si="20"/>
        <v/>
      </c>
      <c r="J49" t="str">
        <f t="shared" si="20"/>
        <v/>
      </c>
      <c r="K49" t="str">
        <f t="shared" si="20"/>
        <v/>
      </c>
      <c r="L49" t="str">
        <f t="shared" si="20"/>
        <v/>
      </c>
      <c r="M49" t="str">
        <f t="shared" si="20"/>
        <v/>
      </c>
      <c r="N49" t="str">
        <f t="shared" si="20"/>
        <v/>
      </c>
      <c r="O49" t="str">
        <f t="shared" si="20"/>
        <v/>
      </c>
      <c r="P49" t="str">
        <f t="shared" si="20"/>
        <v/>
      </c>
      <c r="Q49" t="str">
        <f t="shared" si="0"/>
        <v/>
      </c>
      <c r="R49" t="str">
        <f t="shared" si="11"/>
        <v/>
      </c>
      <c r="S49" t="str">
        <f t="shared" si="11"/>
        <v/>
      </c>
      <c r="T49" t="str">
        <f t="shared" si="11"/>
        <v/>
      </c>
      <c r="U49" t="str">
        <f t="shared" si="11"/>
        <v/>
      </c>
      <c r="V49" t="str">
        <f t="shared" si="1"/>
        <v/>
      </c>
      <c r="W49" t="str">
        <f t="shared" ref="W49:AT49" si="21">IF(W13="","",W13)</f>
        <v/>
      </c>
      <c r="X49" t="str">
        <f t="shared" si="21"/>
        <v/>
      </c>
      <c r="Y49" t="str">
        <f t="shared" si="21"/>
        <v/>
      </c>
      <c r="Z49" t="str">
        <f t="shared" si="21"/>
        <v/>
      </c>
      <c r="AA49" t="str">
        <f t="shared" si="21"/>
        <v/>
      </c>
      <c r="AB49" t="str">
        <f t="shared" si="21"/>
        <v/>
      </c>
      <c r="AC49" t="str">
        <f t="shared" si="21"/>
        <v/>
      </c>
      <c r="AD49" t="str">
        <f t="shared" si="21"/>
        <v/>
      </c>
      <c r="AE49" t="str">
        <f t="shared" si="21"/>
        <v/>
      </c>
      <c r="AF49" t="str">
        <f t="shared" si="21"/>
        <v/>
      </c>
      <c r="AG49" t="str">
        <f t="shared" si="21"/>
        <v/>
      </c>
      <c r="AH49" t="str">
        <f t="shared" si="21"/>
        <v/>
      </c>
      <c r="AI49" t="str">
        <f t="shared" si="21"/>
        <v/>
      </c>
      <c r="AJ49" t="str">
        <f t="shared" si="21"/>
        <v/>
      </c>
      <c r="AK49" t="str">
        <f t="shared" si="21"/>
        <v/>
      </c>
      <c r="AL49" t="str">
        <f t="shared" si="21"/>
        <v/>
      </c>
      <c r="AM49" t="str">
        <f t="shared" si="21"/>
        <v/>
      </c>
      <c r="AN49" t="str">
        <f t="shared" si="21"/>
        <v/>
      </c>
      <c r="AO49" t="str">
        <f t="shared" si="21"/>
        <v/>
      </c>
      <c r="AP49" t="str">
        <f t="shared" si="21"/>
        <v/>
      </c>
      <c r="AQ49" t="str">
        <f t="shared" si="21"/>
        <v/>
      </c>
      <c r="AR49" t="str">
        <f t="shared" si="21"/>
        <v/>
      </c>
      <c r="AS49" t="str">
        <f t="shared" si="21"/>
        <v/>
      </c>
      <c r="AT49" t="str">
        <f t="shared" si="21"/>
        <v/>
      </c>
    </row>
    <row r="50" spans="1:46" ht="20.149999999999999" customHeight="1" x14ac:dyDescent="0.2">
      <c r="A50" t="str">
        <f t="shared" ref="A50:P50" si="22">IF(A14="","",A14)</f>
        <v/>
      </c>
      <c r="B50" t="str">
        <f t="shared" si="22"/>
        <v/>
      </c>
      <c r="C50" t="str">
        <f t="shared" si="22"/>
        <v/>
      </c>
      <c r="D50" t="str">
        <f t="shared" si="22"/>
        <v/>
      </c>
      <c r="E50" t="str">
        <f t="shared" si="22"/>
        <v/>
      </c>
      <c r="F50" t="str">
        <f t="shared" si="22"/>
        <v/>
      </c>
      <c r="G50" t="str">
        <f t="shared" si="22"/>
        <v/>
      </c>
      <c r="H50" t="str">
        <f t="shared" si="22"/>
        <v/>
      </c>
      <c r="I50" t="str">
        <f t="shared" si="22"/>
        <v/>
      </c>
      <c r="J50" t="str">
        <f t="shared" si="22"/>
        <v/>
      </c>
      <c r="K50" t="str">
        <f t="shared" si="22"/>
        <v/>
      </c>
      <c r="L50" t="str">
        <f t="shared" si="22"/>
        <v/>
      </c>
      <c r="M50" t="str">
        <f t="shared" si="22"/>
        <v/>
      </c>
      <c r="N50" t="str">
        <f t="shared" si="22"/>
        <v/>
      </c>
      <c r="O50" t="str">
        <f t="shared" si="22"/>
        <v/>
      </c>
      <c r="P50" t="str">
        <f t="shared" si="22"/>
        <v/>
      </c>
      <c r="Q50" t="str">
        <f t="shared" si="0"/>
        <v/>
      </c>
      <c r="R50" t="str">
        <f t="shared" si="11"/>
        <v/>
      </c>
      <c r="S50" t="str">
        <f t="shared" si="11"/>
        <v/>
      </c>
      <c r="T50" t="str">
        <f t="shared" si="11"/>
        <v/>
      </c>
      <c r="U50" t="str">
        <f t="shared" si="11"/>
        <v/>
      </c>
      <c r="V50" t="str">
        <f t="shared" si="1"/>
        <v/>
      </c>
      <c r="W50" t="str">
        <f t="shared" ref="W50:AT50" si="23">IF(W14="","",W14)</f>
        <v/>
      </c>
      <c r="X50" t="str">
        <f t="shared" si="23"/>
        <v/>
      </c>
      <c r="Y50" t="str">
        <f t="shared" si="23"/>
        <v/>
      </c>
      <c r="Z50" t="str">
        <f t="shared" si="23"/>
        <v/>
      </c>
      <c r="AA50" t="str">
        <f t="shared" si="23"/>
        <v/>
      </c>
      <c r="AB50" t="str">
        <f t="shared" si="23"/>
        <v/>
      </c>
      <c r="AC50" t="str">
        <f t="shared" si="23"/>
        <v/>
      </c>
      <c r="AD50" t="str">
        <f t="shared" si="23"/>
        <v/>
      </c>
      <c r="AE50" t="str">
        <f t="shared" si="23"/>
        <v/>
      </c>
      <c r="AF50" t="str">
        <f t="shared" si="23"/>
        <v/>
      </c>
      <c r="AG50" t="str">
        <f t="shared" si="23"/>
        <v/>
      </c>
      <c r="AH50" t="str">
        <f t="shared" si="23"/>
        <v/>
      </c>
      <c r="AI50" t="str">
        <f t="shared" si="23"/>
        <v/>
      </c>
      <c r="AJ50" t="str">
        <f t="shared" si="23"/>
        <v/>
      </c>
      <c r="AK50" t="str">
        <f t="shared" si="23"/>
        <v/>
      </c>
      <c r="AL50" t="str">
        <f t="shared" si="23"/>
        <v/>
      </c>
      <c r="AM50" t="str">
        <f t="shared" si="23"/>
        <v/>
      </c>
      <c r="AN50" t="str">
        <f t="shared" si="23"/>
        <v/>
      </c>
      <c r="AO50" t="str">
        <f t="shared" si="23"/>
        <v/>
      </c>
      <c r="AP50" t="str">
        <f t="shared" si="23"/>
        <v/>
      </c>
      <c r="AQ50" t="str">
        <f t="shared" si="23"/>
        <v/>
      </c>
      <c r="AR50" t="str">
        <f t="shared" si="23"/>
        <v/>
      </c>
      <c r="AS50" t="str">
        <f t="shared" si="23"/>
        <v/>
      </c>
      <c r="AT50" t="str">
        <f t="shared" si="23"/>
        <v/>
      </c>
    </row>
    <row r="51" spans="1:46" ht="20.149999999999999" customHeight="1" x14ac:dyDescent="0.2">
      <c r="A51" t="str">
        <f t="shared" ref="A51:P51" si="24">IF(A15="","",A15)</f>
        <v/>
      </c>
      <c r="B51" t="str">
        <f t="shared" si="24"/>
        <v/>
      </c>
      <c r="C51" t="str">
        <f t="shared" si="24"/>
        <v/>
      </c>
      <c r="D51" t="str">
        <f t="shared" si="24"/>
        <v/>
      </c>
      <c r="E51" t="str">
        <f t="shared" si="24"/>
        <v/>
      </c>
      <c r="F51" t="str">
        <f t="shared" si="24"/>
        <v/>
      </c>
      <c r="G51" t="str">
        <f t="shared" si="24"/>
        <v/>
      </c>
      <c r="H51" t="str">
        <f t="shared" si="24"/>
        <v/>
      </c>
      <c r="I51" t="str">
        <f t="shared" si="24"/>
        <v/>
      </c>
      <c r="J51" t="str">
        <f t="shared" si="24"/>
        <v/>
      </c>
      <c r="K51" t="str">
        <f t="shared" si="24"/>
        <v/>
      </c>
      <c r="L51" t="str">
        <f t="shared" si="24"/>
        <v/>
      </c>
      <c r="M51" t="str">
        <f t="shared" si="24"/>
        <v/>
      </c>
      <c r="N51" t="str">
        <f t="shared" si="24"/>
        <v/>
      </c>
      <c r="O51" t="str">
        <f t="shared" si="24"/>
        <v/>
      </c>
      <c r="P51" t="str">
        <f t="shared" si="24"/>
        <v/>
      </c>
      <c r="Q51" t="str">
        <f t="shared" si="0"/>
        <v/>
      </c>
      <c r="R51" t="str">
        <f t="shared" si="11"/>
        <v/>
      </c>
      <c r="S51" t="str">
        <f t="shared" si="11"/>
        <v/>
      </c>
      <c r="T51" t="str">
        <f t="shared" si="11"/>
        <v/>
      </c>
      <c r="U51" t="str">
        <f t="shared" si="11"/>
        <v/>
      </c>
      <c r="V51" t="str">
        <f t="shared" si="1"/>
        <v/>
      </c>
      <c r="W51" t="str">
        <f t="shared" ref="W51:AT51" si="25">IF(W15="","",W15)</f>
        <v/>
      </c>
      <c r="X51" t="str">
        <f t="shared" si="25"/>
        <v/>
      </c>
      <c r="Y51" t="str">
        <f t="shared" si="25"/>
        <v/>
      </c>
      <c r="Z51" t="str">
        <f t="shared" si="25"/>
        <v/>
      </c>
      <c r="AA51" t="str">
        <f t="shared" si="25"/>
        <v/>
      </c>
      <c r="AB51" t="str">
        <f t="shared" si="25"/>
        <v/>
      </c>
      <c r="AC51" t="str">
        <f t="shared" si="25"/>
        <v/>
      </c>
      <c r="AD51" t="str">
        <f t="shared" si="25"/>
        <v/>
      </c>
      <c r="AE51" t="str">
        <f t="shared" si="25"/>
        <v/>
      </c>
      <c r="AF51" t="str">
        <f t="shared" si="25"/>
        <v/>
      </c>
      <c r="AG51" t="str">
        <f t="shared" si="25"/>
        <v/>
      </c>
      <c r="AH51" t="str">
        <f t="shared" si="25"/>
        <v/>
      </c>
      <c r="AI51" t="str">
        <f t="shared" si="25"/>
        <v/>
      </c>
      <c r="AJ51" t="str">
        <f t="shared" si="25"/>
        <v/>
      </c>
      <c r="AK51" t="str">
        <f t="shared" si="25"/>
        <v/>
      </c>
      <c r="AL51" t="str">
        <f t="shared" si="25"/>
        <v/>
      </c>
      <c r="AM51" t="str">
        <f t="shared" si="25"/>
        <v/>
      </c>
      <c r="AN51" t="str">
        <f t="shared" si="25"/>
        <v/>
      </c>
      <c r="AO51" t="str">
        <f t="shared" si="25"/>
        <v/>
      </c>
      <c r="AP51" t="str">
        <f t="shared" si="25"/>
        <v/>
      </c>
      <c r="AQ51" t="str">
        <f t="shared" si="25"/>
        <v/>
      </c>
      <c r="AR51" t="str">
        <f t="shared" si="25"/>
        <v/>
      </c>
      <c r="AS51" t="str">
        <f t="shared" si="25"/>
        <v/>
      </c>
      <c r="AT51" t="str">
        <f t="shared" si="25"/>
        <v/>
      </c>
    </row>
    <row r="52" spans="1:46" ht="20.149999999999999" customHeight="1" x14ac:dyDescent="0.2">
      <c r="A52" t="str">
        <f t="shared" ref="A52:P52" si="26">IF(A16="","",A16)</f>
        <v/>
      </c>
      <c r="B52" t="str">
        <f t="shared" si="26"/>
        <v/>
      </c>
      <c r="C52" t="str">
        <f t="shared" si="26"/>
        <v/>
      </c>
      <c r="D52" t="str">
        <f t="shared" si="26"/>
        <v/>
      </c>
      <c r="E52" t="str">
        <f t="shared" si="26"/>
        <v/>
      </c>
      <c r="F52" t="str">
        <f t="shared" si="26"/>
        <v/>
      </c>
      <c r="G52" t="str">
        <f t="shared" si="26"/>
        <v/>
      </c>
      <c r="H52" t="str">
        <f t="shared" si="26"/>
        <v/>
      </c>
      <c r="I52" t="str">
        <f t="shared" si="26"/>
        <v/>
      </c>
      <c r="J52" t="str">
        <f t="shared" si="26"/>
        <v/>
      </c>
      <c r="K52" t="str">
        <f t="shared" si="26"/>
        <v/>
      </c>
      <c r="L52" t="str">
        <f t="shared" si="26"/>
        <v/>
      </c>
      <c r="M52" t="str">
        <f t="shared" si="26"/>
        <v/>
      </c>
      <c r="N52" t="str">
        <f t="shared" si="26"/>
        <v/>
      </c>
      <c r="O52" t="str">
        <f t="shared" si="26"/>
        <v/>
      </c>
      <c r="P52" t="str">
        <f t="shared" si="26"/>
        <v/>
      </c>
      <c r="Q52" t="str">
        <f t="shared" si="0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"/>
        <v/>
      </c>
      <c r="W52" t="str">
        <f t="shared" ref="W52:AT52" si="27">IF(W16="","",W16)</f>
        <v/>
      </c>
      <c r="X52" t="str">
        <f t="shared" si="27"/>
        <v/>
      </c>
      <c r="Y52" t="str">
        <f t="shared" si="27"/>
        <v/>
      </c>
      <c r="Z52" t="str">
        <f t="shared" si="27"/>
        <v/>
      </c>
      <c r="AA52" t="str">
        <f t="shared" si="27"/>
        <v/>
      </c>
      <c r="AB52" t="str">
        <f t="shared" si="27"/>
        <v/>
      </c>
      <c r="AC52" t="str">
        <f t="shared" si="27"/>
        <v/>
      </c>
      <c r="AD52" t="str">
        <f t="shared" si="27"/>
        <v/>
      </c>
      <c r="AE52" t="str">
        <f t="shared" si="27"/>
        <v/>
      </c>
      <c r="AF52" t="str">
        <f t="shared" si="27"/>
        <v/>
      </c>
      <c r="AG52" t="str">
        <f t="shared" si="27"/>
        <v/>
      </c>
      <c r="AH52" t="str">
        <f t="shared" si="27"/>
        <v/>
      </c>
      <c r="AI52" t="str">
        <f t="shared" si="27"/>
        <v/>
      </c>
      <c r="AJ52" t="str">
        <f t="shared" si="27"/>
        <v/>
      </c>
      <c r="AK52" t="str">
        <f t="shared" si="27"/>
        <v/>
      </c>
      <c r="AL52" t="str">
        <f t="shared" si="27"/>
        <v/>
      </c>
      <c r="AM52" t="str">
        <f t="shared" si="27"/>
        <v/>
      </c>
      <c r="AN52" t="str">
        <f t="shared" si="27"/>
        <v/>
      </c>
      <c r="AO52" t="str">
        <f t="shared" si="27"/>
        <v/>
      </c>
      <c r="AP52" t="str">
        <f t="shared" si="27"/>
        <v/>
      </c>
      <c r="AQ52" t="str">
        <f t="shared" si="27"/>
        <v/>
      </c>
      <c r="AR52" t="str">
        <f t="shared" si="27"/>
        <v/>
      </c>
      <c r="AS52" t="str">
        <f t="shared" si="27"/>
        <v/>
      </c>
      <c r="AT52" t="str">
        <f t="shared" si="27"/>
        <v/>
      </c>
    </row>
    <row r="53" spans="1:46" ht="20.149999999999999" customHeight="1" x14ac:dyDescent="0.2">
      <c r="A53" t="str">
        <f t="shared" ref="A53:P53" si="28">IF(A17="","",A17)</f>
        <v/>
      </c>
      <c r="B53" t="str">
        <f t="shared" si="28"/>
        <v/>
      </c>
      <c r="C53" t="str">
        <f t="shared" si="28"/>
        <v/>
      </c>
      <c r="D53" t="str">
        <f t="shared" si="28"/>
        <v/>
      </c>
      <c r="E53" t="str">
        <f t="shared" si="28"/>
        <v/>
      </c>
      <c r="F53" t="str">
        <f t="shared" si="28"/>
        <v/>
      </c>
      <c r="G53" t="str">
        <f t="shared" si="28"/>
        <v/>
      </c>
      <c r="H53" t="str">
        <f t="shared" si="28"/>
        <v/>
      </c>
      <c r="I53" t="str">
        <f t="shared" si="28"/>
        <v/>
      </c>
      <c r="J53" t="str">
        <f t="shared" si="28"/>
        <v/>
      </c>
      <c r="K53" t="str">
        <f t="shared" si="28"/>
        <v/>
      </c>
      <c r="L53" t="str">
        <f t="shared" si="28"/>
        <v/>
      </c>
      <c r="M53" t="str">
        <f t="shared" si="28"/>
        <v/>
      </c>
      <c r="N53" t="str">
        <f t="shared" si="28"/>
        <v/>
      </c>
      <c r="O53" t="str">
        <f t="shared" si="28"/>
        <v/>
      </c>
      <c r="P53" t="str">
        <f t="shared" si="28"/>
        <v/>
      </c>
      <c r="Q53" t="str">
        <f t="shared" si="0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"/>
        <v/>
      </c>
      <c r="W53" t="str">
        <f t="shared" ref="W53:AT53" si="29">IF(W17="","",W17)</f>
        <v/>
      </c>
      <c r="X53" t="str">
        <f t="shared" si="29"/>
        <v/>
      </c>
      <c r="Y53" t="str">
        <f t="shared" si="29"/>
        <v/>
      </c>
      <c r="Z53" t="str">
        <f t="shared" si="29"/>
        <v/>
      </c>
      <c r="AA53" t="str">
        <f t="shared" si="29"/>
        <v/>
      </c>
      <c r="AB53" t="str">
        <f t="shared" si="29"/>
        <v/>
      </c>
      <c r="AC53" t="str">
        <f t="shared" si="29"/>
        <v/>
      </c>
      <c r="AD53" t="str">
        <f t="shared" si="29"/>
        <v/>
      </c>
      <c r="AE53" t="str">
        <f t="shared" si="29"/>
        <v/>
      </c>
      <c r="AF53" t="str">
        <f t="shared" si="29"/>
        <v/>
      </c>
      <c r="AG53" t="str">
        <f t="shared" si="29"/>
        <v/>
      </c>
      <c r="AH53" t="str">
        <f t="shared" si="29"/>
        <v/>
      </c>
      <c r="AI53" t="str">
        <f t="shared" si="29"/>
        <v/>
      </c>
      <c r="AJ53" t="str">
        <f t="shared" si="29"/>
        <v/>
      </c>
      <c r="AK53" t="str">
        <f t="shared" si="29"/>
        <v/>
      </c>
      <c r="AL53" t="str">
        <f t="shared" si="29"/>
        <v/>
      </c>
      <c r="AM53" t="str">
        <f t="shared" si="29"/>
        <v/>
      </c>
      <c r="AN53" t="str">
        <f t="shared" si="29"/>
        <v/>
      </c>
      <c r="AO53" t="str">
        <f t="shared" si="29"/>
        <v/>
      </c>
      <c r="AP53" t="str">
        <f t="shared" si="29"/>
        <v/>
      </c>
      <c r="AQ53" t="str">
        <f t="shared" si="29"/>
        <v/>
      </c>
      <c r="AR53" t="str">
        <f t="shared" si="29"/>
        <v/>
      </c>
      <c r="AS53" t="str">
        <f t="shared" si="29"/>
        <v/>
      </c>
      <c r="AT53" t="str">
        <f t="shared" si="29"/>
        <v/>
      </c>
    </row>
    <row r="54" spans="1:46" ht="20.149999999999999" customHeight="1" x14ac:dyDescent="0.2">
      <c r="A54" t="str">
        <f t="shared" ref="A54:P54" si="30">IF(A18="","",A18)</f>
        <v/>
      </c>
      <c r="B54" t="str">
        <f t="shared" si="30"/>
        <v/>
      </c>
      <c r="C54" t="str">
        <f t="shared" si="30"/>
        <v/>
      </c>
      <c r="D54" t="str">
        <f t="shared" si="30"/>
        <v/>
      </c>
      <c r="E54" t="str">
        <f t="shared" si="30"/>
        <v/>
      </c>
      <c r="F54" t="str">
        <f t="shared" si="30"/>
        <v/>
      </c>
      <c r="G54" t="str">
        <f t="shared" si="30"/>
        <v/>
      </c>
      <c r="H54" t="str">
        <f t="shared" si="30"/>
        <v/>
      </c>
      <c r="I54" t="str">
        <f t="shared" si="30"/>
        <v/>
      </c>
      <c r="J54" t="str">
        <f t="shared" si="30"/>
        <v/>
      </c>
      <c r="K54" t="str">
        <f t="shared" si="30"/>
        <v/>
      </c>
      <c r="L54" t="str">
        <f t="shared" si="30"/>
        <v/>
      </c>
      <c r="M54" t="str">
        <f t="shared" si="30"/>
        <v/>
      </c>
      <c r="N54" t="str">
        <f t="shared" si="30"/>
        <v/>
      </c>
      <c r="O54" t="str">
        <f t="shared" si="30"/>
        <v/>
      </c>
      <c r="P54" t="str">
        <f t="shared" si="30"/>
        <v/>
      </c>
      <c r="Q54" t="str">
        <f t="shared" si="0"/>
        <v/>
      </c>
      <c r="R54" t="str">
        <f t="shared" si="11"/>
        <v/>
      </c>
      <c r="S54" t="str">
        <f t="shared" si="11"/>
        <v/>
      </c>
      <c r="T54" t="str">
        <f t="shared" si="11"/>
        <v/>
      </c>
      <c r="U54" t="str">
        <f t="shared" si="11"/>
        <v/>
      </c>
      <c r="V54" t="str">
        <f t="shared" si="1"/>
        <v/>
      </c>
      <c r="W54" t="str">
        <f t="shared" ref="W54:AT54" si="31">IF(W18="","",W18)</f>
        <v/>
      </c>
      <c r="X54" t="str">
        <f t="shared" si="31"/>
        <v/>
      </c>
      <c r="Y54" t="str">
        <f t="shared" si="31"/>
        <v/>
      </c>
      <c r="Z54" t="str">
        <f t="shared" si="31"/>
        <v/>
      </c>
      <c r="AA54" t="str">
        <f t="shared" si="31"/>
        <v/>
      </c>
      <c r="AB54" t="str">
        <f t="shared" si="31"/>
        <v/>
      </c>
      <c r="AC54" t="str">
        <f t="shared" si="31"/>
        <v/>
      </c>
      <c r="AD54" t="str">
        <f t="shared" si="31"/>
        <v/>
      </c>
      <c r="AE54" t="str">
        <f t="shared" si="31"/>
        <v/>
      </c>
      <c r="AF54" t="str">
        <f t="shared" si="31"/>
        <v/>
      </c>
      <c r="AG54" t="str">
        <f t="shared" si="31"/>
        <v/>
      </c>
      <c r="AH54" t="str">
        <f t="shared" si="31"/>
        <v/>
      </c>
      <c r="AI54" t="str">
        <f t="shared" si="31"/>
        <v/>
      </c>
      <c r="AJ54" t="str">
        <f t="shared" si="31"/>
        <v/>
      </c>
      <c r="AK54" t="str">
        <f t="shared" si="31"/>
        <v/>
      </c>
      <c r="AL54" t="str">
        <f t="shared" si="31"/>
        <v/>
      </c>
      <c r="AM54" t="str">
        <f t="shared" si="31"/>
        <v/>
      </c>
      <c r="AN54" t="str">
        <f t="shared" si="31"/>
        <v/>
      </c>
      <c r="AO54" t="str">
        <f t="shared" si="31"/>
        <v/>
      </c>
      <c r="AP54" t="str">
        <f t="shared" si="31"/>
        <v/>
      </c>
      <c r="AQ54" t="str">
        <f t="shared" si="31"/>
        <v/>
      </c>
      <c r="AR54" t="str">
        <f t="shared" si="31"/>
        <v/>
      </c>
      <c r="AS54" t="str">
        <f t="shared" si="31"/>
        <v/>
      </c>
      <c r="AT54" t="str">
        <f t="shared" si="31"/>
        <v/>
      </c>
    </row>
    <row r="55" spans="1:46" ht="20.149999999999999" customHeight="1" x14ac:dyDescent="0.2">
      <c r="A55" t="str">
        <f t="shared" ref="A55:P55" si="32">IF(A19="","",A19)</f>
        <v/>
      </c>
      <c r="B55" t="str">
        <f t="shared" si="32"/>
        <v/>
      </c>
      <c r="C55" t="str">
        <f t="shared" si="32"/>
        <v/>
      </c>
      <c r="D55" t="str">
        <f t="shared" si="32"/>
        <v/>
      </c>
      <c r="E55" t="str">
        <f t="shared" si="32"/>
        <v/>
      </c>
      <c r="F55" t="str">
        <f t="shared" si="32"/>
        <v/>
      </c>
      <c r="G55" t="str">
        <f t="shared" si="32"/>
        <v/>
      </c>
      <c r="H55" t="str">
        <f t="shared" si="32"/>
        <v/>
      </c>
      <c r="I55" t="str">
        <f t="shared" si="32"/>
        <v/>
      </c>
      <c r="J55" t="str">
        <f t="shared" si="32"/>
        <v/>
      </c>
      <c r="K55" t="str">
        <f t="shared" si="32"/>
        <v/>
      </c>
      <c r="L55" t="str">
        <f t="shared" si="32"/>
        <v/>
      </c>
      <c r="M55" t="str">
        <f t="shared" si="32"/>
        <v/>
      </c>
      <c r="N55" t="str">
        <f t="shared" si="32"/>
        <v/>
      </c>
      <c r="O55" t="str">
        <f t="shared" si="32"/>
        <v/>
      </c>
      <c r="P55" t="str">
        <f t="shared" si="32"/>
        <v/>
      </c>
      <c r="Q55" t="str">
        <f t="shared" si="0"/>
        <v/>
      </c>
      <c r="R55" t="str">
        <f t="shared" si="11"/>
        <v/>
      </c>
      <c r="S55" t="str">
        <f t="shared" si="11"/>
        <v/>
      </c>
      <c r="T55" t="str">
        <f t="shared" si="11"/>
        <v/>
      </c>
      <c r="U55" t="str">
        <f t="shared" si="11"/>
        <v/>
      </c>
      <c r="V55" t="str">
        <f t="shared" si="1"/>
        <v/>
      </c>
      <c r="W55" t="str">
        <f t="shared" ref="W55:AT55" si="33">IF(W19="","",W19)</f>
        <v/>
      </c>
      <c r="X55" t="str">
        <f t="shared" si="33"/>
        <v/>
      </c>
      <c r="Y55" t="str">
        <f t="shared" si="33"/>
        <v/>
      </c>
      <c r="Z55" t="str">
        <f t="shared" si="33"/>
        <v/>
      </c>
      <c r="AA55" t="str">
        <f t="shared" si="33"/>
        <v/>
      </c>
      <c r="AB55" t="str">
        <f t="shared" si="33"/>
        <v/>
      </c>
      <c r="AC55" t="str">
        <f t="shared" si="33"/>
        <v/>
      </c>
      <c r="AD55" t="str">
        <f t="shared" si="33"/>
        <v/>
      </c>
      <c r="AE55" t="str">
        <f t="shared" si="33"/>
        <v/>
      </c>
      <c r="AF55" t="str">
        <f t="shared" si="33"/>
        <v/>
      </c>
      <c r="AG55" t="str">
        <f t="shared" si="33"/>
        <v/>
      </c>
      <c r="AH55" t="str">
        <f t="shared" si="33"/>
        <v/>
      </c>
      <c r="AI55" t="str">
        <f t="shared" si="33"/>
        <v/>
      </c>
      <c r="AJ55" t="str">
        <f t="shared" si="33"/>
        <v/>
      </c>
      <c r="AK55" t="str">
        <f t="shared" si="33"/>
        <v/>
      </c>
      <c r="AL55" t="str">
        <f t="shared" si="33"/>
        <v/>
      </c>
      <c r="AM55" t="str">
        <f t="shared" si="33"/>
        <v/>
      </c>
      <c r="AN55" t="str">
        <f t="shared" si="33"/>
        <v/>
      </c>
      <c r="AO55" t="str">
        <f t="shared" si="33"/>
        <v/>
      </c>
      <c r="AP55" t="str">
        <f t="shared" si="33"/>
        <v/>
      </c>
      <c r="AQ55" t="str">
        <f t="shared" si="33"/>
        <v/>
      </c>
      <c r="AR55" t="str">
        <f t="shared" si="33"/>
        <v/>
      </c>
      <c r="AS55" t="str">
        <f t="shared" si="33"/>
        <v/>
      </c>
      <c r="AT55" t="str">
        <f t="shared" si="33"/>
        <v/>
      </c>
    </row>
    <row r="56" spans="1:46" ht="20.149999999999999" customHeight="1" x14ac:dyDescent="0.2">
      <c r="A56" t="str">
        <f t="shared" ref="A56:P56" si="34">IF(A20="","",A20)</f>
        <v/>
      </c>
      <c r="B56" t="str">
        <f t="shared" si="34"/>
        <v/>
      </c>
      <c r="C56" t="str">
        <f t="shared" si="34"/>
        <v/>
      </c>
      <c r="D56" t="str">
        <f t="shared" si="34"/>
        <v/>
      </c>
      <c r="E56" t="str">
        <f t="shared" si="34"/>
        <v/>
      </c>
      <c r="F56" t="str">
        <f t="shared" si="34"/>
        <v/>
      </c>
      <c r="G56" t="str">
        <f t="shared" si="34"/>
        <v/>
      </c>
      <c r="H56" t="str">
        <f t="shared" si="34"/>
        <v/>
      </c>
      <c r="I56" t="str">
        <f t="shared" si="34"/>
        <v/>
      </c>
      <c r="J56" t="str">
        <f t="shared" si="34"/>
        <v/>
      </c>
      <c r="K56" t="str">
        <f t="shared" si="34"/>
        <v/>
      </c>
      <c r="L56" t="str">
        <f t="shared" si="34"/>
        <v/>
      </c>
      <c r="M56" t="str">
        <f t="shared" si="34"/>
        <v/>
      </c>
      <c r="N56" t="str">
        <f t="shared" si="34"/>
        <v/>
      </c>
      <c r="O56" t="str">
        <f t="shared" si="34"/>
        <v/>
      </c>
      <c r="P56" t="str">
        <f t="shared" si="34"/>
        <v/>
      </c>
      <c r="Q56" t="str">
        <f t="shared" si="0"/>
        <v/>
      </c>
      <c r="R56" t="str">
        <f t="shared" si="11"/>
        <v/>
      </c>
      <c r="S56" t="str">
        <f t="shared" si="11"/>
        <v/>
      </c>
      <c r="T56" t="str">
        <f t="shared" si="11"/>
        <v/>
      </c>
      <c r="U56" t="str">
        <f t="shared" si="11"/>
        <v/>
      </c>
      <c r="V56" t="str">
        <f t="shared" si="1"/>
        <v/>
      </c>
      <c r="W56" t="str">
        <f t="shared" ref="W56:AT56" si="35">IF(W20="","",W20)</f>
        <v/>
      </c>
      <c r="X56" t="str">
        <f t="shared" si="35"/>
        <v/>
      </c>
      <c r="Y56" t="str">
        <f t="shared" si="35"/>
        <v/>
      </c>
      <c r="Z56" t="str">
        <f t="shared" si="35"/>
        <v/>
      </c>
      <c r="AA56" t="str">
        <f t="shared" si="35"/>
        <v/>
      </c>
      <c r="AB56" t="str">
        <f t="shared" si="35"/>
        <v/>
      </c>
      <c r="AC56" t="str">
        <f t="shared" si="35"/>
        <v/>
      </c>
      <c r="AD56" t="str">
        <f t="shared" si="35"/>
        <v/>
      </c>
      <c r="AE56" t="str">
        <f t="shared" si="35"/>
        <v/>
      </c>
      <c r="AF56" t="str">
        <f t="shared" si="35"/>
        <v/>
      </c>
      <c r="AG56" t="str">
        <f t="shared" si="35"/>
        <v/>
      </c>
      <c r="AH56" t="str">
        <f t="shared" si="35"/>
        <v/>
      </c>
      <c r="AI56" t="str">
        <f t="shared" si="35"/>
        <v/>
      </c>
      <c r="AJ56" t="str">
        <f t="shared" si="35"/>
        <v/>
      </c>
      <c r="AK56" t="str">
        <f t="shared" si="35"/>
        <v/>
      </c>
      <c r="AL56" t="str">
        <f t="shared" si="35"/>
        <v/>
      </c>
      <c r="AM56" t="str">
        <f t="shared" si="35"/>
        <v/>
      </c>
      <c r="AN56" t="str">
        <f t="shared" si="35"/>
        <v/>
      </c>
      <c r="AO56" t="str">
        <f t="shared" si="35"/>
        <v/>
      </c>
      <c r="AP56" t="str">
        <f t="shared" si="35"/>
        <v/>
      </c>
      <c r="AQ56" t="str">
        <f t="shared" si="35"/>
        <v/>
      </c>
      <c r="AR56" t="str">
        <f t="shared" si="35"/>
        <v/>
      </c>
      <c r="AS56" t="str">
        <f t="shared" si="35"/>
        <v/>
      </c>
      <c r="AT56" t="str">
        <f t="shared" si="35"/>
        <v/>
      </c>
    </row>
    <row r="57" spans="1:46" ht="20.149999999999999" customHeight="1" x14ac:dyDescent="0.2">
      <c r="A57" t="str">
        <f t="shared" ref="A57:P57" si="36">IF(A21="","",A21)</f>
        <v/>
      </c>
      <c r="B57" t="str">
        <f t="shared" si="36"/>
        <v/>
      </c>
      <c r="C57" t="str">
        <f t="shared" si="36"/>
        <v/>
      </c>
      <c r="D57" t="str">
        <f t="shared" si="36"/>
        <v/>
      </c>
      <c r="E57" t="str">
        <f t="shared" si="36"/>
        <v/>
      </c>
      <c r="F57" t="str">
        <f t="shared" si="36"/>
        <v/>
      </c>
      <c r="G57" t="str">
        <f t="shared" si="36"/>
        <v/>
      </c>
      <c r="H57" t="str">
        <f t="shared" si="36"/>
        <v/>
      </c>
      <c r="I57" t="str">
        <f t="shared" si="36"/>
        <v/>
      </c>
      <c r="J57" t="str">
        <f t="shared" si="36"/>
        <v/>
      </c>
      <c r="K57" t="str">
        <f t="shared" si="36"/>
        <v/>
      </c>
      <c r="L57" t="str">
        <f t="shared" si="36"/>
        <v/>
      </c>
      <c r="M57" t="str">
        <f t="shared" si="36"/>
        <v/>
      </c>
      <c r="N57" t="str">
        <f t="shared" si="36"/>
        <v/>
      </c>
      <c r="O57" t="str">
        <f t="shared" si="36"/>
        <v/>
      </c>
      <c r="P57" t="str">
        <f t="shared" si="36"/>
        <v/>
      </c>
      <c r="Q57" t="str">
        <f t="shared" si="0"/>
        <v/>
      </c>
      <c r="R57" t="str">
        <f t="shared" si="11"/>
        <v/>
      </c>
      <c r="S57" t="str">
        <f t="shared" si="11"/>
        <v/>
      </c>
      <c r="T57" t="str">
        <f t="shared" si="11"/>
        <v/>
      </c>
      <c r="U57" t="str">
        <f t="shared" si="11"/>
        <v/>
      </c>
      <c r="V57" t="str">
        <f t="shared" si="1"/>
        <v/>
      </c>
      <c r="W57" t="str">
        <f t="shared" ref="W57:AT57" si="37">IF(W21="","",W21)</f>
        <v/>
      </c>
      <c r="X57" t="str">
        <f t="shared" si="37"/>
        <v/>
      </c>
      <c r="Y57" t="str">
        <f t="shared" si="37"/>
        <v/>
      </c>
      <c r="Z57" t="str">
        <f t="shared" si="37"/>
        <v/>
      </c>
      <c r="AA57" t="str">
        <f t="shared" si="37"/>
        <v/>
      </c>
      <c r="AB57" t="str">
        <f t="shared" si="37"/>
        <v/>
      </c>
      <c r="AC57" t="str">
        <f t="shared" si="37"/>
        <v/>
      </c>
      <c r="AD57" t="str">
        <f t="shared" si="37"/>
        <v/>
      </c>
      <c r="AE57" t="str">
        <f t="shared" si="37"/>
        <v/>
      </c>
      <c r="AF57" t="str">
        <f t="shared" si="37"/>
        <v/>
      </c>
      <c r="AG57" t="str">
        <f t="shared" si="37"/>
        <v/>
      </c>
      <c r="AH57" t="str">
        <f t="shared" si="37"/>
        <v/>
      </c>
      <c r="AI57" t="str">
        <f t="shared" si="37"/>
        <v/>
      </c>
      <c r="AJ57" t="str">
        <f t="shared" si="37"/>
        <v/>
      </c>
      <c r="AK57" t="str">
        <f t="shared" si="37"/>
        <v/>
      </c>
      <c r="AL57" t="str">
        <f t="shared" si="37"/>
        <v/>
      </c>
      <c r="AM57" t="str">
        <f t="shared" si="37"/>
        <v/>
      </c>
      <c r="AN57" t="str">
        <f t="shared" si="37"/>
        <v/>
      </c>
      <c r="AO57" t="str">
        <f t="shared" si="37"/>
        <v/>
      </c>
      <c r="AP57" t="str">
        <f t="shared" si="37"/>
        <v/>
      </c>
      <c r="AQ57" t="str">
        <f t="shared" si="37"/>
        <v/>
      </c>
      <c r="AR57" t="str">
        <f t="shared" si="37"/>
        <v/>
      </c>
      <c r="AS57" t="str">
        <f t="shared" si="37"/>
        <v/>
      </c>
      <c r="AT57" t="str">
        <f t="shared" si="37"/>
        <v/>
      </c>
    </row>
    <row r="58" spans="1:46" ht="20.149999999999999" customHeight="1" x14ac:dyDescent="0.2">
      <c r="A58" t="str">
        <f t="shared" ref="A58:P58" si="38">IF(A22="","",A22)</f>
        <v/>
      </c>
      <c r="B58" t="str">
        <f t="shared" si="38"/>
        <v/>
      </c>
      <c r="C58" t="str">
        <f t="shared" si="38"/>
        <v/>
      </c>
      <c r="D58" t="str">
        <f t="shared" si="38"/>
        <v/>
      </c>
      <c r="E58" t="str">
        <f t="shared" si="38"/>
        <v/>
      </c>
      <c r="F58" t="str">
        <f t="shared" si="38"/>
        <v/>
      </c>
      <c r="G58" t="str">
        <f t="shared" si="38"/>
        <v/>
      </c>
      <c r="H58" t="str">
        <f t="shared" si="38"/>
        <v/>
      </c>
      <c r="I58" t="str">
        <f t="shared" si="38"/>
        <v/>
      </c>
      <c r="J58" t="str">
        <f t="shared" si="38"/>
        <v/>
      </c>
      <c r="K58" t="str">
        <f t="shared" si="38"/>
        <v/>
      </c>
      <c r="L58" t="str">
        <f t="shared" si="38"/>
        <v/>
      </c>
      <c r="M58" t="str">
        <f t="shared" si="38"/>
        <v/>
      </c>
      <c r="N58" t="str">
        <f t="shared" si="38"/>
        <v/>
      </c>
      <c r="O58" t="str">
        <f t="shared" si="38"/>
        <v/>
      </c>
      <c r="P58" t="str">
        <f t="shared" si="38"/>
        <v/>
      </c>
      <c r="Q58" t="str">
        <f t="shared" si="0"/>
        <v/>
      </c>
      <c r="R58" t="str">
        <f t="shared" si="11"/>
        <v/>
      </c>
      <c r="S58" t="str">
        <f t="shared" si="11"/>
        <v/>
      </c>
      <c r="T58" t="str">
        <f t="shared" si="11"/>
        <v/>
      </c>
      <c r="U58" t="str">
        <f t="shared" si="11"/>
        <v/>
      </c>
      <c r="V58" t="str">
        <f t="shared" si="1"/>
        <v/>
      </c>
      <c r="W58" t="str">
        <f t="shared" ref="W58:AT58" si="39">IF(W22="","",W22)</f>
        <v/>
      </c>
      <c r="X58" t="str">
        <f t="shared" si="39"/>
        <v/>
      </c>
      <c r="Y58" t="str">
        <f t="shared" si="39"/>
        <v/>
      </c>
      <c r="Z58" t="str">
        <f t="shared" si="39"/>
        <v/>
      </c>
      <c r="AA58" t="str">
        <f t="shared" si="39"/>
        <v/>
      </c>
      <c r="AB58" t="str">
        <f t="shared" si="39"/>
        <v/>
      </c>
      <c r="AC58" t="str">
        <f t="shared" si="39"/>
        <v/>
      </c>
      <c r="AD58" t="str">
        <f t="shared" si="39"/>
        <v/>
      </c>
      <c r="AE58" t="str">
        <f t="shared" si="39"/>
        <v/>
      </c>
      <c r="AF58" t="str">
        <f t="shared" si="39"/>
        <v/>
      </c>
      <c r="AG58" t="str">
        <f t="shared" si="39"/>
        <v/>
      </c>
      <c r="AH58" t="str">
        <f t="shared" si="39"/>
        <v/>
      </c>
      <c r="AI58" t="str">
        <f t="shared" si="39"/>
        <v/>
      </c>
      <c r="AJ58" t="str">
        <f t="shared" si="39"/>
        <v/>
      </c>
      <c r="AK58" t="str">
        <f t="shared" si="39"/>
        <v/>
      </c>
      <c r="AL58" t="str">
        <f t="shared" si="39"/>
        <v/>
      </c>
      <c r="AM58" t="str">
        <f t="shared" si="39"/>
        <v/>
      </c>
      <c r="AN58" t="str">
        <f t="shared" si="39"/>
        <v/>
      </c>
      <c r="AO58" t="str">
        <f t="shared" si="39"/>
        <v/>
      </c>
      <c r="AP58" t="str">
        <f t="shared" si="39"/>
        <v/>
      </c>
      <c r="AQ58" t="str">
        <f t="shared" si="39"/>
        <v/>
      </c>
      <c r="AR58" t="str">
        <f t="shared" si="39"/>
        <v/>
      </c>
      <c r="AS58" t="str">
        <f t="shared" si="39"/>
        <v/>
      </c>
      <c r="AT58" t="str">
        <f t="shared" si="39"/>
        <v/>
      </c>
    </row>
    <row r="59" spans="1:46" ht="20.149999999999999" customHeight="1" x14ac:dyDescent="0.2">
      <c r="A59" t="str">
        <f t="shared" ref="A59:P59" si="40">IF(A23="","",A23)</f>
        <v/>
      </c>
      <c r="B59" t="str">
        <f t="shared" si="40"/>
        <v/>
      </c>
      <c r="C59" t="str">
        <f t="shared" si="40"/>
        <v/>
      </c>
      <c r="D59" t="str">
        <f t="shared" si="40"/>
        <v/>
      </c>
      <c r="E59" t="str">
        <f t="shared" si="40"/>
        <v/>
      </c>
      <c r="F59" t="str">
        <f t="shared" si="40"/>
        <v/>
      </c>
      <c r="G59" t="str">
        <f t="shared" si="40"/>
        <v/>
      </c>
      <c r="H59" t="str">
        <f t="shared" si="40"/>
        <v/>
      </c>
      <c r="I59" t="str">
        <f t="shared" si="40"/>
        <v/>
      </c>
      <c r="J59" t="str">
        <f t="shared" si="40"/>
        <v/>
      </c>
      <c r="K59" t="str">
        <f t="shared" si="40"/>
        <v/>
      </c>
      <c r="L59" t="str">
        <f t="shared" si="40"/>
        <v/>
      </c>
      <c r="M59" t="str">
        <f t="shared" si="40"/>
        <v/>
      </c>
      <c r="N59" t="str">
        <f t="shared" si="40"/>
        <v/>
      </c>
      <c r="O59" t="str">
        <f t="shared" si="40"/>
        <v/>
      </c>
      <c r="P59" t="str">
        <f t="shared" si="40"/>
        <v/>
      </c>
      <c r="Q59" t="str">
        <f t="shared" si="0"/>
        <v/>
      </c>
      <c r="R59" t="str">
        <f t="shared" ref="R59:U72" si="41">IF(R23="","",R23)</f>
        <v/>
      </c>
      <c r="S59" t="str">
        <f t="shared" si="41"/>
        <v/>
      </c>
      <c r="T59" t="str">
        <f t="shared" si="41"/>
        <v/>
      </c>
      <c r="U59" t="str">
        <f t="shared" si="41"/>
        <v/>
      </c>
      <c r="V59" t="str">
        <f t="shared" si="1"/>
        <v/>
      </c>
      <c r="W59" t="str">
        <f t="shared" ref="W59:AT59" si="42">IF(W23="","",W23)</f>
        <v/>
      </c>
      <c r="X59" t="str">
        <f t="shared" si="42"/>
        <v/>
      </c>
      <c r="Y59" t="str">
        <f t="shared" si="42"/>
        <v/>
      </c>
      <c r="Z59" t="str">
        <f t="shared" si="42"/>
        <v/>
      </c>
      <c r="AA59" t="str">
        <f t="shared" si="42"/>
        <v/>
      </c>
      <c r="AB59" t="str">
        <f t="shared" si="42"/>
        <v/>
      </c>
      <c r="AC59" t="str">
        <f t="shared" si="42"/>
        <v/>
      </c>
      <c r="AD59" t="str">
        <f t="shared" si="42"/>
        <v/>
      </c>
      <c r="AE59" t="str">
        <f t="shared" si="42"/>
        <v/>
      </c>
      <c r="AF59" t="str">
        <f t="shared" si="42"/>
        <v/>
      </c>
      <c r="AG59" t="str">
        <f t="shared" si="42"/>
        <v/>
      </c>
      <c r="AH59" t="str">
        <f t="shared" si="42"/>
        <v/>
      </c>
      <c r="AI59" t="str">
        <f t="shared" si="42"/>
        <v/>
      </c>
      <c r="AJ59" t="str">
        <f t="shared" si="42"/>
        <v/>
      </c>
      <c r="AK59" t="str">
        <f t="shared" si="42"/>
        <v/>
      </c>
      <c r="AL59" t="str">
        <f t="shared" si="42"/>
        <v/>
      </c>
      <c r="AM59" t="str">
        <f t="shared" si="42"/>
        <v/>
      </c>
      <c r="AN59" t="str">
        <f t="shared" si="42"/>
        <v/>
      </c>
      <c r="AO59" t="str">
        <f t="shared" si="42"/>
        <v/>
      </c>
      <c r="AP59" t="str">
        <f t="shared" si="42"/>
        <v/>
      </c>
      <c r="AQ59" t="str">
        <f t="shared" si="42"/>
        <v/>
      </c>
      <c r="AR59" t="str">
        <f t="shared" si="42"/>
        <v/>
      </c>
      <c r="AS59" t="str">
        <f t="shared" si="42"/>
        <v/>
      </c>
      <c r="AT59" t="str">
        <f t="shared" si="42"/>
        <v/>
      </c>
    </row>
    <row r="60" spans="1:46" ht="20.149999999999999" customHeight="1" x14ac:dyDescent="0.2">
      <c r="A60" t="str">
        <f t="shared" ref="A60:P60" si="43">IF(A24="","",A24)</f>
        <v/>
      </c>
      <c r="B60" t="str">
        <f t="shared" si="43"/>
        <v/>
      </c>
      <c r="C60" t="str">
        <f t="shared" si="43"/>
        <v/>
      </c>
      <c r="D60" t="str">
        <f t="shared" si="43"/>
        <v/>
      </c>
      <c r="E60" t="str">
        <f t="shared" si="43"/>
        <v/>
      </c>
      <c r="F60" t="str">
        <f t="shared" si="43"/>
        <v/>
      </c>
      <c r="G60" t="str">
        <f t="shared" si="43"/>
        <v/>
      </c>
      <c r="H60" t="str">
        <f t="shared" si="43"/>
        <v/>
      </c>
      <c r="I60" t="str">
        <f t="shared" si="43"/>
        <v/>
      </c>
      <c r="J60" t="str">
        <f t="shared" si="43"/>
        <v/>
      </c>
      <c r="K60" t="str">
        <f t="shared" si="43"/>
        <v/>
      </c>
      <c r="L60" t="str">
        <f t="shared" si="43"/>
        <v/>
      </c>
      <c r="M60" t="str">
        <f t="shared" si="43"/>
        <v/>
      </c>
      <c r="N60" t="str">
        <f t="shared" si="43"/>
        <v/>
      </c>
      <c r="O60" t="str">
        <f t="shared" si="43"/>
        <v/>
      </c>
      <c r="P60" t="str">
        <f t="shared" si="43"/>
        <v/>
      </c>
      <c r="Q60" t="str">
        <f t="shared" si="0"/>
        <v/>
      </c>
      <c r="R60" t="str">
        <f t="shared" si="41"/>
        <v/>
      </c>
      <c r="S60" t="str">
        <f t="shared" si="41"/>
        <v/>
      </c>
      <c r="T60" t="str">
        <f t="shared" si="41"/>
        <v/>
      </c>
      <c r="U60" t="str">
        <f t="shared" si="41"/>
        <v/>
      </c>
      <c r="V60" t="str">
        <f t="shared" si="1"/>
        <v/>
      </c>
      <c r="W60" t="str">
        <f t="shared" ref="W60:AT60" si="44">IF(W24="","",W24)</f>
        <v/>
      </c>
      <c r="X60" t="str">
        <f t="shared" si="44"/>
        <v/>
      </c>
      <c r="Y60" t="str">
        <f t="shared" si="44"/>
        <v/>
      </c>
      <c r="Z60" t="str">
        <f t="shared" si="44"/>
        <v/>
      </c>
      <c r="AA60" t="str">
        <f t="shared" si="44"/>
        <v/>
      </c>
      <c r="AB60" t="str">
        <f t="shared" si="44"/>
        <v/>
      </c>
      <c r="AC60" t="str">
        <f t="shared" si="44"/>
        <v/>
      </c>
      <c r="AD60" t="str">
        <f t="shared" si="44"/>
        <v/>
      </c>
      <c r="AE60" t="str">
        <f t="shared" si="44"/>
        <v/>
      </c>
      <c r="AF60" t="str">
        <f t="shared" si="44"/>
        <v/>
      </c>
      <c r="AG60" t="str">
        <f t="shared" si="44"/>
        <v/>
      </c>
      <c r="AH60" t="str">
        <f t="shared" si="44"/>
        <v/>
      </c>
      <c r="AI60" t="str">
        <f t="shared" si="44"/>
        <v/>
      </c>
      <c r="AJ60" t="str">
        <f t="shared" si="44"/>
        <v/>
      </c>
      <c r="AK60" t="str">
        <f t="shared" si="44"/>
        <v/>
      </c>
      <c r="AL60" t="str">
        <f t="shared" si="44"/>
        <v/>
      </c>
      <c r="AM60" t="str">
        <f t="shared" si="44"/>
        <v/>
      </c>
      <c r="AN60" t="str">
        <f t="shared" si="44"/>
        <v/>
      </c>
      <c r="AO60" t="str">
        <f t="shared" si="44"/>
        <v/>
      </c>
      <c r="AP60" t="str">
        <f t="shared" si="44"/>
        <v/>
      </c>
      <c r="AQ60" t="str">
        <f t="shared" si="44"/>
        <v/>
      </c>
      <c r="AR60" t="str">
        <f t="shared" si="44"/>
        <v/>
      </c>
      <c r="AS60" t="str">
        <f t="shared" si="44"/>
        <v/>
      </c>
      <c r="AT60" t="str">
        <f t="shared" si="44"/>
        <v/>
      </c>
    </row>
    <row r="61" spans="1:46" ht="20.149999999999999" customHeight="1" x14ac:dyDescent="0.2">
      <c r="A61" t="str">
        <f t="shared" ref="A61:P61" si="45">IF(A25="","",A25)</f>
        <v/>
      </c>
      <c r="B61" t="str">
        <f t="shared" si="45"/>
        <v/>
      </c>
      <c r="C61" t="str">
        <f t="shared" si="45"/>
        <v/>
      </c>
      <c r="D61" t="str">
        <f t="shared" si="45"/>
        <v/>
      </c>
      <c r="E61" t="str">
        <f t="shared" si="45"/>
        <v/>
      </c>
      <c r="F61" t="str">
        <f t="shared" si="45"/>
        <v/>
      </c>
      <c r="G61" t="str">
        <f t="shared" si="45"/>
        <v/>
      </c>
      <c r="H61" t="str">
        <f t="shared" si="45"/>
        <v/>
      </c>
      <c r="I61" t="str">
        <f t="shared" si="45"/>
        <v/>
      </c>
      <c r="J61" t="str">
        <f t="shared" si="45"/>
        <v/>
      </c>
      <c r="K61" t="str">
        <f t="shared" si="45"/>
        <v/>
      </c>
      <c r="L61" t="str">
        <f t="shared" si="45"/>
        <v/>
      </c>
      <c r="M61" t="str">
        <f t="shared" si="45"/>
        <v/>
      </c>
      <c r="N61" t="str">
        <f t="shared" si="45"/>
        <v/>
      </c>
      <c r="O61" t="str">
        <f t="shared" si="45"/>
        <v/>
      </c>
      <c r="P61" t="str">
        <f t="shared" si="45"/>
        <v/>
      </c>
      <c r="Q61" t="str">
        <f t="shared" si="0"/>
        <v/>
      </c>
      <c r="R61" t="str">
        <f t="shared" si="41"/>
        <v/>
      </c>
      <c r="S61" t="str">
        <f t="shared" si="41"/>
        <v/>
      </c>
      <c r="T61" t="str">
        <f t="shared" si="41"/>
        <v/>
      </c>
      <c r="U61" t="str">
        <f t="shared" si="41"/>
        <v/>
      </c>
      <c r="V61" t="str">
        <f t="shared" si="1"/>
        <v/>
      </c>
      <c r="W61" t="str">
        <f t="shared" ref="W61:AT61" si="46">IF(W25="","",W25)</f>
        <v/>
      </c>
      <c r="X61" t="str">
        <f t="shared" si="46"/>
        <v/>
      </c>
      <c r="Y61" t="str">
        <f t="shared" si="46"/>
        <v/>
      </c>
      <c r="Z61" t="str">
        <f t="shared" si="46"/>
        <v/>
      </c>
      <c r="AA61" t="str">
        <f t="shared" si="46"/>
        <v/>
      </c>
      <c r="AB61" t="str">
        <f t="shared" si="46"/>
        <v/>
      </c>
      <c r="AC61" t="str">
        <f t="shared" si="46"/>
        <v/>
      </c>
      <c r="AD61" t="str">
        <f t="shared" si="46"/>
        <v/>
      </c>
      <c r="AE61" t="str">
        <f t="shared" si="46"/>
        <v/>
      </c>
      <c r="AF61" t="str">
        <f t="shared" si="46"/>
        <v/>
      </c>
      <c r="AG61" t="str">
        <f t="shared" si="46"/>
        <v/>
      </c>
      <c r="AH61" t="str">
        <f t="shared" si="46"/>
        <v/>
      </c>
      <c r="AI61" t="str">
        <f t="shared" si="46"/>
        <v/>
      </c>
      <c r="AJ61" t="str">
        <f t="shared" si="46"/>
        <v/>
      </c>
      <c r="AK61" t="str">
        <f t="shared" si="46"/>
        <v/>
      </c>
      <c r="AL61" t="str">
        <f t="shared" si="46"/>
        <v/>
      </c>
      <c r="AM61" t="str">
        <f t="shared" si="46"/>
        <v/>
      </c>
      <c r="AN61" t="str">
        <f t="shared" si="46"/>
        <v/>
      </c>
      <c r="AO61" t="str">
        <f t="shared" si="46"/>
        <v/>
      </c>
      <c r="AP61" t="str">
        <f t="shared" si="46"/>
        <v/>
      </c>
      <c r="AQ61" t="str">
        <f t="shared" si="46"/>
        <v/>
      </c>
      <c r="AR61" t="str">
        <f t="shared" si="46"/>
        <v/>
      </c>
      <c r="AS61" t="str">
        <f t="shared" si="46"/>
        <v/>
      </c>
      <c r="AT61" t="str">
        <f t="shared" si="46"/>
        <v/>
      </c>
    </row>
    <row r="62" spans="1:46" ht="20.149999999999999" customHeight="1" x14ac:dyDescent="0.2">
      <c r="A62" t="str">
        <f t="shared" ref="A62:P62" si="47">IF(A26="","",A26)</f>
        <v/>
      </c>
      <c r="B62" t="str">
        <f t="shared" si="47"/>
        <v/>
      </c>
      <c r="C62" t="str">
        <f t="shared" si="47"/>
        <v/>
      </c>
      <c r="D62" t="str">
        <f t="shared" si="47"/>
        <v/>
      </c>
      <c r="E62" t="str">
        <f t="shared" si="47"/>
        <v/>
      </c>
      <c r="F62" t="str">
        <f t="shared" si="47"/>
        <v/>
      </c>
      <c r="G62" t="str">
        <f t="shared" si="47"/>
        <v/>
      </c>
      <c r="H62" t="str">
        <f t="shared" si="47"/>
        <v/>
      </c>
      <c r="I62" t="str">
        <f t="shared" si="47"/>
        <v/>
      </c>
      <c r="J62" t="str">
        <f t="shared" si="47"/>
        <v/>
      </c>
      <c r="K62" t="str">
        <f t="shared" si="47"/>
        <v/>
      </c>
      <c r="L62" t="str">
        <f t="shared" si="47"/>
        <v/>
      </c>
      <c r="M62" t="str">
        <f t="shared" si="47"/>
        <v/>
      </c>
      <c r="N62" t="str">
        <f t="shared" si="47"/>
        <v/>
      </c>
      <c r="O62" t="str">
        <f t="shared" si="47"/>
        <v/>
      </c>
      <c r="P62" t="str">
        <f t="shared" si="47"/>
        <v/>
      </c>
      <c r="Q62" t="str">
        <f t="shared" si="0"/>
        <v/>
      </c>
      <c r="R62" t="str">
        <f t="shared" si="41"/>
        <v/>
      </c>
      <c r="S62" t="str">
        <f t="shared" si="41"/>
        <v/>
      </c>
      <c r="T62" t="str">
        <f t="shared" si="41"/>
        <v/>
      </c>
      <c r="U62" t="str">
        <f t="shared" si="41"/>
        <v/>
      </c>
      <c r="V62" t="str">
        <f t="shared" si="1"/>
        <v/>
      </c>
      <c r="W62" t="str">
        <f t="shared" ref="W62:AT62" si="48">IF(W26="","",W26)</f>
        <v/>
      </c>
      <c r="X62" t="str">
        <f t="shared" si="48"/>
        <v/>
      </c>
      <c r="Y62" t="str">
        <f t="shared" si="48"/>
        <v/>
      </c>
      <c r="Z62" t="str">
        <f t="shared" si="48"/>
        <v/>
      </c>
      <c r="AA62" t="str">
        <f t="shared" si="48"/>
        <v/>
      </c>
      <c r="AB62" t="str">
        <f t="shared" si="48"/>
        <v/>
      </c>
      <c r="AC62" t="str">
        <f t="shared" si="48"/>
        <v/>
      </c>
      <c r="AD62" t="str">
        <f t="shared" si="48"/>
        <v/>
      </c>
      <c r="AE62" t="str">
        <f t="shared" si="48"/>
        <v/>
      </c>
      <c r="AF62" t="str">
        <f t="shared" si="48"/>
        <v/>
      </c>
      <c r="AG62" t="str">
        <f t="shared" si="48"/>
        <v/>
      </c>
      <c r="AH62" t="str">
        <f t="shared" si="48"/>
        <v/>
      </c>
      <c r="AI62" t="str">
        <f t="shared" si="48"/>
        <v/>
      </c>
      <c r="AJ62" t="str">
        <f t="shared" si="48"/>
        <v/>
      </c>
      <c r="AK62" t="str">
        <f t="shared" si="48"/>
        <v/>
      </c>
      <c r="AL62" t="str">
        <f t="shared" si="48"/>
        <v/>
      </c>
      <c r="AM62" t="str">
        <f t="shared" si="48"/>
        <v/>
      </c>
      <c r="AN62" t="str">
        <f t="shared" si="48"/>
        <v/>
      </c>
      <c r="AO62" t="str">
        <f t="shared" si="48"/>
        <v/>
      </c>
      <c r="AP62" t="str">
        <f t="shared" si="48"/>
        <v/>
      </c>
      <c r="AQ62" t="str">
        <f t="shared" si="48"/>
        <v/>
      </c>
      <c r="AR62" t="str">
        <f t="shared" si="48"/>
        <v/>
      </c>
      <c r="AS62" t="str">
        <f t="shared" si="48"/>
        <v/>
      </c>
      <c r="AT62" t="str">
        <f t="shared" si="48"/>
        <v/>
      </c>
    </row>
    <row r="63" spans="1:46" ht="20.149999999999999" customHeight="1" x14ac:dyDescent="0.2">
      <c r="A63" t="str">
        <f t="shared" ref="A63:P63" si="49">IF(A27="","",A27)</f>
        <v/>
      </c>
      <c r="B63" t="str">
        <f t="shared" si="49"/>
        <v/>
      </c>
      <c r="C63" t="str">
        <f t="shared" si="49"/>
        <v/>
      </c>
      <c r="D63" t="str">
        <f t="shared" si="49"/>
        <v/>
      </c>
      <c r="E63" t="str">
        <f t="shared" si="49"/>
        <v/>
      </c>
      <c r="F63" t="str">
        <f t="shared" si="49"/>
        <v/>
      </c>
      <c r="G63" t="str">
        <f t="shared" si="49"/>
        <v/>
      </c>
      <c r="H63" t="str">
        <f t="shared" si="49"/>
        <v/>
      </c>
      <c r="I63" t="str">
        <f t="shared" si="49"/>
        <v/>
      </c>
      <c r="J63" t="str">
        <f t="shared" si="49"/>
        <v/>
      </c>
      <c r="K63" t="str">
        <f t="shared" si="49"/>
        <v/>
      </c>
      <c r="L63" t="str">
        <f t="shared" si="49"/>
        <v/>
      </c>
      <c r="M63" t="str">
        <f t="shared" si="49"/>
        <v/>
      </c>
      <c r="N63" t="str">
        <f t="shared" si="49"/>
        <v/>
      </c>
      <c r="O63" t="str">
        <f t="shared" si="49"/>
        <v/>
      </c>
      <c r="P63" t="str">
        <f t="shared" si="49"/>
        <v/>
      </c>
      <c r="Q63" t="str">
        <f t="shared" si="0"/>
        <v/>
      </c>
      <c r="R63" t="str">
        <f t="shared" si="41"/>
        <v/>
      </c>
      <c r="S63" t="str">
        <f t="shared" si="41"/>
        <v/>
      </c>
      <c r="T63" t="str">
        <f t="shared" si="41"/>
        <v/>
      </c>
      <c r="U63" t="str">
        <f t="shared" si="41"/>
        <v/>
      </c>
      <c r="V63" t="str">
        <f t="shared" si="1"/>
        <v/>
      </c>
      <c r="W63" t="str">
        <f t="shared" ref="W63:AT63" si="50">IF(W27="","",W27)</f>
        <v/>
      </c>
      <c r="X63" t="str">
        <f t="shared" si="50"/>
        <v/>
      </c>
      <c r="Y63" t="str">
        <f t="shared" si="50"/>
        <v/>
      </c>
      <c r="Z63" t="str">
        <f t="shared" si="50"/>
        <v/>
      </c>
      <c r="AA63" t="str">
        <f t="shared" si="50"/>
        <v/>
      </c>
      <c r="AB63" t="str">
        <f t="shared" si="50"/>
        <v/>
      </c>
      <c r="AC63" t="str">
        <f t="shared" si="50"/>
        <v/>
      </c>
      <c r="AD63" t="str">
        <f t="shared" si="50"/>
        <v/>
      </c>
      <c r="AE63" t="str">
        <f t="shared" si="50"/>
        <v/>
      </c>
      <c r="AF63" t="str">
        <f t="shared" si="50"/>
        <v/>
      </c>
      <c r="AG63" t="str">
        <f t="shared" si="50"/>
        <v/>
      </c>
      <c r="AH63" t="str">
        <f t="shared" si="50"/>
        <v/>
      </c>
      <c r="AI63" t="str">
        <f t="shared" si="50"/>
        <v/>
      </c>
      <c r="AJ63" t="str">
        <f t="shared" si="50"/>
        <v/>
      </c>
      <c r="AK63" t="str">
        <f t="shared" si="50"/>
        <v/>
      </c>
      <c r="AL63" t="str">
        <f t="shared" si="50"/>
        <v/>
      </c>
      <c r="AM63" t="str">
        <f t="shared" si="50"/>
        <v/>
      </c>
      <c r="AN63" t="str">
        <f t="shared" si="50"/>
        <v/>
      </c>
      <c r="AO63" t="str">
        <f t="shared" si="50"/>
        <v/>
      </c>
      <c r="AP63" t="str">
        <f t="shared" si="50"/>
        <v/>
      </c>
      <c r="AQ63" t="str">
        <f t="shared" si="50"/>
        <v/>
      </c>
      <c r="AR63" t="str">
        <f t="shared" si="50"/>
        <v/>
      </c>
      <c r="AS63" t="str">
        <f t="shared" si="50"/>
        <v/>
      </c>
      <c r="AT63" t="str">
        <f t="shared" si="50"/>
        <v/>
      </c>
    </row>
    <row r="64" spans="1:46" ht="20.149999999999999" customHeight="1" x14ac:dyDescent="0.2">
      <c r="A64" t="str">
        <f t="shared" ref="A64:P64" si="51">IF(A28="","",A28)</f>
        <v/>
      </c>
      <c r="B64" t="str">
        <f t="shared" si="51"/>
        <v/>
      </c>
      <c r="C64" t="str">
        <f t="shared" si="51"/>
        <v/>
      </c>
      <c r="D64" t="str">
        <f t="shared" si="51"/>
        <v/>
      </c>
      <c r="E64" t="str">
        <f t="shared" si="51"/>
        <v/>
      </c>
      <c r="F64" t="str">
        <f t="shared" si="51"/>
        <v/>
      </c>
      <c r="G64" t="str">
        <f t="shared" si="51"/>
        <v/>
      </c>
      <c r="H64" t="str">
        <f t="shared" si="51"/>
        <v/>
      </c>
      <c r="I64" t="str">
        <f t="shared" si="51"/>
        <v/>
      </c>
      <c r="J64" t="str">
        <f t="shared" si="51"/>
        <v/>
      </c>
      <c r="K64" t="str">
        <f t="shared" si="51"/>
        <v/>
      </c>
      <c r="L64" t="str">
        <f t="shared" si="51"/>
        <v/>
      </c>
      <c r="M64" t="str">
        <f t="shared" si="51"/>
        <v/>
      </c>
      <c r="N64" t="str">
        <f t="shared" si="51"/>
        <v/>
      </c>
      <c r="O64" t="str">
        <f t="shared" si="51"/>
        <v/>
      </c>
      <c r="P64" t="str">
        <f t="shared" si="51"/>
        <v/>
      </c>
      <c r="Q64" t="str">
        <f t="shared" si="0"/>
        <v/>
      </c>
      <c r="R64" t="str">
        <f t="shared" si="41"/>
        <v/>
      </c>
      <c r="S64" t="str">
        <f t="shared" si="41"/>
        <v/>
      </c>
      <c r="T64" t="str">
        <f t="shared" si="41"/>
        <v/>
      </c>
      <c r="U64" t="str">
        <f t="shared" si="41"/>
        <v/>
      </c>
      <c r="V64" t="str">
        <f t="shared" si="1"/>
        <v/>
      </c>
      <c r="W64" t="str">
        <f t="shared" ref="W64:AT64" si="52">IF(W28="","",W28)</f>
        <v/>
      </c>
      <c r="X64" t="str">
        <f t="shared" si="52"/>
        <v/>
      </c>
      <c r="Y64" t="str">
        <f t="shared" si="52"/>
        <v/>
      </c>
      <c r="Z64" t="str">
        <f t="shared" si="52"/>
        <v/>
      </c>
      <c r="AA64" t="str">
        <f t="shared" si="52"/>
        <v/>
      </c>
      <c r="AB64" t="str">
        <f t="shared" si="52"/>
        <v/>
      </c>
      <c r="AC64" t="str">
        <f t="shared" si="52"/>
        <v/>
      </c>
      <c r="AD64" t="str">
        <f t="shared" si="52"/>
        <v/>
      </c>
      <c r="AE64" t="str">
        <f t="shared" si="52"/>
        <v/>
      </c>
      <c r="AF64" t="str">
        <f t="shared" si="52"/>
        <v/>
      </c>
      <c r="AG64" t="str">
        <f t="shared" si="52"/>
        <v/>
      </c>
      <c r="AH64" t="str">
        <f t="shared" si="52"/>
        <v/>
      </c>
      <c r="AI64" t="str">
        <f t="shared" si="52"/>
        <v/>
      </c>
      <c r="AJ64" t="str">
        <f t="shared" si="52"/>
        <v/>
      </c>
      <c r="AK64" t="str">
        <f t="shared" si="52"/>
        <v/>
      </c>
      <c r="AL64" t="str">
        <f t="shared" si="52"/>
        <v/>
      </c>
      <c r="AM64" t="str">
        <f t="shared" si="52"/>
        <v/>
      </c>
      <c r="AN64" t="str">
        <f t="shared" si="52"/>
        <v/>
      </c>
      <c r="AO64" t="str">
        <f t="shared" si="52"/>
        <v/>
      </c>
      <c r="AP64" t="str">
        <f t="shared" si="52"/>
        <v/>
      </c>
      <c r="AQ64" t="str">
        <f t="shared" si="52"/>
        <v/>
      </c>
      <c r="AR64" t="str">
        <f t="shared" si="52"/>
        <v/>
      </c>
      <c r="AS64" t="str">
        <f t="shared" si="52"/>
        <v/>
      </c>
      <c r="AT64" t="str">
        <f t="shared" si="52"/>
        <v/>
      </c>
    </row>
    <row r="65" spans="1:46" ht="20.149999999999999" customHeight="1" x14ac:dyDescent="0.2">
      <c r="A65" t="str">
        <f t="shared" ref="A65:P65" si="53">IF(A29="","",A29)</f>
        <v/>
      </c>
      <c r="B65" t="str">
        <f t="shared" si="53"/>
        <v/>
      </c>
      <c r="C65" t="str">
        <f t="shared" si="53"/>
        <v/>
      </c>
      <c r="D65" t="str">
        <f t="shared" si="53"/>
        <v/>
      </c>
      <c r="E65" t="str">
        <f t="shared" si="53"/>
        <v/>
      </c>
      <c r="F65" t="str">
        <f t="shared" si="53"/>
        <v/>
      </c>
      <c r="G65" t="str">
        <f t="shared" si="53"/>
        <v/>
      </c>
      <c r="H65" t="str">
        <f t="shared" si="53"/>
        <v/>
      </c>
      <c r="I65" t="str">
        <f t="shared" si="53"/>
        <v/>
      </c>
      <c r="J65" t="str">
        <f t="shared" si="53"/>
        <v/>
      </c>
      <c r="K65" t="str">
        <f t="shared" si="53"/>
        <v/>
      </c>
      <c r="L65" t="str">
        <f t="shared" si="53"/>
        <v/>
      </c>
      <c r="M65" t="str">
        <f t="shared" si="53"/>
        <v/>
      </c>
      <c r="N65" t="str">
        <f t="shared" si="53"/>
        <v/>
      </c>
      <c r="O65" t="str">
        <f t="shared" si="53"/>
        <v/>
      </c>
      <c r="P65" t="str">
        <f t="shared" si="53"/>
        <v/>
      </c>
      <c r="Q65" t="str">
        <f t="shared" si="0"/>
        <v/>
      </c>
      <c r="R65" t="str">
        <f t="shared" si="41"/>
        <v/>
      </c>
      <c r="S65" t="str">
        <f t="shared" si="41"/>
        <v/>
      </c>
      <c r="T65" t="str">
        <f t="shared" si="41"/>
        <v/>
      </c>
      <c r="U65" t="str">
        <f t="shared" si="41"/>
        <v/>
      </c>
      <c r="V65" t="str">
        <f t="shared" si="1"/>
        <v/>
      </c>
      <c r="W65" t="str">
        <f t="shared" ref="W65:AT65" si="54">IF(W29="","",W29)</f>
        <v/>
      </c>
      <c r="X65" t="str">
        <f t="shared" si="54"/>
        <v/>
      </c>
      <c r="Y65" t="str">
        <f t="shared" si="54"/>
        <v/>
      </c>
      <c r="Z65" t="str">
        <f t="shared" si="54"/>
        <v/>
      </c>
      <c r="AA65" t="str">
        <f t="shared" si="54"/>
        <v/>
      </c>
      <c r="AB65" t="str">
        <f t="shared" si="54"/>
        <v/>
      </c>
      <c r="AC65" t="str">
        <f t="shared" si="54"/>
        <v/>
      </c>
      <c r="AD65" t="str">
        <f t="shared" si="54"/>
        <v/>
      </c>
      <c r="AE65" t="str">
        <f t="shared" si="54"/>
        <v/>
      </c>
      <c r="AF65" t="str">
        <f t="shared" si="54"/>
        <v/>
      </c>
      <c r="AG65" t="str">
        <f t="shared" si="54"/>
        <v/>
      </c>
      <c r="AH65" t="str">
        <f t="shared" si="54"/>
        <v/>
      </c>
      <c r="AI65" t="str">
        <f t="shared" si="54"/>
        <v/>
      </c>
      <c r="AJ65" t="str">
        <f t="shared" si="54"/>
        <v/>
      </c>
      <c r="AK65" t="str">
        <f t="shared" si="54"/>
        <v/>
      </c>
      <c r="AL65" t="str">
        <f t="shared" si="54"/>
        <v/>
      </c>
      <c r="AM65" t="str">
        <f t="shared" si="54"/>
        <v/>
      </c>
      <c r="AN65" t="str">
        <f t="shared" si="54"/>
        <v/>
      </c>
      <c r="AO65" t="str">
        <f t="shared" si="54"/>
        <v/>
      </c>
      <c r="AP65" t="str">
        <f t="shared" si="54"/>
        <v/>
      </c>
      <c r="AQ65" t="str">
        <f t="shared" si="54"/>
        <v/>
      </c>
      <c r="AR65" t="str">
        <f t="shared" si="54"/>
        <v/>
      </c>
      <c r="AS65" t="str">
        <f t="shared" si="54"/>
        <v/>
      </c>
      <c r="AT65" t="str">
        <f t="shared" si="54"/>
        <v/>
      </c>
    </row>
    <row r="66" spans="1:46" ht="20.149999999999999" customHeight="1" x14ac:dyDescent="0.2">
      <c r="A66" t="str">
        <f t="shared" ref="A66:P66" si="55">IF(A30="","",A30)</f>
        <v/>
      </c>
      <c r="B66" t="str">
        <f t="shared" si="55"/>
        <v/>
      </c>
      <c r="C66" t="str">
        <f t="shared" si="55"/>
        <v/>
      </c>
      <c r="D66" t="str">
        <f t="shared" si="55"/>
        <v/>
      </c>
      <c r="E66" t="str">
        <f t="shared" si="55"/>
        <v/>
      </c>
      <c r="F66" t="str">
        <f t="shared" si="55"/>
        <v/>
      </c>
      <c r="G66" t="str">
        <f t="shared" si="55"/>
        <v/>
      </c>
      <c r="H66" t="str">
        <f t="shared" si="55"/>
        <v/>
      </c>
      <c r="I66" t="str">
        <f t="shared" si="55"/>
        <v/>
      </c>
      <c r="J66" t="str">
        <f t="shared" si="55"/>
        <v/>
      </c>
      <c r="K66" t="str">
        <f t="shared" si="55"/>
        <v/>
      </c>
      <c r="L66" t="str">
        <f t="shared" si="55"/>
        <v/>
      </c>
      <c r="M66" t="str">
        <f t="shared" si="55"/>
        <v/>
      </c>
      <c r="N66" t="str">
        <f t="shared" si="55"/>
        <v/>
      </c>
      <c r="O66" t="str">
        <f t="shared" si="55"/>
        <v/>
      </c>
      <c r="P66" t="str">
        <f t="shared" si="55"/>
        <v/>
      </c>
      <c r="Q66" t="str">
        <f t="shared" si="0"/>
        <v/>
      </c>
      <c r="R66" t="str">
        <f t="shared" si="41"/>
        <v/>
      </c>
      <c r="S66" t="str">
        <f t="shared" si="41"/>
        <v/>
      </c>
      <c r="T66" t="str">
        <f t="shared" si="41"/>
        <v/>
      </c>
      <c r="U66" t="str">
        <f t="shared" si="41"/>
        <v/>
      </c>
      <c r="V66" t="str">
        <f t="shared" si="1"/>
        <v/>
      </c>
      <c r="W66" t="str">
        <f t="shared" ref="W66:AT66" si="56">IF(W30="","",W30)</f>
        <v/>
      </c>
      <c r="X66" t="str">
        <f t="shared" si="56"/>
        <v/>
      </c>
      <c r="Y66" t="str">
        <f t="shared" si="56"/>
        <v/>
      </c>
      <c r="Z66" t="str">
        <f t="shared" si="56"/>
        <v/>
      </c>
      <c r="AA66" t="str">
        <f t="shared" si="56"/>
        <v/>
      </c>
      <c r="AB66" t="str">
        <f t="shared" si="56"/>
        <v/>
      </c>
      <c r="AC66" t="str">
        <f t="shared" si="56"/>
        <v/>
      </c>
      <c r="AD66" t="str">
        <f t="shared" si="56"/>
        <v/>
      </c>
      <c r="AE66" t="str">
        <f t="shared" si="56"/>
        <v/>
      </c>
      <c r="AF66" t="str">
        <f t="shared" si="56"/>
        <v/>
      </c>
      <c r="AG66" t="str">
        <f t="shared" si="56"/>
        <v/>
      </c>
      <c r="AH66" t="str">
        <f t="shared" si="56"/>
        <v/>
      </c>
      <c r="AI66" t="str">
        <f t="shared" si="56"/>
        <v/>
      </c>
      <c r="AJ66" t="str">
        <f t="shared" si="56"/>
        <v/>
      </c>
      <c r="AK66" t="str">
        <f t="shared" si="56"/>
        <v/>
      </c>
      <c r="AL66" t="str">
        <f t="shared" si="56"/>
        <v/>
      </c>
      <c r="AM66" t="str">
        <f t="shared" si="56"/>
        <v/>
      </c>
      <c r="AN66" t="str">
        <f t="shared" si="56"/>
        <v/>
      </c>
      <c r="AO66" t="str">
        <f t="shared" si="56"/>
        <v/>
      </c>
      <c r="AP66" t="str">
        <f t="shared" si="56"/>
        <v/>
      </c>
      <c r="AQ66" t="str">
        <f t="shared" si="56"/>
        <v/>
      </c>
      <c r="AR66" t="str">
        <f t="shared" si="56"/>
        <v/>
      </c>
      <c r="AS66" t="str">
        <f t="shared" si="56"/>
        <v/>
      </c>
      <c r="AT66" t="str">
        <f t="shared" si="56"/>
        <v/>
      </c>
    </row>
    <row r="67" spans="1:46" ht="20.149999999999999" customHeight="1" x14ac:dyDescent="0.2">
      <c r="A67" t="str">
        <f t="shared" ref="A67:P67" si="57">IF(A31="","",A31)</f>
        <v/>
      </c>
      <c r="B67" t="str">
        <f t="shared" si="57"/>
        <v/>
      </c>
      <c r="C67" t="str">
        <f t="shared" si="57"/>
        <v/>
      </c>
      <c r="D67" t="str">
        <f t="shared" si="57"/>
        <v/>
      </c>
      <c r="E67" t="str">
        <f t="shared" si="57"/>
        <v/>
      </c>
      <c r="F67" t="str">
        <f t="shared" si="57"/>
        <v/>
      </c>
      <c r="G67" t="str">
        <f t="shared" si="57"/>
        <v/>
      </c>
      <c r="H67" t="str">
        <f t="shared" si="57"/>
        <v/>
      </c>
      <c r="I67" t="str">
        <f t="shared" si="57"/>
        <v/>
      </c>
      <c r="J67" t="str">
        <f t="shared" si="57"/>
        <v/>
      </c>
      <c r="K67" t="str">
        <f t="shared" si="57"/>
        <v/>
      </c>
      <c r="L67" t="str">
        <f t="shared" si="57"/>
        <v/>
      </c>
      <c r="M67" t="str">
        <f t="shared" si="57"/>
        <v/>
      </c>
      <c r="N67" t="str">
        <f t="shared" si="57"/>
        <v/>
      </c>
      <c r="O67" t="str">
        <f t="shared" si="57"/>
        <v/>
      </c>
      <c r="P67" t="str">
        <f t="shared" si="57"/>
        <v/>
      </c>
      <c r="Q67" t="str">
        <f t="shared" si="0"/>
        <v/>
      </c>
      <c r="R67" t="str">
        <f t="shared" si="41"/>
        <v/>
      </c>
      <c r="S67" t="str">
        <f t="shared" si="41"/>
        <v/>
      </c>
      <c r="T67" t="str">
        <f t="shared" si="41"/>
        <v/>
      </c>
      <c r="U67" t="str">
        <f t="shared" si="41"/>
        <v/>
      </c>
      <c r="V67" t="str">
        <f t="shared" si="1"/>
        <v/>
      </c>
      <c r="W67" t="str">
        <f t="shared" ref="W67:AT67" si="58">IF(W31="","",W31)</f>
        <v/>
      </c>
      <c r="X67" t="str">
        <f t="shared" si="58"/>
        <v/>
      </c>
      <c r="Y67" t="str">
        <f t="shared" si="58"/>
        <v/>
      </c>
      <c r="Z67" t="str">
        <f t="shared" si="58"/>
        <v/>
      </c>
      <c r="AA67" t="str">
        <f t="shared" si="58"/>
        <v/>
      </c>
      <c r="AB67" t="str">
        <f t="shared" si="58"/>
        <v/>
      </c>
      <c r="AC67" t="str">
        <f t="shared" si="58"/>
        <v/>
      </c>
      <c r="AD67" t="str">
        <f t="shared" si="58"/>
        <v/>
      </c>
      <c r="AE67" t="str">
        <f t="shared" si="58"/>
        <v/>
      </c>
      <c r="AF67" t="str">
        <f t="shared" si="58"/>
        <v/>
      </c>
      <c r="AG67" t="str">
        <f t="shared" si="58"/>
        <v/>
      </c>
      <c r="AH67" t="str">
        <f t="shared" si="58"/>
        <v/>
      </c>
      <c r="AI67" t="str">
        <f t="shared" si="58"/>
        <v/>
      </c>
      <c r="AJ67" t="str">
        <f t="shared" si="58"/>
        <v/>
      </c>
      <c r="AK67" t="str">
        <f t="shared" si="58"/>
        <v/>
      </c>
      <c r="AL67" t="str">
        <f t="shared" si="58"/>
        <v/>
      </c>
      <c r="AM67" t="str">
        <f t="shared" si="58"/>
        <v/>
      </c>
      <c r="AN67" t="str">
        <f t="shared" si="58"/>
        <v/>
      </c>
      <c r="AO67" t="str">
        <f t="shared" si="58"/>
        <v/>
      </c>
      <c r="AP67" t="str">
        <f t="shared" si="58"/>
        <v/>
      </c>
      <c r="AQ67" t="str">
        <f t="shared" si="58"/>
        <v/>
      </c>
      <c r="AR67" t="str">
        <f t="shared" si="58"/>
        <v/>
      </c>
      <c r="AS67" t="str">
        <f t="shared" si="58"/>
        <v/>
      </c>
      <c r="AT67" t="str">
        <f t="shared" si="58"/>
        <v/>
      </c>
    </row>
    <row r="68" spans="1:46" ht="20.149999999999999" customHeight="1" x14ac:dyDescent="0.2">
      <c r="A68" t="str">
        <f t="shared" ref="A68:P68" si="59">IF(A32="","",A32)</f>
        <v/>
      </c>
      <c r="B68" t="str">
        <f t="shared" si="59"/>
        <v/>
      </c>
      <c r="C68" t="str">
        <f t="shared" si="59"/>
        <v/>
      </c>
      <c r="D68" t="str">
        <f t="shared" si="59"/>
        <v/>
      </c>
      <c r="E68" t="str">
        <f t="shared" si="59"/>
        <v/>
      </c>
      <c r="F68" t="str">
        <f t="shared" si="59"/>
        <v/>
      </c>
      <c r="G68" t="str">
        <f t="shared" si="59"/>
        <v/>
      </c>
      <c r="H68" t="str">
        <f t="shared" si="59"/>
        <v/>
      </c>
      <c r="I68" t="str">
        <f t="shared" si="59"/>
        <v/>
      </c>
      <c r="J68" t="str">
        <f t="shared" si="59"/>
        <v/>
      </c>
      <c r="K68" t="str">
        <f t="shared" si="59"/>
        <v/>
      </c>
      <c r="L68" t="str">
        <f t="shared" si="59"/>
        <v/>
      </c>
      <c r="M68" t="str">
        <f t="shared" si="59"/>
        <v/>
      </c>
      <c r="N68" t="str">
        <f t="shared" si="59"/>
        <v/>
      </c>
      <c r="O68" t="str">
        <f t="shared" si="59"/>
        <v/>
      </c>
      <c r="P68" t="str">
        <f t="shared" si="59"/>
        <v/>
      </c>
      <c r="Q68" t="str">
        <f t="shared" si="0"/>
        <v/>
      </c>
      <c r="R68" t="str">
        <f t="shared" si="41"/>
        <v/>
      </c>
      <c r="S68" t="str">
        <f t="shared" si="41"/>
        <v/>
      </c>
      <c r="T68" t="str">
        <f t="shared" si="41"/>
        <v/>
      </c>
      <c r="U68" t="str">
        <f t="shared" si="41"/>
        <v/>
      </c>
      <c r="V68" t="str">
        <f t="shared" si="1"/>
        <v/>
      </c>
      <c r="W68" t="str">
        <f t="shared" ref="W68:AT68" si="60">IF(W32="","",W32)</f>
        <v/>
      </c>
      <c r="X68" t="str">
        <f t="shared" si="60"/>
        <v/>
      </c>
      <c r="Y68" t="str">
        <f t="shared" si="60"/>
        <v/>
      </c>
      <c r="Z68" t="str">
        <f t="shared" si="60"/>
        <v/>
      </c>
      <c r="AA68" t="str">
        <f t="shared" si="60"/>
        <v/>
      </c>
      <c r="AB68" t="str">
        <f t="shared" si="60"/>
        <v/>
      </c>
      <c r="AC68" t="str">
        <f t="shared" si="60"/>
        <v/>
      </c>
      <c r="AD68" t="str">
        <f t="shared" si="60"/>
        <v/>
      </c>
      <c r="AE68" t="str">
        <f t="shared" si="60"/>
        <v/>
      </c>
      <c r="AF68" t="str">
        <f t="shared" si="60"/>
        <v/>
      </c>
      <c r="AG68" t="str">
        <f t="shared" si="60"/>
        <v/>
      </c>
      <c r="AH68" t="str">
        <f t="shared" si="60"/>
        <v/>
      </c>
      <c r="AI68" t="str">
        <f t="shared" si="60"/>
        <v/>
      </c>
      <c r="AJ68" t="str">
        <f t="shared" si="60"/>
        <v/>
      </c>
      <c r="AK68" t="str">
        <f t="shared" si="60"/>
        <v/>
      </c>
      <c r="AL68" t="str">
        <f t="shared" si="60"/>
        <v/>
      </c>
      <c r="AM68" t="str">
        <f t="shared" si="60"/>
        <v/>
      </c>
      <c r="AN68" t="str">
        <f t="shared" si="60"/>
        <v/>
      </c>
      <c r="AO68" t="str">
        <f t="shared" si="60"/>
        <v/>
      </c>
      <c r="AP68" t="str">
        <f t="shared" si="60"/>
        <v/>
      </c>
      <c r="AQ68" t="str">
        <f t="shared" si="60"/>
        <v/>
      </c>
      <c r="AR68" t="str">
        <f t="shared" si="60"/>
        <v/>
      </c>
      <c r="AS68" t="str">
        <f t="shared" si="60"/>
        <v/>
      </c>
      <c r="AT68" t="str">
        <f t="shared" si="60"/>
        <v/>
      </c>
    </row>
    <row r="69" spans="1:46" ht="20.149999999999999" customHeight="1" x14ac:dyDescent="0.2">
      <c r="A69" t="str">
        <f t="shared" ref="A69:P69" si="61">IF(A33="","",A33)</f>
        <v/>
      </c>
      <c r="B69" t="str">
        <f t="shared" si="61"/>
        <v/>
      </c>
      <c r="C69" t="str">
        <f t="shared" si="61"/>
        <v/>
      </c>
      <c r="D69" t="str">
        <f t="shared" si="61"/>
        <v/>
      </c>
      <c r="E69" t="str">
        <f t="shared" si="61"/>
        <v/>
      </c>
      <c r="F69" t="str">
        <f t="shared" si="61"/>
        <v/>
      </c>
      <c r="G69" t="str">
        <f t="shared" si="61"/>
        <v/>
      </c>
      <c r="H69" t="str">
        <f t="shared" si="61"/>
        <v/>
      </c>
      <c r="I69" t="str">
        <f t="shared" si="61"/>
        <v/>
      </c>
      <c r="J69" t="str">
        <f t="shared" si="61"/>
        <v/>
      </c>
      <c r="K69" t="str">
        <f t="shared" si="61"/>
        <v/>
      </c>
      <c r="L69" t="str">
        <f t="shared" si="61"/>
        <v/>
      </c>
      <c r="M69" t="str">
        <f t="shared" si="61"/>
        <v/>
      </c>
      <c r="N69" t="str">
        <f t="shared" si="61"/>
        <v/>
      </c>
      <c r="O69" t="str">
        <f t="shared" si="61"/>
        <v/>
      </c>
      <c r="P69" t="str">
        <f t="shared" si="61"/>
        <v/>
      </c>
      <c r="Q69" t="str">
        <f t="shared" si="0"/>
        <v/>
      </c>
      <c r="R69" t="str">
        <f t="shared" si="41"/>
        <v/>
      </c>
      <c r="S69" t="str">
        <f t="shared" si="41"/>
        <v/>
      </c>
      <c r="T69" t="str">
        <f t="shared" si="41"/>
        <v/>
      </c>
      <c r="U69" t="str">
        <f t="shared" si="41"/>
        <v/>
      </c>
      <c r="V69" t="str">
        <f t="shared" si="1"/>
        <v/>
      </c>
      <c r="W69" t="str">
        <f t="shared" ref="W69:AT69" si="62">IF(W33="","",W33)</f>
        <v/>
      </c>
      <c r="X69" t="str">
        <f t="shared" si="62"/>
        <v/>
      </c>
      <c r="Y69" t="str">
        <f t="shared" si="62"/>
        <v/>
      </c>
      <c r="Z69" t="str">
        <f t="shared" si="62"/>
        <v/>
      </c>
      <c r="AA69" t="str">
        <f t="shared" si="62"/>
        <v/>
      </c>
      <c r="AB69" t="str">
        <f t="shared" si="62"/>
        <v/>
      </c>
      <c r="AC69" t="str">
        <f t="shared" si="62"/>
        <v/>
      </c>
      <c r="AD69" t="str">
        <f t="shared" si="62"/>
        <v/>
      </c>
      <c r="AE69" t="str">
        <f t="shared" si="62"/>
        <v/>
      </c>
      <c r="AF69" t="str">
        <f t="shared" si="62"/>
        <v/>
      </c>
      <c r="AG69" t="str">
        <f t="shared" si="62"/>
        <v/>
      </c>
      <c r="AH69" t="str">
        <f t="shared" si="62"/>
        <v/>
      </c>
      <c r="AI69" t="str">
        <f t="shared" si="62"/>
        <v/>
      </c>
      <c r="AJ69" t="str">
        <f t="shared" si="62"/>
        <v/>
      </c>
      <c r="AK69" t="str">
        <f t="shared" si="62"/>
        <v/>
      </c>
      <c r="AL69" t="str">
        <f t="shared" si="62"/>
        <v/>
      </c>
      <c r="AM69" t="str">
        <f t="shared" si="62"/>
        <v/>
      </c>
      <c r="AN69" t="str">
        <f t="shared" si="62"/>
        <v/>
      </c>
      <c r="AO69" t="str">
        <f t="shared" si="62"/>
        <v/>
      </c>
      <c r="AP69" t="str">
        <f t="shared" si="62"/>
        <v/>
      </c>
      <c r="AQ69" t="str">
        <f t="shared" si="62"/>
        <v/>
      </c>
      <c r="AR69" t="str">
        <f t="shared" si="62"/>
        <v/>
      </c>
      <c r="AS69" t="str">
        <f t="shared" si="62"/>
        <v/>
      </c>
      <c r="AT69" t="str">
        <f t="shared" si="62"/>
        <v/>
      </c>
    </row>
    <row r="70" spans="1:46" ht="20.149999999999999" customHeight="1" x14ac:dyDescent="0.2">
      <c r="A70" t="str">
        <f t="shared" ref="A70:P70" si="63">IF(A34="","",A34)</f>
        <v/>
      </c>
      <c r="B70" t="str">
        <f t="shared" si="63"/>
        <v/>
      </c>
      <c r="C70" t="str">
        <f t="shared" si="63"/>
        <v/>
      </c>
      <c r="D70" t="str">
        <f t="shared" si="63"/>
        <v/>
      </c>
      <c r="E70" t="str">
        <f t="shared" si="63"/>
        <v/>
      </c>
      <c r="F70" t="str">
        <f t="shared" si="63"/>
        <v/>
      </c>
      <c r="G70" t="str">
        <f t="shared" si="63"/>
        <v/>
      </c>
      <c r="H70" t="str">
        <f t="shared" si="63"/>
        <v/>
      </c>
      <c r="I70" t="str">
        <f t="shared" si="63"/>
        <v/>
      </c>
      <c r="J70" t="str">
        <f t="shared" si="63"/>
        <v/>
      </c>
      <c r="K70" t="str">
        <f t="shared" si="63"/>
        <v/>
      </c>
      <c r="L70" t="str">
        <f t="shared" si="63"/>
        <v/>
      </c>
      <c r="M70" t="str">
        <f t="shared" si="63"/>
        <v/>
      </c>
      <c r="N70" t="str">
        <f t="shared" si="63"/>
        <v/>
      </c>
      <c r="O70" t="str">
        <f t="shared" si="63"/>
        <v/>
      </c>
      <c r="P70" t="str">
        <f t="shared" si="63"/>
        <v/>
      </c>
      <c r="Q70" t="str">
        <f t="shared" si="0"/>
        <v/>
      </c>
      <c r="R70" t="str">
        <f t="shared" si="41"/>
        <v/>
      </c>
      <c r="S70" t="str">
        <f t="shared" si="41"/>
        <v/>
      </c>
      <c r="T70" t="str">
        <f t="shared" si="41"/>
        <v/>
      </c>
      <c r="U70" t="str">
        <f t="shared" si="41"/>
        <v/>
      </c>
      <c r="V70" t="str">
        <f t="shared" si="1"/>
        <v/>
      </c>
      <c r="W70" t="str">
        <f t="shared" ref="W70:AT70" si="64">IF(W34="","",W34)</f>
        <v/>
      </c>
      <c r="X70" t="str">
        <f t="shared" si="64"/>
        <v/>
      </c>
      <c r="Y70" t="str">
        <f t="shared" si="64"/>
        <v/>
      </c>
      <c r="Z70" t="str">
        <f t="shared" si="64"/>
        <v/>
      </c>
      <c r="AA70" t="str">
        <f t="shared" si="64"/>
        <v/>
      </c>
      <c r="AB70" t="str">
        <f t="shared" si="64"/>
        <v/>
      </c>
      <c r="AC70" t="str">
        <f t="shared" si="64"/>
        <v/>
      </c>
      <c r="AD70" t="str">
        <f t="shared" si="64"/>
        <v/>
      </c>
      <c r="AE70" t="str">
        <f t="shared" si="64"/>
        <v/>
      </c>
      <c r="AF70" t="str">
        <f t="shared" si="64"/>
        <v/>
      </c>
      <c r="AG70" t="str">
        <f t="shared" si="64"/>
        <v/>
      </c>
      <c r="AH70" t="str">
        <f t="shared" si="64"/>
        <v/>
      </c>
      <c r="AI70" t="str">
        <f t="shared" si="64"/>
        <v/>
      </c>
      <c r="AJ70" t="str">
        <f t="shared" si="64"/>
        <v/>
      </c>
      <c r="AK70" t="str">
        <f t="shared" si="64"/>
        <v/>
      </c>
      <c r="AL70" t="str">
        <f t="shared" si="64"/>
        <v/>
      </c>
      <c r="AM70" t="str">
        <f t="shared" si="64"/>
        <v/>
      </c>
      <c r="AN70" t="str">
        <f t="shared" si="64"/>
        <v/>
      </c>
      <c r="AO70" t="str">
        <f t="shared" si="64"/>
        <v/>
      </c>
      <c r="AP70" t="str">
        <f t="shared" si="64"/>
        <v/>
      </c>
      <c r="AQ70" t="str">
        <f t="shared" si="64"/>
        <v/>
      </c>
      <c r="AR70" t="str">
        <f t="shared" si="64"/>
        <v/>
      </c>
      <c r="AS70" t="str">
        <f t="shared" si="64"/>
        <v/>
      </c>
      <c r="AT70" t="str">
        <f t="shared" si="64"/>
        <v/>
      </c>
    </row>
    <row r="71" spans="1:46" ht="20.149999999999999" customHeight="1" x14ac:dyDescent="0.2">
      <c r="A71" t="str">
        <f t="shared" ref="A71:P71" si="65">IF(A35="","",A35)</f>
        <v/>
      </c>
      <c r="B71" t="str">
        <f t="shared" si="65"/>
        <v/>
      </c>
      <c r="C71" t="str">
        <f t="shared" si="65"/>
        <v/>
      </c>
      <c r="D71" t="str">
        <f t="shared" si="65"/>
        <v/>
      </c>
      <c r="E71" t="str">
        <f t="shared" si="65"/>
        <v/>
      </c>
      <c r="F71" t="str">
        <f t="shared" si="65"/>
        <v/>
      </c>
      <c r="G71" t="str">
        <f t="shared" si="65"/>
        <v/>
      </c>
      <c r="H71" t="str">
        <f t="shared" si="65"/>
        <v/>
      </c>
      <c r="I71" t="str">
        <f t="shared" si="65"/>
        <v/>
      </c>
      <c r="J71" t="str">
        <f t="shared" si="65"/>
        <v/>
      </c>
      <c r="K71" t="str">
        <f t="shared" si="65"/>
        <v/>
      </c>
      <c r="L71" t="str">
        <f t="shared" si="65"/>
        <v/>
      </c>
      <c r="M71" t="str">
        <f t="shared" si="65"/>
        <v/>
      </c>
      <c r="N71" t="str">
        <f t="shared" si="65"/>
        <v/>
      </c>
      <c r="O71" t="str">
        <f t="shared" si="65"/>
        <v/>
      </c>
      <c r="P71" t="str">
        <f t="shared" si="65"/>
        <v/>
      </c>
      <c r="Q71" t="str">
        <f t="shared" si="0"/>
        <v/>
      </c>
      <c r="R71" t="str">
        <f t="shared" si="41"/>
        <v/>
      </c>
      <c r="S71" t="str">
        <f t="shared" si="41"/>
        <v/>
      </c>
      <c r="T71" t="str">
        <f t="shared" si="41"/>
        <v/>
      </c>
      <c r="U71" t="str">
        <f t="shared" si="41"/>
        <v/>
      </c>
      <c r="V71" t="str">
        <f t="shared" si="1"/>
        <v/>
      </c>
      <c r="W71" t="str">
        <f t="shared" ref="W71:AT71" si="66">IF(W35="","",W35)</f>
        <v/>
      </c>
      <c r="X71" t="str">
        <f t="shared" si="66"/>
        <v/>
      </c>
      <c r="Y71" t="str">
        <f t="shared" si="66"/>
        <v/>
      </c>
      <c r="Z71" t="str">
        <f t="shared" si="66"/>
        <v/>
      </c>
      <c r="AA71" t="str">
        <f t="shared" si="66"/>
        <v/>
      </c>
      <c r="AB71" t="str">
        <f t="shared" si="66"/>
        <v/>
      </c>
      <c r="AC71" t="str">
        <f t="shared" si="66"/>
        <v/>
      </c>
      <c r="AD71" t="str">
        <f t="shared" si="66"/>
        <v/>
      </c>
      <c r="AE71" t="str">
        <f t="shared" si="66"/>
        <v/>
      </c>
      <c r="AF71" t="str">
        <f t="shared" si="66"/>
        <v/>
      </c>
      <c r="AG71" t="str">
        <f t="shared" si="66"/>
        <v/>
      </c>
      <c r="AH71" t="str">
        <f t="shared" si="66"/>
        <v/>
      </c>
      <c r="AI71" t="str">
        <f t="shared" si="66"/>
        <v/>
      </c>
      <c r="AJ71" t="str">
        <f t="shared" si="66"/>
        <v/>
      </c>
      <c r="AK71" t="str">
        <f t="shared" si="66"/>
        <v/>
      </c>
      <c r="AL71" t="str">
        <f t="shared" si="66"/>
        <v/>
      </c>
      <c r="AM71" t="str">
        <f t="shared" si="66"/>
        <v/>
      </c>
      <c r="AN71" t="str">
        <f t="shared" si="66"/>
        <v/>
      </c>
      <c r="AO71" t="str">
        <f t="shared" si="66"/>
        <v/>
      </c>
      <c r="AP71" t="str">
        <f t="shared" si="66"/>
        <v/>
      </c>
      <c r="AQ71" t="str">
        <f t="shared" si="66"/>
        <v/>
      </c>
      <c r="AR71" t="str">
        <f t="shared" si="66"/>
        <v/>
      </c>
      <c r="AS71" t="str">
        <f t="shared" si="66"/>
        <v/>
      </c>
      <c r="AT71" t="str">
        <f t="shared" si="66"/>
        <v/>
      </c>
    </row>
    <row r="72" spans="1:46" ht="20.149999999999999" customHeight="1" x14ac:dyDescent="0.2">
      <c r="A72" t="str">
        <f t="shared" ref="A72:P72" si="67">IF(A36="","",A36)</f>
        <v/>
      </c>
      <c r="B72" t="str">
        <f t="shared" si="67"/>
        <v/>
      </c>
      <c r="C72" t="str">
        <f t="shared" si="67"/>
        <v/>
      </c>
      <c r="D72" t="str">
        <f t="shared" si="67"/>
        <v/>
      </c>
      <c r="E72" t="str">
        <f t="shared" si="67"/>
        <v/>
      </c>
      <c r="F72" t="str">
        <f t="shared" si="67"/>
        <v/>
      </c>
      <c r="G72" t="str">
        <f t="shared" si="67"/>
        <v/>
      </c>
      <c r="H72" t="str">
        <f t="shared" si="67"/>
        <v/>
      </c>
      <c r="I72" t="str">
        <f t="shared" si="67"/>
        <v/>
      </c>
      <c r="J72" t="str">
        <f t="shared" si="67"/>
        <v/>
      </c>
      <c r="K72" t="str">
        <f t="shared" si="67"/>
        <v/>
      </c>
      <c r="L72" t="str">
        <f t="shared" si="67"/>
        <v/>
      </c>
      <c r="M72" t="str">
        <f t="shared" si="67"/>
        <v/>
      </c>
      <c r="N72" t="str">
        <f t="shared" si="67"/>
        <v/>
      </c>
      <c r="O72" t="str">
        <f t="shared" si="67"/>
        <v/>
      </c>
      <c r="P72" t="str">
        <f t="shared" si="67"/>
        <v/>
      </c>
      <c r="Q72" t="str">
        <f t="shared" si="0"/>
        <v/>
      </c>
      <c r="R72" t="str">
        <f t="shared" si="41"/>
        <v/>
      </c>
      <c r="S72" t="str">
        <f t="shared" si="41"/>
        <v/>
      </c>
      <c r="T72" t="str">
        <f t="shared" si="41"/>
        <v/>
      </c>
      <c r="U72" t="str">
        <f t="shared" si="41"/>
        <v/>
      </c>
      <c r="V72" t="str">
        <f t="shared" si="1"/>
        <v/>
      </c>
      <c r="W72" t="str">
        <f t="shared" ref="W72:AT72" si="68">IF(W36="","",W36)</f>
        <v/>
      </c>
      <c r="X72" t="str">
        <f t="shared" si="68"/>
        <v/>
      </c>
      <c r="Y72" t="str">
        <f t="shared" si="68"/>
        <v/>
      </c>
      <c r="Z72" t="str">
        <f t="shared" si="68"/>
        <v/>
      </c>
      <c r="AA72" t="str">
        <f t="shared" si="68"/>
        <v/>
      </c>
      <c r="AB72" t="str">
        <f t="shared" si="68"/>
        <v/>
      </c>
      <c r="AC72" t="str">
        <f t="shared" si="68"/>
        <v/>
      </c>
      <c r="AD72" t="str">
        <f t="shared" si="68"/>
        <v/>
      </c>
      <c r="AE72" t="str">
        <f t="shared" si="68"/>
        <v/>
      </c>
      <c r="AF72" t="str">
        <f t="shared" si="68"/>
        <v/>
      </c>
      <c r="AG72" t="str">
        <f t="shared" si="68"/>
        <v/>
      </c>
      <c r="AH72" t="str">
        <f t="shared" si="68"/>
        <v/>
      </c>
      <c r="AI72" t="str">
        <f t="shared" si="68"/>
        <v/>
      </c>
      <c r="AJ72" t="str">
        <f t="shared" si="68"/>
        <v/>
      </c>
      <c r="AK72" t="str">
        <f t="shared" si="68"/>
        <v/>
      </c>
      <c r="AL72" t="str">
        <f t="shared" si="68"/>
        <v/>
      </c>
      <c r="AM72" t="str">
        <f t="shared" si="68"/>
        <v/>
      </c>
      <c r="AN72" t="str">
        <f t="shared" si="68"/>
        <v/>
      </c>
      <c r="AO72" t="str">
        <f t="shared" si="68"/>
        <v/>
      </c>
      <c r="AP72" t="str">
        <f t="shared" si="68"/>
        <v/>
      </c>
      <c r="AQ72" t="str">
        <f t="shared" si="68"/>
        <v/>
      </c>
      <c r="AR72" t="str">
        <f t="shared" si="68"/>
        <v/>
      </c>
      <c r="AS72" t="str">
        <f t="shared" si="68"/>
        <v/>
      </c>
      <c r="AT72" t="str">
        <f t="shared" si="68"/>
        <v/>
      </c>
    </row>
    <row r="73" spans="1:46" ht="20.149999999999999" customHeight="1" x14ac:dyDescent="0.2"/>
    <row r="74" spans="1:46" ht="20.149999999999999" customHeight="1" x14ac:dyDescent="0.2">
      <c r="C74" s="36" t="s">
        <v>159</v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32">
    <mergeCell ref="AO1:AP1"/>
    <mergeCell ref="AO37:AP37"/>
    <mergeCell ref="G4:H4"/>
    <mergeCell ref="I4:J4"/>
    <mergeCell ref="M4:N4"/>
    <mergeCell ref="I5:K5"/>
    <mergeCell ref="I6:K6"/>
    <mergeCell ref="L5:N5"/>
    <mergeCell ref="L6:N6"/>
    <mergeCell ref="O5:Q5"/>
    <mergeCell ref="X5:Z5"/>
    <mergeCell ref="X6:Z6"/>
    <mergeCell ref="AA5:AC5"/>
    <mergeCell ref="AA6:AC6"/>
    <mergeCell ref="AD5:AF5"/>
    <mergeCell ref="AD6:AF6"/>
    <mergeCell ref="AG5:AI5"/>
    <mergeCell ref="AG6:AI6"/>
    <mergeCell ref="AP5:AQ5"/>
    <mergeCell ref="AP6:AQ6"/>
    <mergeCell ref="AJ5:AL5"/>
    <mergeCell ref="AJ6:AL6"/>
    <mergeCell ref="AM5:AO5"/>
    <mergeCell ref="AM6:AO6"/>
    <mergeCell ref="E5:F5"/>
    <mergeCell ref="E6:F6"/>
    <mergeCell ref="G5:H5"/>
    <mergeCell ref="G6:H6"/>
    <mergeCell ref="O6:Q6"/>
    <mergeCell ref="R5:T5"/>
    <mergeCell ref="R6:T6"/>
    <mergeCell ref="U5:W5"/>
    <mergeCell ref="U6:W6"/>
    <mergeCell ref="G7:H7"/>
    <mergeCell ref="I7:J7"/>
    <mergeCell ref="M7:N7"/>
    <mergeCell ref="E8:F8"/>
    <mergeCell ref="G8:H8"/>
    <mergeCell ref="I8:K8"/>
    <mergeCell ref="L8:N8"/>
    <mergeCell ref="O8:Q8"/>
    <mergeCell ref="R8:T8"/>
    <mergeCell ref="K7:L7"/>
    <mergeCell ref="U8:W8"/>
    <mergeCell ref="X8:Z8"/>
    <mergeCell ref="AA8:AC8"/>
    <mergeCell ref="AD8:AF8"/>
    <mergeCell ref="AG8:AI8"/>
    <mergeCell ref="AJ8:AL8"/>
    <mergeCell ref="AM8:AO8"/>
    <mergeCell ref="AP8:AQ8"/>
    <mergeCell ref="E9:F9"/>
    <mergeCell ref="G9:H9"/>
    <mergeCell ref="I9:K9"/>
    <mergeCell ref="L9:N9"/>
    <mergeCell ref="O9:Q9"/>
    <mergeCell ref="R9:T9"/>
    <mergeCell ref="U9:W9"/>
    <mergeCell ref="X9:Z9"/>
    <mergeCell ref="AM9:AO9"/>
    <mergeCell ref="AP9:AQ9"/>
    <mergeCell ref="G40:H40"/>
    <mergeCell ref="I40:J40"/>
    <mergeCell ref="M40:N40"/>
    <mergeCell ref="AA9:AC9"/>
    <mergeCell ref="AD9:AF9"/>
    <mergeCell ref="AG9:AI9"/>
    <mergeCell ref="AJ9:AL9"/>
    <mergeCell ref="E41:F41"/>
    <mergeCell ref="G41:H41"/>
    <mergeCell ref="AD41:AF41"/>
    <mergeCell ref="AG41:AI41"/>
    <mergeCell ref="AJ41:AL41"/>
    <mergeCell ref="E42:F42"/>
    <mergeCell ref="G42:H42"/>
    <mergeCell ref="I41:K41"/>
    <mergeCell ref="L41:N41"/>
    <mergeCell ref="O41:Q41"/>
    <mergeCell ref="R41:T41"/>
    <mergeCell ref="U41:W41"/>
    <mergeCell ref="X41:Z41"/>
    <mergeCell ref="AA41:AC41"/>
    <mergeCell ref="G43:H43"/>
    <mergeCell ref="I43:J43"/>
    <mergeCell ref="K43:L43"/>
    <mergeCell ref="M43:N43"/>
    <mergeCell ref="AM41:AO41"/>
    <mergeCell ref="AP41:AQ41"/>
    <mergeCell ref="I42:K42"/>
    <mergeCell ref="L42:N42"/>
    <mergeCell ref="O42:Q42"/>
    <mergeCell ref="R42:T42"/>
    <mergeCell ref="E45:F45"/>
    <mergeCell ref="G45:H45"/>
    <mergeCell ref="I45:K45"/>
    <mergeCell ref="L45:N45"/>
    <mergeCell ref="U44:W44"/>
    <mergeCell ref="X44:Z44"/>
    <mergeCell ref="E44:F44"/>
    <mergeCell ref="G44:H44"/>
    <mergeCell ref="I44:K44"/>
    <mergeCell ref="L44:N44"/>
    <mergeCell ref="O45:Q45"/>
    <mergeCell ref="R45:T45"/>
    <mergeCell ref="U45:W45"/>
    <mergeCell ref="X45:Z45"/>
    <mergeCell ref="O44:Q44"/>
    <mergeCell ref="R44:T44"/>
    <mergeCell ref="K4:L4"/>
    <mergeCell ref="K40:L40"/>
    <mergeCell ref="AM45:AO45"/>
    <mergeCell ref="AP45:AQ45"/>
    <mergeCell ref="K1:S1"/>
    <mergeCell ref="K37:S37"/>
    <mergeCell ref="AA45:AC45"/>
    <mergeCell ref="AD45:AF45"/>
    <mergeCell ref="AG45:AI45"/>
    <mergeCell ref="AJ45:AL45"/>
    <mergeCell ref="AG42:AI42"/>
    <mergeCell ref="AJ42:AL42"/>
    <mergeCell ref="AM42:AO42"/>
    <mergeCell ref="AP42:AQ42"/>
    <mergeCell ref="U42:W42"/>
    <mergeCell ref="X42:Z42"/>
    <mergeCell ref="AA42:AC42"/>
    <mergeCell ref="AD42:AF42"/>
    <mergeCell ref="AM44:AO44"/>
    <mergeCell ref="AP44:AQ44"/>
    <mergeCell ref="AA44:AC44"/>
    <mergeCell ref="AD44:AF44"/>
    <mergeCell ref="AG44:AI44"/>
    <mergeCell ref="AJ44:AL4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7" width="9" style="10"/>
  </cols>
  <sheetData>
    <row r="1" spans="1:57" ht="23.5" x14ac:dyDescent="0.2">
      <c r="D1" s="3" t="s">
        <v>4</v>
      </c>
      <c r="K1" s="56" t="s">
        <v>18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V1" s="3" t="s">
        <v>12</v>
      </c>
      <c r="AM1" s="2" t="s">
        <v>0</v>
      </c>
      <c r="AN1" s="2"/>
      <c r="AO1" s="57"/>
      <c r="AP1" s="57"/>
      <c r="AR1" s="10"/>
      <c r="AS1" s="10"/>
      <c r="AT1" s="10"/>
      <c r="BC1"/>
      <c r="BD1"/>
      <c r="BE1"/>
    </row>
    <row r="2" spans="1:57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BC2"/>
      <c r="BD2"/>
      <c r="BE2"/>
    </row>
    <row r="3" spans="1:57" ht="20.149999999999999" customHeight="1" x14ac:dyDescent="0.2">
      <c r="A3" s="1" t="s">
        <v>3</v>
      </c>
      <c r="D3" t="s">
        <v>16</v>
      </c>
    </row>
    <row r="4" spans="1:57" ht="20.149999999999999" customHeight="1" x14ac:dyDescent="0.2">
      <c r="C4" s="1" t="s">
        <v>8</v>
      </c>
      <c r="F4" s="47" t="s">
        <v>6</v>
      </c>
      <c r="G4" s="47"/>
      <c r="H4" s="47" t="s">
        <v>10</v>
      </c>
      <c r="I4" s="47"/>
      <c r="J4" s="68">
        <v>1</v>
      </c>
      <c r="K4" s="68"/>
      <c r="L4" s="47" t="s">
        <v>5</v>
      </c>
      <c r="M4" s="47"/>
      <c r="N4" s="30">
        <v>2</v>
      </c>
    </row>
    <row r="5" spans="1:57" ht="20.149999999999999" customHeight="1" x14ac:dyDescent="0.2">
      <c r="F5" s="47"/>
      <c r="G5" s="47"/>
      <c r="H5" s="47"/>
      <c r="I5" s="47"/>
      <c r="J5" s="47">
        <f ca="1">INT(RAND()*3+2)</f>
        <v>4</v>
      </c>
      <c r="K5" s="47"/>
      <c r="L5" s="47"/>
      <c r="M5" s="47"/>
    </row>
    <row r="6" spans="1:57" ht="20.149999999999999" customHeight="1" x14ac:dyDescent="0.2">
      <c r="D6" s="61" t="s">
        <v>5</v>
      </c>
      <c r="E6" s="61"/>
      <c r="F6" s="51" t="s">
        <v>17</v>
      </c>
      <c r="G6" s="61"/>
      <c r="H6" s="61">
        <v>-5</v>
      </c>
      <c r="I6" s="61"/>
      <c r="J6" s="61"/>
      <c r="K6" s="61">
        <f>H6+1</f>
        <v>-4</v>
      </c>
      <c r="L6" s="61"/>
      <c r="M6" s="61"/>
      <c r="N6" s="61">
        <f>K6+1</f>
        <v>-3</v>
      </c>
      <c r="O6" s="61"/>
      <c r="P6" s="61"/>
      <c r="Q6" s="61">
        <f>N6+1</f>
        <v>-2</v>
      </c>
      <c r="R6" s="61"/>
      <c r="S6" s="61"/>
      <c r="T6" s="61">
        <f>Q6+1</f>
        <v>-1</v>
      </c>
      <c r="U6" s="61"/>
      <c r="V6" s="61"/>
      <c r="W6" s="61">
        <f>T6+1</f>
        <v>0</v>
      </c>
      <c r="X6" s="61"/>
      <c r="Y6" s="61"/>
      <c r="Z6" s="61">
        <f>W6+1</f>
        <v>1</v>
      </c>
      <c r="AA6" s="61"/>
      <c r="AB6" s="61"/>
      <c r="AC6" s="61">
        <f>Z6+1</f>
        <v>2</v>
      </c>
      <c r="AD6" s="61"/>
      <c r="AE6" s="61"/>
      <c r="AF6" s="61">
        <f>AC6+1</f>
        <v>3</v>
      </c>
      <c r="AG6" s="61"/>
      <c r="AH6" s="61"/>
      <c r="AI6" s="61">
        <f>AF6+1</f>
        <v>4</v>
      </c>
      <c r="AJ6" s="61"/>
      <c r="AK6" s="61"/>
      <c r="AL6" s="61">
        <f>AI6+1</f>
        <v>5</v>
      </c>
      <c r="AM6" s="61"/>
      <c r="AN6" s="61"/>
      <c r="AO6" s="74" t="s">
        <v>17</v>
      </c>
      <c r="AP6" s="74"/>
    </row>
    <row r="7" spans="1:57" ht="20.149999999999999" customHeight="1" x14ac:dyDescent="0.2">
      <c r="D7" s="75" t="s">
        <v>19</v>
      </c>
      <c r="E7" s="75"/>
      <c r="F7" s="77" t="s">
        <v>17</v>
      </c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74" t="s">
        <v>17</v>
      </c>
      <c r="AP7" s="74"/>
    </row>
    <row r="8" spans="1:57" ht="20.149999999999999" customHeight="1" x14ac:dyDescent="0.2">
      <c r="D8" s="76"/>
      <c r="E8" s="76"/>
      <c r="F8" s="78"/>
      <c r="G8" s="68"/>
      <c r="H8" s="68"/>
      <c r="I8" s="68"/>
      <c r="J8" s="47"/>
      <c r="K8" s="47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74"/>
      <c r="AP8" s="74"/>
    </row>
    <row r="9" spans="1:57" ht="20.149999999999999" customHeight="1" x14ac:dyDescent="0.2">
      <c r="C9" s="1" t="s">
        <v>9</v>
      </c>
      <c r="F9" s="59" t="s">
        <v>19</v>
      </c>
      <c r="G9" s="59"/>
      <c r="H9" s="59" t="s">
        <v>20</v>
      </c>
      <c r="I9" s="59"/>
      <c r="J9" s="59" t="s">
        <v>21</v>
      </c>
      <c r="K9" s="59"/>
      <c r="L9" s="68">
        <v>1</v>
      </c>
      <c r="M9" s="68"/>
      <c r="N9" s="47" t="s">
        <v>5</v>
      </c>
      <c r="O9" s="47"/>
      <c r="P9" s="30">
        <v>2</v>
      </c>
    </row>
    <row r="10" spans="1:57" ht="20.149999999999999" customHeight="1" x14ac:dyDescent="0.2">
      <c r="F10" s="47"/>
      <c r="G10" s="47"/>
      <c r="H10" s="47"/>
      <c r="I10" s="47"/>
      <c r="J10" s="68"/>
      <c r="K10" s="68"/>
      <c r="L10" s="47">
        <f ca="1">INT(RAND()*3+2)</f>
        <v>3</v>
      </c>
      <c r="M10" s="47"/>
      <c r="N10" s="47"/>
      <c r="O10" s="47"/>
    </row>
    <row r="11" spans="1:57" ht="20.149999999999999" customHeight="1" x14ac:dyDescent="0.2">
      <c r="D11" s="61" t="s">
        <v>5</v>
      </c>
      <c r="E11" s="61"/>
      <c r="F11" s="51" t="s">
        <v>17</v>
      </c>
      <c r="G11" s="61"/>
      <c r="H11" s="61">
        <v>-5</v>
      </c>
      <c r="I11" s="61"/>
      <c r="J11" s="68"/>
      <c r="K11" s="68">
        <f>H11+1</f>
        <v>-4</v>
      </c>
      <c r="L11" s="61"/>
      <c r="M11" s="61"/>
      <c r="N11" s="61">
        <f>K11+1</f>
        <v>-3</v>
      </c>
      <c r="O11" s="61"/>
      <c r="P11" s="61"/>
      <c r="Q11" s="61">
        <f>N11+1</f>
        <v>-2</v>
      </c>
      <c r="R11" s="61"/>
      <c r="S11" s="61"/>
      <c r="T11" s="61">
        <f>Q11+1</f>
        <v>-1</v>
      </c>
      <c r="U11" s="61"/>
      <c r="V11" s="61"/>
      <c r="W11" s="61">
        <f>T11+1</f>
        <v>0</v>
      </c>
      <c r="X11" s="61"/>
      <c r="Y11" s="61"/>
      <c r="Z11" s="61">
        <f>W11+1</f>
        <v>1</v>
      </c>
      <c r="AA11" s="61"/>
      <c r="AB11" s="61"/>
      <c r="AC11" s="61">
        <f>Z11+1</f>
        <v>2</v>
      </c>
      <c r="AD11" s="61"/>
      <c r="AE11" s="61"/>
      <c r="AF11" s="61">
        <f>AC11+1</f>
        <v>3</v>
      </c>
      <c r="AG11" s="61"/>
      <c r="AH11" s="61"/>
      <c r="AI11" s="61">
        <f>AF11+1</f>
        <v>4</v>
      </c>
      <c r="AJ11" s="61"/>
      <c r="AK11" s="61"/>
      <c r="AL11" s="61">
        <f>AI11+1</f>
        <v>5</v>
      </c>
      <c r="AM11" s="61"/>
      <c r="AN11" s="61"/>
      <c r="AO11" s="74" t="s">
        <v>17</v>
      </c>
      <c r="AP11" s="74"/>
    </row>
    <row r="12" spans="1:57" ht="20.149999999999999" customHeight="1" x14ac:dyDescent="0.2">
      <c r="D12" s="75" t="s">
        <v>19</v>
      </c>
      <c r="E12" s="75"/>
      <c r="F12" s="77" t="s">
        <v>17</v>
      </c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74" t="s">
        <v>17</v>
      </c>
      <c r="AP12" s="74"/>
    </row>
    <row r="13" spans="1:57" ht="20.149999999999999" customHeight="1" x14ac:dyDescent="0.2">
      <c r="D13" s="76"/>
      <c r="E13" s="76"/>
      <c r="F13" s="7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74"/>
      <c r="AP13" s="74"/>
    </row>
    <row r="14" spans="1:57" ht="20.149999999999999" customHeight="1" x14ac:dyDescent="0.2"/>
    <row r="15" spans="1:57" ht="20.149999999999999" customHeight="1" x14ac:dyDescent="0.2"/>
    <row r="16" spans="1:57" ht="20.149999999999999" customHeight="1" x14ac:dyDescent="0.2"/>
    <row r="17" ht="20.149999999999999" customHeight="1" x14ac:dyDescent="0.2"/>
    <row r="18" ht="20.149999999999999" customHeight="1" x14ac:dyDescent="0.2"/>
    <row r="19" ht="20.149999999999999" customHeight="1" x14ac:dyDescent="0.2"/>
    <row r="20" ht="20.149999999999999" customHeight="1" x14ac:dyDescent="0.2"/>
    <row r="21" ht="20.149999999999999" customHeight="1" x14ac:dyDescent="0.2"/>
    <row r="22" ht="20.149999999999999" customHeight="1" x14ac:dyDescent="0.2"/>
    <row r="23" ht="20.149999999999999" customHeight="1" x14ac:dyDescent="0.2"/>
    <row r="24" ht="20.149999999999999" customHeight="1" x14ac:dyDescent="0.2"/>
    <row r="25" ht="20.149999999999999" customHeight="1" x14ac:dyDescent="0.2"/>
    <row r="26" ht="20.149999999999999" customHeight="1" x14ac:dyDescent="0.2"/>
    <row r="27" ht="20.149999999999999" customHeight="1" x14ac:dyDescent="0.2"/>
    <row r="28" ht="20.149999999999999" customHeight="1" x14ac:dyDescent="0.2"/>
    <row r="29" ht="20.149999999999999" customHeight="1" x14ac:dyDescent="0.2"/>
    <row r="30" ht="20.149999999999999" customHeight="1" x14ac:dyDescent="0.2"/>
    <row r="31" ht="20.149999999999999" customHeight="1" x14ac:dyDescent="0.2"/>
    <row r="32" ht="20.149999999999999" customHeight="1" x14ac:dyDescent="0.2"/>
    <row r="33" spans="1:57" ht="20.149999999999999" customHeight="1" x14ac:dyDescent="0.2"/>
    <row r="34" spans="1:57" ht="20.149999999999999" customHeight="1" x14ac:dyDescent="0.2"/>
    <row r="35" spans="1:57" ht="20.149999999999999" customHeight="1" x14ac:dyDescent="0.2"/>
    <row r="36" spans="1:57" ht="19" customHeight="1" x14ac:dyDescent="0.2"/>
    <row r="37" spans="1:57" ht="19" customHeight="1" x14ac:dyDescent="0.2"/>
    <row r="38" spans="1:57" ht="23.5" x14ac:dyDescent="0.2">
      <c r="D38" s="3" t="s">
        <v>4</v>
      </c>
      <c r="K38" s="56" t="s">
        <v>18</v>
      </c>
      <c r="L38" s="56"/>
      <c r="M38" s="56"/>
      <c r="N38" s="56"/>
      <c r="O38" s="56"/>
      <c r="P38" s="56"/>
      <c r="Q38" s="56"/>
      <c r="R38" s="56"/>
      <c r="S38" s="56"/>
      <c r="T38" s="12">
        <v>2</v>
      </c>
      <c r="V38" s="3" t="s">
        <v>12</v>
      </c>
      <c r="AM38" s="2" t="str">
        <f>IF(AM1="","",AM1)</f>
        <v>№</v>
      </c>
      <c r="AN38" s="2"/>
      <c r="AO38" s="57" t="str">
        <f>IF(AO1="","",AO1)</f>
        <v/>
      </c>
      <c r="AP38" s="57" t="str">
        <f>IF(AP1="","",AP1)</f>
        <v/>
      </c>
      <c r="AR38" s="10"/>
      <c r="AS38" s="10"/>
      <c r="AT38" s="10"/>
      <c r="BC38"/>
      <c r="BD38"/>
      <c r="BE38"/>
    </row>
    <row r="39" spans="1:57" ht="23.5" x14ac:dyDescent="0.2">
      <c r="E39" s="5" t="s">
        <v>2</v>
      </c>
      <c r="Q39" s="6" t="str">
        <f t="shared" ref="Q39:Q73" si="0">IF(Q2="","",Q2)</f>
        <v>名前</v>
      </c>
      <c r="R39" s="2"/>
      <c r="S39" s="2"/>
      <c r="T39" s="2"/>
      <c r="U39" s="2"/>
      <c r="V39" s="4" t="str">
        <f t="shared" ref="V39:V73" si="1"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BC39"/>
      <c r="BD39"/>
      <c r="BE39"/>
    </row>
    <row r="40" spans="1:57" ht="20.149999999999999" customHeight="1" x14ac:dyDescent="0.2">
      <c r="A40" s="1" t="str">
        <f>IF(A3="","",A3)</f>
        <v>１．</v>
      </c>
      <c r="D40" t="str">
        <f>IF(D3="","",D3)</f>
        <v>次の関数について，下の表を完成し，グラフを書きなさい。</v>
      </c>
    </row>
    <row r="41" spans="1:57" ht="20.149999999999999" customHeight="1" x14ac:dyDescent="0.2">
      <c r="A41" t="str">
        <f t="shared" ref="A41:P41" si="2">IF(A4="","",A4)</f>
        <v/>
      </c>
      <c r="B41" t="str">
        <f t="shared" si="2"/>
        <v/>
      </c>
      <c r="C41" s="1" t="str">
        <f t="shared" si="2"/>
        <v>(1)</v>
      </c>
      <c r="F41" s="47" t="str">
        <f t="shared" si="2"/>
        <v>ｙ</v>
      </c>
      <c r="G41" s="47" t="str">
        <f t="shared" si="2"/>
        <v/>
      </c>
      <c r="H41" s="47" t="str">
        <f t="shared" si="2"/>
        <v>＝</v>
      </c>
      <c r="I41" s="47" t="str">
        <f t="shared" si="2"/>
        <v/>
      </c>
      <c r="J41" s="68">
        <f t="shared" si="2"/>
        <v>1</v>
      </c>
      <c r="K41" s="68" t="str">
        <f t="shared" si="2"/>
        <v/>
      </c>
      <c r="L41" s="47" t="str">
        <f t="shared" si="2"/>
        <v>ｘ</v>
      </c>
      <c r="M41" s="47" t="str">
        <f t="shared" si="2"/>
        <v/>
      </c>
      <c r="N41" s="30">
        <f t="shared" si="2"/>
        <v>2</v>
      </c>
      <c r="O41" t="str">
        <f t="shared" si="2"/>
        <v/>
      </c>
      <c r="P41" t="str">
        <f t="shared" si="2"/>
        <v/>
      </c>
      <c r="Q41" t="str">
        <f t="shared" si="0"/>
        <v/>
      </c>
      <c r="R41" t="str">
        <f t="shared" ref="R41:U59" si="3">IF(R4="","",R4)</f>
        <v/>
      </c>
      <c r="S41" t="str">
        <f t="shared" si="3"/>
        <v/>
      </c>
      <c r="T41" t="str">
        <f t="shared" si="3"/>
        <v/>
      </c>
      <c r="U41" t="str">
        <f t="shared" si="3"/>
        <v/>
      </c>
      <c r="V41" t="str">
        <f t="shared" si="1"/>
        <v/>
      </c>
      <c r="W41" t="str">
        <f t="shared" ref="W41:AT41" si="4">IF(W4="","",W4)</f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  <c r="AL41" t="str">
        <f t="shared" si="4"/>
        <v/>
      </c>
      <c r="AM41" t="str">
        <f t="shared" si="4"/>
        <v/>
      </c>
      <c r="AN41" t="str">
        <f t="shared" si="4"/>
        <v/>
      </c>
      <c r="AO41" t="str">
        <f t="shared" si="4"/>
        <v/>
      </c>
      <c r="AP41" t="str">
        <f t="shared" si="4"/>
        <v/>
      </c>
      <c r="AQ41" t="str">
        <f t="shared" si="4"/>
        <v/>
      </c>
      <c r="AR41" t="str">
        <f t="shared" si="4"/>
        <v/>
      </c>
      <c r="AS41" t="str">
        <f t="shared" si="4"/>
        <v/>
      </c>
      <c r="AT41" t="str">
        <f t="shared" si="4"/>
        <v/>
      </c>
    </row>
    <row r="42" spans="1:57" ht="20.149999999999999" customHeight="1" x14ac:dyDescent="0.2">
      <c r="A42" t="str">
        <f t="shared" ref="A42:P42" si="5">IF(A5="","",A5)</f>
        <v/>
      </c>
      <c r="B42" t="str">
        <f t="shared" si="5"/>
        <v/>
      </c>
      <c r="C42" t="str">
        <f t="shared" si="5"/>
        <v/>
      </c>
      <c r="D42" t="str">
        <f t="shared" si="5"/>
        <v/>
      </c>
      <c r="E42" t="str">
        <f t="shared" si="5"/>
        <v/>
      </c>
      <c r="F42" s="47" t="str">
        <f t="shared" si="5"/>
        <v/>
      </c>
      <c r="G42" s="47" t="str">
        <f t="shared" si="5"/>
        <v/>
      </c>
      <c r="H42" s="47" t="str">
        <f t="shared" si="5"/>
        <v/>
      </c>
      <c r="I42" s="47" t="str">
        <f t="shared" si="5"/>
        <v/>
      </c>
      <c r="J42" s="47">
        <f t="shared" ca="1" si="5"/>
        <v>4</v>
      </c>
      <c r="K42" s="47" t="str">
        <f t="shared" si="5"/>
        <v/>
      </c>
      <c r="L42" s="47" t="str">
        <f t="shared" si="5"/>
        <v/>
      </c>
      <c r="M42" s="47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0"/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 t="shared" si="1"/>
        <v/>
      </c>
      <c r="W42" t="str">
        <f t="shared" ref="W42:AT42" si="6">IF(W5="","",W5)</f>
        <v/>
      </c>
      <c r="X42" t="str">
        <f t="shared" si="6"/>
        <v/>
      </c>
      <c r="Y42" t="str">
        <f t="shared" si="6"/>
        <v/>
      </c>
      <c r="Z42" t="str">
        <f t="shared" si="6"/>
        <v/>
      </c>
      <c r="AA42" t="str">
        <f t="shared" si="6"/>
        <v/>
      </c>
      <c r="AB42" t="str">
        <f t="shared" si="6"/>
        <v/>
      </c>
      <c r="AC42" t="str">
        <f t="shared" si="6"/>
        <v/>
      </c>
      <c r="AD42" t="str">
        <f t="shared" si="6"/>
        <v/>
      </c>
      <c r="AE42" t="str">
        <f t="shared" si="6"/>
        <v/>
      </c>
      <c r="AF42" t="str">
        <f t="shared" si="6"/>
        <v/>
      </c>
      <c r="AG42" t="str">
        <f t="shared" si="6"/>
        <v/>
      </c>
      <c r="AH42" t="str">
        <f t="shared" si="6"/>
        <v/>
      </c>
      <c r="AI42" t="str">
        <f t="shared" si="6"/>
        <v/>
      </c>
      <c r="AJ42" t="str">
        <f t="shared" si="6"/>
        <v/>
      </c>
      <c r="AK42" t="str">
        <f t="shared" si="6"/>
        <v/>
      </c>
      <c r="AL42" t="str">
        <f t="shared" si="6"/>
        <v/>
      </c>
      <c r="AM42" t="str">
        <f t="shared" si="6"/>
        <v/>
      </c>
      <c r="AN42" t="str">
        <f t="shared" si="6"/>
        <v/>
      </c>
      <c r="AO42" t="str">
        <f t="shared" si="6"/>
        <v/>
      </c>
      <c r="AP42" t="str">
        <f t="shared" si="6"/>
        <v/>
      </c>
      <c r="AQ42" t="str">
        <f t="shared" si="6"/>
        <v/>
      </c>
      <c r="AR42" t="str">
        <f t="shared" si="6"/>
        <v/>
      </c>
      <c r="AS42" t="str">
        <f t="shared" si="6"/>
        <v/>
      </c>
      <c r="AT42" t="str">
        <f t="shared" si="6"/>
        <v/>
      </c>
    </row>
    <row r="43" spans="1:57" ht="20.149999999999999" customHeight="1" x14ac:dyDescent="0.2">
      <c r="A43" t="str">
        <f t="shared" ref="A43:P43" si="7">IF(A6="","",A6)</f>
        <v/>
      </c>
      <c r="B43" t="str">
        <f t="shared" si="7"/>
        <v/>
      </c>
      <c r="C43" t="str">
        <f t="shared" si="7"/>
        <v/>
      </c>
      <c r="D43" s="61" t="str">
        <f t="shared" si="7"/>
        <v>ｘ</v>
      </c>
      <c r="E43" s="61" t="str">
        <f t="shared" si="7"/>
        <v/>
      </c>
      <c r="F43" s="51" t="str">
        <f t="shared" si="7"/>
        <v>…</v>
      </c>
      <c r="G43" s="61" t="str">
        <f t="shared" si="7"/>
        <v/>
      </c>
      <c r="H43" s="61">
        <f t="shared" si="7"/>
        <v>-5</v>
      </c>
      <c r="I43" s="61" t="str">
        <f t="shared" si="7"/>
        <v/>
      </c>
      <c r="J43" s="61" t="str">
        <f t="shared" si="7"/>
        <v/>
      </c>
      <c r="K43" s="61">
        <f t="shared" si="7"/>
        <v>-4</v>
      </c>
      <c r="L43" s="61" t="str">
        <f t="shared" si="7"/>
        <v/>
      </c>
      <c r="M43" s="61" t="str">
        <f t="shared" si="7"/>
        <v/>
      </c>
      <c r="N43" s="61">
        <f t="shared" si="7"/>
        <v>-3</v>
      </c>
      <c r="O43" s="61" t="str">
        <f t="shared" si="7"/>
        <v/>
      </c>
      <c r="P43" s="61" t="str">
        <f t="shared" si="7"/>
        <v/>
      </c>
      <c r="Q43" s="61">
        <f t="shared" si="0"/>
        <v>-2</v>
      </c>
      <c r="R43" s="61" t="str">
        <f t="shared" si="3"/>
        <v/>
      </c>
      <c r="S43" s="61" t="str">
        <f t="shared" si="3"/>
        <v/>
      </c>
      <c r="T43" s="61">
        <f t="shared" si="3"/>
        <v>-1</v>
      </c>
      <c r="U43" s="61" t="str">
        <f t="shared" si="3"/>
        <v/>
      </c>
      <c r="V43" s="61" t="str">
        <f t="shared" si="1"/>
        <v/>
      </c>
      <c r="W43" s="61">
        <f t="shared" ref="W43:AT43" si="8">IF(W6="","",W6)</f>
        <v>0</v>
      </c>
      <c r="X43" s="61" t="str">
        <f t="shared" si="8"/>
        <v/>
      </c>
      <c r="Y43" s="61" t="str">
        <f t="shared" si="8"/>
        <v/>
      </c>
      <c r="Z43" s="61">
        <f t="shared" si="8"/>
        <v>1</v>
      </c>
      <c r="AA43" s="61" t="str">
        <f t="shared" si="8"/>
        <v/>
      </c>
      <c r="AB43" s="61" t="str">
        <f t="shared" si="8"/>
        <v/>
      </c>
      <c r="AC43" s="61">
        <f t="shared" si="8"/>
        <v>2</v>
      </c>
      <c r="AD43" s="61" t="str">
        <f t="shared" si="8"/>
        <v/>
      </c>
      <c r="AE43" s="61" t="str">
        <f t="shared" si="8"/>
        <v/>
      </c>
      <c r="AF43" s="61">
        <f t="shared" si="8"/>
        <v>3</v>
      </c>
      <c r="AG43" s="61" t="str">
        <f t="shared" si="8"/>
        <v/>
      </c>
      <c r="AH43" s="61" t="str">
        <f t="shared" si="8"/>
        <v/>
      </c>
      <c r="AI43" s="61">
        <f t="shared" si="8"/>
        <v>4</v>
      </c>
      <c r="AJ43" s="61" t="str">
        <f t="shared" si="8"/>
        <v/>
      </c>
      <c r="AK43" s="61" t="str">
        <f t="shared" si="8"/>
        <v/>
      </c>
      <c r="AL43" s="61">
        <f t="shared" si="8"/>
        <v>5</v>
      </c>
      <c r="AM43" s="61" t="str">
        <f t="shared" si="8"/>
        <v/>
      </c>
      <c r="AN43" s="61" t="str">
        <f t="shared" si="8"/>
        <v/>
      </c>
      <c r="AO43" s="74" t="str">
        <f t="shared" si="8"/>
        <v>…</v>
      </c>
      <c r="AP43" s="74" t="str">
        <f t="shared" si="8"/>
        <v/>
      </c>
      <c r="AQ43" t="str">
        <f t="shared" si="8"/>
        <v/>
      </c>
      <c r="AR43" t="str">
        <f t="shared" si="8"/>
        <v/>
      </c>
      <c r="AS43" t="str">
        <f t="shared" si="8"/>
        <v/>
      </c>
      <c r="AT43" t="str">
        <f t="shared" si="8"/>
        <v/>
      </c>
      <c r="AU43" s="10" t="str">
        <f ca="1">IF(AU44/AU45=INT(AU44/AU45),AU44/AU45,"")</f>
        <v/>
      </c>
      <c r="AV43" s="10">
        <f t="shared" ref="AV43:BE43" ca="1" si="9">IF(AV44/AV45=INT(AV44/AV45),AV44/AV45,"")</f>
        <v>4</v>
      </c>
      <c r="AW43" s="10" t="str">
        <f t="shared" ca="1" si="9"/>
        <v/>
      </c>
      <c r="AX43" s="10">
        <f t="shared" ca="1" si="9"/>
        <v>1</v>
      </c>
      <c r="AY43" s="10" t="str">
        <f t="shared" ca="1" si="9"/>
        <v/>
      </c>
      <c r="AZ43" s="10">
        <f t="shared" ca="1" si="9"/>
        <v>0</v>
      </c>
      <c r="BA43" s="10" t="str">
        <f t="shared" ca="1" si="9"/>
        <v/>
      </c>
      <c r="BB43" s="10">
        <f t="shared" ca="1" si="9"/>
        <v>1</v>
      </c>
      <c r="BC43" s="10" t="str">
        <f t="shared" ca="1" si="9"/>
        <v/>
      </c>
      <c r="BD43" s="10">
        <f t="shared" ca="1" si="9"/>
        <v>4</v>
      </c>
      <c r="BE43" s="10" t="str">
        <f t="shared" ca="1" si="9"/>
        <v/>
      </c>
    </row>
    <row r="44" spans="1:57" ht="20.149999999999999" customHeight="1" x14ac:dyDescent="0.2">
      <c r="A44" t="str">
        <f t="shared" ref="A44:G45" si="10">IF(A7="","",A7)</f>
        <v/>
      </c>
      <c r="B44" t="str">
        <f t="shared" si="10"/>
        <v/>
      </c>
      <c r="C44" t="str">
        <f t="shared" si="10"/>
        <v/>
      </c>
      <c r="D44" s="75" t="str">
        <f t="shared" si="10"/>
        <v>ｙ</v>
      </c>
      <c r="E44" s="75" t="str">
        <f t="shared" si="10"/>
        <v/>
      </c>
      <c r="F44" s="77" t="str">
        <f t="shared" si="10"/>
        <v>…</v>
      </c>
      <c r="G44" s="59" t="str">
        <f t="shared" si="10"/>
        <v/>
      </c>
      <c r="H44" s="13"/>
      <c r="I44" s="73">
        <f ca="1">IF(AU43="",AU44/GCD(AU44,AU45),AU43)</f>
        <v>25</v>
      </c>
      <c r="J44" s="73"/>
      <c r="K44" s="14"/>
      <c r="L44" s="73">
        <f ca="1">IF(AV43="",AV44/GCD(AV44,AV45),AV43)</f>
        <v>4</v>
      </c>
      <c r="M44" s="73"/>
      <c r="N44" s="14"/>
      <c r="O44" s="73">
        <f ca="1">IF(AW43="",AW44/GCD(AW44,AW45),AW43)</f>
        <v>9</v>
      </c>
      <c r="P44" s="73"/>
      <c r="Q44" s="14"/>
      <c r="R44" s="73">
        <f ca="1">IF(AX43="",AX44/GCD(AX44,AX45),AX43)</f>
        <v>1</v>
      </c>
      <c r="S44" s="73"/>
      <c r="T44" s="14"/>
      <c r="U44" s="73">
        <f ca="1">IF(AY43="",AY44/GCD(AY44,AY45),AY43)</f>
        <v>1</v>
      </c>
      <c r="V44" s="73"/>
      <c r="W44" s="14"/>
      <c r="X44" s="66">
        <v>0</v>
      </c>
      <c r="Y44" s="66"/>
      <c r="Z44" s="14"/>
      <c r="AA44" s="73">
        <f ca="1">IF(BA43="",BA44/GCD(BA44,BA45),BA43)</f>
        <v>1</v>
      </c>
      <c r="AB44" s="73"/>
      <c r="AC44" s="14"/>
      <c r="AD44" s="73">
        <f ca="1">IF(BB43="",BB44/GCD(BB44,BB45),BB43)</f>
        <v>1</v>
      </c>
      <c r="AE44" s="73"/>
      <c r="AF44" s="14"/>
      <c r="AG44" s="73">
        <f ca="1">IF(BC43="",BC44/GCD(BC44,BC45),BC43)</f>
        <v>9</v>
      </c>
      <c r="AH44" s="73"/>
      <c r="AI44" s="14"/>
      <c r="AJ44" s="73">
        <f ca="1">IF(BD43="",BD44/GCD(BD44,BD45),BD43)</f>
        <v>4</v>
      </c>
      <c r="AK44" s="73"/>
      <c r="AL44" s="14"/>
      <c r="AM44" s="73">
        <f ca="1">IF(BE43="",BE44/GCD(BE44,BE45),BE43)</f>
        <v>25</v>
      </c>
      <c r="AN44" s="73"/>
      <c r="AO44" s="74" t="str">
        <f t="shared" ref="AO44:AT45" si="11">IF(AO7="","",AO7)</f>
        <v>…</v>
      </c>
      <c r="AP44" s="74" t="str">
        <f t="shared" si="11"/>
        <v/>
      </c>
      <c r="AQ44" t="str">
        <f t="shared" si="11"/>
        <v/>
      </c>
      <c r="AR44" t="str">
        <f t="shared" si="11"/>
        <v/>
      </c>
      <c r="AS44" t="str">
        <f t="shared" si="11"/>
        <v/>
      </c>
      <c r="AT44" t="str">
        <f t="shared" si="11"/>
        <v/>
      </c>
      <c r="AU44" s="10">
        <f>H43^2</f>
        <v>25</v>
      </c>
      <c r="AV44" s="10">
        <f>K43^2</f>
        <v>16</v>
      </c>
      <c r="AW44" s="10">
        <f>N43^2</f>
        <v>9</v>
      </c>
      <c r="AX44" s="10">
        <f>Q43^2</f>
        <v>4</v>
      </c>
      <c r="AY44" s="10">
        <f>T43^2</f>
        <v>1</v>
      </c>
      <c r="AZ44" s="10">
        <f>W43^2</f>
        <v>0</v>
      </c>
      <c r="BA44" s="10">
        <f>Z43^2</f>
        <v>1</v>
      </c>
      <c r="BB44" s="10">
        <f>AC43^2</f>
        <v>4</v>
      </c>
      <c r="BC44" s="10">
        <f>AF43^2</f>
        <v>9</v>
      </c>
      <c r="BD44" s="10">
        <f>AI43^2</f>
        <v>16</v>
      </c>
      <c r="BE44" s="10">
        <f>AL43^2</f>
        <v>25</v>
      </c>
    </row>
    <row r="45" spans="1:57" ht="20.149999999999999" customHeight="1" x14ac:dyDescent="0.2">
      <c r="A45" t="str">
        <f t="shared" si="10"/>
        <v/>
      </c>
      <c r="B45" t="str">
        <f t="shared" si="10"/>
        <v/>
      </c>
      <c r="C45" t="str">
        <f t="shared" si="10"/>
        <v/>
      </c>
      <c r="D45" s="76" t="str">
        <f t="shared" si="10"/>
        <v/>
      </c>
      <c r="E45" s="76" t="str">
        <f t="shared" si="10"/>
        <v/>
      </c>
      <c r="F45" s="78" t="str">
        <f t="shared" si="10"/>
        <v/>
      </c>
      <c r="G45" s="68" t="str">
        <f t="shared" si="10"/>
        <v/>
      </c>
      <c r="H45" s="2"/>
      <c r="I45" s="67">
        <f ca="1">IF(AU43="",AU45/GCD(AU45,AU44),"")</f>
        <v>4</v>
      </c>
      <c r="J45" s="67"/>
      <c r="K45" s="15"/>
      <c r="L45" s="67" t="str">
        <f ca="1">IF(AV43="",AV45/GCD(AV45,AV44),"")</f>
        <v/>
      </c>
      <c r="M45" s="67"/>
      <c r="N45" s="15"/>
      <c r="O45" s="67">
        <f ca="1">IF(AW43="",AW45/GCD(AW45,AW44),"")</f>
        <v>4</v>
      </c>
      <c r="P45" s="67"/>
      <c r="Q45" s="15"/>
      <c r="R45" s="67" t="str">
        <f ca="1">IF(AX43="",AX45/GCD(AX45,AX44),"")</f>
        <v/>
      </c>
      <c r="S45" s="67"/>
      <c r="T45" s="15"/>
      <c r="U45" s="67">
        <f ca="1">IF(AY43="",AY45/GCD(AY45,AY44),"")</f>
        <v>4</v>
      </c>
      <c r="V45" s="67"/>
      <c r="W45" s="15"/>
      <c r="X45" s="67"/>
      <c r="Y45" s="67"/>
      <c r="Z45" s="15"/>
      <c r="AA45" s="67">
        <f ca="1">IF(BA43="",BA45/GCD(BA45,BA44),"")</f>
        <v>4</v>
      </c>
      <c r="AB45" s="67"/>
      <c r="AC45" s="15"/>
      <c r="AD45" s="67" t="str">
        <f ca="1">IF(BB43="",BB45/GCD(BB45,BB44),"")</f>
        <v/>
      </c>
      <c r="AE45" s="67"/>
      <c r="AF45" s="15"/>
      <c r="AG45" s="67">
        <f ca="1">IF(BC43="",BC45/GCD(BC45,BC44),"")</f>
        <v>4</v>
      </c>
      <c r="AH45" s="67"/>
      <c r="AI45" s="15"/>
      <c r="AJ45" s="67" t="str">
        <f ca="1">IF(BD43="",BD45/GCD(BD45,BD44),"")</f>
        <v/>
      </c>
      <c r="AK45" s="67"/>
      <c r="AL45" s="15"/>
      <c r="AM45" s="67">
        <f ca="1">IF(BE43="",BE45/GCD(BE45,BE44),"")</f>
        <v>4</v>
      </c>
      <c r="AN45" s="67"/>
      <c r="AO45" s="74" t="str">
        <f t="shared" si="11"/>
        <v/>
      </c>
      <c r="AP45" s="74" t="str">
        <f t="shared" si="11"/>
        <v/>
      </c>
      <c r="AQ45" t="str">
        <f t="shared" si="11"/>
        <v/>
      </c>
      <c r="AR45" t="str">
        <f t="shared" si="11"/>
        <v/>
      </c>
      <c r="AS45" t="str">
        <f t="shared" si="11"/>
        <v/>
      </c>
      <c r="AT45" t="str">
        <f t="shared" si="11"/>
        <v/>
      </c>
      <c r="AU45" s="10">
        <f ca="1">$J$42</f>
        <v>4</v>
      </c>
      <c r="AV45" s="10">
        <f t="shared" ref="AV45:BE45" ca="1" si="12">$J$42</f>
        <v>4</v>
      </c>
      <c r="AW45" s="10">
        <f t="shared" ca="1" si="12"/>
        <v>4</v>
      </c>
      <c r="AX45" s="10">
        <f t="shared" ca="1" si="12"/>
        <v>4</v>
      </c>
      <c r="AY45" s="10">
        <f t="shared" ca="1" si="12"/>
        <v>4</v>
      </c>
      <c r="AZ45" s="10">
        <f t="shared" ca="1" si="12"/>
        <v>4</v>
      </c>
      <c r="BA45" s="10">
        <f t="shared" ca="1" si="12"/>
        <v>4</v>
      </c>
      <c r="BB45" s="10">
        <f t="shared" ca="1" si="12"/>
        <v>4</v>
      </c>
      <c r="BC45" s="10">
        <f t="shared" ca="1" si="12"/>
        <v>4</v>
      </c>
      <c r="BD45" s="10">
        <f t="shared" ca="1" si="12"/>
        <v>4</v>
      </c>
      <c r="BE45" s="10">
        <f t="shared" ca="1" si="12"/>
        <v>4</v>
      </c>
    </row>
    <row r="46" spans="1:57" ht="20.149999999999999" customHeight="1" x14ac:dyDescent="0.2">
      <c r="A46" t="str">
        <f t="shared" ref="A46:P46" si="13">IF(A9="","",A9)</f>
        <v/>
      </c>
      <c r="B46" t="str">
        <f t="shared" si="13"/>
        <v/>
      </c>
      <c r="C46" s="1" t="str">
        <f t="shared" si="13"/>
        <v>(2)</v>
      </c>
      <c r="F46" s="59" t="str">
        <f t="shared" si="13"/>
        <v>ｙ</v>
      </c>
      <c r="G46" s="59" t="str">
        <f t="shared" si="13"/>
        <v/>
      </c>
      <c r="H46" s="59" t="str">
        <f t="shared" si="13"/>
        <v>＝</v>
      </c>
      <c r="I46" s="59" t="str">
        <f t="shared" si="13"/>
        <v/>
      </c>
      <c r="J46" s="59" t="str">
        <f t="shared" si="13"/>
        <v>－</v>
      </c>
      <c r="K46" s="59" t="str">
        <f t="shared" si="13"/>
        <v/>
      </c>
      <c r="L46" s="68">
        <f t="shared" si="13"/>
        <v>1</v>
      </c>
      <c r="M46" s="68" t="str">
        <f t="shared" si="13"/>
        <v/>
      </c>
      <c r="N46" s="47" t="str">
        <f t="shared" si="13"/>
        <v>ｘ</v>
      </c>
      <c r="O46" s="47" t="str">
        <f t="shared" si="13"/>
        <v/>
      </c>
      <c r="P46" s="30">
        <f t="shared" si="13"/>
        <v>2</v>
      </c>
      <c r="Q46" t="str">
        <f t="shared" si="0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1"/>
        <v/>
      </c>
      <c r="W46" t="str">
        <f t="shared" ref="W46:AT46" si="14">IF(W9="","",W9)</f>
        <v/>
      </c>
      <c r="X46" t="str">
        <f t="shared" si="14"/>
        <v/>
      </c>
      <c r="Y46" t="str">
        <f t="shared" si="14"/>
        <v/>
      </c>
      <c r="Z46" t="str">
        <f t="shared" si="14"/>
        <v/>
      </c>
      <c r="AA46" t="str">
        <f t="shared" si="14"/>
        <v/>
      </c>
      <c r="AB46" t="str">
        <f t="shared" si="14"/>
        <v/>
      </c>
      <c r="AC46" t="str">
        <f t="shared" si="14"/>
        <v/>
      </c>
      <c r="AD46" t="str">
        <f t="shared" si="14"/>
        <v/>
      </c>
      <c r="AE46" t="str">
        <f t="shared" si="14"/>
        <v/>
      </c>
      <c r="AF46" t="str">
        <f t="shared" si="14"/>
        <v/>
      </c>
      <c r="AG46" t="str">
        <f t="shared" si="14"/>
        <v/>
      </c>
      <c r="AH46" t="str">
        <f t="shared" si="14"/>
        <v/>
      </c>
      <c r="AI46" t="str">
        <f t="shared" si="14"/>
        <v/>
      </c>
      <c r="AJ46" t="str">
        <f t="shared" si="14"/>
        <v/>
      </c>
      <c r="AK46" t="str">
        <f t="shared" si="14"/>
        <v/>
      </c>
      <c r="AL46" t="str">
        <f t="shared" si="14"/>
        <v/>
      </c>
      <c r="AM46" t="str">
        <f t="shared" si="14"/>
        <v/>
      </c>
      <c r="AN46" t="str">
        <f t="shared" si="14"/>
        <v/>
      </c>
      <c r="AO46" t="str">
        <f t="shared" si="14"/>
        <v/>
      </c>
      <c r="AP46" t="str">
        <f t="shared" si="14"/>
        <v/>
      </c>
      <c r="AQ46" t="str">
        <f t="shared" si="14"/>
        <v/>
      </c>
      <c r="AR46" t="str">
        <f t="shared" si="14"/>
        <v/>
      </c>
      <c r="AS46" t="str">
        <f t="shared" si="14"/>
        <v/>
      </c>
      <c r="AT46" t="str">
        <f t="shared" si="14"/>
        <v/>
      </c>
    </row>
    <row r="47" spans="1:57" ht="20.149999999999999" customHeight="1" x14ac:dyDescent="0.2">
      <c r="A47" t="str">
        <f t="shared" ref="A47:P47" si="15">IF(A10="","",A10)</f>
        <v/>
      </c>
      <c r="B47" t="str">
        <f t="shared" si="15"/>
        <v/>
      </c>
      <c r="C47" t="str">
        <f t="shared" si="15"/>
        <v/>
      </c>
      <c r="D47" t="str">
        <f t="shared" si="15"/>
        <v/>
      </c>
      <c r="E47" t="str">
        <f t="shared" si="15"/>
        <v/>
      </c>
      <c r="F47" s="47" t="str">
        <f t="shared" si="15"/>
        <v/>
      </c>
      <c r="G47" s="47" t="str">
        <f t="shared" si="15"/>
        <v/>
      </c>
      <c r="H47" s="47" t="str">
        <f t="shared" si="15"/>
        <v/>
      </c>
      <c r="I47" s="47" t="str">
        <f t="shared" si="15"/>
        <v/>
      </c>
      <c r="J47" s="68" t="str">
        <f t="shared" si="15"/>
        <v/>
      </c>
      <c r="K47" s="68" t="str">
        <f t="shared" si="15"/>
        <v/>
      </c>
      <c r="L47" s="47">
        <f t="shared" ca="1" si="15"/>
        <v>3</v>
      </c>
      <c r="M47" s="47" t="str">
        <f t="shared" si="15"/>
        <v/>
      </c>
      <c r="N47" s="47" t="str">
        <f t="shared" si="15"/>
        <v/>
      </c>
      <c r="O47" s="47" t="str">
        <f t="shared" si="15"/>
        <v/>
      </c>
      <c r="P47" t="str">
        <f t="shared" si="15"/>
        <v/>
      </c>
      <c r="Q47" t="str">
        <f t="shared" si="0"/>
        <v/>
      </c>
      <c r="R47" t="str">
        <f t="shared" si="3"/>
        <v/>
      </c>
      <c r="S47" t="str">
        <f t="shared" si="3"/>
        <v/>
      </c>
      <c r="T47" t="str">
        <f t="shared" si="3"/>
        <v/>
      </c>
      <c r="U47" t="str">
        <f t="shared" si="3"/>
        <v/>
      </c>
      <c r="V47" t="str">
        <f t="shared" si="1"/>
        <v/>
      </c>
      <c r="W47" t="str">
        <f t="shared" ref="W47:AT47" si="16">IF(W10="","",W10)</f>
        <v/>
      </c>
      <c r="X47" t="str">
        <f t="shared" si="16"/>
        <v/>
      </c>
      <c r="Y47" t="str">
        <f t="shared" si="16"/>
        <v/>
      </c>
      <c r="Z47" t="str">
        <f t="shared" si="16"/>
        <v/>
      </c>
      <c r="AA47" t="str">
        <f t="shared" si="16"/>
        <v/>
      </c>
      <c r="AB47" t="str">
        <f t="shared" si="16"/>
        <v/>
      </c>
      <c r="AC47" t="str">
        <f t="shared" si="16"/>
        <v/>
      </c>
      <c r="AD47" t="str">
        <f t="shared" si="16"/>
        <v/>
      </c>
      <c r="AE47" t="str">
        <f t="shared" si="16"/>
        <v/>
      </c>
      <c r="AF47" t="str">
        <f t="shared" si="16"/>
        <v/>
      </c>
      <c r="AG47" t="str">
        <f t="shared" si="16"/>
        <v/>
      </c>
      <c r="AH47" t="str">
        <f t="shared" si="16"/>
        <v/>
      </c>
      <c r="AI47" t="str">
        <f t="shared" si="16"/>
        <v/>
      </c>
      <c r="AJ47" t="str">
        <f t="shared" si="16"/>
        <v/>
      </c>
      <c r="AK47" t="str">
        <f t="shared" si="16"/>
        <v/>
      </c>
      <c r="AL47" t="str">
        <f t="shared" si="16"/>
        <v/>
      </c>
      <c r="AM47" t="str">
        <f t="shared" si="16"/>
        <v/>
      </c>
      <c r="AN47" t="str">
        <f t="shared" si="16"/>
        <v/>
      </c>
      <c r="AO47" t="str">
        <f t="shared" si="16"/>
        <v/>
      </c>
      <c r="AP47" t="str">
        <f t="shared" si="16"/>
        <v/>
      </c>
      <c r="AQ47" t="str">
        <f t="shared" si="16"/>
        <v/>
      </c>
      <c r="AR47" t="str">
        <f t="shared" si="16"/>
        <v/>
      </c>
      <c r="AS47" t="str">
        <f t="shared" si="16"/>
        <v/>
      </c>
      <c r="AT47" t="str">
        <f t="shared" si="16"/>
        <v/>
      </c>
    </row>
    <row r="48" spans="1:57" ht="20.149999999999999" customHeight="1" x14ac:dyDescent="0.2">
      <c r="A48" t="str">
        <f t="shared" ref="A48:P48" si="17">IF(A11="","",A11)</f>
        <v/>
      </c>
      <c r="B48" t="str">
        <f t="shared" si="17"/>
        <v/>
      </c>
      <c r="C48" t="str">
        <f t="shared" si="17"/>
        <v/>
      </c>
      <c r="D48" s="61" t="str">
        <f t="shared" si="17"/>
        <v>ｘ</v>
      </c>
      <c r="E48" s="61" t="str">
        <f t="shared" si="17"/>
        <v/>
      </c>
      <c r="F48" s="51" t="str">
        <f t="shared" si="17"/>
        <v>…</v>
      </c>
      <c r="G48" s="61" t="str">
        <f t="shared" si="17"/>
        <v/>
      </c>
      <c r="H48" s="61">
        <f t="shared" si="17"/>
        <v>-5</v>
      </c>
      <c r="I48" s="61" t="str">
        <f t="shared" si="17"/>
        <v/>
      </c>
      <c r="J48" s="68" t="str">
        <f t="shared" si="17"/>
        <v/>
      </c>
      <c r="K48" s="68">
        <f t="shared" si="17"/>
        <v>-4</v>
      </c>
      <c r="L48" s="61" t="str">
        <f t="shared" si="17"/>
        <v/>
      </c>
      <c r="M48" s="61" t="str">
        <f t="shared" si="17"/>
        <v/>
      </c>
      <c r="N48" s="61">
        <f t="shared" si="17"/>
        <v>-3</v>
      </c>
      <c r="O48" s="61" t="str">
        <f t="shared" si="17"/>
        <v/>
      </c>
      <c r="P48" s="61" t="str">
        <f t="shared" si="17"/>
        <v/>
      </c>
      <c r="Q48" s="61">
        <f t="shared" si="0"/>
        <v>-2</v>
      </c>
      <c r="R48" s="61" t="str">
        <f t="shared" si="3"/>
        <v/>
      </c>
      <c r="S48" s="61" t="str">
        <f t="shared" si="3"/>
        <v/>
      </c>
      <c r="T48" s="61">
        <f t="shared" si="3"/>
        <v>-1</v>
      </c>
      <c r="U48" s="61" t="str">
        <f t="shared" si="3"/>
        <v/>
      </c>
      <c r="V48" s="61" t="str">
        <f t="shared" si="1"/>
        <v/>
      </c>
      <c r="W48" s="61">
        <f t="shared" ref="W48:AT48" si="18">IF(W11="","",W11)</f>
        <v>0</v>
      </c>
      <c r="X48" s="61" t="str">
        <f t="shared" si="18"/>
        <v/>
      </c>
      <c r="Y48" s="61" t="str">
        <f t="shared" si="18"/>
        <v/>
      </c>
      <c r="Z48" s="61">
        <f t="shared" si="18"/>
        <v>1</v>
      </c>
      <c r="AA48" s="61" t="str">
        <f t="shared" si="18"/>
        <v/>
      </c>
      <c r="AB48" s="61" t="str">
        <f t="shared" si="18"/>
        <v/>
      </c>
      <c r="AC48" s="61">
        <f t="shared" si="18"/>
        <v>2</v>
      </c>
      <c r="AD48" s="61" t="str">
        <f t="shared" si="18"/>
        <v/>
      </c>
      <c r="AE48" s="61" t="str">
        <f t="shared" si="18"/>
        <v/>
      </c>
      <c r="AF48" s="61">
        <f t="shared" si="18"/>
        <v>3</v>
      </c>
      <c r="AG48" s="61" t="str">
        <f t="shared" si="18"/>
        <v/>
      </c>
      <c r="AH48" s="61" t="str">
        <f t="shared" si="18"/>
        <v/>
      </c>
      <c r="AI48" s="61">
        <f t="shared" si="18"/>
        <v>4</v>
      </c>
      <c r="AJ48" s="61" t="str">
        <f t="shared" si="18"/>
        <v/>
      </c>
      <c r="AK48" s="61" t="str">
        <f t="shared" si="18"/>
        <v/>
      </c>
      <c r="AL48" s="61">
        <f t="shared" si="18"/>
        <v>5</v>
      </c>
      <c r="AM48" s="61" t="str">
        <f t="shared" si="18"/>
        <v/>
      </c>
      <c r="AN48" s="61" t="str">
        <f t="shared" si="18"/>
        <v/>
      </c>
      <c r="AO48" s="74" t="str">
        <f t="shared" si="18"/>
        <v>…</v>
      </c>
      <c r="AP48" s="74" t="str">
        <f t="shared" si="18"/>
        <v/>
      </c>
      <c r="AQ48" t="str">
        <f t="shared" si="18"/>
        <v/>
      </c>
      <c r="AR48" t="str">
        <f t="shared" si="18"/>
        <v/>
      </c>
      <c r="AS48" t="str">
        <f t="shared" si="18"/>
        <v/>
      </c>
      <c r="AT48" t="str">
        <f t="shared" si="18"/>
        <v/>
      </c>
      <c r="AU48" s="10" t="str">
        <f t="shared" ref="AU48:BE48" ca="1" si="19">IF(AU49/AU50=INT(AU49/AU50),AU49/AU50,"")</f>
        <v/>
      </c>
      <c r="AV48" s="10" t="str">
        <f t="shared" ca="1" si="19"/>
        <v/>
      </c>
      <c r="AW48" s="10">
        <f t="shared" ca="1" si="19"/>
        <v>3</v>
      </c>
      <c r="AX48" s="10" t="str">
        <f t="shared" ca="1" si="19"/>
        <v/>
      </c>
      <c r="AY48" s="10" t="str">
        <f t="shared" ca="1" si="19"/>
        <v/>
      </c>
      <c r="AZ48" s="10">
        <f t="shared" ca="1" si="19"/>
        <v>0</v>
      </c>
      <c r="BA48" s="10" t="str">
        <f t="shared" ca="1" si="19"/>
        <v/>
      </c>
      <c r="BB48" s="10" t="str">
        <f t="shared" ca="1" si="19"/>
        <v/>
      </c>
      <c r="BC48" s="10">
        <f t="shared" ca="1" si="19"/>
        <v>3</v>
      </c>
      <c r="BD48" s="10" t="str">
        <f t="shared" ca="1" si="19"/>
        <v/>
      </c>
      <c r="BE48" s="10" t="str">
        <f t="shared" ca="1" si="19"/>
        <v/>
      </c>
    </row>
    <row r="49" spans="1:57" ht="20.149999999999999" customHeight="1" x14ac:dyDescent="0.2">
      <c r="A49" t="str">
        <f t="shared" ref="A49:G50" si="20">IF(A12="","",A12)</f>
        <v/>
      </c>
      <c r="B49" t="str">
        <f t="shared" si="20"/>
        <v/>
      </c>
      <c r="C49" t="str">
        <f t="shared" si="20"/>
        <v/>
      </c>
      <c r="D49" s="75" t="str">
        <f t="shared" si="20"/>
        <v>ｙ</v>
      </c>
      <c r="E49" s="75" t="str">
        <f t="shared" si="20"/>
        <v/>
      </c>
      <c r="F49" s="77" t="str">
        <f t="shared" si="20"/>
        <v>…</v>
      </c>
      <c r="G49" s="59" t="str">
        <f t="shared" si="20"/>
        <v/>
      </c>
      <c r="H49" s="66" t="s">
        <v>22</v>
      </c>
      <c r="I49" s="73">
        <f ca="1">IF(AU48="",AU49/GCD(AU49,AU50),AU48)</f>
        <v>25</v>
      </c>
      <c r="J49" s="73"/>
      <c r="K49" s="66" t="s">
        <v>22</v>
      </c>
      <c r="L49" s="73">
        <f ca="1">IF(AV48="",AV49/GCD(AV49,AV50),AV48)</f>
        <v>16</v>
      </c>
      <c r="M49" s="73"/>
      <c r="N49" s="66" t="s">
        <v>22</v>
      </c>
      <c r="O49" s="73">
        <f ca="1">IF(AW48="",AW49/GCD(AW49,AW50),AW48)</f>
        <v>3</v>
      </c>
      <c r="P49" s="73"/>
      <c r="Q49" s="66" t="s">
        <v>22</v>
      </c>
      <c r="R49" s="73">
        <f ca="1">IF(AX48="",AX49/GCD(AX49,AX50),AX48)</f>
        <v>4</v>
      </c>
      <c r="S49" s="73"/>
      <c r="T49" s="66" t="s">
        <v>22</v>
      </c>
      <c r="U49" s="73">
        <f ca="1">IF(AY48="",AY49/GCD(AY49,AY50),AY48)</f>
        <v>1</v>
      </c>
      <c r="V49" s="73"/>
      <c r="W49" s="14"/>
      <c r="X49" s="66">
        <v>0</v>
      </c>
      <c r="Y49" s="66"/>
      <c r="Z49" s="66" t="s">
        <v>22</v>
      </c>
      <c r="AA49" s="73">
        <f ca="1">IF(BA48="",BA49/GCD(BA49,BA50),BA48)</f>
        <v>1</v>
      </c>
      <c r="AB49" s="73"/>
      <c r="AC49" s="66" t="s">
        <v>22</v>
      </c>
      <c r="AD49" s="73">
        <f ca="1">IF(BB48="",BB49/GCD(BB49,BB50),BB48)</f>
        <v>4</v>
      </c>
      <c r="AE49" s="73"/>
      <c r="AF49" s="66" t="s">
        <v>22</v>
      </c>
      <c r="AG49" s="73">
        <f ca="1">IF(BC48="",BC49/GCD(BC49,BC50),BC48)</f>
        <v>3</v>
      </c>
      <c r="AH49" s="73"/>
      <c r="AI49" s="66" t="s">
        <v>22</v>
      </c>
      <c r="AJ49" s="73">
        <f ca="1">IF(BD48="",BD49/GCD(BD49,BD50),BD48)</f>
        <v>16</v>
      </c>
      <c r="AK49" s="73"/>
      <c r="AL49" s="66" t="s">
        <v>22</v>
      </c>
      <c r="AM49" s="73">
        <f ca="1">IF(BE48="",BE49/GCD(BE49,BE50),BE48)</f>
        <v>25</v>
      </c>
      <c r="AN49" s="73"/>
      <c r="AO49" s="74" t="str">
        <f t="shared" ref="AO49:AT50" si="21">IF(AO12="","",AO12)</f>
        <v>…</v>
      </c>
      <c r="AP49" s="74" t="str">
        <f t="shared" si="21"/>
        <v/>
      </c>
      <c r="AQ49" t="str">
        <f t="shared" si="21"/>
        <v/>
      </c>
      <c r="AR49" t="str">
        <f t="shared" si="21"/>
        <v/>
      </c>
      <c r="AS49" t="str">
        <f t="shared" si="21"/>
        <v/>
      </c>
      <c r="AT49" t="str">
        <f t="shared" si="21"/>
        <v/>
      </c>
      <c r="AU49" s="10">
        <f>H48^2</f>
        <v>25</v>
      </c>
      <c r="AV49" s="10">
        <f>K48^2</f>
        <v>16</v>
      </c>
      <c r="AW49" s="10">
        <f>N48^2</f>
        <v>9</v>
      </c>
      <c r="AX49" s="10">
        <f>Q48^2</f>
        <v>4</v>
      </c>
      <c r="AY49" s="10">
        <f>T48^2</f>
        <v>1</v>
      </c>
      <c r="AZ49" s="10">
        <f>W48^2</f>
        <v>0</v>
      </c>
      <c r="BA49" s="10">
        <f>Z48^2</f>
        <v>1</v>
      </c>
      <c r="BB49" s="10">
        <f>AC48^2</f>
        <v>4</v>
      </c>
      <c r="BC49" s="10">
        <f>AF48^2</f>
        <v>9</v>
      </c>
      <c r="BD49" s="10">
        <f>AI48^2</f>
        <v>16</v>
      </c>
      <c r="BE49" s="10">
        <f>AL48^2</f>
        <v>25</v>
      </c>
    </row>
    <row r="50" spans="1:57" ht="20.149999999999999" customHeight="1" x14ac:dyDescent="0.2">
      <c r="A50" t="str">
        <f t="shared" si="20"/>
        <v/>
      </c>
      <c r="B50" t="str">
        <f t="shared" si="20"/>
        <v/>
      </c>
      <c r="C50" t="str">
        <f t="shared" si="20"/>
        <v/>
      </c>
      <c r="D50" s="76" t="str">
        <f t="shared" si="20"/>
        <v/>
      </c>
      <c r="E50" s="76" t="str">
        <f t="shared" si="20"/>
        <v/>
      </c>
      <c r="F50" s="78" t="str">
        <f t="shared" si="20"/>
        <v/>
      </c>
      <c r="G50" s="68" t="str">
        <f t="shared" si="20"/>
        <v/>
      </c>
      <c r="H50" s="67"/>
      <c r="I50" s="67">
        <f ca="1">IF(AU48="",AU50/GCD(AU50,AU49),"")</f>
        <v>3</v>
      </c>
      <c r="J50" s="67"/>
      <c r="K50" s="67"/>
      <c r="L50" s="67">
        <f ca="1">IF(AV48="",AV50/GCD(AV50,AV49),"")</f>
        <v>3</v>
      </c>
      <c r="M50" s="67"/>
      <c r="N50" s="67"/>
      <c r="O50" s="67" t="str">
        <f ca="1">IF(AW48="",AW50/GCD(AW50,AW49),"")</f>
        <v/>
      </c>
      <c r="P50" s="67"/>
      <c r="Q50" s="67"/>
      <c r="R50" s="67">
        <f ca="1">IF(AX48="",AX50/GCD(AX50,AX49),"")</f>
        <v>3</v>
      </c>
      <c r="S50" s="67"/>
      <c r="T50" s="67"/>
      <c r="U50" s="67">
        <f ca="1">IF(AY48="",AY50/GCD(AY50,AY49),"")</f>
        <v>3</v>
      </c>
      <c r="V50" s="67"/>
      <c r="W50" s="15"/>
      <c r="X50" s="67"/>
      <c r="Y50" s="67"/>
      <c r="Z50" s="67"/>
      <c r="AA50" s="67">
        <f ca="1">IF(BA48="",BA50/GCD(BA50,BA49),"")</f>
        <v>3</v>
      </c>
      <c r="AB50" s="67"/>
      <c r="AC50" s="67"/>
      <c r="AD50" s="67">
        <f ca="1">IF(BB48="",BB50/GCD(BB50,BB49),"")</f>
        <v>3</v>
      </c>
      <c r="AE50" s="67"/>
      <c r="AF50" s="67"/>
      <c r="AG50" s="67" t="str">
        <f ca="1">IF(BC48="",BC50/GCD(BC50,BC49),"")</f>
        <v/>
      </c>
      <c r="AH50" s="67"/>
      <c r="AI50" s="67"/>
      <c r="AJ50" s="67">
        <f ca="1">IF(BD48="",BD50/GCD(BD50,BD49),"")</f>
        <v>3</v>
      </c>
      <c r="AK50" s="67"/>
      <c r="AL50" s="67"/>
      <c r="AM50" s="67">
        <f ca="1">IF(BE48="",BE50/GCD(BE50,BE49),"")</f>
        <v>3</v>
      </c>
      <c r="AN50" s="67"/>
      <c r="AO50" s="74" t="str">
        <f t="shared" si="21"/>
        <v/>
      </c>
      <c r="AP50" s="74" t="str">
        <f t="shared" si="21"/>
        <v/>
      </c>
      <c r="AQ50" t="str">
        <f t="shared" si="21"/>
        <v/>
      </c>
      <c r="AR50" t="str">
        <f t="shared" si="21"/>
        <v/>
      </c>
      <c r="AS50" t="str">
        <f t="shared" si="21"/>
        <v/>
      </c>
      <c r="AT50" t="str">
        <f t="shared" si="21"/>
        <v/>
      </c>
      <c r="AU50" s="10">
        <f ca="1">$L$47</f>
        <v>3</v>
      </c>
      <c r="AV50" s="10">
        <f t="shared" ref="AV50:BE50" ca="1" si="22">$L$47</f>
        <v>3</v>
      </c>
      <c r="AW50" s="10">
        <f t="shared" ca="1" si="22"/>
        <v>3</v>
      </c>
      <c r="AX50" s="10">
        <f t="shared" ca="1" si="22"/>
        <v>3</v>
      </c>
      <c r="AY50" s="10">
        <f t="shared" ca="1" si="22"/>
        <v>3</v>
      </c>
      <c r="AZ50" s="10">
        <f t="shared" ca="1" si="22"/>
        <v>3</v>
      </c>
      <c r="BA50" s="10">
        <f t="shared" ca="1" si="22"/>
        <v>3</v>
      </c>
      <c r="BB50" s="10">
        <f t="shared" ca="1" si="22"/>
        <v>3</v>
      </c>
      <c r="BC50" s="10">
        <f t="shared" ca="1" si="22"/>
        <v>3</v>
      </c>
      <c r="BD50" s="10">
        <f t="shared" ca="1" si="22"/>
        <v>3</v>
      </c>
      <c r="BE50" s="10">
        <f t="shared" ca="1" si="22"/>
        <v>3</v>
      </c>
    </row>
    <row r="51" spans="1:57" ht="20.149999999999999" customHeight="1" x14ac:dyDescent="0.2">
      <c r="A51" t="str">
        <f t="shared" ref="A51:P51" si="23">IF(A14="","",A14)</f>
        <v/>
      </c>
      <c r="B51" t="str">
        <f t="shared" si="23"/>
        <v/>
      </c>
      <c r="C51" t="str">
        <f t="shared" si="23"/>
        <v/>
      </c>
      <c r="D51" t="str">
        <f t="shared" si="23"/>
        <v/>
      </c>
      <c r="E51" t="str">
        <f t="shared" si="23"/>
        <v/>
      </c>
      <c r="F51" t="str">
        <f t="shared" si="23"/>
        <v/>
      </c>
      <c r="G51" t="str">
        <f t="shared" si="23"/>
        <v/>
      </c>
      <c r="H51" t="str">
        <f t="shared" si="23"/>
        <v/>
      </c>
      <c r="I51" t="str">
        <f t="shared" si="23"/>
        <v/>
      </c>
      <c r="J51" t="str">
        <f t="shared" si="23"/>
        <v/>
      </c>
      <c r="K51" t="str">
        <f t="shared" si="23"/>
        <v/>
      </c>
      <c r="L51" t="str">
        <f t="shared" si="23"/>
        <v/>
      </c>
      <c r="M51" t="str">
        <f t="shared" si="23"/>
        <v/>
      </c>
      <c r="N51" t="str">
        <f t="shared" si="23"/>
        <v/>
      </c>
      <c r="O51" t="str">
        <f t="shared" si="23"/>
        <v/>
      </c>
      <c r="P51" t="str">
        <f t="shared" si="23"/>
        <v/>
      </c>
      <c r="Q51" t="str">
        <f t="shared" si="0"/>
        <v/>
      </c>
      <c r="R51" t="str">
        <f t="shared" si="3"/>
        <v/>
      </c>
      <c r="S51" t="str">
        <f t="shared" si="3"/>
        <v/>
      </c>
      <c r="T51" t="str">
        <f t="shared" si="3"/>
        <v/>
      </c>
      <c r="U51" t="str">
        <f t="shared" si="3"/>
        <v/>
      </c>
      <c r="V51" t="str">
        <f t="shared" si="1"/>
        <v/>
      </c>
      <c r="W51" t="str">
        <f t="shared" ref="W51:AT51" si="24">IF(W14="","",W14)</f>
        <v/>
      </c>
      <c r="X51" t="str">
        <f t="shared" si="24"/>
        <v/>
      </c>
      <c r="Y51" t="str">
        <f t="shared" si="24"/>
        <v/>
      </c>
      <c r="Z51" t="str">
        <f t="shared" si="24"/>
        <v/>
      </c>
      <c r="AA51" t="str">
        <f t="shared" si="24"/>
        <v/>
      </c>
      <c r="AB51" t="str">
        <f t="shared" si="24"/>
        <v/>
      </c>
      <c r="AC51" t="str">
        <f t="shared" si="24"/>
        <v/>
      </c>
      <c r="AD51" t="str">
        <f t="shared" si="24"/>
        <v/>
      </c>
      <c r="AE51" t="str">
        <f t="shared" si="24"/>
        <v/>
      </c>
      <c r="AF51" t="str">
        <f t="shared" si="24"/>
        <v/>
      </c>
      <c r="AG51" t="str">
        <f t="shared" si="24"/>
        <v/>
      </c>
      <c r="AH51" t="str">
        <f t="shared" si="24"/>
        <v/>
      </c>
      <c r="AI51" t="str">
        <f t="shared" si="24"/>
        <v/>
      </c>
      <c r="AJ51" t="str">
        <f t="shared" si="24"/>
        <v/>
      </c>
      <c r="AK51" t="str">
        <f t="shared" si="24"/>
        <v/>
      </c>
      <c r="AL51" t="str">
        <f t="shared" si="24"/>
        <v/>
      </c>
      <c r="AM51" t="str">
        <f t="shared" si="24"/>
        <v/>
      </c>
      <c r="AN51" t="str">
        <f t="shared" si="24"/>
        <v/>
      </c>
      <c r="AO51" t="str">
        <f t="shared" si="24"/>
        <v/>
      </c>
      <c r="AP51" t="str">
        <f t="shared" si="24"/>
        <v/>
      </c>
      <c r="AQ51" t="str">
        <f t="shared" si="24"/>
        <v/>
      </c>
      <c r="AR51" t="str">
        <f t="shared" si="24"/>
        <v/>
      </c>
      <c r="AS51" t="str">
        <f t="shared" si="24"/>
        <v/>
      </c>
      <c r="AT51" t="str">
        <f t="shared" si="24"/>
        <v/>
      </c>
    </row>
    <row r="52" spans="1:57" ht="20.149999999999999" customHeight="1" x14ac:dyDescent="0.2">
      <c r="A52" t="str">
        <f t="shared" ref="A52:P52" si="25">IF(A15="","",A15)</f>
        <v/>
      </c>
      <c r="B52" t="str">
        <f t="shared" si="25"/>
        <v/>
      </c>
      <c r="C52" t="str">
        <f t="shared" si="25"/>
        <v/>
      </c>
      <c r="D52" t="str">
        <f t="shared" si="25"/>
        <v/>
      </c>
      <c r="E52" t="str">
        <f t="shared" si="25"/>
        <v/>
      </c>
      <c r="F52" t="str">
        <f t="shared" si="25"/>
        <v/>
      </c>
      <c r="G52" t="str">
        <f t="shared" si="25"/>
        <v/>
      </c>
      <c r="H52" t="str">
        <f t="shared" si="25"/>
        <v/>
      </c>
      <c r="I52" t="str">
        <f t="shared" si="25"/>
        <v/>
      </c>
      <c r="J52" t="str">
        <f t="shared" si="25"/>
        <v/>
      </c>
      <c r="K52" t="str">
        <f t="shared" si="25"/>
        <v/>
      </c>
      <c r="L52" t="str">
        <f t="shared" si="25"/>
        <v/>
      </c>
      <c r="M52" t="str">
        <f t="shared" si="25"/>
        <v/>
      </c>
      <c r="N52" t="str">
        <f t="shared" si="25"/>
        <v/>
      </c>
      <c r="O52" t="str">
        <f t="shared" si="25"/>
        <v/>
      </c>
      <c r="P52" t="str">
        <f t="shared" si="25"/>
        <v/>
      </c>
      <c r="Q52" t="str">
        <f t="shared" si="0"/>
        <v/>
      </c>
      <c r="R52" t="str">
        <f t="shared" si="3"/>
        <v/>
      </c>
      <c r="S52" t="str">
        <f t="shared" si="3"/>
        <v/>
      </c>
      <c r="T52" t="str">
        <f t="shared" si="3"/>
        <v/>
      </c>
      <c r="U52" t="str">
        <f t="shared" si="3"/>
        <v/>
      </c>
      <c r="V52" t="str">
        <f t="shared" si="1"/>
        <v/>
      </c>
      <c r="W52" t="str">
        <f t="shared" ref="W52:AT52" si="26">IF(W15="","",W15)</f>
        <v/>
      </c>
      <c r="X52" t="str">
        <f t="shared" si="26"/>
        <v/>
      </c>
      <c r="Y52" t="str">
        <f t="shared" si="26"/>
        <v/>
      </c>
      <c r="Z52" t="str">
        <f t="shared" si="26"/>
        <v/>
      </c>
      <c r="AA52" t="str">
        <f t="shared" si="26"/>
        <v/>
      </c>
      <c r="AB52" t="str">
        <f t="shared" si="26"/>
        <v/>
      </c>
      <c r="AC52" t="str">
        <f t="shared" si="26"/>
        <v/>
      </c>
      <c r="AD52" t="str">
        <f t="shared" si="26"/>
        <v/>
      </c>
      <c r="AE52" t="str">
        <f t="shared" si="26"/>
        <v/>
      </c>
      <c r="AF52" t="str">
        <f t="shared" si="26"/>
        <v/>
      </c>
      <c r="AG52" t="str">
        <f t="shared" si="26"/>
        <v/>
      </c>
      <c r="AH52" t="str">
        <f t="shared" si="26"/>
        <v/>
      </c>
      <c r="AI52" t="str">
        <f t="shared" si="26"/>
        <v/>
      </c>
      <c r="AJ52" t="str">
        <f t="shared" si="26"/>
        <v/>
      </c>
      <c r="AK52" t="str">
        <f t="shared" si="26"/>
        <v/>
      </c>
      <c r="AL52" t="str">
        <f t="shared" si="26"/>
        <v/>
      </c>
      <c r="AM52" t="str">
        <f t="shared" si="26"/>
        <v/>
      </c>
      <c r="AN52" t="str">
        <f t="shared" si="26"/>
        <v/>
      </c>
      <c r="AO52" t="str">
        <f t="shared" si="26"/>
        <v/>
      </c>
      <c r="AP52" t="str">
        <f t="shared" si="26"/>
        <v/>
      </c>
      <c r="AQ52" t="str">
        <f t="shared" si="26"/>
        <v/>
      </c>
      <c r="AR52" t="str">
        <f t="shared" si="26"/>
        <v/>
      </c>
      <c r="AS52" t="str">
        <f t="shared" si="26"/>
        <v/>
      </c>
      <c r="AT52" t="str">
        <f t="shared" si="26"/>
        <v/>
      </c>
    </row>
    <row r="53" spans="1:57" ht="20.149999999999999" customHeight="1" x14ac:dyDescent="0.2">
      <c r="A53" t="str">
        <f t="shared" ref="A53:P53" si="27">IF(A16="","",A16)</f>
        <v/>
      </c>
      <c r="B53" t="str">
        <f t="shared" si="27"/>
        <v/>
      </c>
      <c r="C53" t="str">
        <f t="shared" si="27"/>
        <v/>
      </c>
      <c r="D53" t="str">
        <f t="shared" si="27"/>
        <v/>
      </c>
      <c r="E53" t="str">
        <f t="shared" si="27"/>
        <v/>
      </c>
      <c r="F53" t="str">
        <f t="shared" si="27"/>
        <v/>
      </c>
      <c r="G53" t="str">
        <f t="shared" si="27"/>
        <v/>
      </c>
      <c r="H53" t="str">
        <f t="shared" si="27"/>
        <v/>
      </c>
      <c r="I53" t="str">
        <f t="shared" si="27"/>
        <v/>
      </c>
      <c r="J53" t="str">
        <f t="shared" si="27"/>
        <v/>
      </c>
      <c r="K53" t="str">
        <f t="shared" si="27"/>
        <v/>
      </c>
      <c r="L53" t="str">
        <f t="shared" si="27"/>
        <v/>
      </c>
      <c r="M53" t="str">
        <f t="shared" si="27"/>
        <v/>
      </c>
      <c r="N53" t="str">
        <f t="shared" si="27"/>
        <v/>
      </c>
      <c r="O53" t="str">
        <f t="shared" si="27"/>
        <v/>
      </c>
      <c r="P53" t="str">
        <f t="shared" si="27"/>
        <v/>
      </c>
      <c r="Q53" t="str">
        <f t="shared" si="0"/>
        <v/>
      </c>
      <c r="R53" t="str">
        <f t="shared" si="3"/>
        <v/>
      </c>
      <c r="S53" t="str">
        <f t="shared" si="3"/>
        <v/>
      </c>
      <c r="T53" t="str">
        <f t="shared" si="3"/>
        <v/>
      </c>
      <c r="U53" t="str">
        <f t="shared" si="3"/>
        <v/>
      </c>
      <c r="V53" t="str">
        <f t="shared" si="1"/>
        <v/>
      </c>
      <c r="W53" t="str">
        <f t="shared" ref="W53:AT53" si="28">IF(W16="","",W16)</f>
        <v/>
      </c>
      <c r="X53" t="str">
        <f t="shared" si="28"/>
        <v/>
      </c>
      <c r="Y53" t="str">
        <f t="shared" si="28"/>
        <v/>
      </c>
      <c r="Z53" t="str">
        <f t="shared" si="28"/>
        <v/>
      </c>
      <c r="AA53" t="str">
        <f t="shared" si="28"/>
        <v/>
      </c>
      <c r="AB53" t="str">
        <f t="shared" si="28"/>
        <v/>
      </c>
      <c r="AC53" t="str">
        <f t="shared" si="28"/>
        <v/>
      </c>
      <c r="AD53" t="str">
        <f t="shared" si="28"/>
        <v/>
      </c>
      <c r="AE53" t="str">
        <f t="shared" si="28"/>
        <v/>
      </c>
      <c r="AF53" t="str">
        <f t="shared" si="28"/>
        <v/>
      </c>
      <c r="AG53" t="str">
        <f t="shared" si="28"/>
        <v/>
      </c>
      <c r="AH53" t="str">
        <f t="shared" si="28"/>
        <v/>
      </c>
      <c r="AI53" t="str">
        <f t="shared" si="28"/>
        <v/>
      </c>
      <c r="AJ53" t="str">
        <f t="shared" si="28"/>
        <v/>
      </c>
      <c r="AK53" t="str">
        <f t="shared" si="28"/>
        <v/>
      </c>
      <c r="AL53" t="str">
        <f t="shared" si="28"/>
        <v/>
      </c>
      <c r="AM53" t="str">
        <f t="shared" si="28"/>
        <v/>
      </c>
      <c r="AN53" t="str">
        <f t="shared" si="28"/>
        <v/>
      </c>
      <c r="AO53" t="str">
        <f t="shared" si="28"/>
        <v/>
      </c>
      <c r="AP53" t="str">
        <f t="shared" si="28"/>
        <v/>
      </c>
      <c r="AQ53" t="str">
        <f t="shared" si="28"/>
        <v/>
      </c>
      <c r="AR53" t="str">
        <f t="shared" si="28"/>
        <v/>
      </c>
      <c r="AS53" t="str">
        <f t="shared" si="28"/>
        <v/>
      </c>
      <c r="AT53" t="str">
        <f t="shared" si="28"/>
        <v/>
      </c>
    </row>
    <row r="54" spans="1:57" ht="20.149999999999999" customHeight="1" x14ac:dyDescent="0.2">
      <c r="A54" t="str">
        <f t="shared" ref="A54:P54" si="29">IF(A17="","",A17)</f>
        <v/>
      </c>
      <c r="B54" t="str">
        <f t="shared" si="29"/>
        <v/>
      </c>
      <c r="C54" t="str">
        <f t="shared" si="29"/>
        <v/>
      </c>
      <c r="D54" t="str">
        <f t="shared" si="29"/>
        <v/>
      </c>
      <c r="E54" t="str">
        <f t="shared" si="29"/>
        <v/>
      </c>
      <c r="F54" t="str">
        <f t="shared" si="29"/>
        <v/>
      </c>
      <c r="G54" t="str">
        <f t="shared" si="29"/>
        <v/>
      </c>
      <c r="H54" t="str">
        <f t="shared" si="29"/>
        <v/>
      </c>
      <c r="I54" t="str">
        <f t="shared" si="29"/>
        <v/>
      </c>
      <c r="J54" t="str">
        <f t="shared" si="29"/>
        <v/>
      </c>
      <c r="K54" t="str">
        <f t="shared" si="29"/>
        <v/>
      </c>
      <c r="L54" t="str">
        <f t="shared" si="29"/>
        <v/>
      </c>
      <c r="M54" t="str">
        <f t="shared" si="29"/>
        <v/>
      </c>
      <c r="N54" t="str">
        <f t="shared" si="29"/>
        <v/>
      </c>
      <c r="O54" t="str">
        <f t="shared" si="29"/>
        <v/>
      </c>
      <c r="P54" t="str">
        <f t="shared" si="29"/>
        <v/>
      </c>
      <c r="Q54" t="str">
        <f t="shared" si="0"/>
        <v/>
      </c>
      <c r="R54" t="str">
        <f t="shared" si="3"/>
        <v/>
      </c>
      <c r="S54" t="str">
        <f t="shared" si="3"/>
        <v/>
      </c>
      <c r="T54" t="str">
        <f t="shared" si="3"/>
        <v/>
      </c>
      <c r="U54" t="str">
        <f t="shared" si="3"/>
        <v/>
      </c>
      <c r="W54" t="str">
        <f t="shared" ref="W54:AT54" si="30">IF(W17="","",W17)</f>
        <v/>
      </c>
      <c r="X54" t="str">
        <f t="shared" si="30"/>
        <v/>
      </c>
      <c r="Y54" t="str">
        <f t="shared" si="30"/>
        <v/>
      </c>
      <c r="Z54" t="str">
        <f t="shared" si="30"/>
        <v/>
      </c>
      <c r="AA54" t="str">
        <f t="shared" si="30"/>
        <v/>
      </c>
      <c r="AB54" t="str">
        <f t="shared" si="30"/>
        <v/>
      </c>
      <c r="AC54" t="str">
        <f t="shared" si="30"/>
        <v/>
      </c>
      <c r="AD54" t="str">
        <f t="shared" si="30"/>
        <v/>
      </c>
      <c r="AE54" t="str">
        <f t="shared" si="30"/>
        <v/>
      </c>
      <c r="AF54" t="str">
        <f t="shared" si="30"/>
        <v/>
      </c>
      <c r="AG54" t="str">
        <f t="shared" si="30"/>
        <v/>
      </c>
      <c r="AH54" t="str">
        <f t="shared" si="30"/>
        <v/>
      </c>
      <c r="AI54" t="str">
        <f t="shared" si="30"/>
        <v/>
      </c>
      <c r="AJ54" t="str">
        <f t="shared" si="30"/>
        <v/>
      </c>
      <c r="AK54" t="str">
        <f t="shared" si="30"/>
        <v/>
      </c>
      <c r="AL54" t="str">
        <f t="shared" si="30"/>
        <v/>
      </c>
      <c r="AM54" t="str">
        <f t="shared" si="30"/>
        <v/>
      </c>
      <c r="AN54" t="str">
        <f t="shared" si="30"/>
        <v/>
      </c>
      <c r="AO54" t="str">
        <f t="shared" si="30"/>
        <v/>
      </c>
      <c r="AP54" t="str">
        <f t="shared" si="30"/>
        <v/>
      </c>
      <c r="AQ54" t="str">
        <f t="shared" si="30"/>
        <v/>
      </c>
      <c r="AR54" t="str">
        <f t="shared" si="30"/>
        <v/>
      </c>
      <c r="AS54" t="str">
        <f t="shared" si="30"/>
        <v/>
      </c>
      <c r="AT54" t="str">
        <f t="shared" si="30"/>
        <v/>
      </c>
    </row>
    <row r="55" spans="1:57" ht="20.149999999999999" customHeight="1" x14ac:dyDescent="0.2">
      <c r="A55" t="str">
        <f t="shared" ref="A55:P55" si="31">IF(A18="","",A18)</f>
        <v/>
      </c>
      <c r="B55" t="str">
        <f t="shared" si="31"/>
        <v/>
      </c>
      <c r="C55" t="str">
        <f t="shared" si="31"/>
        <v/>
      </c>
      <c r="D55" t="str">
        <f t="shared" si="31"/>
        <v/>
      </c>
      <c r="E55" t="str">
        <f t="shared" si="31"/>
        <v/>
      </c>
      <c r="F55" t="str">
        <f t="shared" si="31"/>
        <v/>
      </c>
      <c r="G55" t="str">
        <f t="shared" si="31"/>
        <v/>
      </c>
      <c r="H55" t="str">
        <f t="shared" si="31"/>
        <v/>
      </c>
      <c r="I55" t="str">
        <f t="shared" si="31"/>
        <v/>
      </c>
      <c r="J55" t="str">
        <f t="shared" si="31"/>
        <v/>
      </c>
      <c r="K55" t="str">
        <f t="shared" si="31"/>
        <v/>
      </c>
      <c r="L55" t="str">
        <f t="shared" si="31"/>
        <v/>
      </c>
      <c r="M55" t="str">
        <f t="shared" si="31"/>
        <v/>
      </c>
      <c r="N55" t="str">
        <f t="shared" si="31"/>
        <v/>
      </c>
      <c r="O55" t="str">
        <f t="shared" si="31"/>
        <v/>
      </c>
      <c r="P55" t="str">
        <f t="shared" si="31"/>
        <v/>
      </c>
      <c r="Q55" t="str">
        <f t="shared" si="0"/>
        <v/>
      </c>
      <c r="R55" t="str">
        <f t="shared" si="3"/>
        <v/>
      </c>
      <c r="S55" t="str">
        <f t="shared" si="3"/>
        <v/>
      </c>
      <c r="T55" t="str">
        <f t="shared" si="3"/>
        <v/>
      </c>
      <c r="U55" t="str">
        <f t="shared" si="3"/>
        <v/>
      </c>
      <c r="V55" t="str">
        <f t="shared" si="1"/>
        <v/>
      </c>
      <c r="W55" t="str">
        <f t="shared" ref="W55:AT55" si="32">IF(W18="","",W18)</f>
        <v/>
      </c>
      <c r="X55" t="str">
        <f t="shared" si="32"/>
        <v/>
      </c>
      <c r="Y55" t="str">
        <f t="shared" si="32"/>
        <v/>
      </c>
      <c r="Z55" t="str">
        <f t="shared" si="32"/>
        <v/>
      </c>
      <c r="AA55" t="str">
        <f t="shared" si="32"/>
        <v/>
      </c>
      <c r="AB55" t="str">
        <f t="shared" si="32"/>
        <v/>
      </c>
      <c r="AC55" t="str">
        <f t="shared" si="32"/>
        <v/>
      </c>
      <c r="AD55" t="str">
        <f t="shared" si="32"/>
        <v/>
      </c>
      <c r="AE55" t="str">
        <f t="shared" si="32"/>
        <v/>
      </c>
      <c r="AF55" t="str">
        <f t="shared" si="32"/>
        <v/>
      </c>
      <c r="AG55" t="str">
        <f t="shared" si="32"/>
        <v/>
      </c>
      <c r="AH55" t="str">
        <f t="shared" si="32"/>
        <v/>
      </c>
      <c r="AI55" t="str">
        <f t="shared" si="32"/>
        <v/>
      </c>
      <c r="AJ55" t="str">
        <f t="shared" si="32"/>
        <v/>
      </c>
      <c r="AK55" t="str">
        <f t="shared" si="32"/>
        <v/>
      </c>
      <c r="AL55" t="str">
        <f t="shared" si="32"/>
        <v/>
      </c>
      <c r="AM55" t="str">
        <f t="shared" si="32"/>
        <v/>
      </c>
      <c r="AN55" t="str">
        <f t="shared" si="32"/>
        <v/>
      </c>
      <c r="AO55" t="str">
        <f t="shared" si="32"/>
        <v/>
      </c>
      <c r="AP55" t="str">
        <f t="shared" si="32"/>
        <v/>
      </c>
      <c r="AQ55" t="str">
        <f t="shared" si="32"/>
        <v/>
      </c>
      <c r="AR55" t="str">
        <f t="shared" si="32"/>
        <v/>
      </c>
      <c r="AS55" t="str">
        <f t="shared" si="32"/>
        <v/>
      </c>
      <c r="AT55" t="str">
        <f t="shared" si="32"/>
        <v/>
      </c>
    </row>
    <row r="56" spans="1:57" ht="20.149999999999999" customHeight="1" x14ac:dyDescent="0.2">
      <c r="A56" t="str">
        <f t="shared" ref="A56:P56" si="33">IF(A19="","",A19)</f>
        <v/>
      </c>
      <c r="B56" t="str">
        <f t="shared" si="33"/>
        <v/>
      </c>
      <c r="C56" t="str">
        <f t="shared" si="33"/>
        <v/>
      </c>
      <c r="D56" t="str">
        <f t="shared" si="33"/>
        <v/>
      </c>
      <c r="E56" t="str">
        <f t="shared" si="33"/>
        <v/>
      </c>
      <c r="F56" t="str">
        <f t="shared" si="33"/>
        <v/>
      </c>
      <c r="G56" t="str">
        <f t="shared" si="33"/>
        <v/>
      </c>
      <c r="H56" t="str">
        <f t="shared" si="33"/>
        <v/>
      </c>
      <c r="I56" t="str">
        <f t="shared" si="33"/>
        <v/>
      </c>
      <c r="J56" t="str">
        <f t="shared" si="33"/>
        <v/>
      </c>
      <c r="K56" t="str">
        <f t="shared" si="33"/>
        <v/>
      </c>
      <c r="L56" t="str">
        <f t="shared" si="33"/>
        <v/>
      </c>
      <c r="M56" t="str">
        <f t="shared" si="33"/>
        <v/>
      </c>
      <c r="N56" t="str">
        <f t="shared" si="33"/>
        <v/>
      </c>
      <c r="O56" t="str">
        <f t="shared" si="33"/>
        <v/>
      </c>
      <c r="P56" t="str">
        <f t="shared" si="33"/>
        <v/>
      </c>
      <c r="Q56" t="str">
        <f t="shared" si="0"/>
        <v/>
      </c>
      <c r="R56" t="str">
        <f t="shared" si="3"/>
        <v/>
      </c>
      <c r="S56" t="str">
        <f t="shared" si="3"/>
        <v/>
      </c>
      <c r="T56" t="str">
        <f t="shared" si="3"/>
        <v/>
      </c>
      <c r="U56" t="str">
        <f t="shared" si="3"/>
        <v/>
      </c>
      <c r="V56" t="str">
        <f t="shared" si="1"/>
        <v/>
      </c>
      <c r="W56" t="str">
        <f t="shared" ref="W56:AT56" si="34">IF(W19="","",W19)</f>
        <v/>
      </c>
      <c r="X56" t="str">
        <f t="shared" si="34"/>
        <v/>
      </c>
      <c r="Y56" t="str">
        <f t="shared" si="34"/>
        <v/>
      </c>
      <c r="Z56" t="str">
        <f t="shared" si="34"/>
        <v/>
      </c>
      <c r="AA56" t="str">
        <f t="shared" si="34"/>
        <v/>
      </c>
      <c r="AB56" t="str">
        <f t="shared" si="34"/>
        <v/>
      </c>
      <c r="AC56" t="str">
        <f t="shared" si="34"/>
        <v/>
      </c>
      <c r="AD56" t="str">
        <f t="shared" si="34"/>
        <v/>
      </c>
      <c r="AE56" t="str">
        <f t="shared" si="34"/>
        <v/>
      </c>
      <c r="AF56" t="str">
        <f t="shared" si="34"/>
        <v/>
      </c>
      <c r="AG56" t="str">
        <f t="shared" si="34"/>
        <v/>
      </c>
      <c r="AH56" t="str">
        <f t="shared" si="34"/>
        <v/>
      </c>
      <c r="AI56" t="str">
        <f t="shared" si="34"/>
        <v/>
      </c>
      <c r="AJ56" t="str">
        <f t="shared" si="34"/>
        <v/>
      </c>
      <c r="AK56" t="str">
        <f t="shared" si="34"/>
        <v/>
      </c>
      <c r="AL56" t="str">
        <f t="shared" si="34"/>
        <v/>
      </c>
      <c r="AM56" t="str">
        <f t="shared" si="34"/>
        <v/>
      </c>
      <c r="AN56" t="str">
        <f t="shared" si="34"/>
        <v/>
      </c>
      <c r="AO56" t="str">
        <f t="shared" si="34"/>
        <v/>
      </c>
      <c r="AP56" t="str">
        <f t="shared" si="34"/>
        <v/>
      </c>
      <c r="AQ56" t="str">
        <f t="shared" si="34"/>
        <v/>
      </c>
      <c r="AR56" t="str">
        <f t="shared" si="34"/>
        <v/>
      </c>
      <c r="AS56" t="str">
        <f t="shared" si="34"/>
        <v/>
      </c>
      <c r="AT56" t="str">
        <f t="shared" si="34"/>
        <v/>
      </c>
    </row>
    <row r="57" spans="1:57" ht="20.149999999999999" customHeight="1" x14ac:dyDescent="0.2">
      <c r="A57" t="str">
        <f t="shared" ref="A57:P57" si="35">IF(A20="","",A20)</f>
        <v/>
      </c>
      <c r="B57" t="str">
        <f t="shared" si="35"/>
        <v/>
      </c>
      <c r="C57" t="str">
        <f t="shared" si="35"/>
        <v/>
      </c>
      <c r="D57" t="str">
        <f t="shared" si="35"/>
        <v/>
      </c>
      <c r="E57" t="str">
        <f t="shared" si="35"/>
        <v/>
      </c>
      <c r="F57" t="str">
        <f t="shared" si="35"/>
        <v/>
      </c>
      <c r="G57" t="str">
        <f t="shared" si="35"/>
        <v/>
      </c>
      <c r="H57" t="str">
        <f t="shared" si="35"/>
        <v/>
      </c>
      <c r="I57" t="str">
        <f t="shared" si="35"/>
        <v/>
      </c>
      <c r="J57" t="str">
        <f t="shared" si="35"/>
        <v/>
      </c>
      <c r="K57" t="str">
        <f t="shared" si="35"/>
        <v/>
      </c>
      <c r="L57" t="str">
        <f t="shared" si="35"/>
        <v/>
      </c>
      <c r="M57" t="str">
        <f t="shared" si="35"/>
        <v/>
      </c>
      <c r="N57" t="str">
        <f t="shared" si="35"/>
        <v/>
      </c>
      <c r="O57" t="str">
        <f t="shared" si="35"/>
        <v/>
      </c>
      <c r="P57" t="str">
        <f t="shared" si="35"/>
        <v/>
      </c>
      <c r="Q57" t="str">
        <f t="shared" si="0"/>
        <v/>
      </c>
      <c r="R57" t="str">
        <f t="shared" si="3"/>
        <v/>
      </c>
      <c r="S57" t="str">
        <f t="shared" si="3"/>
        <v/>
      </c>
      <c r="T57" t="str">
        <f t="shared" si="3"/>
        <v/>
      </c>
      <c r="U57" t="str">
        <f t="shared" si="3"/>
        <v/>
      </c>
      <c r="V57" t="str">
        <f t="shared" si="1"/>
        <v/>
      </c>
      <c r="W57" t="str">
        <f t="shared" ref="W57:AT57" si="36">IF(W20="","",W20)</f>
        <v/>
      </c>
      <c r="X57" t="str">
        <f t="shared" si="36"/>
        <v/>
      </c>
      <c r="Y57" t="str">
        <f t="shared" si="36"/>
        <v/>
      </c>
      <c r="Z57" t="str">
        <f t="shared" si="36"/>
        <v/>
      </c>
      <c r="AA57" t="str">
        <f t="shared" si="36"/>
        <v/>
      </c>
      <c r="AB57" t="str">
        <f t="shared" si="36"/>
        <v/>
      </c>
      <c r="AC57" t="str">
        <f t="shared" si="36"/>
        <v/>
      </c>
      <c r="AD57" t="str">
        <f t="shared" si="36"/>
        <v/>
      </c>
      <c r="AE57" t="str">
        <f t="shared" si="36"/>
        <v/>
      </c>
      <c r="AF57" t="str">
        <f t="shared" si="36"/>
        <v/>
      </c>
      <c r="AG57" t="str">
        <f t="shared" si="36"/>
        <v/>
      </c>
      <c r="AH57" t="str">
        <f t="shared" si="36"/>
        <v/>
      </c>
      <c r="AI57" t="str">
        <f t="shared" si="36"/>
        <v/>
      </c>
      <c r="AJ57" t="str">
        <f t="shared" si="36"/>
        <v/>
      </c>
      <c r="AK57" t="str">
        <f t="shared" si="36"/>
        <v/>
      </c>
      <c r="AL57" t="str">
        <f t="shared" si="36"/>
        <v/>
      </c>
      <c r="AM57" t="str">
        <f t="shared" si="36"/>
        <v/>
      </c>
      <c r="AN57" t="str">
        <f t="shared" si="36"/>
        <v/>
      </c>
      <c r="AO57" t="str">
        <f t="shared" si="36"/>
        <v/>
      </c>
      <c r="AP57" t="str">
        <f t="shared" si="36"/>
        <v/>
      </c>
      <c r="AQ57" t="str">
        <f t="shared" si="36"/>
        <v/>
      </c>
      <c r="AR57" t="str">
        <f t="shared" si="36"/>
        <v/>
      </c>
      <c r="AS57" t="str">
        <f t="shared" si="36"/>
        <v/>
      </c>
      <c r="AT57" t="str">
        <f t="shared" si="36"/>
        <v/>
      </c>
    </row>
    <row r="58" spans="1:57" ht="20.149999999999999" customHeight="1" x14ac:dyDescent="0.2">
      <c r="A58" t="str">
        <f t="shared" ref="A58:P58" si="37">IF(A21="","",A21)</f>
        <v/>
      </c>
      <c r="B58" t="str">
        <f t="shared" si="37"/>
        <v/>
      </c>
      <c r="C58" t="str">
        <f t="shared" si="37"/>
        <v/>
      </c>
      <c r="D58" t="str">
        <f t="shared" si="37"/>
        <v/>
      </c>
      <c r="E58" t="str">
        <f t="shared" si="37"/>
        <v/>
      </c>
      <c r="F58" t="str">
        <f t="shared" si="37"/>
        <v/>
      </c>
      <c r="G58" t="str">
        <f t="shared" si="37"/>
        <v/>
      </c>
      <c r="H58" t="str">
        <f t="shared" si="37"/>
        <v/>
      </c>
      <c r="I58" t="str">
        <f t="shared" si="37"/>
        <v/>
      </c>
      <c r="J58" t="str">
        <f t="shared" si="37"/>
        <v/>
      </c>
      <c r="K58" t="str">
        <f t="shared" si="37"/>
        <v/>
      </c>
      <c r="L58" t="str">
        <f t="shared" si="37"/>
        <v/>
      </c>
      <c r="M58" t="str">
        <f t="shared" si="37"/>
        <v/>
      </c>
      <c r="N58" t="str">
        <f t="shared" si="37"/>
        <v/>
      </c>
      <c r="O58" t="str">
        <f t="shared" si="37"/>
        <v/>
      </c>
      <c r="P58" t="str">
        <f t="shared" si="37"/>
        <v/>
      </c>
      <c r="Q58" t="str">
        <f t="shared" si="0"/>
        <v/>
      </c>
      <c r="R58" t="str">
        <f t="shared" si="3"/>
        <v/>
      </c>
      <c r="S58" t="str">
        <f t="shared" si="3"/>
        <v/>
      </c>
      <c r="T58" t="str">
        <f t="shared" si="3"/>
        <v/>
      </c>
      <c r="U58" t="str">
        <f t="shared" si="3"/>
        <v/>
      </c>
      <c r="V58" t="str">
        <f t="shared" si="1"/>
        <v/>
      </c>
      <c r="W58" t="str">
        <f t="shared" ref="W58:AT58" si="38">IF(W21="","",W21)</f>
        <v/>
      </c>
      <c r="X58" t="str">
        <f t="shared" si="38"/>
        <v/>
      </c>
      <c r="Y58" t="str">
        <f t="shared" si="38"/>
        <v/>
      </c>
      <c r="Z58" t="str">
        <f t="shared" si="38"/>
        <v/>
      </c>
      <c r="AA58" t="str">
        <f t="shared" si="38"/>
        <v/>
      </c>
      <c r="AB58" t="str">
        <f t="shared" si="38"/>
        <v/>
      </c>
      <c r="AC58" t="str">
        <f t="shared" si="38"/>
        <v/>
      </c>
      <c r="AD58" t="str">
        <f t="shared" si="38"/>
        <v/>
      </c>
      <c r="AE58" t="str">
        <f t="shared" si="38"/>
        <v/>
      </c>
      <c r="AF58" t="str">
        <f t="shared" si="38"/>
        <v/>
      </c>
      <c r="AG58" t="str">
        <f t="shared" si="38"/>
        <v/>
      </c>
      <c r="AH58" t="str">
        <f t="shared" si="38"/>
        <v/>
      </c>
      <c r="AI58" t="str">
        <f t="shared" si="38"/>
        <v/>
      </c>
      <c r="AJ58" t="str">
        <f t="shared" si="38"/>
        <v/>
      </c>
      <c r="AK58" t="str">
        <f t="shared" si="38"/>
        <v/>
      </c>
      <c r="AL58" t="str">
        <f t="shared" si="38"/>
        <v/>
      </c>
      <c r="AM58" t="str">
        <f t="shared" si="38"/>
        <v/>
      </c>
      <c r="AN58" t="str">
        <f t="shared" si="38"/>
        <v/>
      </c>
      <c r="AO58" t="str">
        <f t="shared" si="38"/>
        <v/>
      </c>
      <c r="AP58" t="str">
        <f t="shared" si="38"/>
        <v/>
      </c>
      <c r="AQ58" t="str">
        <f t="shared" si="38"/>
        <v/>
      </c>
      <c r="AR58" t="str">
        <f t="shared" si="38"/>
        <v/>
      </c>
      <c r="AS58" t="str">
        <f t="shared" si="38"/>
        <v/>
      </c>
      <c r="AT58" t="str">
        <f t="shared" si="38"/>
        <v/>
      </c>
    </row>
    <row r="59" spans="1:57" ht="20.149999999999999" customHeight="1" x14ac:dyDescent="0.2">
      <c r="A59" t="str">
        <f t="shared" ref="A59:P59" si="39">IF(A22="","",A22)</f>
        <v/>
      </c>
      <c r="B59" t="str">
        <f t="shared" si="39"/>
        <v/>
      </c>
      <c r="C59" t="str">
        <f t="shared" si="39"/>
        <v/>
      </c>
      <c r="D59" t="str">
        <f t="shared" si="39"/>
        <v/>
      </c>
      <c r="E59" t="str">
        <f t="shared" si="39"/>
        <v/>
      </c>
      <c r="F59" t="str">
        <f t="shared" si="39"/>
        <v/>
      </c>
      <c r="G59" t="str">
        <f t="shared" si="39"/>
        <v/>
      </c>
      <c r="H59" t="str">
        <f t="shared" si="39"/>
        <v/>
      </c>
      <c r="I59" t="str">
        <f t="shared" si="39"/>
        <v/>
      </c>
      <c r="J59" t="str">
        <f t="shared" si="39"/>
        <v/>
      </c>
      <c r="K59" t="str">
        <f t="shared" si="39"/>
        <v/>
      </c>
      <c r="L59" t="str">
        <f t="shared" si="39"/>
        <v/>
      </c>
      <c r="M59" t="str">
        <f t="shared" si="39"/>
        <v/>
      </c>
      <c r="N59" t="str">
        <f t="shared" si="39"/>
        <v/>
      </c>
      <c r="O59" t="str">
        <f t="shared" si="39"/>
        <v/>
      </c>
      <c r="P59" t="str">
        <f t="shared" si="39"/>
        <v/>
      </c>
      <c r="Q59" t="str">
        <f t="shared" si="0"/>
        <v/>
      </c>
      <c r="R59" t="str">
        <f t="shared" si="3"/>
        <v/>
      </c>
      <c r="S59" t="str">
        <f t="shared" si="3"/>
        <v/>
      </c>
      <c r="T59" t="str">
        <f t="shared" si="3"/>
        <v/>
      </c>
      <c r="U59" t="str">
        <f t="shared" si="3"/>
        <v/>
      </c>
      <c r="V59" t="str">
        <f t="shared" si="1"/>
        <v/>
      </c>
      <c r="W59" t="str">
        <f t="shared" ref="W59:AT59" si="40">IF(W22="","",W22)</f>
        <v/>
      </c>
      <c r="X59" t="str">
        <f t="shared" si="40"/>
        <v/>
      </c>
      <c r="Y59" t="str">
        <f t="shared" si="40"/>
        <v/>
      </c>
      <c r="Z59" t="str">
        <f t="shared" si="40"/>
        <v/>
      </c>
      <c r="AA59" t="str">
        <f t="shared" si="40"/>
        <v/>
      </c>
      <c r="AB59" t="str">
        <f t="shared" si="40"/>
        <v/>
      </c>
      <c r="AC59" t="str">
        <f t="shared" si="40"/>
        <v/>
      </c>
      <c r="AD59" t="str">
        <f t="shared" si="40"/>
        <v/>
      </c>
      <c r="AE59" t="str">
        <f t="shared" si="40"/>
        <v/>
      </c>
      <c r="AF59" t="str">
        <f t="shared" si="40"/>
        <v/>
      </c>
      <c r="AG59" t="str">
        <f t="shared" si="40"/>
        <v/>
      </c>
      <c r="AH59" t="str">
        <f t="shared" si="40"/>
        <v/>
      </c>
      <c r="AI59" t="str">
        <f t="shared" si="40"/>
        <v/>
      </c>
      <c r="AJ59" t="str">
        <f t="shared" si="40"/>
        <v/>
      </c>
      <c r="AK59" t="str">
        <f t="shared" si="40"/>
        <v/>
      </c>
      <c r="AL59" t="str">
        <f t="shared" si="40"/>
        <v/>
      </c>
      <c r="AM59" t="str">
        <f t="shared" si="40"/>
        <v/>
      </c>
      <c r="AN59" t="str">
        <f t="shared" si="40"/>
        <v/>
      </c>
      <c r="AO59" t="str">
        <f t="shared" si="40"/>
        <v/>
      </c>
      <c r="AP59" t="str">
        <f t="shared" si="40"/>
        <v/>
      </c>
      <c r="AQ59" t="str">
        <f t="shared" si="40"/>
        <v/>
      </c>
      <c r="AR59" t="str">
        <f t="shared" si="40"/>
        <v/>
      </c>
      <c r="AS59" t="str">
        <f t="shared" si="40"/>
        <v/>
      </c>
      <c r="AT59" t="str">
        <f t="shared" si="40"/>
        <v/>
      </c>
    </row>
    <row r="60" spans="1:57" ht="20.149999999999999" customHeight="1" x14ac:dyDescent="0.2">
      <c r="A60" t="str">
        <f t="shared" ref="A60:P60" si="41">IF(A23="","",A23)</f>
        <v/>
      </c>
      <c r="B60" t="str">
        <f t="shared" si="41"/>
        <v/>
      </c>
      <c r="C60" t="str">
        <f t="shared" si="41"/>
        <v/>
      </c>
      <c r="D60" t="str">
        <f t="shared" si="41"/>
        <v/>
      </c>
      <c r="E60" t="str">
        <f t="shared" si="41"/>
        <v/>
      </c>
      <c r="F60" t="str">
        <f t="shared" si="41"/>
        <v/>
      </c>
      <c r="G60" t="str">
        <f t="shared" si="41"/>
        <v/>
      </c>
      <c r="H60" t="str">
        <f t="shared" si="41"/>
        <v/>
      </c>
      <c r="I60" t="str">
        <f t="shared" si="41"/>
        <v/>
      </c>
      <c r="J60" t="str">
        <f t="shared" si="41"/>
        <v/>
      </c>
      <c r="K60" t="str">
        <f t="shared" si="41"/>
        <v/>
      </c>
      <c r="L60" t="str">
        <f t="shared" si="41"/>
        <v/>
      </c>
      <c r="M60" t="str">
        <f t="shared" si="41"/>
        <v/>
      </c>
      <c r="N60" t="str">
        <f t="shared" si="41"/>
        <v/>
      </c>
      <c r="O60" t="str">
        <f t="shared" si="41"/>
        <v/>
      </c>
      <c r="P60" t="str">
        <f t="shared" si="41"/>
        <v/>
      </c>
      <c r="Q60" t="str">
        <f t="shared" si="0"/>
        <v/>
      </c>
      <c r="R60" t="str">
        <f t="shared" ref="R60:U73" si="42">IF(R23="","",R23)</f>
        <v/>
      </c>
      <c r="S60" t="str">
        <f t="shared" si="42"/>
        <v/>
      </c>
      <c r="T60" t="str">
        <f t="shared" si="42"/>
        <v/>
      </c>
      <c r="U60" t="str">
        <f t="shared" si="42"/>
        <v/>
      </c>
      <c r="V60" t="str">
        <f t="shared" si="1"/>
        <v/>
      </c>
      <c r="W60" t="str">
        <f t="shared" ref="W60:AT60" si="43">IF(W23="","",W23)</f>
        <v/>
      </c>
      <c r="X60" t="str">
        <f t="shared" si="43"/>
        <v/>
      </c>
      <c r="Y60" t="str">
        <f t="shared" si="43"/>
        <v/>
      </c>
      <c r="Z60" t="str">
        <f t="shared" si="43"/>
        <v/>
      </c>
      <c r="AA60" t="str">
        <f t="shared" si="43"/>
        <v/>
      </c>
      <c r="AB60" t="str">
        <f t="shared" si="43"/>
        <v/>
      </c>
      <c r="AC60" t="str">
        <f t="shared" si="43"/>
        <v/>
      </c>
      <c r="AD60" t="str">
        <f t="shared" si="43"/>
        <v/>
      </c>
      <c r="AE60" t="str">
        <f t="shared" si="43"/>
        <v/>
      </c>
      <c r="AF60" t="str">
        <f t="shared" si="43"/>
        <v/>
      </c>
      <c r="AG60" t="str">
        <f t="shared" si="43"/>
        <v/>
      </c>
      <c r="AH60" t="str">
        <f t="shared" si="43"/>
        <v/>
      </c>
      <c r="AI60" t="str">
        <f t="shared" si="43"/>
        <v/>
      </c>
      <c r="AJ60" t="str">
        <f t="shared" si="43"/>
        <v/>
      </c>
      <c r="AK60" t="str">
        <f t="shared" si="43"/>
        <v/>
      </c>
      <c r="AL60" t="str">
        <f t="shared" si="43"/>
        <v/>
      </c>
      <c r="AM60" t="str">
        <f t="shared" si="43"/>
        <v/>
      </c>
      <c r="AN60" t="str">
        <f t="shared" si="43"/>
        <v/>
      </c>
      <c r="AO60" t="str">
        <f t="shared" si="43"/>
        <v/>
      </c>
      <c r="AP60" t="str">
        <f t="shared" si="43"/>
        <v/>
      </c>
      <c r="AQ60" t="str">
        <f t="shared" si="43"/>
        <v/>
      </c>
      <c r="AR60" t="str">
        <f t="shared" si="43"/>
        <v/>
      </c>
      <c r="AS60" t="str">
        <f t="shared" si="43"/>
        <v/>
      </c>
      <c r="AT60" t="str">
        <f t="shared" si="43"/>
        <v/>
      </c>
    </row>
    <row r="61" spans="1:57" ht="20.149999999999999" customHeight="1" x14ac:dyDescent="0.2">
      <c r="A61" t="str">
        <f t="shared" ref="A61:P61" si="44">IF(A24="","",A24)</f>
        <v/>
      </c>
      <c r="B61" t="str">
        <f t="shared" si="44"/>
        <v/>
      </c>
      <c r="C61" t="str">
        <f t="shared" si="44"/>
        <v/>
      </c>
      <c r="D61" t="str">
        <f t="shared" si="44"/>
        <v/>
      </c>
      <c r="E61" t="str">
        <f t="shared" si="44"/>
        <v/>
      </c>
      <c r="F61" t="str">
        <f t="shared" si="44"/>
        <v/>
      </c>
      <c r="G61" t="str">
        <f t="shared" si="44"/>
        <v/>
      </c>
      <c r="H61" t="str">
        <f t="shared" si="44"/>
        <v/>
      </c>
      <c r="I61" t="str">
        <f t="shared" si="44"/>
        <v/>
      </c>
      <c r="J61" t="str">
        <f t="shared" si="44"/>
        <v/>
      </c>
      <c r="K61" t="str">
        <f t="shared" si="44"/>
        <v/>
      </c>
      <c r="L61" t="str">
        <f t="shared" si="44"/>
        <v/>
      </c>
      <c r="M61" t="str">
        <f t="shared" si="44"/>
        <v/>
      </c>
      <c r="N61" t="str">
        <f t="shared" si="44"/>
        <v/>
      </c>
      <c r="O61" t="str">
        <f t="shared" si="44"/>
        <v/>
      </c>
      <c r="P61" t="str">
        <f t="shared" si="44"/>
        <v/>
      </c>
      <c r="Q61" t="str">
        <f t="shared" si="0"/>
        <v/>
      </c>
      <c r="R61" t="str">
        <f t="shared" si="42"/>
        <v/>
      </c>
      <c r="S61" t="str">
        <f t="shared" si="42"/>
        <v/>
      </c>
      <c r="T61" t="str">
        <f t="shared" si="42"/>
        <v/>
      </c>
      <c r="U61" t="str">
        <f t="shared" si="42"/>
        <v/>
      </c>
      <c r="V61" t="str">
        <f t="shared" si="1"/>
        <v/>
      </c>
      <c r="W61" t="str">
        <f t="shared" ref="W61:AT61" si="45">IF(W24="","",W24)</f>
        <v/>
      </c>
      <c r="X61" t="str">
        <f t="shared" si="45"/>
        <v/>
      </c>
      <c r="Y61" t="str">
        <f t="shared" si="45"/>
        <v/>
      </c>
      <c r="Z61" t="str">
        <f t="shared" si="45"/>
        <v/>
      </c>
      <c r="AA61" t="str">
        <f t="shared" si="45"/>
        <v/>
      </c>
      <c r="AB61" t="str">
        <f t="shared" si="45"/>
        <v/>
      </c>
      <c r="AC61" t="str">
        <f t="shared" si="45"/>
        <v/>
      </c>
      <c r="AD61" t="str">
        <f t="shared" si="45"/>
        <v/>
      </c>
      <c r="AE61" t="str">
        <f t="shared" si="45"/>
        <v/>
      </c>
      <c r="AF61" t="str">
        <f t="shared" si="45"/>
        <v/>
      </c>
      <c r="AG61" t="str">
        <f t="shared" si="45"/>
        <v/>
      </c>
      <c r="AH61" t="str">
        <f t="shared" si="45"/>
        <v/>
      </c>
      <c r="AI61" t="str">
        <f t="shared" si="45"/>
        <v/>
      </c>
      <c r="AJ61" t="str">
        <f t="shared" si="45"/>
        <v/>
      </c>
      <c r="AK61" t="str">
        <f t="shared" si="45"/>
        <v/>
      </c>
      <c r="AL61" t="str">
        <f t="shared" si="45"/>
        <v/>
      </c>
      <c r="AM61" t="str">
        <f t="shared" si="45"/>
        <v/>
      </c>
      <c r="AN61" t="str">
        <f t="shared" si="45"/>
        <v/>
      </c>
      <c r="AO61" t="str">
        <f t="shared" si="45"/>
        <v/>
      </c>
      <c r="AP61" t="str">
        <f t="shared" si="45"/>
        <v/>
      </c>
      <c r="AQ61" t="str">
        <f t="shared" si="45"/>
        <v/>
      </c>
      <c r="AR61" t="str">
        <f t="shared" si="45"/>
        <v/>
      </c>
      <c r="AS61" t="str">
        <f t="shared" si="45"/>
        <v/>
      </c>
      <c r="AT61" t="str">
        <f t="shared" si="45"/>
        <v/>
      </c>
    </row>
    <row r="62" spans="1:57" ht="20.149999999999999" customHeight="1" x14ac:dyDescent="0.2">
      <c r="A62" t="str">
        <f t="shared" ref="A62:P62" si="46">IF(A25="","",A25)</f>
        <v/>
      </c>
      <c r="B62" t="str">
        <f t="shared" si="46"/>
        <v/>
      </c>
      <c r="C62" t="str">
        <f t="shared" si="46"/>
        <v/>
      </c>
      <c r="D62" t="str">
        <f t="shared" si="46"/>
        <v/>
      </c>
      <c r="E62" t="str">
        <f t="shared" si="46"/>
        <v/>
      </c>
      <c r="F62" t="str">
        <f t="shared" si="46"/>
        <v/>
      </c>
      <c r="G62" t="str">
        <f t="shared" si="46"/>
        <v/>
      </c>
      <c r="H62" t="str">
        <f t="shared" si="46"/>
        <v/>
      </c>
      <c r="I62" t="str">
        <f t="shared" si="46"/>
        <v/>
      </c>
      <c r="J62" t="str">
        <f t="shared" si="46"/>
        <v/>
      </c>
      <c r="K62" t="str">
        <f t="shared" si="46"/>
        <v/>
      </c>
      <c r="L62" t="str">
        <f t="shared" si="46"/>
        <v/>
      </c>
      <c r="M62" t="str">
        <f t="shared" si="46"/>
        <v/>
      </c>
      <c r="N62" t="str">
        <f t="shared" si="46"/>
        <v/>
      </c>
      <c r="O62" t="str">
        <f t="shared" si="46"/>
        <v/>
      </c>
      <c r="P62" t="str">
        <f t="shared" si="46"/>
        <v/>
      </c>
      <c r="Q62" t="str">
        <f t="shared" si="0"/>
        <v/>
      </c>
      <c r="R62" t="str">
        <f t="shared" si="42"/>
        <v/>
      </c>
      <c r="S62" t="str">
        <f t="shared" si="42"/>
        <v/>
      </c>
      <c r="T62" t="str">
        <f t="shared" si="42"/>
        <v/>
      </c>
      <c r="U62" t="str">
        <f t="shared" si="42"/>
        <v/>
      </c>
      <c r="V62" t="str">
        <f t="shared" si="1"/>
        <v/>
      </c>
      <c r="W62" t="str">
        <f t="shared" ref="W62:AT62" si="47">IF(W25="","",W25)</f>
        <v/>
      </c>
      <c r="X62" t="str">
        <f t="shared" si="47"/>
        <v/>
      </c>
      <c r="Y62" t="str">
        <f t="shared" si="47"/>
        <v/>
      </c>
      <c r="Z62" t="str">
        <f t="shared" si="47"/>
        <v/>
      </c>
      <c r="AA62" t="str">
        <f t="shared" si="47"/>
        <v/>
      </c>
      <c r="AB62" t="str">
        <f t="shared" si="47"/>
        <v/>
      </c>
      <c r="AC62" t="str">
        <f t="shared" si="47"/>
        <v/>
      </c>
      <c r="AD62" t="str">
        <f t="shared" si="47"/>
        <v/>
      </c>
      <c r="AE62" t="str">
        <f t="shared" si="47"/>
        <v/>
      </c>
      <c r="AF62" t="str">
        <f t="shared" si="47"/>
        <v/>
      </c>
      <c r="AG62" t="str">
        <f t="shared" si="47"/>
        <v/>
      </c>
      <c r="AH62" t="str">
        <f t="shared" si="47"/>
        <v/>
      </c>
      <c r="AI62" t="str">
        <f t="shared" si="47"/>
        <v/>
      </c>
      <c r="AJ62" t="str">
        <f t="shared" si="47"/>
        <v/>
      </c>
      <c r="AK62" t="str">
        <f t="shared" si="47"/>
        <v/>
      </c>
      <c r="AL62" t="str">
        <f t="shared" si="47"/>
        <v/>
      </c>
      <c r="AM62" t="str">
        <f t="shared" si="47"/>
        <v/>
      </c>
      <c r="AN62" t="str">
        <f t="shared" si="47"/>
        <v/>
      </c>
      <c r="AO62" t="str">
        <f t="shared" si="47"/>
        <v/>
      </c>
      <c r="AP62" t="str">
        <f t="shared" si="47"/>
        <v/>
      </c>
      <c r="AQ62" t="str">
        <f t="shared" si="47"/>
        <v/>
      </c>
      <c r="AR62" t="str">
        <f t="shared" si="47"/>
        <v/>
      </c>
      <c r="AS62" t="str">
        <f t="shared" si="47"/>
        <v/>
      </c>
      <c r="AT62" t="str">
        <f t="shared" si="47"/>
        <v/>
      </c>
    </row>
    <row r="63" spans="1:57" ht="20.149999999999999" customHeight="1" x14ac:dyDescent="0.2">
      <c r="A63" t="str">
        <f t="shared" ref="A63:P63" si="48">IF(A26="","",A26)</f>
        <v/>
      </c>
      <c r="B63" t="str">
        <f t="shared" si="48"/>
        <v/>
      </c>
      <c r="C63" t="str">
        <f t="shared" si="48"/>
        <v/>
      </c>
      <c r="D63" t="str">
        <f t="shared" si="48"/>
        <v/>
      </c>
      <c r="E63" t="str">
        <f t="shared" si="48"/>
        <v/>
      </c>
      <c r="F63" t="str">
        <f t="shared" si="48"/>
        <v/>
      </c>
      <c r="G63" t="str">
        <f t="shared" si="48"/>
        <v/>
      </c>
      <c r="H63" t="str">
        <f t="shared" si="48"/>
        <v/>
      </c>
      <c r="I63" t="str">
        <f t="shared" si="48"/>
        <v/>
      </c>
      <c r="J63" t="str">
        <f t="shared" si="48"/>
        <v/>
      </c>
      <c r="K63" t="str">
        <f t="shared" si="48"/>
        <v/>
      </c>
      <c r="L63" t="str">
        <f t="shared" si="48"/>
        <v/>
      </c>
      <c r="M63" t="str">
        <f t="shared" si="48"/>
        <v/>
      </c>
      <c r="N63" t="str">
        <f t="shared" si="48"/>
        <v/>
      </c>
      <c r="O63" t="str">
        <f t="shared" si="48"/>
        <v/>
      </c>
      <c r="P63" t="str">
        <f t="shared" si="48"/>
        <v/>
      </c>
      <c r="Q63" t="str">
        <f t="shared" si="0"/>
        <v/>
      </c>
      <c r="R63" t="str">
        <f t="shared" si="42"/>
        <v/>
      </c>
      <c r="S63" t="str">
        <f t="shared" si="42"/>
        <v/>
      </c>
      <c r="T63" t="str">
        <f t="shared" si="42"/>
        <v/>
      </c>
      <c r="U63" t="str">
        <f t="shared" si="42"/>
        <v/>
      </c>
      <c r="V63" t="str">
        <f t="shared" si="1"/>
        <v/>
      </c>
      <c r="W63" t="str">
        <f t="shared" ref="W63:AT63" si="49">IF(W26="","",W26)</f>
        <v/>
      </c>
      <c r="X63" t="str">
        <f t="shared" si="49"/>
        <v/>
      </c>
      <c r="Y63" t="str">
        <f t="shared" si="49"/>
        <v/>
      </c>
      <c r="Z63" t="str">
        <f t="shared" si="49"/>
        <v/>
      </c>
      <c r="AA63" t="str">
        <f t="shared" si="49"/>
        <v/>
      </c>
      <c r="AB63" t="str">
        <f t="shared" si="49"/>
        <v/>
      </c>
      <c r="AC63" t="str">
        <f t="shared" si="49"/>
        <v/>
      </c>
      <c r="AD63" t="str">
        <f t="shared" si="49"/>
        <v/>
      </c>
      <c r="AE63" t="str">
        <f t="shared" si="49"/>
        <v/>
      </c>
      <c r="AF63" t="str">
        <f t="shared" si="49"/>
        <v/>
      </c>
      <c r="AG63" t="str">
        <f t="shared" si="49"/>
        <v/>
      </c>
      <c r="AH63" t="str">
        <f t="shared" si="49"/>
        <v/>
      </c>
      <c r="AI63" t="str">
        <f t="shared" si="49"/>
        <v/>
      </c>
      <c r="AJ63" t="str">
        <f t="shared" si="49"/>
        <v/>
      </c>
      <c r="AK63" t="str">
        <f t="shared" si="49"/>
        <v/>
      </c>
      <c r="AL63" t="str">
        <f t="shared" si="49"/>
        <v/>
      </c>
      <c r="AM63" t="str">
        <f t="shared" si="49"/>
        <v/>
      </c>
      <c r="AN63" t="str">
        <f t="shared" si="49"/>
        <v/>
      </c>
      <c r="AO63" t="str">
        <f t="shared" si="49"/>
        <v/>
      </c>
      <c r="AP63" t="str">
        <f t="shared" si="49"/>
        <v/>
      </c>
      <c r="AQ63" t="str">
        <f t="shared" si="49"/>
        <v/>
      </c>
      <c r="AR63" t="str">
        <f t="shared" si="49"/>
        <v/>
      </c>
      <c r="AS63" t="str">
        <f t="shared" si="49"/>
        <v/>
      </c>
      <c r="AT63" t="str">
        <f t="shared" si="49"/>
        <v/>
      </c>
    </row>
    <row r="64" spans="1:57" ht="20.149999999999999" customHeight="1" x14ac:dyDescent="0.2">
      <c r="A64" t="str">
        <f t="shared" ref="A64:P64" si="50">IF(A27="","",A27)</f>
        <v/>
      </c>
      <c r="B64" t="str">
        <f t="shared" si="50"/>
        <v/>
      </c>
      <c r="C64" t="str">
        <f t="shared" si="50"/>
        <v/>
      </c>
      <c r="D64" t="str">
        <f t="shared" si="50"/>
        <v/>
      </c>
      <c r="E64" t="str">
        <f t="shared" si="50"/>
        <v/>
      </c>
      <c r="F64" t="str">
        <f t="shared" si="50"/>
        <v/>
      </c>
      <c r="G64" t="str">
        <f t="shared" si="50"/>
        <v/>
      </c>
      <c r="H64" t="str">
        <f t="shared" si="50"/>
        <v/>
      </c>
      <c r="I64" t="str">
        <f t="shared" si="50"/>
        <v/>
      </c>
      <c r="J64" t="str">
        <f t="shared" si="50"/>
        <v/>
      </c>
      <c r="K64" t="str">
        <f t="shared" si="50"/>
        <v/>
      </c>
      <c r="L64" t="str">
        <f t="shared" si="50"/>
        <v/>
      </c>
      <c r="M64" t="str">
        <f t="shared" si="50"/>
        <v/>
      </c>
      <c r="N64" t="str">
        <f t="shared" si="50"/>
        <v/>
      </c>
      <c r="O64" t="str">
        <f t="shared" si="50"/>
        <v/>
      </c>
      <c r="P64" t="str">
        <f t="shared" si="50"/>
        <v/>
      </c>
      <c r="Q64" t="str">
        <f t="shared" si="0"/>
        <v/>
      </c>
      <c r="R64" t="str">
        <f t="shared" si="42"/>
        <v/>
      </c>
      <c r="S64" t="str">
        <f t="shared" si="42"/>
        <v/>
      </c>
      <c r="T64" t="str">
        <f t="shared" si="42"/>
        <v/>
      </c>
      <c r="U64" t="str">
        <f t="shared" si="42"/>
        <v/>
      </c>
      <c r="V64" t="str">
        <f t="shared" si="1"/>
        <v/>
      </c>
      <c r="W64" t="str">
        <f t="shared" ref="W64:AT64" si="51">IF(W27="","",W27)</f>
        <v/>
      </c>
      <c r="X64" t="str">
        <f t="shared" si="51"/>
        <v/>
      </c>
      <c r="Y64" t="str">
        <f t="shared" si="51"/>
        <v/>
      </c>
      <c r="Z64" t="str">
        <f t="shared" si="51"/>
        <v/>
      </c>
      <c r="AA64" t="str">
        <f t="shared" si="51"/>
        <v/>
      </c>
      <c r="AB64" t="str">
        <f t="shared" si="51"/>
        <v/>
      </c>
      <c r="AC64" t="str">
        <f t="shared" si="51"/>
        <v/>
      </c>
      <c r="AD64" t="str">
        <f t="shared" si="51"/>
        <v/>
      </c>
      <c r="AE64" t="str">
        <f t="shared" si="51"/>
        <v/>
      </c>
      <c r="AF64" t="str">
        <f t="shared" si="51"/>
        <v/>
      </c>
      <c r="AG64" t="str">
        <f t="shared" si="51"/>
        <v/>
      </c>
      <c r="AH64" t="str">
        <f t="shared" si="51"/>
        <v/>
      </c>
      <c r="AI64" t="str">
        <f t="shared" si="51"/>
        <v/>
      </c>
      <c r="AJ64" t="str">
        <f t="shared" si="51"/>
        <v/>
      </c>
      <c r="AK64" t="str">
        <f t="shared" si="51"/>
        <v/>
      </c>
      <c r="AL64" t="str">
        <f t="shared" si="51"/>
        <v/>
      </c>
      <c r="AM64" t="str">
        <f t="shared" si="51"/>
        <v/>
      </c>
      <c r="AN64" t="str">
        <f t="shared" si="51"/>
        <v/>
      </c>
      <c r="AO64" t="str">
        <f t="shared" si="51"/>
        <v/>
      </c>
      <c r="AP64" t="str">
        <f t="shared" si="51"/>
        <v/>
      </c>
      <c r="AQ64" t="str">
        <f t="shared" si="51"/>
        <v/>
      </c>
      <c r="AR64" t="str">
        <f t="shared" si="51"/>
        <v/>
      </c>
      <c r="AS64" t="str">
        <f t="shared" si="51"/>
        <v/>
      </c>
      <c r="AT64" t="str">
        <f t="shared" si="51"/>
        <v/>
      </c>
    </row>
    <row r="65" spans="1:46" ht="20.149999999999999" customHeight="1" x14ac:dyDescent="0.2">
      <c r="A65" t="str">
        <f t="shared" ref="A65:P65" si="52">IF(A28="","",A28)</f>
        <v/>
      </c>
      <c r="B65" t="str">
        <f t="shared" si="52"/>
        <v/>
      </c>
      <c r="C65" t="str">
        <f t="shared" si="52"/>
        <v/>
      </c>
      <c r="D65" t="str">
        <f t="shared" si="52"/>
        <v/>
      </c>
      <c r="E65" t="str">
        <f t="shared" si="52"/>
        <v/>
      </c>
      <c r="F65" t="str">
        <f t="shared" si="52"/>
        <v/>
      </c>
      <c r="G65" t="str">
        <f t="shared" si="52"/>
        <v/>
      </c>
      <c r="H65" t="str">
        <f t="shared" si="52"/>
        <v/>
      </c>
      <c r="I65" t="str">
        <f t="shared" si="52"/>
        <v/>
      </c>
      <c r="J65" t="str">
        <f t="shared" si="52"/>
        <v/>
      </c>
      <c r="K65" t="str">
        <f t="shared" si="52"/>
        <v/>
      </c>
      <c r="L65" t="str">
        <f t="shared" si="52"/>
        <v/>
      </c>
      <c r="M65" t="str">
        <f t="shared" si="52"/>
        <v/>
      </c>
      <c r="N65" t="str">
        <f t="shared" si="52"/>
        <v/>
      </c>
      <c r="O65" t="str">
        <f t="shared" si="52"/>
        <v/>
      </c>
      <c r="P65" t="str">
        <f t="shared" si="52"/>
        <v/>
      </c>
      <c r="Q65" t="str">
        <f t="shared" si="0"/>
        <v/>
      </c>
      <c r="R65" t="str">
        <f t="shared" si="42"/>
        <v/>
      </c>
      <c r="S65" t="str">
        <f t="shared" si="42"/>
        <v/>
      </c>
      <c r="T65" t="str">
        <f t="shared" si="42"/>
        <v/>
      </c>
      <c r="U65" t="str">
        <f t="shared" si="42"/>
        <v/>
      </c>
      <c r="V65" t="str">
        <f t="shared" si="1"/>
        <v/>
      </c>
      <c r="W65" t="str">
        <f t="shared" ref="W65:AT65" si="53">IF(W28="","",W28)</f>
        <v/>
      </c>
      <c r="X65" t="str">
        <f t="shared" si="53"/>
        <v/>
      </c>
      <c r="Y65" t="str">
        <f t="shared" si="53"/>
        <v/>
      </c>
      <c r="Z65" t="str">
        <f t="shared" si="53"/>
        <v/>
      </c>
      <c r="AA65" t="str">
        <f t="shared" si="53"/>
        <v/>
      </c>
      <c r="AB65" t="str">
        <f t="shared" si="53"/>
        <v/>
      </c>
      <c r="AC65" t="str">
        <f t="shared" si="53"/>
        <v/>
      </c>
      <c r="AD65" t="str">
        <f t="shared" si="53"/>
        <v/>
      </c>
      <c r="AE65" t="str">
        <f t="shared" si="53"/>
        <v/>
      </c>
      <c r="AF65" t="str">
        <f t="shared" si="53"/>
        <v/>
      </c>
      <c r="AG65" t="str">
        <f t="shared" si="53"/>
        <v/>
      </c>
      <c r="AH65" t="str">
        <f t="shared" si="53"/>
        <v/>
      </c>
      <c r="AI65" t="str">
        <f t="shared" si="53"/>
        <v/>
      </c>
      <c r="AJ65" t="str">
        <f t="shared" si="53"/>
        <v/>
      </c>
      <c r="AK65" t="str">
        <f t="shared" si="53"/>
        <v/>
      </c>
      <c r="AL65" t="str">
        <f t="shared" si="53"/>
        <v/>
      </c>
      <c r="AM65" t="str">
        <f t="shared" si="53"/>
        <v/>
      </c>
      <c r="AN65" t="str">
        <f t="shared" si="53"/>
        <v/>
      </c>
      <c r="AO65" t="str">
        <f t="shared" si="53"/>
        <v/>
      </c>
      <c r="AP65" t="str">
        <f t="shared" si="53"/>
        <v/>
      </c>
      <c r="AQ65" t="str">
        <f t="shared" si="53"/>
        <v/>
      </c>
      <c r="AR65" t="str">
        <f t="shared" si="53"/>
        <v/>
      </c>
      <c r="AS65" t="str">
        <f t="shared" si="53"/>
        <v/>
      </c>
      <c r="AT65" t="str">
        <f t="shared" si="53"/>
        <v/>
      </c>
    </row>
    <row r="66" spans="1:46" ht="20.149999999999999" customHeight="1" x14ac:dyDescent="0.2">
      <c r="A66" t="str">
        <f t="shared" ref="A66:P66" si="54">IF(A29="","",A29)</f>
        <v/>
      </c>
      <c r="B66" t="str">
        <f t="shared" si="54"/>
        <v/>
      </c>
      <c r="C66" t="str">
        <f t="shared" si="54"/>
        <v/>
      </c>
      <c r="D66" t="str">
        <f t="shared" si="54"/>
        <v/>
      </c>
      <c r="E66" t="str">
        <f t="shared" si="54"/>
        <v/>
      </c>
      <c r="F66" t="str">
        <f t="shared" si="54"/>
        <v/>
      </c>
      <c r="G66" t="str">
        <f t="shared" si="54"/>
        <v/>
      </c>
      <c r="H66" t="str">
        <f t="shared" si="54"/>
        <v/>
      </c>
      <c r="I66" t="str">
        <f t="shared" si="54"/>
        <v/>
      </c>
      <c r="J66" t="str">
        <f t="shared" si="54"/>
        <v/>
      </c>
      <c r="K66" t="str">
        <f t="shared" si="54"/>
        <v/>
      </c>
      <c r="L66" t="str">
        <f t="shared" si="54"/>
        <v/>
      </c>
      <c r="M66" t="str">
        <f t="shared" si="54"/>
        <v/>
      </c>
      <c r="N66" t="str">
        <f t="shared" si="54"/>
        <v/>
      </c>
      <c r="O66" t="str">
        <f t="shared" si="54"/>
        <v/>
      </c>
      <c r="P66" t="str">
        <f t="shared" si="54"/>
        <v/>
      </c>
      <c r="Q66" t="str">
        <f t="shared" si="0"/>
        <v/>
      </c>
      <c r="R66" t="str">
        <f t="shared" si="42"/>
        <v/>
      </c>
      <c r="S66" t="str">
        <f t="shared" si="42"/>
        <v/>
      </c>
      <c r="T66" t="str">
        <f t="shared" si="42"/>
        <v/>
      </c>
      <c r="U66" t="str">
        <f t="shared" si="42"/>
        <v/>
      </c>
      <c r="V66" t="str">
        <f t="shared" si="1"/>
        <v/>
      </c>
      <c r="W66" t="str">
        <f t="shared" ref="W66:AT66" si="55">IF(W29="","",W29)</f>
        <v/>
      </c>
      <c r="X66" t="str">
        <f t="shared" si="55"/>
        <v/>
      </c>
      <c r="Y66" t="str">
        <f t="shared" si="55"/>
        <v/>
      </c>
      <c r="Z66" t="str">
        <f t="shared" si="55"/>
        <v/>
      </c>
      <c r="AA66" t="str">
        <f t="shared" si="55"/>
        <v/>
      </c>
      <c r="AB66" t="str">
        <f t="shared" si="55"/>
        <v/>
      </c>
      <c r="AC66" t="str">
        <f t="shared" si="55"/>
        <v/>
      </c>
      <c r="AD66" t="str">
        <f t="shared" si="55"/>
        <v/>
      </c>
      <c r="AE66" t="str">
        <f t="shared" si="55"/>
        <v/>
      </c>
      <c r="AF66" t="str">
        <f t="shared" si="55"/>
        <v/>
      </c>
      <c r="AG66" t="str">
        <f t="shared" si="55"/>
        <v/>
      </c>
      <c r="AH66" t="str">
        <f t="shared" si="55"/>
        <v/>
      </c>
      <c r="AI66" t="str">
        <f t="shared" si="55"/>
        <v/>
      </c>
      <c r="AJ66" t="str">
        <f t="shared" si="55"/>
        <v/>
      </c>
      <c r="AK66" t="str">
        <f t="shared" si="55"/>
        <v/>
      </c>
      <c r="AL66" t="str">
        <f t="shared" si="55"/>
        <v/>
      </c>
      <c r="AM66" t="str">
        <f t="shared" si="55"/>
        <v/>
      </c>
      <c r="AN66" t="str">
        <f t="shared" si="55"/>
        <v/>
      </c>
      <c r="AO66" t="str">
        <f t="shared" si="55"/>
        <v/>
      </c>
      <c r="AP66" t="str">
        <f t="shared" si="55"/>
        <v/>
      </c>
      <c r="AQ66" t="str">
        <f t="shared" si="55"/>
        <v/>
      </c>
      <c r="AR66" t="str">
        <f t="shared" si="55"/>
        <v/>
      </c>
      <c r="AS66" t="str">
        <f t="shared" si="55"/>
        <v/>
      </c>
      <c r="AT66" t="str">
        <f t="shared" si="55"/>
        <v/>
      </c>
    </row>
    <row r="67" spans="1:46" ht="20.149999999999999" customHeight="1" x14ac:dyDescent="0.2">
      <c r="A67" t="str">
        <f t="shared" ref="A67:P67" si="56">IF(A30="","",A30)</f>
        <v/>
      </c>
      <c r="B67" t="str">
        <f t="shared" si="56"/>
        <v/>
      </c>
      <c r="C67" t="str">
        <f t="shared" si="56"/>
        <v/>
      </c>
      <c r="D67" t="str">
        <f t="shared" si="56"/>
        <v/>
      </c>
      <c r="E67" t="str">
        <f t="shared" si="56"/>
        <v/>
      </c>
      <c r="F67" t="str">
        <f t="shared" si="56"/>
        <v/>
      </c>
      <c r="G67" t="str">
        <f t="shared" si="56"/>
        <v/>
      </c>
      <c r="H67" t="str">
        <f t="shared" si="56"/>
        <v/>
      </c>
      <c r="I67" t="str">
        <f t="shared" si="56"/>
        <v/>
      </c>
      <c r="J67" t="str">
        <f t="shared" si="56"/>
        <v/>
      </c>
      <c r="K67" t="str">
        <f t="shared" si="56"/>
        <v/>
      </c>
      <c r="L67" t="str">
        <f t="shared" si="56"/>
        <v/>
      </c>
      <c r="M67" t="str">
        <f t="shared" si="56"/>
        <v/>
      </c>
      <c r="N67" t="str">
        <f t="shared" si="56"/>
        <v/>
      </c>
      <c r="O67" t="str">
        <f t="shared" si="56"/>
        <v/>
      </c>
      <c r="P67" t="str">
        <f t="shared" si="56"/>
        <v/>
      </c>
      <c r="Q67" t="str">
        <f t="shared" si="0"/>
        <v/>
      </c>
      <c r="R67" t="str">
        <f t="shared" si="42"/>
        <v/>
      </c>
      <c r="S67" t="str">
        <f t="shared" si="42"/>
        <v/>
      </c>
      <c r="T67" t="str">
        <f t="shared" si="42"/>
        <v/>
      </c>
      <c r="U67" t="str">
        <f t="shared" si="42"/>
        <v/>
      </c>
      <c r="V67" t="str">
        <f t="shared" si="1"/>
        <v/>
      </c>
      <c r="W67" t="str">
        <f t="shared" ref="W67:AT67" si="57">IF(W30="","",W30)</f>
        <v/>
      </c>
      <c r="X67" t="str">
        <f t="shared" si="57"/>
        <v/>
      </c>
      <c r="Y67" t="str">
        <f t="shared" si="57"/>
        <v/>
      </c>
      <c r="Z67" t="str">
        <f t="shared" si="57"/>
        <v/>
      </c>
      <c r="AA67" t="str">
        <f t="shared" si="57"/>
        <v/>
      </c>
      <c r="AB67" t="str">
        <f t="shared" si="57"/>
        <v/>
      </c>
      <c r="AC67" t="str">
        <f t="shared" si="57"/>
        <v/>
      </c>
      <c r="AD67" t="str">
        <f t="shared" si="57"/>
        <v/>
      </c>
      <c r="AE67" t="str">
        <f t="shared" si="57"/>
        <v/>
      </c>
      <c r="AF67" t="str">
        <f t="shared" si="57"/>
        <v/>
      </c>
      <c r="AG67" t="str">
        <f t="shared" si="57"/>
        <v/>
      </c>
      <c r="AH67" t="str">
        <f t="shared" si="57"/>
        <v/>
      </c>
      <c r="AI67" t="str">
        <f t="shared" si="57"/>
        <v/>
      </c>
      <c r="AJ67" t="str">
        <f t="shared" si="57"/>
        <v/>
      </c>
      <c r="AK67" t="str">
        <f t="shared" si="57"/>
        <v/>
      </c>
      <c r="AL67" t="str">
        <f t="shared" si="57"/>
        <v/>
      </c>
      <c r="AM67" t="str">
        <f t="shared" si="57"/>
        <v/>
      </c>
      <c r="AN67" t="str">
        <f t="shared" si="57"/>
        <v/>
      </c>
      <c r="AO67" t="str">
        <f t="shared" si="57"/>
        <v/>
      </c>
      <c r="AP67" t="str">
        <f t="shared" si="57"/>
        <v/>
      </c>
      <c r="AQ67" t="str">
        <f t="shared" si="57"/>
        <v/>
      </c>
      <c r="AR67" t="str">
        <f t="shared" si="57"/>
        <v/>
      </c>
      <c r="AS67" t="str">
        <f t="shared" si="57"/>
        <v/>
      </c>
      <c r="AT67" t="str">
        <f t="shared" si="57"/>
        <v/>
      </c>
    </row>
    <row r="68" spans="1:46" ht="20.149999999999999" customHeight="1" x14ac:dyDescent="0.2">
      <c r="A68" t="str">
        <f t="shared" ref="A68:P68" si="58">IF(A31="","",A31)</f>
        <v/>
      </c>
      <c r="B68" t="str">
        <f t="shared" si="58"/>
        <v/>
      </c>
      <c r="C68" t="str">
        <f t="shared" si="58"/>
        <v/>
      </c>
      <c r="D68" t="str">
        <f t="shared" si="58"/>
        <v/>
      </c>
      <c r="E68" t="str">
        <f t="shared" si="58"/>
        <v/>
      </c>
      <c r="F68" t="str">
        <f t="shared" si="58"/>
        <v/>
      </c>
      <c r="G68" t="str">
        <f t="shared" si="58"/>
        <v/>
      </c>
      <c r="H68" t="str">
        <f t="shared" si="58"/>
        <v/>
      </c>
      <c r="I68" t="str">
        <f t="shared" si="58"/>
        <v/>
      </c>
      <c r="J68" t="str">
        <f t="shared" si="58"/>
        <v/>
      </c>
      <c r="K68" t="str">
        <f t="shared" si="58"/>
        <v/>
      </c>
      <c r="L68" t="str">
        <f t="shared" si="58"/>
        <v/>
      </c>
      <c r="M68" t="str">
        <f t="shared" si="58"/>
        <v/>
      </c>
      <c r="N68" t="str">
        <f t="shared" si="58"/>
        <v/>
      </c>
      <c r="O68" t="str">
        <f t="shared" si="58"/>
        <v/>
      </c>
      <c r="P68" t="str">
        <f t="shared" si="58"/>
        <v/>
      </c>
      <c r="Q68" t="str">
        <f t="shared" si="0"/>
        <v/>
      </c>
      <c r="R68" t="str">
        <f t="shared" si="42"/>
        <v/>
      </c>
      <c r="S68" t="str">
        <f t="shared" si="42"/>
        <v/>
      </c>
      <c r="T68" t="str">
        <f t="shared" si="42"/>
        <v/>
      </c>
      <c r="U68" t="str">
        <f t="shared" si="42"/>
        <v/>
      </c>
      <c r="V68" t="str">
        <f t="shared" si="1"/>
        <v/>
      </c>
      <c r="W68" t="str">
        <f t="shared" ref="W68:AT68" si="59">IF(W31="","",W31)</f>
        <v/>
      </c>
      <c r="X68" t="str">
        <f t="shared" si="59"/>
        <v/>
      </c>
      <c r="Y68" t="str">
        <f t="shared" si="59"/>
        <v/>
      </c>
      <c r="Z68" t="str">
        <f t="shared" si="59"/>
        <v/>
      </c>
      <c r="AA68" t="str">
        <f t="shared" si="59"/>
        <v/>
      </c>
      <c r="AB68" t="str">
        <f t="shared" si="59"/>
        <v/>
      </c>
      <c r="AC68" t="str">
        <f t="shared" si="59"/>
        <v/>
      </c>
      <c r="AD68" t="str">
        <f t="shared" si="59"/>
        <v/>
      </c>
      <c r="AE68" t="str">
        <f t="shared" si="59"/>
        <v/>
      </c>
      <c r="AF68" t="str">
        <f t="shared" si="59"/>
        <v/>
      </c>
      <c r="AG68" t="str">
        <f t="shared" si="59"/>
        <v/>
      </c>
      <c r="AH68" t="str">
        <f t="shared" si="59"/>
        <v/>
      </c>
      <c r="AI68" t="str">
        <f t="shared" si="59"/>
        <v/>
      </c>
      <c r="AJ68" t="str">
        <f t="shared" si="59"/>
        <v/>
      </c>
      <c r="AK68" t="str">
        <f t="shared" si="59"/>
        <v/>
      </c>
      <c r="AL68" t="str">
        <f t="shared" si="59"/>
        <v/>
      </c>
      <c r="AM68" t="str">
        <f t="shared" si="59"/>
        <v/>
      </c>
      <c r="AN68" t="str">
        <f t="shared" si="59"/>
        <v/>
      </c>
      <c r="AO68" t="str">
        <f t="shared" si="59"/>
        <v/>
      </c>
      <c r="AP68" t="str">
        <f t="shared" si="59"/>
        <v/>
      </c>
      <c r="AQ68" t="str">
        <f t="shared" si="59"/>
        <v/>
      </c>
      <c r="AR68" t="str">
        <f t="shared" si="59"/>
        <v/>
      </c>
      <c r="AS68" t="str">
        <f t="shared" si="59"/>
        <v/>
      </c>
      <c r="AT68" t="str">
        <f t="shared" si="59"/>
        <v/>
      </c>
    </row>
    <row r="69" spans="1:46" ht="20.149999999999999" customHeight="1" x14ac:dyDescent="0.2">
      <c r="A69" t="str">
        <f t="shared" ref="A69:P69" si="60">IF(A32="","",A32)</f>
        <v/>
      </c>
      <c r="B69" t="str">
        <f t="shared" si="60"/>
        <v/>
      </c>
      <c r="C69" t="str">
        <f t="shared" si="60"/>
        <v/>
      </c>
      <c r="D69" t="str">
        <f t="shared" si="60"/>
        <v/>
      </c>
      <c r="E69" t="str">
        <f t="shared" si="60"/>
        <v/>
      </c>
      <c r="F69" t="str">
        <f t="shared" si="60"/>
        <v/>
      </c>
      <c r="G69" t="str">
        <f t="shared" si="60"/>
        <v/>
      </c>
      <c r="H69" t="str">
        <f t="shared" si="60"/>
        <v/>
      </c>
      <c r="I69" t="str">
        <f t="shared" si="60"/>
        <v/>
      </c>
      <c r="J69" t="str">
        <f t="shared" si="60"/>
        <v/>
      </c>
      <c r="K69" t="str">
        <f t="shared" si="60"/>
        <v/>
      </c>
      <c r="L69" t="str">
        <f t="shared" si="60"/>
        <v/>
      </c>
      <c r="M69" t="str">
        <f t="shared" si="60"/>
        <v/>
      </c>
      <c r="N69" t="str">
        <f t="shared" si="60"/>
        <v/>
      </c>
      <c r="O69" t="str">
        <f t="shared" si="60"/>
        <v/>
      </c>
      <c r="P69" t="str">
        <f t="shared" si="60"/>
        <v/>
      </c>
      <c r="Q69" t="str">
        <f t="shared" si="0"/>
        <v/>
      </c>
      <c r="R69" t="str">
        <f t="shared" si="42"/>
        <v/>
      </c>
      <c r="S69" t="str">
        <f t="shared" si="42"/>
        <v/>
      </c>
      <c r="T69" t="str">
        <f t="shared" si="42"/>
        <v/>
      </c>
      <c r="U69" t="str">
        <f t="shared" si="42"/>
        <v/>
      </c>
      <c r="V69" t="str">
        <f t="shared" si="1"/>
        <v/>
      </c>
      <c r="W69" t="str">
        <f t="shared" ref="W69:AT69" si="61">IF(W32="","",W32)</f>
        <v/>
      </c>
      <c r="X69" t="str">
        <f t="shared" si="61"/>
        <v/>
      </c>
      <c r="Y69" t="str">
        <f t="shared" si="61"/>
        <v/>
      </c>
      <c r="Z69" t="str">
        <f t="shared" si="61"/>
        <v/>
      </c>
      <c r="AA69" t="str">
        <f t="shared" si="61"/>
        <v/>
      </c>
      <c r="AB69" t="str">
        <f t="shared" si="61"/>
        <v/>
      </c>
      <c r="AC69" t="str">
        <f t="shared" si="61"/>
        <v/>
      </c>
      <c r="AD69" t="str">
        <f t="shared" si="61"/>
        <v/>
      </c>
      <c r="AE69" t="str">
        <f t="shared" si="61"/>
        <v/>
      </c>
      <c r="AF69" t="str">
        <f t="shared" si="61"/>
        <v/>
      </c>
      <c r="AG69" t="str">
        <f t="shared" si="61"/>
        <v/>
      </c>
      <c r="AH69" t="str">
        <f t="shared" si="61"/>
        <v/>
      </c>
      <c r="AI69" t="str">
        <f t="shared" si="61"/>
        <v/>
      </c>
      <c r="AJ69" t="str">
        <f t="shared" si="61"/>
        <v/>
      </c>
      <c r="AK69" t="str">
        <f t="shared" si="61"/>
        <v/>
      </c>
      <c r="AL69" t="str">
        <f t="shared" si="61"/>
        <v/>
      </c>
      <c r="AM69" t="str">
        <f t="shared" si="61"/>
        <v/>
      </c>
      <c r="AN69" t="str">
        <f t="shared" si="61"/>
        <v/>
      </c>
      <c r="AO69" t="str">
        <f t="shared" si="61"/>
        <v/>
      </c>
      <c r="AP69" t="str">
        <f t="shared" si="61"/>
        <v/>
      </c>
      <c r="AQ69" t="str">
        <f t="shared" si="61"/>
        <v/>
      </c>
      <c r="AR69" t="str">
        <f t="shared" si="61"/>
        <v/>
      </c>
      <c r="AS69" t="str">
        <f t="shared" si="61"/>
        <v/>
      </c>
      <c r="AT69" t="str">
        <f t="shared" si="61"/>
        <v/>
      </c>
    </row>
    <row r="70" spans="1:46" ht="20.149999999999999" customHeight="1" x14ac:dyDescent="0.2">
      <c r="A70" t="str">
        <f t="shared" ref="A70:P70" si="62">IF(A33="","",A33)</f>
        <v/>
      </c>
      <c r="B70" t="str">
        <f t="shared" si="62"/>
        <v/>
      </c>
      <c r="C70" t="str">
        <f t="shared" si="62"/>
        <v/>
      </c>
      <c r="D70" t="str">
        <f t="shared" si="62"/>
        <v/>
      </c>
      <c r="E70" t="str">
        <f t="shared" si="62"/>
        <v/>
      </c>
      <c r="F70" t="str">
        <f t="shared" si="62"/>
        <v/>
      </c>
      <c r="G70" t="str">
        <f t="shared" si="62"/>
        <v/>
      </c>
      <c r="H70" t="str">
        <f t="shared" si="62"/>
        <v/>
      </c>
      <c r="I70" t="str">
        <f t="shared" si="62"/>
        <v/>
      </c>
      <c r="J70" t="str">
        <f t="shared" si="62"/>
        <v/>
      </c>
      <c r="K70" t="str">
        <f t="shared" si="62"/>
        <v/>
      </c>
      <c r="L70" t="str">
        <f t="shared" si="62"/>
        <v/>
      </c>
      <c r="M70" t="str">
        <f t="shared" si="62"/>
        <v/>
      </c>
      <c r="N70" t="str">
        <f t="shared" si="62"/>
        <v/>
      </c>
      <c r="O70" t="str">
        <f t="shared" si="62"/>
        <v/>
      </c>
      <c r="P70" t="str">
        <f t="shared" si="62"/>
        <v/>
      </c>
      <c r="Q70" t="str">
        <f t="shared" si="0"/>
        <v/>
      </c>
      <c r="R70" t="str">
        <f t="shared" si="42"/>
        <v/>
      </c>
      <c r="S70" t="str">
        <f t="shared" si="42"/>
        <v/>
      </c>
      <c r="T70" t="str">
        <f t="shared" si="42"/>
        <v/>
      </c>
      <c r="U70" t="str">
        <f t="shared" si="42"/>
        <v/>
      </c>
      <c r="V70" t="str">
        <f t="shared" si="1"/>
        <v/>
      </c>
      <c r="W70" t="str">
        <f t="shared" ref="W70:AT70" si="63">IF(W33="","",W33)</f>
        <v/>
      </c>
      <c r="X70" t="str">
        <f t="shared" si="63"/>
        <v/>
      </c>
      <c r="Y70" t="str">
        <f t="shared" si="63"/>
        <v/>
      </c>
      <c r="Z70" t="str">
        <f t="shared" si="63"/>
        <v/>
      </c>
      <c r="AA70" t="str">
        <f t="shared" si="63"/>
        <v/>
      </c>
      <c r="AB70" t="str">
        <f t="shared" si="63"/>
        <v/>
      </c>
      <c r="AC70" t="str">
        <f t="shared" si="63"/>
        <v/>
      </c>
      <c r="AD70" t="str">
        <f t="shared" si="63"/>
        <v/>
      </c>
      <c r="AE70" t="str">
        <f t="shared" si="63"/>
        <v/>
      </c>
      <c r="AF70" t="str">
        <f t="shared" si="63"/>
        <v/>
      </c>
      <c r="AG70" t="str">
        <f t="shared" si="63"/>
        <v/>
      </c>
      <c r="AH70" t="str">
        <f t="shared" si="63"/>
        <v/>
      </c>
      <c r="AI70" t="str">
        <f t="shared" si="63"/>
        <v/>
      </c>
      <c r="AJ70" t="str">
        <f t="shared" si="63"/>
        <v/>
      </c>
      <c r="AK70" t="str">
        <f t="shared" si="63"/>
        <v/>
      </c>
      <c r="AL70" t="str">
        <f t="shared" si="63"/>
        <v/>
      </c>
      <c r="AM70" t="str">
        <f t="shared" si="63"/>
        <v/>
      </c>
      <c r="AN70" t="str">
        <f t="shared" si="63"/>
        <v/>
      </c>
      <c r="AO70" t="str">
        <f t="shared" si="63"/>
        <v/>
      </c>
      <c r="AP70" t="str">
        <f t="shared" si="63"/>
        <v/>
      </c>
      <c r="AQ70" t="str">
        <f t="shared" si="63"/>
        <v/>
      </c>
      <c r="AR70" t="str">
        <f t="shared" si="63"/>
        <v/>
      </c>
      <c r="AS70" t="str">
        <f t="shared" si="63"/>
        <v/>
      </c>
      <c r="AT70" t="str">
        <f t="shared" si="63"/>
        <v/>
      </c>
    </row>
    <row r="71" spans="1:46" ht="20.149999999999999" customHeight="1" x14ac:dyDescent="0.2">
      <c r="A71" t="str">
        <f t="shared" ref="A71:P71" si="64">IF(A34="","",A34)</f>
        <v/>
      </c>
      <c r="B71" t="str">
        <f t="shared" si="64"/>
        <v/>
      </c>
      <c r="C71" t="str">
        <f t="shared" si="64"/>
        <v/>
      </c>
      <c r="D71" t="str">
        <f t="shared" si="64"/>
        <v/>
      </c>
      <c r="E71" t="str">
        <f t="shared" si="64"/>
        <v/>
      </c>
      <c r="F71" t="str">
        <f t="shared" si="64"/>
        <v/>
      </c>
      <c r="G71" t="str">
        <f t="shared" si="64"/>
        <v/>
      </c>
      <c r="H71" t="str">
        <f t="shared" si="64"/>
        <v/>
      </c>
      <c r="I71" t="str">
        <f t="shared" si="64"/>
        <v/>
      </c>
      <c r="J71" t="str">
        <f t="shared" si="64"/>
        <v/>
      </c>
      <c r="K71" t="str">
        <f t="shared" si="64"/>
        <v/>
      </c>
      <c r="L71" t="str">
        <f t="shared" si="64"/>
        <v/>
      </c>
      <c r="M71" t="str">
        <f t="shared" si="64"/>
        <v/>
      </c>
      <c r="N71" t="str">
        <f t="shared" si="64"/>
        <v/>
      </c>
      <c r="O71" t="str">
        <f t="shared" si="64"/>
        <v/>
      </c>
      <c r="P71" t="str">
        <f t="shared" si="64"/>
        <v/>
      </c>
      <c r="Q71" t="str">
        <f t="shared" si="0"/>
        <v/>
      </c>
      <c r="R71" t="str">
        <f t="shared" si="42"/>
        <v/>
      </c>
      <c r="S71" t="str">
        <f t="shared" si="42"/>
        <v/>
      </c>
      <c r="T71" t="str">
        <f t="shared" si="42"/>
        <v/>
      </c>
      <c r="U71" t="str">
        <f t="shared" si="42"/>
        <v/>
      </c>
      <c r="V71" t="str">
        <f t="shared" si="1"/>
        <v/>
      </c>
      <c r="W71" t="str">
        <f t="shared" ref="W71:AT71" si="65">IF(W34="","",W34)</f>
        <v/>
      </c>
      <c r="X71" t="str">
        <f t="shared" si="65"/>
        <v/>
      </c>
      <c r="Y71" t="str">
        <f t="shared" si="65"/>
        <v/>
      </c>
      <c r="Z71" t="str">
        <f t="shared" si="65"/>
        <v/>
      </c>
      <c r="AA71" t="str">
        <f t="shared" si="65"/>
        <v/>
      </c>
      <c r="AB71" t="str">
        <f t="shared" si="65"/>
        <v/>
      </c>
      <c r="AC71" t="str">
        <f t="shared" si="65"/>
        <v/>
      </c>
      <c r="AD71" t="str">
        <f t="shared" si="65"/>
        <v/>
      </c>
      <c r="AE71" t="str">
        <f t="shared" si="65"/>
        <v/>
      </c>
      <c r="AF71" t="str">
        <f t="shared" si="65"/>
        <v/>
      </c>
      <c r="AG71" t="str">
        <f t="shared" si="65"/>
        <v/>
      </c>
      <c r="AH71" t="str">
        <f t="shared" si="65"/>
        <v/>
      </c>
      <c r="AI71" t="str">
        <f t="shared" si="65"/>
        <v/>
      </c>
      <c r="AJ71" t="str">
        <f t="shared" si="65"/>
        <v/>
      </c>
      <c r="AK71" t="str">
        <f t="shared" si="65"/>
        <v/>
      </c>
      <c r="AL71" t="str">
        <f t="shared" si="65"/>
        <v/>
      </c>
      <c r="AM71" t="str">
        <f t="shared" si="65"/>
        <v/>
      </c>
      <c r="AN71" t="str">
        <f t="shared" si="65"/>
        <v/>
      </c>
      <c r="AO71" t="str">
        <f t="shared" si="65"/>
        <v/>
      </c>
      <c r="AP71" t="str">
        <f t="shared" si="65"/>
        <v/>
      </c>
      <c r="AQ71" t="str">
        <f t="shared" si="65"/>
        <v/>
      </c>
      <c r="AR71" t="str">
        <f t="shared" si="65"/>
        <v/>
      </c>
      <c r="AS71" t="str">
        <f t="shared" si="65"/>
        <v/>
      </c>
      <c r="AT71" t="str">
        <f t="shared" si="65"/>
        <v/>
      </c>
    </row>
    <row r="72" spans="1:46" ht="20.149999999999999" customHeight="1" x14ac:dyDescent="0.2">
      <c r="A72" t="str">
        <f t="shared" ref="A72:P72" si="66">IF(A35="","",A35)</f>
        <v/>
      </c>
      <c r="B72" t="str">
        <f t="shared" si="66"/>
        <v/>
      </c>
      <c r="C72" t="str">
        <f t="shared" si="66"/>
        <v/>
      </c>
      <c r="D72" t="str">
        <f t="shared" si="66"/>
        <v/>
      </c>
      <c r="E72" t="str">
        <f t="shared" si="66"/>
        <v/>
      </c>
      <c r="F72" t="str">
        <f t="shared" si="66"/>
        <v/>
      </c>
      <c r="G72" t="str">
        <f t="shared" si="66"/>
        <v/>
      </c>
      <c r="H72" t="str">
        <f t="shared" si="66"/>
        <v/>
      </c>
      <c r="I72" t="str">
        <f t="shared" si="66"/>
        <v/>
      </c>
      <c r="J72" t="str">
        <f t="shared" si="66"/>
        <v/>
      </c>
      <c r="K72" t="str">
        <f t="shared" si="66"/>
        <v/>
      </c>
      <c r="L72" t="str">
        <f t="shared" si="66"/>
        <v/>
      </c>
      <c r="M72" t="str">
        <f t="shared" si="66"/>
        <v/>
      </c>
      <c r="N72" t="str">
        <f t="shared" si="66"/>
        <v/>
      </c>
      <c r="O72" t="str">
        <f t="shared" si="66"/>
        <v/>
      </c>
      <c r="P72" t="str">
        <f t="shared" si="66"/>
        <v/>
      </c>
      <c r="Q72" t="str">
        <f t="shared" si="0"/>
        <v/>
      </c>
      <c r="R72" t="str">
        <f t="shared" si="42"/>
        <v/>
      </c>
      <c r="S72" t="str">
        <f t="shared" si="42"/>
        <v/>
      </c>
      <c r="T72" t="str">
        <f t="shared" si="42"/>
        <v/>
      </c>
      <c r="U72" t="str">
        <f t="shared" si="42"/>
        <v/>
      </c>
      <c r="V72" t="str">
        <f t="shared" si="1"/>
        <v/>
      </c>
      <c r="W72" t="str">
        <f t="shared" ref="W72:AT72" si="67">IF(W35="","",W35)</f>
        <v/>
      </c>
      <c r="X72" t="str">
        <f t="shared" si="67"/>
        <v/>
      </c>
      <c r="Y72" t="str">
        <f t="shared" si="67"/>
        <v/>
      </c>
      <c r="Z72" t="str">
        <f t="shared" si="67"/>
        <v/>
      </c>
      <c r="AA72" t="str">
        <f t="shared" si="67"/>
        <v/>
      </c>
      <c r="AB72" t="str">
        <f t="shared" si="67"/>
        <v/>
      </c>
      <c r="AC72" t="str">
        <f t="shared" si="67"/>
        <v/>
      </c>
      <c r="AD72" t="str">
        <f t="shared" si="67"/>
        <v/>
      </c>
      <c r="AE72" t="str">
        <f t="shared" si="67"/>
        <v/>
      </c>
      <c r="AF72" t="str">
        <f t="shared" si="67"/>
        <v/>
      </c>
      <c r="AG72" t="str">
        <f t="shared" si="67"/>
        <v/>
      </c>
      <c r="AH72" t="str">
        <f t="shared" si="67"/>
        <v/>
      </c>
      <c r="AI72" t="str">
        <f t="shared" si="67"/>
        <v/>
      </c>
      <c r="AJ72" t="str">
        <f t="shared" si="67"/>
        <v/>
      </c>
      <c r="AK72" t="str">
        <f t="shared" si="67"/>
        <v/>
      </c>
      <c r="AL72" t="str">
        <f t="shared" si="67"/>
        <v/>
      </c>
      <c r="AM72" t="str">
        <f t="shared" si="67"/>
        <v/>
      </c>
      <c r="AN72" t="str">
        <f t="shared" si="67"/>
        <v/>
      </c>
      <c r="AO72" t="str">
        <f t="shared" si="67"/>
        <v/>
      </c>
      <c r="AP72" t="str">
        <f t="shared" si="67"/>
        <v/>
      </c>
      <c r="AQ72" t="str">
        <f t="shared" si="67"/>
        <v/>
      </c>
      <c r="AR72" t="str">
        <f t="shared" si="67"/>
        <v/>
      </c>
      <c r="AS72" t="str">
        <f t="shared" si="67"/>
        <v/>
      </c>
      <c r="AT72" t="str">
        <f t="shared" si="67"/>
        <v/>
      </c>
    </row>
    <row r="73" spans="1:46" ht="20.149999999999999" customHeight="1" x14ac:dyDescent="0.2">
      <c r="A73" t="str">
        <f t="shared" ref="A73:P73" si="68">IF(A36="","",A36)</f>
        <v/>
      </c>
      <c r="B73" t="str">
        <f t="shared" si="68"/>
        <v/>
      </c>
      <c r="C73" t="str">
        <f t="shared" si="68"/>
        <v/>
      </c>
      <c r="D73" t="str">
        <f t="shared" si="68"/>
        <v/>
      </c>
      <c r="E73" t="str">
        <f t="shared" si="68"/>
        <v/>
      </c>
      <c r="F73" t="str">
        <f t="shared" si="68"/>
        <v/>
      </c>
      <c r="G73" t="str">
        <f t="shared" si="68"/>
        <v/>
      </c>
      <c r="H73" t="str">
        <f t="shared" si="68"/>
        <v/>
      </c>
      <c r="I73" t="str">
        <f t="shared" si="68"/>
        <v/>
      </c>
      <c r="J73" t="str">
        <f t="shared" si="68"/>
        <v/>
      </c>
      <c r="K73" t="str">
        <f t="shared" si="68"/>
        <v/>
      </c>
      <c r="L73" t="str">
        <f t="shared" si="68"/>
        <v/>
      </c>
      <c r="M73" t="str">
        <f t="shared" si="68"/>
        <v/>
      </c>
      <c r="N73" t="str">
        <f t="shared" si="68"/>
        <v/>
      </c>
      <c r="O73" t="str">
        <f t="shared" si="68"/>
        <v/>
      </c>
      <c r="P73" t="str">
        <f t="shared" si="68"/>
        <v/>
      </c>
      <c r="Q73" t="str">
        <f t="shared" si="0"/>
        <v/>
      </c>
      <c r="R73" t="str">
        <f t="shared" si="42"/>
        <v/>
      </c>
      <c r="S73" t="str">
        <f t="shared" si="42"/>
        <v/>
      </c>
      <c r="T73" t="str">
        <f t="shared" si="42"/>
        <v/>
      </c>
      <c r="U73" t="str">
        <f t="shared" si="42"/>
        <v/>
      </c>
      <c r="V73" t="str">
        <f t="shared" si="1"/>
        <v/>
      </c>
      <c r="W73" t="str">
        <f t="shared" ref="W73:AT73" si="69">IF(W36="","",W36)</f>
        <v/>
      </c>
      <c r="X73" t="str">
        <f t="shared" si="69"/>
        <v/>
      </c>
      <c r="Y73" t="str">
        <f t="shared" si="69"/>
        <v/>
      </c>
      <c r="Z73" t="str">
        <f t="shared" si="69"/>
        <v/>
      </c>
      <c r="AA73" t="str">
        <f t="shared" si="69"/>
        <v/>
      </c>
      <c r="AB73" t="str">
        <f t="shared" si="69"/>
        <v/>
      </c>
      <c r="AC73" t="str">
        <f t="shared" si="69"/>
        <v/>
      </c>
      <c r="AD73" t="str">
        <f t="shared" si="69"/>
        <v/>
      </c>
      <c r="AE73" t="str">
        <f t="shared" si="69"/>
        <v/>
      </c>
      <c r="AF73" t="str">
        <f t="shared" si="69"/>
        <v/>
      </c>
      <c r="AG73" t="str">
        <f t="shared" si="69"/>
        <v/>
      </c>
      <c r="AH73" t="str">
        <f t="shared" si="69"/>
        <v/>
      </c>
      <c r="AI73" t="str">
        <f t="shared" si="69"/>
        <v/>
      </c>
      <c r="AJ73" t="str">
        <f t="shared" si="69"/>
        <v/>
      </c>
      <c r="AK73" t="str">
        <f t="shared" si="69"/>
        <v/>
      </c>
      <c r="AL73" t="str">
        <f t="shared" si="69"/>
        <v/>
      </c>
      <c r="AM73" t="str">
        <f t="shared" si="69"/>
        <v/>
      </c>
      <c r="AN73" t="str">
        <f t="shared" si="69"/>
        <v/>
      </c>
      <c r="AO73" t="str">
        <f t="shared" si="69"/>
        <v/>
      </c>
      <c r="AP73" t="str">
        <f t="shared" si="69"/>
        <v/>
      </c>
      <c r="AQ73" t="str">
        <f t="shared" si="69"/>
        <v/>
      </c>
      <c r="AR73" t="str">
        <f t="shared" si="69"/>
        <v/>
      </c>
      <c r="AS73" t="str">
        <f t="shared" si="69"/>
        <v/>
      </c>
      <c r="AT73" t="str">
        <f t="shared" si="69"/>
        <v/>
      </c>
    </row>
    <row r="74" spans="1:46" ht="20.149999999999999" customHeight="1" x14ac:dyDescent="0.2"/>
    <row r="75" spans="1:46" ht="20.149999999999999" customHeight="1" x14ac:dyDescent="0.2">
      <c r="C75" s="36" t="s">
        <v>159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90">
    <mergeCell ref="AO1:AP1"/>
    <mergeCell ref="AO38:AP38"/>
    <mergeCell ref="K1:S1"/>
    <mergeCell ref="K38:S38"/>
    <mergeCell ref="L4:M5"/>
    <mergeCell ref="N7:P7"/>
    <mergeCell ref="N8:P8"/>
    <mergeCell ref="Q6:S6"/>
    <mergeCell ref="Q7:S7"/>
    <mergeCell ref="N6:P6"/>
    <mergeCell ref="Q8:S8"/>
    <mergeCell ref="T6:V6"/>
    <mergeCell ref="T7:V7"/>
    <mergeCell ref="T8:V8"/>
    <mergeCell ref="W6:Y6"/>
    <mergeCell ref="W7:Y7"/>
    <mergeCell ref="W8:Y8"/>
    <mergeCell ref="Z6:AB6"/>
    <mergeCell ref="Z7:AB7"/>
    <mergeCell ref="Z8:AB8"/>
    <mergeCell ref="AL8:AN8"/>
    <mergeCell ref="AC6:AE6"/>
    <mergeCell ref="AC7:AE7"/>
    <mergeCell ref="AC8:AE8"/>
    <mergeCell ref="F4:G5"/>
    <mergeCell ref="H4:I5"/>
    <mergeCell ref="J4:K4"/>
    <mergeCell ref="J5:K5"/>
    <mergeCell ref="D6:E6"/>
    <mergeCell ref="D7:E8"/>
    <mergeCell ref="F6:G6"/>
    <mergeCell ref="F7:G8"/>
    <mergeCell ref="H7:J7"/>
    <mergeCell ref="H8:J8"/>
    <mergeCell ref="K6:M6"/>
    <mergeCell ref="K7:M7"/>
    <mergeCell ref="K8:M8"/>
    <mergeCell ref="H6:J6"/>
    <mergeCell ref="AF6:AH6"/>
    <mergeCell ref="AF7:AH7"/>
    <mergeCell ref="AF8:AH8"/>
    <mergeCell ref="F9:G10"/>
    <mergeCell ref="H9:I10"/>
    <mergeCell ref="J9:K10"/>
    <mergeCell ref="AO6:AP6"/>
    <mergeCell ref="AO7:AP8"/>
    <mergeCell ref="AI6:AK6"/>
    <mergeCell ref="AI7:AK7"/>
    <mergeCell ref="AI8:AK8"/>
    <mergeCell ref="AL6:AN6"/>
    <mergeCell ref="AL7:AN7"/>
    <mergeCell ref="AO11:AP11"/>
    <mergeCell ref="D12:E13"/>
    <mergeCell ref="F12:G13"/>
    <mergeCell ref="H12:J12"/>
    <mergeCell ref="K12:M12"/>
    <mergeCell ref="N12:P12"/>
    <mergeCell ref="Q12:S12"/>
    <mergeCell ref="T12:V12"/>
    <mergeCell ref="W12:Y12"/>
    <mergeCell ref="AO12:AP13"/>
    <mergeCell ref="H13:J13"/>
    <mergeCell ref="K13:M13"/>
    <mergeCell ref="N13:P13"/>
    <mergeCell ref="Q13:S13"/>
    <mergeCell ref="T13:V13"/>
    <mergeCell ref="W13:Y13"/>
    <mergeCell ref="Z13:AB13"/>
    <mergeCell ref="AC13:AE13"/>
    <mergeCell ref="Z12:AB12"/>
    <mergeCell ref="AF13:AH13"/>
    <mergeCell ref="D11:E11"/>
    <mergeCell ref="F11:G11"/>
    <mergeCell ref="H11:J11"/>
    <mergeCell ref="K11:M11"/>
    <mergeCell ref="AI13:AK13"/>
    <mergeCell ref="AL13:AN13"/>
    <mergeCell ref="L9:M9"/>
    <mergeCell ref="N9:O10"/>
    <mergeCell ref="L10:M10"/>
    <mergeCell ref="AL12:AN12"/>
    <mergeCell ref="AC12:AE12"/>
    <mergeCell ref="AF12:AH12"/>
    <mergeCell ref="AI12:AK12"/>
    <mergeCell ref="AC11:AE11"/>
    <mergeCell ref="AF11:AH11"/>
    <mergeCell ref="AI11:AK11"/>
    <mergeCell ref="AL11:AN11"/>
    <mergeCell ref="N11:P11"/>
    <mergeCell ref="Q11:S11"/>
    <mergeCell ref="T11:V11"/>
    <mergeCell ref="W11:Y11"/>
    <mergeCell ref="Z11:AB11"/>
    <mergeCell ref="F41:G42"/>
    <mergeCell ref="H41:I42"/>
    <mergeCell ref="J41:K41"/>
    <mergeCell ref="L41:M42"/>
    <mergeCell ref="J42:K42"/>
    <mergeCell ref="T43:V43"/>
    <mergeCell ref="W43:Y43"/>
    <mergeCell ref="D43:E43"/>
    <mergeCell ref="F43:G43"/>
    <mergeCell ref="H43:J43"/>
    <mergeCell ref="K43:M43"/>
    <mergeCell ref="AL43:AN43"/>
    <mergeCell ref="AO43:AP43"/>
    <mergeCell ref="D44:E45"/>
    <mergeCell ref="F44:G45"/>
    <mergeCell ref="Z43:AB43"/>
    <mergeCell ref="AC43:AE43"/>
    <mergeCell ref="AF43:AH43"/>
    <mergeCell ref="AI43:AK43"/>
    <mergeCell ref="N43:P43"/>
    <mergeCell ref="Q43:S43"/>
    <mergeCell ref="I44:J44"/>
    <mergeCell ref="O45:P45"/>
    <mergeCell ref="AO44:AP45"/>
    <mergeCell ref="AA44:AB44"/>
    <mergeCell ref="AJ44:AK44"/>
    <mergeCell ref="L44:M44"/>
    <mergeCell ref="L45:M45"/>
    <mergeCell ref="O44:P44"/>
    <mergeCell ref="AG45:AH45"/>
    <mergeCell ref="I45:J45"/>
    <mergeCell ref="X44:Y45"/>
    <mergeCell ref="AA45:AB45"/>
    <mergeCell ref="R44:S44"/>
    <mergeCell ref="R45:S45"/>
    <mergeCell ref="K48:M48"/>
    <mergeCell ref="F46:G47"/>
    <mergeCell ref="H46:I47"/>
    <mergeCell ref="J46:K47"/>
    <mergeCell ref="L46:M46"/>
    <mergeCell ref="N46:O47"/>
    <mergeCell ref="L47:M47"/>
    <mergeCell ref="D49:E50"/>
    <mergeCell ref="F49:G50"/>
    <mergeCell ref="L49:M49"/>
    <mergeCell ref="O49:P49"/>
    <mergeCell ref="I50:J50"/>
    <mergeCell ref="L50:M50"/>
    <mergeCell ref="O50:P50"/>
    <mergeCell ref="Z48:AB48"/>
    <mergeCell ref="AC48:AE48"/>
    <mergeCell ref="N48:P48"/>
    <mergeCell ref="Q48:S48"/>
    <mergeCell ref="T48:V48"/>
    <mergeCell ref="W48:Y48"/>
    <mergeCell ref="D48:E48"/>
    <mergeCell ref="F48:G48"/>
    <mergeCell ref="AO49:AP50"/>
    <mergeCell ref="AG49:AH49"/>
    <mergeCell ref="AJ49:AK49"/>
    <mergeCell ref="AL48:AN48"/>
    <mergeCell ref="AO48:AP48"/>
    <mergeCell ref="AF48:AH48"/>
    <mergeCell ref="AI48:AK48"/>
    <mergeCell ref="AJ50:AK50"/>
    <mergeCell ref="AI49:AI50"/>
    <mergeCell ref="AM49:AN49"/>
    <mergeCell ref="AF49:AF50"/>
    <mergeCell ref="AG50:AH50"/>
    <mergeCell ref="K49:K50"/>
    <mergeCell ref="N49:N50"/>
    <mergeCell ref="Q49:Q50"/>
    <mergeCell ref="I49:J49"/>
    <mergeCell ref="U44:V44"/>
    <mergeCell ref="U45:V45"/>
    <mergeCell ref="H48:J48"/>
    <mergeCell ref="X49:Y50"/>
    <mergeCell ref="AA49:AB49"/>
    <mergeCell ref="R49:S49"/>
    <mergeCell ref="AJ45:AK45"/>
    <mergeCell ref="AM44:AN44"/>
    <mergeCell ref="AM45:AN45"/>
    <mergeCell ref="AD44:AE44"/>
    <mergeCell ref="AD45:AE45"/>
    <mergeCell ref="AG44:AH44"/>
    <mergeCell ref="AD49:AE49"/>
    <mergeCell ref="R50:S50"/>
    <mergeCell ref="U50:V50"/>
    <mergeCell ref="AL49:AL50"/>
    <mergeCell ref="AM50:AN50"/>
    <mergeCell ref="AA50:AB50"/>
    <mergeCell ref="AD50:AE50"/>
    <mergeCell ref="T49:T50"/>
    <mergeCell ref="Z49:Z50"/>
    <mergeCell ref="AC49:AC50"/>
    <mergeCell ref="U49:V49"/>
    <mergeCell ref="H49:H5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47" width="9" style="10"/>
  </cols>
  <sheetData>
    <row r="1" spans="1:49" ht="23.5" x14ac:dyDescent="0.2">
      <c r="D1" s="3" t="s">
        <v>4</v>
      </c>
      <c r="K1" s="56" t="s">
        <v>18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U1" s="3" t="s">
        <v>165</v>
      </c>
      <c r="AM1" s="2" t="s">
        <v>0</v>
      </c>
      <c r="AN1" s="2"/>
      <c r="AO1" s="57"/>
      <c r="AP1" s="57"/>
      <c r="AR1" s="10"/>
      <c r="AU1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U2"/>
    </row>
    <row r="3" spans="1:49" ht="20.149999999999999" customHeight="1" x14ac:dyDescent="0.2">
      <c r="A3" s="1" t="s">
        <v>23</v>
      </c>
      <c r="D3" t="s">
        <v>24</v>
      </c>
    </row>
    <row r="4" spans="1:49" ht="20.149999999999999" customHeight="1" x14ac:dyDescent="0.2">
      <c r="C4" s="1" t="s">
        <v>25</v>
      </c>
      <c r="F4" s="47" t="s">
        <v>26</v>
      </c>
      <c r="G4" s="47"/>
      <c r="H4" s="47" t="s">
        <v>27</v>
      </c>
      <c r="I4" s="47"/>
      <c r="J4" s="47" t="str">
        <f ca="1">IF(AW4=1,"",AW4)</f>
        <v/>
      </c>
      <c r="K4" s="47"/>
      <c r="L4" s="47" t="s">
        <v>28</v>
      </c>
      <c r="M4" s="47"/>
      <c r="N4" s="28">
        <v>2</v>
      </c>
      <c r="P4" t="s">
        <v>29</v>
      </c>
      <c r="Q4" s="47">
        <f ca="1">-INT(RAND()*5+1)</f>
        <v>-3</v>
      </c>
      <c r="R4" s="47"/>
      <c r="S4" s="47" t="s">
        <v>30</v>
      </c>
      <c r="T4" s="47"/>
      <c r="U4" s="47" t="s">
        <v>28</v>
      </c>
      <c r="V4" s="47"/>
      <c r="W4" s="47" t="s">
        <v>30</v>
      </c>
      <c r="X4" s="47"/>
      <c r="Y4" s="47">
        <f ca="1">INT(RAND()*5+1)</f>
        <v>1</v>
      </c>
      <c r="Z4" s="47"/>
      <c r="AA4" t="s">
        <v>31</v>
      </c>
      <c r="AU4"/>
      <c r="AW4" s="10">
        <f ca="1">INT(RAND()*3+1)</f>
        <v>1</v>
      </c>
    </row>
    <row r="5" spans="1:49" ht="20.149999999999999" customHeight="1" x14ac:dyDescent="0.2"/>
    <row r="6" spans="1:49" ht="20.149999999999999" customHeight="1" x14ac:dyDescent="0.2"/>
    <row r="7" spans="1:49" ht="20.149999999999999" customHeight="1" x14ac:dyDescent="0.2"/>
    <row r="8" spans="1:49" ht="20.149999999999999" customHeight="1" x14ac:dyDescent="0.2">
      <c r="C8" s="1" t="s">
        <v>32</v>
      </c>
      <c r="F8" s="47" t="s">
        <v>26</v>
      </c>
      <c r="G8" s="47"/>
      <c r="H8" s="47" t="s">
        <v>27</v>
      </c>
      <c r="I8" s="47"/>
      <c r="J8" s="47">
        <f ca="1">IF(AV8=-1,"－",AV8)</f>
        <v>-2</v>
      </c>
      <c r="K8" s="47"/>
      <c r="L8" s="47" t="s">
        <v>28</v>
      </c>
      <c r="M8" s="47"/>
      <c r="N8" s="28">
        <v>2</v>
      </c>
      <c r="P8" t="s">
        <v>29</v>
      </c>
      <c r="Q8" s="47">
        <f ca="1">-INT(RAND()*5+1)</f>
        <v>-4</v>
      </c>
      <c r="R8" s="47"/>
      <c r="S8" s="47" t="s">
        <v>30</v>
      </c>
      <c r="T8" s="47"/>
      <c r="U8" s="47" t="s">
        <v>28</v>
      </c>
      <c r="V8" s="47"/>
      <c r="W8" s="47" t="s">
        <v>30</v>
      </c>
      <c r="X8" s="47"/>
      <c r="Y8" s="47">
        <f ca="1">INT(RAND()*5+1)</f>
        <v>2</v>
      </c>
      <c r="Z8" s="47"/>
      <c r="AA8" t="s">
        <v>31</v>
      </c>
      <c r="AU8"/>
      <c r="AV8" s="10">
        <f ca="1">-INT(RAND()*3+1)</f>
        <v>-2</v>
      </c>
    </row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/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/>
    <row r="15" spans="1:49" ht="20.149999999999999" customHeight="1" x14ac:dyDescent="0.2"/>
    <row r="16" spans="1:49" ht="20.149999999999999" customHeight="1" x14ac:dyDescent="0.2"/>
    <row r="17" ht="20.149999999999999" customHeight="1" x14ac:dyDescent="0.2"/>
    <row r="18" ht="20.149999999999999" customHeight="1" x14ac:dyDescent="0.2"/>
    <row r="19" ht="20.149999999999999" customHeight="1" x14ac:dyDescent="0.2"/>
    <row r="20" ht="20.149999999999999" customHeight="1" x14ac:dyDescent="0.2"/>
    <row r="21" ht="20.149999999999999" customHeight="1" x14ac:dyDescent="0.2"/>
    <row r="22" ht="20.149999999999999" customHeight="1" x14ac:dyDescent="0.2"/>
    <row r="23" ht="20.149999999999999" customHeight="1" x14ac:dyDescent="0.2"/>
    <row r="24" ht="20.149999999999999" customHeight="1" x14ac:dyDescent="0.2"/>
    <row r="25" ht="20.149999999999999" customHeight="1" x14ac:dyDescent="0.2"/>
    <row r="26" ht="20.149999999999999" customHeight="1" x14ac:dyDescent="0.2"/>
    <row r="27" ht="20.149999999999999" customHeight="1" x14ac:dyDescent="0.2"/>
    <row r="28" ht="20.149999999999999" customHeight="1" x14ac:dyDescent="0.2"/>
    <row r="29" ht="20.149999999999999" customHeight="1" x14ac:dyDescent="0.2"/>
    <row r="30" ht="20.149999999999999" customHeight="1" x14ac:dyDescent="0.2"/>
    <row r="31" ht="20.149999999999999" customHeight="1" x14ac:dyDescent="0.2"/>
    <row r="32" ht="20.149999999999999" customHeight="1" x14ac:dyDescent="0.2"/>
    <row r="33" spans="1:49" ht="20.149999999999999" customHeight="1" x14ac:dyDescent="0.2"/>
    <row r="34" spans="1:49" ht="20.149999999999999" customHeight="1" x14ac:dyDescent="0.2"/>
    <row r="35" spans="1:49" ht="20.149999999999999" customHeight="1" x14ac:dyDescent="0.2"/>
    <row r="36" spans="1:49" ht="19" customHeight="1" x14ac:dyDescent="0.2"/>
    <row r="37" spans="1:49" ht="19" customHeight="1" x14ac:dyDescent="0.2"/>
    <row r="38" spans="1:49" ht="23.5" x14ac:dyDescent="0.2">
      <c r="D38" s="3" t="s">
        <v>4</v>
      </c>
      <c r="K38" s="56" t="s">
        <v>18</v>
      </c>
      <c r="L38" s="56"/>
      <c r="M38" s="56"/>
      <c r="N38" s="56"/>
      <c r="O38" s="56"/>
      <c r="P38" s="56"/>
      <c r="Q38" s="56"/>
      <c r="R38" s="56"/>
      <c r="S38" s="56"/>
      <c r="T38" s="12">
        <v>2</v>
      </c>
      <c r="U38" s="3" t="str">
        <f>IF(U1="","",U1)</f>
        <v>の値の増減と変域①</v>
      </c>
      <c r="AM38" s="2" t="str">
        <f>IF(AM1="","",AM1)</f>
        <v>№</v>
      </c>
      <c r="AN38" s="2"/>
      <c r="AO38" s="57" t="str">
        <f>IF(AO1="","",AO1)</f>
        <v/>
      </c>
      <c r="AP38" s="57" t="str">
        <f>IF(AP1="","",AP1)</f>
        <v/>
      </c>
      <c r="AR38" s="10"/>
      <c r="AU38"/>
    </row>
    <row r="39" spans="1:49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U39"/>
    </row>
    <row r="40" spans="1:49" ht="20.149999999999999" customHeight="1" x14ac:dyDescent="0.2">
      <c r="A40" s="1" t="str">
        <f>IF(A3="","",A3)</f>
        <v>１．</v>
      </c>
      <c r="D40" t="str">
        <f>IF(D3="","",D3)</f>
        <v>次の関数のグラフを書きなさい。また，このときのｙの変域を求めなさい。</v>
      </c>
    </row>
    <row r="41" spans="1:49" ht="20.149999999999999" customHeight="1" x14ac:dyDescent="0.2">
      <c r="A41" t="str">
        <f t="shared" ref="A41:J41" si="0">IF(A4="","",A4)</f>
        <v/>
      </c>
      <c r="B41" t="str">
        <f t="shared" si="0"/>
        <v/>
      </c>
      <c r="C41" s="1" t="str">
        <f t="shared" si="0"/>
        <v>(1)</v>
      </c>
      <c r="F41" s="47" t="str">
        <f t="shared" si="0"/>
        <v>ｙ</v>
      </c>
      <c r="G41" s="47" t="str">
        <f t="shared" si="0"/>
        <v/>
      </c>
      <c r="H41" s="47" t="str">
        <f t="shared" si="0"/>
        <v>＝</v>
      </c>
      <c r="I41" s="47" t="str">
        <f t="shared" si="0"/>
        <v/>
      </c>
      <c r="J41" s="55" t="str">
        <f t="shared" ca="1" si="0"/>
        <v/>
      </c>
      <c r="K41" s="55"/>
      <c r="L41" s="47" t="str">
        <f t="shared" ref="L41:Y41" si="1">IF(L4="","",L4)</f>
        <v>ｘ</v>
      </c>
      <c r="M41" s="47" t="str">
        <f t="shared" si="1"/>
        <v/>
      </c>
      <c r="N41" s="8">
        <f t="shared" si="1"/>
        <v>2</v>
      </c>
      <c r="O41" t="str">
        <f t="shared" si="1"/>
        <v/>
      </c>
      <c r="P41" t="str">
        <f t="shared" si="1"/>
        <v>(</v>
      </c>
      <c r="Q41" s="47">
        <f t="shared" ca="1" si="1"/>
        <v>-3</v>
      </c>
      <c r="R41" s="47" t="str">
        <f t="shared" si="1"/>
        <v/>
      </c>
      <c r="S41" s="47" t="str">
        <f t="shared" si="1"/>
        <v>≦</v>
      </c>
      <c r="T41" s="47" t="str">
        <f t="shared" si="1"/>
        <v/>
      </c>
      <c r="U41" s="47" t="str">
        <f t="shared" si="1"/>
        <v>ｘ</v>
      </c>
      <c r="V41" s="47" t="str">
        <f t="shared" si="1"/>
        <v/>
      </c>
      <c r="W41" s="47" t="str">
        <f t="shared" si="1"/>
        <v>≦</v>
      </c>
      <c r="X41" s="47" t="str">
        <f t="shared" si="1"/>
        <v/>
      </c>
      <c r="Y41" s="47">
        <f t="shared" ca="1" si="1"/>
        <v>1</v>
      </c>
      <c r="Z41" s="47"/>
      <c r="AA41" t="str">
        <f t="shared" ref="AA41:AV41" si="2">IF(AA4="","",AA4)</f>
        <v>)</v>
      </c>
      <c r="AB41" t="str">
        <f t="shared" si="2"/>
        <v/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  <c r="AU41" t="str">
        <f t="shared" si="2"/>
        <v/>
      </c>
      <c r="AV41" t="str">
        <f t="shared" si="2"/>
        <v/>
      </c>
      <c r="AW41" s="10">
        <f ca="1">AW4</f>
        <v>1</v>
      </c>
    </row>
    <row r="42" spans="1:49" ht="20.149999999999999" customHeight="1" x14ac:dyDescent="0.2">
      <c r="A42" t="str">
        <f t="shared" ref="A42:AT42" si="3">IF(A5="","",A5)</f>
        <v/>
      </c>
      <c r="B42" t="str">
        <f t="shared" si="3"/>
        <v/>
      </c>
      <c r="C42" t="str">
        <f t="shared" si="3"/>
        <v/>
      </c>
      <c r="D42" t="str">
        <f t="shared" si="3"/>
        <v/>
      </c>
      <c r="E42" t="str">
        <f t="shared" si="3"/>
        <v/>
      </c>
      <c r="F42" t="str">
        <f t="shared" si="3"/>
        <v/>
      </c>
      <c r="G42" t="str">
        <f t="shared" si="3"/>
        <v/>
      </c>
      <c r="H42" t="str">
        <f t="shared" si="3"/>
        <v/>
      </c>
      <c r="I42" t="str">
        <f t="shared" si="3"/>
        <v/>
      </c>
      <c r="J42" t="str">
        <f t="shared" si="3"/>
        <v/>
      </c>
      <c r="K42" t="str">
        <f t="shared" si="3"/>
        <v/>
      </c>
      <c r="L42" t="str">
        <f t="shared" si="3"/>
        <v/>
      </c>
      <c r="M42" t="str">
        <f t="shared" si="3"/>
        <v/>
      </c>
      <c r="N42" t="str">
        <f t="shared" si="3"/>
        <v/>
      </c>
      <c r="O42" t="str">
        <f t="shared" si="3"/>
        <v/>
      </c>
      <c r="P42" t="str">
        <f t="shared" si="3"/>
        <v/>
      </c>
      <c r="Q42" t="str">
        <f t="shared" si="3"/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 t="shared" si="3"/>
        <v/>
      </c>
      <c r="W42" t="str">
        <f t="shared" si="3"/>
        <v/>
      </c>
      <c r="X42" t="str">
        <f t="shared" si="3"/>
        <v/>
      </c>
      <c r="Y42" t="str">
        <f t="shared" si="3"/>
        <v/>
      </c>
      <c r="Z42" t="str">
        <f t="shared" si="3"/>
        <v/>
      </c>
      <c r="AA42" t="str">
        <f t="shared" si="3"/>
        <v/>
      </c>
      <c r="AB42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  <c r="AL42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  <c r="AR42" t="str">
        <f t="shared" si="3"/>
        <v/>
      </c>
      <c r="AS42" t="str">
        <f t="shared" si="3"/>
        <v/>
      </c>
      <c r="AT42" t="str">
        <f t="shared" si="3"/>
        <v/>
      </c>
    </row>
    <row r="43" spans="1:49" ht="20.149999999999999" customHeight="1" x14ac:dyDescent="0.2">
      <c r="A43" t="str">
        <f t="shared" ref="A43:AT43" si="4">IF(A6="","",A6)</f>
        <v/>
      </c>
      <c r="B43" t="str">
        <f t="shared" si="4"/>
        <v/>
      </c>
      <c r="C43" t="str">
        <f t="shared" si="4"/>
        <v/>
      </c>
      <c r="D43" t="str">
        <f t="shared" si="4"/>
        <v/>
      </c>
      <c r="E43" t="str">
        <f t="shared" si="4"/>
        <v/>
      </c>
      <c r="F43" t="str">
        <f t="shared" si="4"/>
        <v/>
      </c>
      <c r="G43" t="str">
        <f t="shared" si="4"/>
        <v/>
      </c>
      <c r="H43" t="str">
        <f t="shared" si="4"/>
        <v/>
      </c>
      <c r="I43" t="str">
        <f t="shared" si="4"/>
        <v/>
      </c>
      <c r="J43" t="str">
        <f t="shared" si="4"/>
        <v/>
      </c>
      <c r="K43" t="str">
        <f t="shared" si="4"/>
        <v/>
      </c>
      <c r="L43" t="str">
        <f t="shared" si="4"/>
        <v/>
      </c>
      <c r="M43" t="str">
        <f t="shared" si="4"/>
        <v/>
      </c>
      <c r="N43" t="str">
        <f t="shared" si="4"/>
        <v/>
      </c>
      <c r="O43" s="9" t="s">
        <v>40</v>
      </c>
      <c r="P43" s="9"/>
      <c r="Q43" s="9">
        <v>0</v>
      </c>
      <c r="R43" s="42" t="s">
        <v>33</v>
      </c>
      <c r="S43" s="42"/>
      <c r="T43" s="42" t="s">
        <v>19</v>
      </c>
      <c r="U43" s="42"/>
      <c r="V43" s="42" t="s">
        <v>33</v>
      </c>
      <c r="W43" s="42"/>
      <c r="X43" s="42">
        <f ca="1">AW41*MAX(ABS(Q41),ABS(Y41))^2</f>
        <v>9</v>
      </c>
      <c r="Y43" s="42"/>
      <c r="Z43" s="9" t="s">
        <v>38</v>
      </c>
      <c r="AA43" t="str">
        <f t="shared" si="4"/>
        <v/>
      </c>
      <c r="AB43" t="str">
        <f t="shared" si="4"/>
        <v/>
      </c>
      <c r="AC43" t="str">
        <f t="shared" si="4"/>
        <v/>
      </c>
      <c r="AD43" t="str">
        <f t="shared" si="4"/>
        <v/>
      </c>
      <c r="AE43" t="str">
        <f t="shared" si="4"/>
        <v/>
      </c>
      <c r="AF43" t="str">
        <f t="shared" si="4"/>
        <v/>
      </c>
      <c r="AG43" t="str">
        <f t="shared" si="4"/>
        <v/>
      </c>
      <c r="AH43" t="str">
        <f t="shared" si="4"/>
        <v/>
      </c>
      <c r="AI43" t="str">
        <f t="shared" si="4"/>
        <v/>
      </c>
      <c r="AJ43" t="str">
        <f t="shared" si="4"/>
        <v/>
      </c>
      <c r="AK43" t="str">
        <f t="shared" si="4"/>
        <v/>
      </c>
      <c r="AL43" t="str">
        <f t="shared" si="4"/>
        <v/>
      </c>
      <c r="AM43" t="str">
        <f t="shared" si="4"/>
        <v/>
      </c>
      <c r="AN43" t="str">
        <f t="shared" si="4"/>
        <v/>
      </c>
      <c r="AO43" t="str">
        <f t="shared" si="4"/>
        <v/>
      </c>
      <c r="AP43" t="str">
        <f t="shared" si="4"/>
        <v/>
      </c>
      <c r="AQ43" t="str">
        <f t="shared" si="4"/>
        <v/>
      </c>
      <c r="AR43" t="str">
        <f t="shared" si="4"/>
        <v/>
      </c>
      <c r="AS43" t="str">
        <f t="shared" si="4"/>
        <v/>
      </c>
      <c r="AT43" t="str">
        <f t="shared" si="4"/>
        <v/>
      </c>
    </row>
    <row r="44" spans="1:49" ht="20.149999999999999" customHeight="1" x14ac:dyDescent="0.2">
      <c r="A44" t="str">
        <f t="shared" ref="A44:AT44" si="5">IF(A7="","",A7)</f>
        <v/>
      </c>
      <c r="B44" t="str">
        <f t="shared" si="5"/>
        <v/>
      </c>
      <c r="C44" t="str">
        <f t="shared" si="5"/>
        <v/>
      </c>
      <c r="D44" t="str">
        <f t="shared" si="5"/>
        <v/>
      </c>
      <c r="E44" t="str">
        <f t="shared" si="5"/>
        <v/>
      </c>
      <c r="F44" t="str">
        <f t="shared" si="5"/>
        <v/>
      </c>
      <c r="G44" t="str">
        <f t="shared" si="5"/>
        <v/>
      </c>
      <c r="H44" t="str">
        <f t="shared" si="5"/>
        <v/>
      </c>
      <c r="I44" t="str">
        <f t="shared" si="5"/>
        <v/>
      </c>
      <c r="J44" t="str">
        <f t="shared" si="5"/>
        <v/>
      </c>
      <c r="K44" t="str">
        <f t="shared" si="5"/>
        <v/>
      </c>
      <c r="L44" t="str">
        <f t="shared" si="5"/>
        <v/>
      </c>
      <c r="M44" t="str">
        <f t="shared" si="5"/>
        <v/>
      </c>
      <c r="N44" t="str">
        <f t="shared" si="5"/>
        <v/>
      </c>
      <c r="O44" t="str">
        <f t="shared" si="5"/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5"/>
        <v/>
      </c>
      <c r="V44" t="str">
        <f t="shared" si="5"/>
        <v/>
      </c>
      <c r="W44" t="str">
        <f t="shared" si="5"/>
        <v/>
      </c>
      <c r="X44" t="str">
        <f t="shared" si="5"/>
        <v/>
      </c>
      <c r="Y44" t="str">
        <f t="shared" si="5"/>
        <v/>
      </c>
      <c r="Z44" t="str">
        <f t="shared" si="5"/>
        <v/>
      </c>
      <c r="AA44" t="str">
        <f t="shared" si="5"/>
        <v/>
      </c>
      <c r="AB44" t="str">
        <f t="shared" si="5"/>
        <v/>
      </c>
      <c r="AC44" t="str">
        <f t="shared" si="5"/>
        <v/>
      </c>
      <c r="AD44" t="str">
        <f t="shared" si="5"/>
        <v/>
      </c>
      <c r="AE44" t="str">
        <f t="shared" si="5"/>
        <v/>
      </c>
      <c r="AF44" t="str">
        <f t="shared" si="5"/>
        <v/>
      </c>
      <c r="AG44" t="str">
        <f t="shared" si="5"/>
        <v/>
      </c>
      <c r="AH44" t="str">
        <f t="shared" si="5"/>
        <v/>
      </c>
      <c r="AI44" t="str">
        <f t="shared" si="5"/>
        <v/>
      </c>
      <c r="AJ44" t="str">
        <f t="shared" si="5"/>
        <v/>
      </c>
      <c r="AK44" t="str">
        <f t="shared" si="5"/>
        <v/>
      </c>
      <c r="AL44" t="str">
        <f t="shared" si="5"/>
        <v/>
      </c>
      <c r="AM44" t="str">
        <f t="shared" si="5"/>
        <v/>
      </c>
      <c r="AN44" t="str">
        <f t="shared" si="5"/>
        <v/>
      </c>
      <c r="AO44" t="str">
        <f t="shared" si="5"/>
        <v/>
      </c>
      <c r="AP44" t="str">
        <f t="shared" si="5"/>
        <v/>
      </c>
      <c r="AQ44" t="str">
        <f t="shared" si="5"/>
        <v/>
      </c>
      <c r="AR44" t="str">
        <f t="shared" si="5"/>
        <v/>
      </c>
      <c r="AS44" t="str">
        <f t="shared" si="5"/>
        <v/>
      </c>
      <c r="AT44" t="str">
        <f t="shared" si="5"/>
        <v/>
      </c>
    </row>
    <row r="45" spans="1:49" ht="20.149999999999999" customHeight="1" x14ac:dyDescent="0.2">
      <c r="A45" t="str">
        <f t="shared" ref="A45:Y45" si="6">IF(A8="","",A8)</f>
        <v/>
      </c>
      <c r="B45" t="str">
        <f t="shared" si="6"/>
        <v/>
      </c>
      <c r="C45" s="1" t="str">
        <f t="shared" si="6"/>
        <v>(2)</v>
      </c>
      <c r="F45" s="47" t="str">
        <f t="shared" si="6"/>
        <v>ｙ</v>
      </c>
      <c r="G45" s="47" t="str">
        <f t="shared" si="6"/>
        <v/>
      </c>
      <c r="H45" s="47" t="str">
        <f t="shared" si="6"/>
        <v>＝</v>
      </c>
      <c r="I45" s="47" t="str">
        <f t="shared" si="6"/>
        <v/>
      </c>
      <c r="J45" s="55">
        <f t="shared" ca="1" si="6"/>
        <v>-2</v>
      </c>
      <c r="K45" s="55" t="str">
        <f t="shared" si="6"/>
        <v/>
      </c>
      <c r="L45" s="47" t="str">
        <f t="shared" si="6"/>
        <v>ｘ</v>
      </c>
      <c r="M45" s="47" t="str">
        <f t="shared" si="6"/>
        <v/>
      </c>
      <c r="N45" s="8">
        <f t="shared" si="6"/>
        <v>2</v>
      </c>
      <c r="O45" t="str">
        <f t="shared" si="6"/>
        <v/>
      </c>
      <c r="P45" t="str">
        <f t="shared" si="6"/>
        <v>(</v>
      </c>
      <c r="Q45" s="47">
        <f t="shared" ca="1" si="6"/>
        <v>-4</v>
      </c>
      <c r="R45" s="47" t="str">
        <f t="shared" si="6"/>
        <v/>
      </c>
      <c r="S45" s="47" t="str">
        <f t="shared" si="6"/>
        <v>≦</v>
      </c>
      <c r="T45" s="47" t="str">
        <f t="shared" si="6"/>
        <v/>
      </c>
      <c r="U45" s="47" t="str">
        <f t="shared" si="6"/>
        <v>ｘ</v>
      </c>
      <c r="V45" s="47" t="str">
        <f t="shared" si="6"/>
        <v/>
      </c>
      <c r="W45" s="47" t="str">
        <f t="shared" si="6"/>
        <v>≦</v>
      </c>
      <c r="X45" s="47" t="str">
        <f t="shared" si="6"/>
        <v/>
      </c>
      <c r="Y45" s="47">
        <f t="shared" ca="1" si="6"/>
        <v>2</v>
      </c>
      <c r="Z45" s="47"/>
      <c r="AA45" t="str">
        <f t="shared" ref="AA45:AU45" si="7">IF(AA8="","",AA8)</f>
        <v>)</v>
      </c>
      <c r="AB45" t="str">
        <f t="shared" si="7"/>
        <v/>
      </c>
      <c r="AC45" t="str">
        <f t="shared" si="7"/>
        <v/>
      </c>
      <c r="AD45" t="str">
        <f t="shared" si="7"/>
        <v/>
      </c>
      <c r="AE45" t="str">
        <f t="shared" si="7"/>
        <v/>
      </c>
      <c r="AF45" t="str">
        <f t="shared" si="7"/>
        <v/>
      </c>
      <c r="AG45" t="str">
        <f t="shared" si="7"/>
        <v/>
      </c>
      <c r="AH45" t="str">
        <f t="shared" si="7"/>
        <v/>
      </c>
      <c r="AI45" t="str">
        <f t="shared" si="7"/>
        <v/>
      </c>
      <c r="AJ45" t="str">
        <f t="shared" si="7"/>
        <v/>
      </c>
      <c r="AK45" t="str">
        <f t="shared" si="7"/>
        <v/>
      </c>
      <c r="AL45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Q45" t="str">
        <f t="shared" si="7"/>
        <v/>
      </c>
      <c r="AR45" t="str">
        <f t="shared" si="7"/>
        <v/>
      </c>
      <c r="AS45" t="str">
        <f t="shared" si="7"/>
        <v/>
      </c>
      <c r="AT45" t="str">
        <f t="shared" si="7"/>
        <v/>
      </c>
      <c r="AU45" t="str">
        <f t="shared" si="7"/>
        <v/>
      </c>
      <c r="AV45" s="10">
        <f ca="1">AV8</f>
        <v>-2</v>
      </c>
    </row>
    <row r="46" spans="1:49" ht="20.149999999999999" customHeight="1" x14ac:dyDescent="0.2">
      <c r="C46" s="1"/>
      <c r="F46" s="11"/>
      <c r="G46" s="11"/>
      <c r="H46" s="11"/>
      <c r="I46" s="11"/>
      <c r="J46" s="11"/>
      <c r="K46" s="11"/>
      <c r="L46" s="11"/>
      <c r="M46" s="11"/>
      <c r="N46" s="8"/>
      <c r="Q46" s="11"/>
      <c r="R46" s="11"/>
      <c r="S46" s="11"/>
      <c r="T46" s="11"/>
      <c r="U46" s="11"/>
      <c r="V46" s="11"/>
      <c r="W46" s="11"/>
      <c r="X46" s="11"/>
    </row>
    <row r="47" spans="1:49" ht="20.149999999999999" customHeight="1" x14ac:dyDescent="0.2">
      <c r="A47" t="str">
        <f t="shared" ref="A47:M47" si="8">IF(A9="","",A9)</f>
        <v/>
      </c>
      <c r="B47" t="str">
        <f t="shared" si="8"/>
        <v/>
      </c>
      <c r="C47" t="str">
        <f t="shared" si="8"/>
        <v/>
      </c>
      <c r="D47" t="str">
        <f t="shared" si="8"/>
        <v/>
      </c>
      <c r="E47" t="str">
        <f t="shared" si="8"/>
        <v/>
      </c>
      <c r="F47" t="str">
        <f t="shared" si="8"/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s="9" t="s">
        <v>40</v>
      </c>
      <c r="O47" s="44">
        <f ca="1">AV45*MAX(ABS(Q45),ABS(Y45))^2</f>
        <v>-32</v>
      </c>
      <c r="P47" s="44"/>
      <c r="Q47" s="44"/>
      <c r="R47" s="42" t="s">
        <v>33</v>
      </c>
      <c r="S47" s="42"/>
      <c r="T47" s="42" t="s">
        <v>19</v>
      </c>
      <c r="U47" s="42"/>
      <c r="V47" s="42" t="s">
        <v>33</v>
      </c>
      <c r="W47" s="42"/>
      <c r="X47" s="9">
        <v>0</v>
      </c>
      <c r="Y47" s="9"/>
      <c r="Z47" s="9" t="s">
        <v>38</v>
      </c>
      <c r="AA47" t="str">
        <f t="shared" ref="AA47:AT47" si="9">IF(AA9="","",AA9)</f>
        <v/>
      </c>
      <c r="AB47" t="str">
        <f t="shared" si="9"/>
        <v/>
      </c>
      <c r="AC47" t="str">
        <f t="shared" si="9"/>
        <v/>
      </c>
      <c r="AD47" t="str">
        <f t="shared" si="9"/>
        <v/>
      </c>
      <c r="AE47" t="str">
        <f t="shared" si="9"/>
        <v/>
      </c>
      <c r="AF47" t="str">
        <f t="shared" si="9"/>
        <v/>
      </c>
      <c r="AG47" t="str">
        <f t="shared" si="9"/>
        <v/>
      </c>
      <c r="AH47" t="str">
        <f t="shared" si="9"/>
        <v/>
      </c>
      <c r="AI47" t="str">
        <f t="shared" si="9"/>
        <v/>
      </c>
      <c r="AJ47" t="str">
        <f t="shared" si="9"/>
        <v/>
      </c>
      <c r="AK47" t="str">
        <f t="shared" si="9"/>
        <v/>
      </c>
      <c r="AL47" t="str">
        <f t="shared" si="9"/>
        <v/>
      </c>
      <c r="AM47" t="str">
        <f t="shared" si="9"/>
        <v/>
      </c>
      <c r="AN47" t="str">
        <f t="shared" si="9"/>
        <v/>
      </c>
      <c r="AO47" t="str">
        <f t="shared" si="9"/>
        <v/>
      </c>
      <c r="AP47" t="str">
        <f t="shared" si="9"/>
        <v/>
      </c>
      <c r="AQ47" t="str">
        <f t="shared" si="9"/>
        <v/>
      </c>
      <c r="AR47" t="str">
        <f t="shared" si="9"/>
        <v/>
      </c>
      <c r="AS47" t="str">
        <f t="shared" si="9"/>
        <v/>
      </c>
      <c r="AT47" t="str">
        <f t="shared" si="9"/>
        <v/>
      </c>
    </row>
    <row r="48" spans="1:49" ht="20.149999999999999" customHeight="1" x14ac:dyDescent="0.2">
      <c r="A48" t="str">
        <f t="shared" ref="A48:AT48" si="10">IF(A10="","",A10)</f>
        <v/>
      </c>
      <c r="B48" t="str">
        <f t="shared" si="10"/>
        <v/>
      </c>
      <c r="C48" t="str">
        <f t="shared" si="10"/>
        <v/>
      </c>
      <c r="D48" t="str">
        <f t="shared" si="10"/>
        <v/>
      </c>
      <c r="E48" t="str">
        <f t="shared" si="10"/>
        <v/>
      </c>
      <c r="F48" t="str">
        <f t="shared" si="10"/>
        <v/>
      </c>
      <c r="G48" t="str">
        <f t="shared" si="10"/>
        <v/>
      </c>
      <c r="H48" t="str">
        <f t="shared" si="10"/>
        <v/>
      </c>
      <c r="I48" t="str">
        <f t="shared" si="10"/>
        <v/>
      </c>
      <c r="J48" t="str">
        <f t="shared" si="10"/>
        <v/>
      </c>
      <c r="K48" t="str">
        <f t="shared" si="10"/>
        <v/>
      </c>
      <c r="L48" t="str">
        <f t="shared" si="10"/>
        <v/>
      </c>
      <c r="M48" t="str">
        <f t="shared" si="10"/>
        <v/>
      </c>
      <c r="N48" t="str">
        <f t="shared" si="10"/>
        <v/>
      </c>
      <c r="O48" t="str">
        <f t="shared" si="10"/>
        <v/>
      </c>
      <c r="P48" t="str">
        <f t="shared" si="10"/>
        <v/>
      </c>
      <c r="Q48" t="str">
        <f t="shared" si="10"/>
        <v/>
      </c>
      <c r="R48" t="str">
        <f t="shared" si="10"/>
        <v/>
      </c>
      <c r="S48" t="str">
        <f t="shared" si="10"/>
        <v/>
      </c>
      <c r="T48" t="str">
        <f t="shared" si="10"/>
        <v/>
      </c>
      <c r="U48" t="str">
        <f t="shared" si="10"/>
        <v/>
      </c>
      <c r="V48" t="str">
        <f t="shared" si="10"/>
        <v/>
      </c>
      <c r="W48" t="str">
        <f t="shared" si="10"/>
        <v/>
      </c>
      <c r="X48" t="str">
        <f t="shared" si="10"/>
        <v/>
      </c>
      <c r="Y48" t="str">
        <f t="shared" si="10"/>
        <v/>
      </c>
      <c r="Z48" t="str">
        <f t="shared" si="10"/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t="str">
        <f t="shared" si="10"/>
        <v/>
      </c>
      <c r="AT48" t="str">
        <f t="shared" si="10"/>
        <v/>
      </c>
    </row>
    <row r="49" spans="1:46" ht="20.149999999999999" customHeight="1" x14ac:dyDescent="0.2">
      <c r="A49" t="str">
        <f t="shared" ref="A49:AT49" si="11">IF(A11="","",A11)</f>
        <v/>
      </c>
      <c r="B49" t="str">
        <f t="shared" si="11"/>
        <v/>
      </c>
      <c r="C49" t="str">
        <f t="shared" si="11"/>
        <v/>
      </c>
      <c r="D49" t="str">
        <f t="shared" si="11"/>
        <v/>
      </c>
      <c r="E49" t="str">
        <f t="shared" si="11"/>
        <v/>
      </c>
      <c r="F49" t="str">
        <f t="shared" si="11"/>
        <v/>
      </c>
      <c r="G49" t="str">
        <f t="shared" si="11"/>
        <v/>
      </c>
      <c r="H49" t="str">
        <f t="shared" si="11"/>
        <v/>
      </c>
      <c r="I49" t="str">
        <f t="shared" si="11"/>
        <v/>
      </c>
      <c r="J49" t="str">
        <f t="shared" si="11"/>
        <v/>
      </c>
      <c r="K49" t="str">
        <f t="shared" si="11"/>
        <v/>
      </c>
      <c r="L49" t="str">
        <f t="shared" si="11"/>
        <v/>
      </c>
      <c r="M49" t="str">
        <f t="shared" si="11"/>
        <v/>
      </c>
      <c r="N49" t="str">
        <f t="shared" si="11"/>
        <v/>
      </c>
      <c r="O49" t="str">
        <f t="shared" si="11"/>
        <v/>
      </c>
      <c r="P49" t="str">
        <f t="shared" si="11"/>
        <v/>
      </c>
      <c r="Q49" t="str">
        <f t="shared" si="11"/>
        <v/>
      </c>
      <c r="R49" t="str">
        <f t="shared" si="11"/>
        <v/>
      </c>
      <c r="S49" t="str">
        <f t="shared" si="11"/>
        <v/>
      </c>
      <c r="T49" t="str">
        <f t="shared" si="11"/>
        <v/>
      </c>
      <c r="U49" t="str">
        <f t="shared" si="11"/>
        <v/>
      </c>
      <c r="V49" t="str">
        <f t="shared" si="11"/>
        <v/>
      </c>
      <c r="W49" t="str">
        <f t="shared" si="11"/>
        <v/>
      </c>
      <c r="X49" t="str">
        <f t="shared" si="11"/>
        <v/>
      </c>
      <c r="Y49" t="str">
        <f t="shared" si="11"/>
        <v/>
      </c>
      <c r="Z49" t="str">
        <f t="shared" si="11"/>
        <v/>
      </c>
      <c r="AA49" t="str">
        <f t="shared" si="11"/>
        <v/>
      </c>
      <c r="AB49" t="str">
        <f t="shared" si="11"/>
        <v/>
      </c>
      <c r="AC49" t="str">
        <f t="shared" si="11"/>
        <v/>
      </c>
      <c r="AD49" t="str">
        <f t="shared" si="11"/>
        <v/>
      </c>
      <c r="AE49" t="str">
        <f t="shared" si="11"/>
        <v/>
      </c>
      <c r="AF49" t="str">
        <f t="shared" si="11"/>
        <v/>
      </c>
      <c r="AG49" t="str">
        <f t="shared" si="11"/>
        <v/>
      </c>
      <c r="AH49" t="str">
        <f t="shared" si="11"/>
        <v/>
      </c>
      <c r="AI49" t="str">
        <f t="shared" si="11"/>
        <v/>
      </c>
      <c r="AJ49" t="str">
        <f t="shared" si="11"/>
        <v/>
      </c>
      <c r="AK49" t="str">
        <f t="shared" si="11"/>
        <v/>
      </c>
      <c r="AL49" t="str">
        <f t="shared" si="11"/>
        <v/>
      </c>
      <c r="AM49" t="str">
        <f t="shared" si="11"/>
        <v/>
      </c>
      <c r="AN49" t="str">
        <f t="shared" si="11"/>
        <v/>
      </c>
      <c r="AO49" t="str">
        <f t="shared" si="11"/>
        <v/>
      </c>
      <c r="AP49" t="str">
        <f t="shared" si="11"/>
        <v/>
      </c>
      <c r="AQ49" t="str">
        <f t="shared" si="11"/>
        <v/>
      </c>
      <c r="AR49" t="str">
        <f t="shared" si="11"/>
        <v/>
      </c>
      <c r="AS49" t="str">
        <f t="shared" si="11"/>
        <v/>
      </c>
      <c r="AT49" t="str">
        <f t="shared" si="11"/>
        <v/>
      </c>
    </row>
    <row r="50" spans="1:46" ht="20.149999999999999" customHeight="1" x14ac:dyDescent="0.2">
      <c r="A50" t="str">
        <f t="shared" ref="A50:AT50" si="12">IF(A12="","",A12)</f>
        <v/>
      </c>
      <c r="B50" t="str">
        <f t="shared" si="12"/>
        <v/>
      </c>
      <c r="C50" t="str">
        <f t="shared" si="12"/>
        <v/>
      </c>
      <c r="D50" t="str">
        <f t="shared" si="12"/>
        <v/>
      </c>
      <c r="E50" t="str">
        <f t="shared" si="12"/>
        <v/>
      </c>
      <c r="F50" t="str">
        <f t="shared" si="12"/>
        <v/>
      </c>
      <c r="G50" t="str">
        <f t="shared" si="12"/>
        <v/>
      </c>
      <c r="H50" t="str">
        <f t="shared" si="12"/>
        <v/>
      </c>
      <c r="I50" t="str">
        <f t="shared" si="12"/>
        <v/>
      </c>
      <c r="J50" t="str">
        <f t="shared" si="12"/>
        <v/>
      </c>
      <c r="K50" t="str">
        <f t="shared" si="12"/>
        <v/>
      </c>
      <c r="L50" t="str">
        <f t="shared" si="12"/>
        <v/>
      </c>
      <c r="M50" t="str">
        <f t="shared" si="12"/>
        <v/>
      </c>
      <c r="N50" t="str">
        <f t="shared" si="12"/>
        <v/>
      </c>
      <c r="O50" t="str">
        <f t="shared" si="12"/>
        <v/>
      </c>
      <c r="P50" t="str">
        <f t="shared" si="12"/>
        <v/>
      </c>
      <c r="Q50" t="str">
        <f t="shared" si="12"/>
        <v/>
      </c>
      <c r="R50" t="str">
        <f t="shared" si="12"/>
        <v/>
      </c>
      <c r="S50" t="str">
        <f t="shared" si="12"/>
        <v/>
      </c>
      <c r="T50" t="str">
        <f t="shared" si="12"/>
        <v/>
      </c>
      <c r="U50" t="str">
        <f t="shared" si="12"/>
        <v/>
      </c>
      <c r="V50" t="str">
        <f t="shared" si="12"/>
        <v/>
      </c>
      <c r="W50" t="str">
        <f t="shared" si="12"/>
        <v/>
      </c>
      <c r="X50" t="str">
        <f t="shared" si="12"/>
        <v/>
      </c>
      <c r="Y50" t="str">
        <f t="shared" si="12"/>
        <v/>
      </c>
      <c r="Z50" t="str">
        <f t="shared" si="12"/>
        <v/>
      </c>
      <c r="AA50" t="str">
        <f t="shared" si="12"/>
        <v/>
      </c>
      <c r="AB50" t="str">
        <f t="shared" si="12"/>
        <v/>
      </c>
      <c r="AC50" t="str">
        <f t="shared" si="12"/>
        <v/>
      </c>
      <c r="AD50" t="str">
        <f t="shared" si="12"/>
        <v/>
      </c>
      <c r="AE50" t="str">
        <f t="shared" si="12"/>
        <v/>
      </c>
      <c r="AF50" t="str">
        <f t="shared" si="12"/>
        <v/>
      </c>
      <c r="AG50" t="str">
        <f t="shared" si="12"/>
        <v/>
      </c>
      <c r="AH50" t="str">
        <f t="shared" si="12"/>
        <v/>
      </c>
      <c r="AI50" t="str">
        <f t="shared" si="12"/>
        <v/>
      </c>
      <c r="AJ50" t="str">
        <f t="shared" si="12"/>
        <v/>
      </c>
      <c r="AK50" t="str">
        <f t="shared" si="12"/>
        <v/>
      </c>
      <c r="AL50" t="str">
        <f t="shared" si="12"/>
        <v/>
      </c>
      <c r="AM50" t="str">
        <f t="shared" si="12"/>
        <v/>
      </c>
      <c r="AN50" t="str">
        <f t="shared" si="12"/>
        <v/>
      </c>
      <c r="AO50" t="str">
        <f t="shared" si="12"/>
        <v/>
      </c>
      <c r="AP50" t="str">
        <f t="shared" si="12"/>
        <v/>
      </c>
      <c r="AQ50" t="str">
        <f t="shared" si="12"/>
        <v/>
      </c>
      <c r="AR50" t="str">
        <f t="shared" si="12"/>
        <v/>
      </c>
      <c r="AS50" t="str">
        <f t="shared" si="12"/>
        <v/>
      </c>
      <c r="AT50" t="str">
        <f t="shared" si="12"/>
        <v/>
      </c>
    </row>
    <row r="51" spans="1:46" ht="20.149999999999999" customHeight="1" x14ac:dyDescent="0.2">
      <c r="A51" t="str">
        <f t="shared" ref="A51:AT51" si="13">IF(A13="","",A13)</f>
        <v/>
      </c>
      <c r="B51" t="str">
        <f t="shared" si="13"/>
        <v/>
      </c>
      <c r="C51" t="str">
        <f t="shared" si="13"/>
        <v/>
      </c>
      <c r="D51" t="str">
        <f t="shared" si="13"/>
        <v/>
      </c>
      <c r="E51" t="str">
        <f t="shared" si="13"/>
        <v/>
      </c>
      <c r="F51" t="str">
        <f t="shared" si="13"/>
        <v/>
      </c>
      <c r="G51" t="str">
        <f t="shared" si="13"/>
        <v/>
      </c>
      <c r="H51" t="str">
        <f t="shared" si="13"/>
        <v/>
      </c>
      <c r="I51" t="str">
        <f t="shared" si="13"/>
        <v/>
      </c>
      <c r="J51" t="str">
        <f t="shared" si="13"/>
        <v/>
      </c>
      <c r="K51" t="str">
        <f t="shared" si="13"/>
        <v/>
      </c>
      <c r="L51" t="str">
        <f t="shared" si="13"/>
        <v/>
      </c>
      <c r="M51" t="str">
        <f t="shared" si="13"/>
        <v/>
      </c>
      <c r="N51" t="str">
        <f t="shared" si="13"/>
        <v/>
      </c>
      <c r="O51" t="str">
        <f t="shared" si="13"/>
        <v/>
      </c>
      <c r="P51" t="str">
        <f t="shared" si="13"/>
        <v/>
      </c>
      <c r="Q51" t="str">
        <f t="shared" si="13"/>
        <v/>
      </c>
      <c r="R51" t="str">
        <f t="shared" si="13"/>
        <v/>
      </c>
      <c r="S51" t="str">
        <f t="shared" si="13"/>
        <v/>
      </c>
      <c r="T51" t="str">
        <f t="shared" si="13"/>
        <v/>
      </c>
      <c r="U51" t="str">
        <f t="shared" si="13"/>
        <v/>
      </c>
      <c r="V51" t="str">
        <f t="shared" si="13"/>
        <v/>
      </c>
      <c r="W51" t="str">
        <f t="shared" si="13"/>
        <v/>
      </c>
      <c r="X51" t="str">
        <f t="shared" si="13"/>
        <v/>
      </c>
      <c r="Y51" t="str">
        <f t="shared" si="13"/>
        <v/>
      </c>
      <c r="Z51" t="str">
        <f t="shared" si="13"/>
        <v/>
      </c>
      <c r="AA51" t="str">
        <f t="shared" si="13"/>
        <v/>
      </c>
      <c r="AB51" t="str">
        <f t="shared" si="13"/>
        <v/>
      </c>
      <c r="AC51" t="str">
        <f t="shared" si="13"/>
        <v/>
      </c>
      <c r="AD51" t="str">
        <f t="shared" si="13"/>
        <v/>
      </c>
      <c r="AE51" t="str">
        <f t="shared" si="13"/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  <c r="AL51" t="str">
        <f t="shared" si="13"/>
        <v/>
      </c>
      <c r="AM51" t="str">
        <f t="shared" si="13"/>
        <v/>
      </c>
      <c r="AN51" t="str">
        <f t="shared" si="13"/>
        <v/>
      </c>
      <c r="AO51" t="str">
        <f t="shared" si="13"/>
        <v/>
      </c>
      <c r="AP51" t="str">
        <f t="shared" si="13"/>
        <v/>
      </c>
      <c r="AQ51" t="str">
        <f t="shared" si="13"/>
        <v/>
      </c>
      <c r="AR51" t="str">
        <f t="shared" si="13"/>
        <v/>
      </c>
      <c r="AS51" t="str">
        <f t="shared" si="13"/>
        <v/>
      </c>
      <c r="AT51" t="str">
        <f t="shared" si="13"/>
        <v/>
      </c>
    </row>
    <row r="52" spans="1:46" ht="20.149999999999999" customHeight="1" x14ac:dyDescent="0.2">
      <c r="A52" t="str">
        <f t="shared" ref="A52:AT52" si="14">IF(A14="","",A14)</f>
        <v/>
      </c>
      <c r="B52" t="str">
        <f t="shared" si="14"/>
        <v/>
      </c>
      <c r="C52" t="str">
        <f t="shared" si="14"/>
        <v/>
      </c>
      <c r="D52" t="str">
        <f t="shared" si="14"/>
        <v/>
      </c>
      <c r="E52" t="str">
        <f t="shared" si="14"/>
        <v/>
      </c>
      <c r="F52" t="str">
        <f t="shared" si="14"/>
        <v/>
      </c>
      <c r="G52" t="str">
        <f t="shared" si="14"/>
        <v/>
      </c>
      <c r="H52" t="str">
        <f t="shared" si="14"/>
        <v/>
      </c>
      <c r="I52" t="str">
        <f t="shared" si="14"/>
        <v/>
      </c>
      <c r="J52" t="str">
        <f t="shared" si="14"/>
        <v/>
      </c>
      <c r="K52" t="str">
        <f t="shared" si="14"/>
        <v/>
      </c>
      <c r="L52" t="str">
        <f t="shared" si="14"/>
        <v/>
      </c>
      <c r="M52" t="str">
        <f t="shared" si="14"/>
        <v/>
      </c>
      <c r="N52" t="str">
        <f t="shared" si="14"/>
        <v/>
      </c>
      <c r="O52" t="str">
        <f t="shared" si="14"/>
        <v/>
      </c>
      <c r="P52" t="str">
        <f t="shared" si="14"/>
        <v/>
      </c>
      <c r="Q52" t="str">
        <f t="shared" si="14"/>
        <v/>
      </c>
      <c r="R52" t="str">
        <f t="shared" si="14"/>
        <v/>
      </c>
      <c r="S52" t="str">
        <f t="shared" si="14"/>
        <v/>
      </c>
      <c r="T52" t="str">
        <f t="shared" si="14"/>
        <v/>
      </c>
      <c r="U52" t="str">
        <f t="shared" si="14"/>
        <v/>
      </c>
      <c r="V52" t="str">
        <f t="shared" si="14"/>
        <v/>
      </c>
      <c r="W52" t="str">
        <f t="shared" si="14"/>
        <v/>
      </c>
      <c r="X52" t="str">
        <f t="shared" si="14"/>
        <v/>
      </c>
      <c r="Y52" t="str">
        <f t="shared" si="14"/>
        <v/>
      </c>
      <c r="Z52" t="str">
        <f t="shared" si="14"/>
        <v/>
      </c>
      <c r="AA52" t="str">
        <f t="shared" si="14"/>
        <v/>
      </c>
      <c r="AB52" t="str">
        <f t="shared" si="14"/>
        <v/>
      </c>
      <c r="AC52" t="str">
        <f t="shared" si="14"/>
        <v/>
      </c>
      <c r="AD52" t="str">
        <f t="shared" si="14"/>
        <v/>
      </c>
      <c r="AE52" t="str">
        <f t="shared" si="14"/>
        <v/>
      </c>
      <c r="AF52" t="str">
        <f t="shared" si="14"/>
        <v/>
      </c>
      <c r="AG52" t="str">
        <f t="shared" si="14"/>
        <v/>
      </c>
      <c r="AH52" t="str">
        <f t="shared" si="14"/>
        <v/>
      </c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  <c r="AR52" t="str">
        <f t="shared" si="14"/>
        <v/>
      </c>
      <c r="AS52" t="str">
        <f t="shared" si="14"/>
        <v/>
      </c>
      <c r="AT52" t="str">
        <f t="shared" si="14"/>
        <v/>
      </c>
    </row>
    <row r="53" spans="1:46" ht="20.149999999999999" customHeight="1" x14ac:dyDescent="0.2">
      <c r="A53" t="str">
        <f t="shared" ref="A53:AT53" si="15">IF(A15="","",A15)</f>
        <v/>
      </c>
      <c r="B53" t="str">
        <f t="shared" si="15"/>
        <v/>
      </c>
      <c r="C53" t="str">
        <f t="shared" si="15"/>
        <v/>
      </c>
      <c r="D53" t="str">
        <f t="shared" si="15"/>
        <v/>
      </c>
      <c r="E53" t="str">
        <f t="shared" si="15"/>
        <v/>
      </c>
      <c r="F53" t="str">
        <f t="shared" si="15"/>
        <v/>
      </c>
      <c r="G53" t="str">
        <f t="shared" si="15"/>
        <v/>
      </c>
      <c r="H53" t="str">
        <f t="shared" si="15"/>
        <v/>
      </c>
      <c r="I53" t="str">
        <f t="shared" si="15"/>
        <v/>
      </c>
      <c r="J53" t="str">
        <f t="shared" si="15"/>
        <v/>
      </c>
      <c r="K53" t="str">
        <f t="shared" si="15"/>
        <v/>
      </c>
      <c r="L53" t="str">
        <f t="shared" si="15"/>
        <v/>
      </c>
      <c r="M53" t="str">
        <f t="shared" si="15"/>
        <v/>
      </c>
      <c r="N53" t="str">
        <f t="shared" si="15"/>
        <v/>
      </c>
      <c r="O53" t="str">
        <f t="shared" si="15"/>
        <v/>
      </c>
      <c r="P53" t="str">
        <f t="shared" si="15"/>
        <v/>
      </c>
      <c r="Q53" t="str">
        <f t="shared" si="15"/>
        <v/>
      </c>
      <c r="R53" t="str">
        <f t="shared" si="15"/>
        <v/>
      </c>
      <c r="S53" t="str">
        <f t="shared" si="15"/>
        <v/>
      </c>
      <c r="T53" t="str">
        <f t="shared" si="15"/>
        <v/>
      </c>
      <c r="U53" t="str">
        <f t="shared" si="15"/>
        <v/>
      </c>
      <c r="V53" t="str">
        <f t="shared" si="15"/>
        <v/>
      </c>
      <c r="W53" t="str">
        <f t="shared" si="15"/>
        <v/>
      </c>
      <c r="X53" t="str">
        <f t="shared" si="15"/>
        <v/>
      </c>
      <c r="Y53" t="str">
        <f t="shared" si="15"/>
        <v/>
      </c>
      <c r="Z53" t="str">
        <f t="shared" si="15"/>
        <v/>
      </c>
      <c r="AA53" t="str">
        <f t="shared" si="15"/>
        <v/>
      </c>
      <c r="AB53" t="str">
        <f t="shared" si="15"/>
        <v/>
      </c>
      <c r="AC53" t="str">
        <f t="shared" si="15"/>
        <v/>
      </c>
      <c r="AD53" t="str">
        <f t="shared" si="15"/>
        <v/>
      </c>
      <c r="AE53" t="str">
        <f t="shared" si="15"/>
        <v/>
      </c>
      <c r="AF53" t="str">
        <f t="shared" si="15"/>
        <v/>
      </c>
      <c r="AG53" t="str">
        <f t="shared" si="15"/>
        <v/>
      </c>
      <c r="AH53" t="str">
        <f t="shared" si="15"/>
        <v/>
      </c>
      <c r="AI53" t="str">
        <f t="shared" si="15"/>
        <v/>
      </c>
      <c r="AJ53" t="str">
        <f t="shared" si="15"/>
        <v/>
      </c>
      <c r="AK53" t="str">
        <f t="shared" si="15"/>
        <v/>
      </c>
      <c r="AL53" t="str">
        <f t="shared" si="15"/>
        <v/>
      </c>
      <c r="AM53" t="str">
        <f t="shared" si="15"/>
        <v/>
      </c>
      <c r="AN53" t="str">
        <f t="shared" si="15"/>
        <v/>
      </c>
      <c r="AO53" t="str">
        <f t="shared" si="15"/>
        <v/>
      </c>
      <c r="AP53" t="str">
        <f t="shared" si="15"/>
        <v/>
      </c>
      <c r="AQ53" t="str">
        <f t="shared" si="15"/>
        <v/>
      </c>
      <c r="AR53" t="str">
        <f t="shared" si="15"/>
        <v/>
      </c>
      <c r="AS53" t="str">
        <f t="shared" si="15"/>
        <v/>
      </c>
      <c r="AT53" t="str">
        <f t="shared" si="15"/>
        <v/>
      </c>
    </row>
    <row r="54" spans="1:46" ht="20.149999999999999" customHeight="1" x14ac:dyDescent="0.2">
      <c r="A54" t="str">
        <f t="shared" ref="A54:AT54" si="16">IF(A16="","",A16)</f>
        <v/>
      </c>
      <c r="B54" t="str">
        <f t="shared" si="16"/>
        <v/>
      </c>
      <c r="C54" t="str">
        <f t="shared" si="16"/>
        <v/>
      </c>
      <c r="D54" t="str">
        <f t="shared" si="16"/>
        <v/>
      </c>
      <c r="E54" t="str">
        <f t="shared" si="16"/>
        <v/>
      </c>
      <c r="F54" t="str">
        <f t="shared" si="16"/>
        <v/>
      </c>
      <c r="G54" t="str">
        <f t="shared" si="16"/>
        <v/>
      </c>
      <c r="H54" t="str">
        <f t="shared" si="16"/>
        <v/>
      </c>
      <c r="I54" t="str">
        <f t="shared" si="16"/>
        <v/>
      </c>
      <c r="J54" t="str">
        <f t="shared" si="16"/>
        <v/>
      </c>
      <c r="K54" t="str">
        <f t="shared" si="16"/>
        <v/>
      </c>
      <c r="L54" t="str">
        <f t="shared" si="16"/>
        <v/>
      </c>
      <c r="M54" t="str">
        <f t="shared" si="16"/>
        <v/>
      </c>
      <c r="N54" t="str">
        <f t="shared" si="16"/>
        <v/>
      </c>
      <c r="O54" t="str">
        <f t="shared" si="16"/>
        <v/>
      </c>
      <c r="P54" t="str">
        <f t="shared" si="16"/>
        <v/>
      </c>
      <c r="Q54" t="str">
        <f t="shared" si="16"/>
        <v/>
      </c>
      <c r="R54" t="str">
        <f t="shared" si="16"/>
        <v/>
      </c>
      <c r="S54" t="str">
        <f t="shared" si="16"/>
        <v/>
      </c>
      <c r="T54" t="str">
        <f t="shared" si="16"/>
        <v/>
      </c>
      <c r="U54" t="str">
        <f t="shared" si="16"/>
        <v/>
      </c>
      <c r="V54" t="str">
        <f t="shared" si="16"/>
        <v/>
      </c>
      <c r="W54" t="str">
        <f t="shared" si="16"/>
        <v/>
      </c>
      <c r="X54" t="str">
        <f t="shared" si="16"/>
        <v/>
      </c>
      <c r="Y54" t="str">
        <f t="shared" si="16"/>
        <v/>
      </c>
      <c r="Z54" t="str">
        <f t="shared" si="16"/>
        <v/>
      </c>
      <c r="AA54" t="str">
        <f t="shared" si="16"/>
        <v/>
      </c>
      <c r="AB54" t="str">
        <f t="shared" si="16"/>
        <v/>
      </c>
      <c r="AC54" t="str">
        <f t="shared" si="16"/>
        <v/>
      </c>
      <c r="AD54" t="str">
        <f t="shared" si="16"/>
        <v/>
      </c>
      <c r="AE54" t="str">
        <f t="shared" si="16"/>
        <v/>
      </c>
      <c r="AF54" t="str">
        <f t="shared" si="16"/>
        <v/>
      </c>
      <c r="AG54" t="str">
        <f t="shared" si="16"/>
        <v/>
      </c>
      <c r="AH54" t="str">
        <f t="shared" si="16"/>
        <v/>
      </c>
      <c r="AI54" t="str">
        <f t="shared" si="16"/>
        <v/>
      </c>
      <c r="AJ54" t="str">
        <f t="shared" si="16"/>
        <v/>
      </c>
      <c r="AK54" t="str">
        <f t="shared" si="16"/>
        <v/>
      </c>
      <c r="AL54" t="str">
        <f t="shared" si="16"/>
        <v/>
      </c>
      <c r="AM54" t="str">
        <f t="shared" si="16"/>
        <v/>
      </c>
      <c r="AN54" t="str">
        <f t="shared" si="16"/>
        <v/>
      </c>
      <c r="AO54" t="str">
        <f t="shared" si="16"/>
        <v/>
      </c>
      <c r="AP54" t="str">
        <f t="shared" si="16"/>
        <v/>
      </c>
      <c r="AQ54" t="str">
        <f t="shared" si="16"/>
        <v/>
      </c>
      <c r="AR54" t="str">
        <f t="shared" si="16"/>
        <v/>
      </c>
      <c r="AS54" t="str">
        <f t="shared" si="16"/>
        <v/>
      </c>
      <c r="AT54" t="str">
        <f t="shared" si="16"/>
        <v/>
      </c>
    </row>
    <row r="55" spans="1:46" ht="20.149999999999999" customHeight="1" x14ac:dyDescent="0.2">
      <c r="A55" t="str">
        <f t="shared" ref="A55:AT55" si="17">IF(A17="","",A17)</f>
        <v/>
      </c>
      <c r="B55" t="str">
        <f t="shared" si="17"/>
        <v/>
      </c>
      <c r="C55" t="str">
        <f t="shared" si="17"/>
        <v/>
      </c>
      <c r="D55" t="str">
        <f t="shared" si="17"/>
        <v/>
      </c>
      <c r="E55" t="str">
        <f t="shared" si="17"/>
        <v/>
      </c>
      <c r="F55" t="str">
        <f t="shared" si="17"/>
        <v/>
      </c>
      <c r="G55" t="str">
        <f t="shared" si="17"/>
        <v/>
      </c>
      <c r="H55" t="str">
        <f t="shared" si="17"/>
        <v/>
      </c>
      <c r="I55" t="str">
        <f t="shared" si="17"/>
        <v/>
      </c>
      <c r="J55" t="str">
        <f t="shared" si="17"/>
        <v/>
      </c>
      <c r="K55" t="str">
        <f t="shared" si="17"/>
        <v/>
      </c>
      <c r="L55" t="str">
        <f t="shared" si="17"/>
        <v/>
      </c>
      <c r="M55" t="str">
        <f t="shared" si="17"/>
        <v/>
      </c>
      <c r="N55" t="str">
        <f t="shared" si="17"/>
        <v/>
      </c>
      <c r="O55" t="str">
        <f t="shared" si="17"/>
        <v/>
      </c>
      <c r="P55" t="str">
        <f t="shared" si="17"/>
        <v/>
      </c>
      <c r="Q55" t="str">
        <f t="shared" si="17"/>
        <v/>
      </c>
      <c r="R55" t="str">
        <f t="shared" si="17"/>
        <v/>
      </c>
      <c r="S55" t="str">
        <f t="shared" si="17"/>
        <v/>
      </c>
      <c r="T55" t="str">
        <f t="shared" si="17"/>
        <v/>
      </c>
      <c r="U55" t="str">
        <f t="shared" si="17"/>
        <v/>
      </c>
      <c r="V55" t="str">
        <f t="shared" si="17"/>
        <v/>
      </c>
      <c r="W55" t="str">
        <f t="shared" si="17"/>
        <v/>
      </c>
      <c r="X55" t="str">
        <f t="shared" si="17"/>
        <v/>
      </c>
      <c r="Y55" t="str">
        <f t="shared" si="17"/>
        <v/>
      </c>
      <c r="Z55" t="str">
        <f t="shared" si="17"/>
        <v/>
      </c>
      <c r="AA55" t="str">
        <f t="shared" si="17"/>
        <v/>
      </c>
      <c r="AB55" t="str">
        <f t="shared" si="17"/>
        <v/>
      </c>
      <c r="AC55" t="str">
        <f t="shared" si="17"/>
        <v/>
      </c>
      <c r="AD55" t="str">
        <f t="shared" si="17"/>
        <v/>
      </c>
      <c r="AE55" t="str">
        <f t="shared" si="17"/>
        <v/>
      </c>
      <c r="AF55" t="str">
        <f t="shared" si="17"/>
        <v/>
      </c>
      <c r="AG55" t="str">
        <f t="shared" si="17"/>
        <v/>
      </c>
      <c r="AH55" t="str">
        <f t="shared" si="17"/>
        <v/>
      </c>
      <c r="AI55" t="str">
        <f t="shared" si="17"/>
        <v/>
      </c>
      <c r="AJ55" t="str">
        <f t="shared" si="17"/>
        <v/>
      </c>
      <c r="AK55" t="str">
        <f t="shared" si="17"/>
        <v/>
      </c>
      <c r="AL55" t="str">
        <f t="shared" si="17"/>
        <v/>
      </c>
      <c r="AM55" t="str">
        <f t="shared" si="17"/>
        <v/>
      </c>
      <c r="AN55" t="str">
        <f t="shared" si="17"/>
        <v/>
      </c>
      <c r="AO55" t="str">
        <f t="shared" si="17"/>
        <v/>
      </c>
      <c r="AP55" t="str">
        <f t="shared" si="17"/>
        <v/>
      </c>
      <c r="AQ55" t="str">
        <f t="shared" si="17"/>
        <v/>
      </c>
      <c r="AR55" t="str">
        <f t="shared" si="17"/>
        <v/>
      </c>
      <c r="AS55" t="str">
        <f t="shared" si="17"/>
        <v/>
      </c>
      <c r="AT55" t="str">
        <f t="shared" si="17"/>
        <v/>
      </c>
    </row>
    <row r="56" spans="1:46" ht="20.149999999999999" customHeight="1" x14ac:dyDescent="0.2">
      <c r="A56" t="str">
        <f t="shared" ref="A56:AT56" si="18">IF(A18="","",A18)</f>
        <v/>
      </c>
      <c r="B56" t="str">
        <f t="shared" si="18"/>
        <v/>
      </c>
      <c r="C56" t="str">
        <f t="shared" si="18"/>
        <v/>
      </c>
      <c r="D56" t="str">
        <f t="shared" si="18"/>
        <v/>
      </c>
      <c r="E56" t="str">
        <f t="shared" si="18"/>
        <v/>
      </c>
      <c r="F56" t="str">
        <f t="shared" si="18"/>
        <v/>
      </c>
      <c r="G56" t="str">
        <f t="shared" si="18"/>
        <v/>
      </c>
      <c r="H56" t="str">
        <f t="shared" si="18"/>
        <v/>
      </c>
      <c r="I56" t="str">
        <f t="shared" si="18"/>
        <v/>
      </c>
      <c r="J56" t="str">
        <f t="shared" si="18"/>
        <v/>
      </c>
      <c r="K56" t="str">
        <f t="shared" si="18"/>
        <v/>
      </c>
      <c r="L56" t="str">
        <f t="shared" si="18"/>
        <v/>
      </c>
      <c r="M56" t="str">
        <f t="shared" si="18"/>
        <v/>
      </c>
      <c r="N56" t="str">
        <f t="shared" si="18"/>
        <v/>
      </c>
      <c r="O56" t="str">
        <f t="shared" si="18"/>
        <v/>
      </c>
      <c r="P56" t="str">
        <f t="shared" si="18"/>
        <v/>
      </c>
      <c r="Q56" t="str">
        <f t="shared" si="18"/>
        <v/>
      </c>
      <c r="R56" t="str">
        <f t="shared" si="18"/>
        <v/>
      </c>
      <c r="S56" t="str">
        <f t="shared" si="18"/>
        <v/>
      </c>
      <c r="T56" t="str">
        <f t="shared" si="18"/>
        <v/>
      </c>
      <c r="U56" t="str">
        <f t="shared" si="18"/>
        <v/>
      </c>
      <c r="V56" t="str">
        <f t="shared" si="18"/>
        <v/>
      </c>
      <c r="W56" t="str">
        <f t="shared" si="18"/>
        <v/>
      </c>
      <c r="X56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  <c r="AL56" t="str">
        <f t="shared" si="18"/>
        <v/>
      </c>
      <c r="AM56" t="str">
        <f t="shared" si="18"/>
        <v/>
      </c>
      <c r="AN56" t="str">
        <f t="shared" si="18"/>
        <v/>
      </c>
      <c r="AO56" t="str">
        <f t="shared" si="18"/>
        <v/>
      </c>
      <c r="AP56" t="str">
        <f t="shared" si="18"/>
        <v/>
      </c>
      <c r="AQ56" t="str">
        <f t="shared" si="18"/>
        <v/>
      </c>
      <c r="AR56" t="str">
        <f t="shared" si="18"/>
        <v/>
      </c>
      <c r="AS56" t="str">
        <f t="shared" si="18"/>
        <v/>
      </c>
      <c r="AT56" t="str">
        <f t="shared" si="18"/>
        <v/>
      </c>
    </row>
    <row r="57" spans="1:46" ht="20.149999999999999" customHeight="1" x14ac:dyDescent="0.2">
      <c r="A57" t="str">
        <f t="shared" ref="A57:AT57" si="19">IF(A19="","",A19)</f>
        <v/>
      </c>
      <c r="B57" t="str">
        <f t="shared" si="19"/>
        <v/>
      </c>
      <c r="C57" t="str">
        <f t="shared" si="19"/>
        <v/>
      </c>
      <c r="D57" t="str">
        <f t="shared" si="19"/>
        <v/>
      </c>
      <c r="E57" t="str">
        <f t="shared" si="19"/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si="19"/>
        <v/>
      </c>
      <c r="K57" t="str">
        <f t="shared" si="19"/>
        <v/>
      </c>
      <c r="L57" t="str">
        <f t="shared" si="1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t="str">
        <f t="shared" si="19"/>
        <v/>
      </c>
      <c r="U57" t="str">
        <f t="shared" si="19"/>
        <v/>
      </c>
      <c r="V57" t="str">
        <f t="shared" si="19"/>
        <v/>
      </c>
      <c r="W57" t="str">
        <f t="shared" si="19"/>
        <v/>
      </c>
      <c r="X57" t="str">
        <f t="shared" si="19"/>
        <v/>
      </c>
      <c r="Y57" t="str">
        <f t="shared" si="19"/>
        <v/>
      </c>
      <c r="Z57" t="str">
        <f t="shared" si="19"/>
        <v/>
      </c>
      <c r="AA57" t="str">
        <f t="shared" si="19"/>
        <v/>
      </c>
      <c r="AB57" t="str">
        <f t="shared" si="19"/>
        <v/>
      </c>
      <c r="AC57" t="str">
        <f t="shared" si="19"/>
        <v/>
      </c>
      <c r="AD57" t="str">
        <f t="shared" si="19"/>
        <v/>
      </c>
      <c r="AE57" t="str">
        <f t="shared" si="19"/>
        <v/>
      </c>
      <c r="AF57" t="str">
        <f t="shared" si="19"/>
        <v/>
      </c>
      <c r="AG57" t="str">
        <f t="shared" si="19"/>
        <v/>
      </c>
      <c r="AH57" t="str">
        <f t="shared" si="19"/>
        <v/>
      </c>
      <c r="AI57" t="str">
        <f t="shared" si="19"/>
        <v/>
      </c>
      <c r="AJ57" t="str">
        <f t="shared" si="19"/>
        <v/>
      </c>
      <c r="AK57" t="str">
        <f t="shared" si="19"/>
        <v/>
      </c>
      <c r="AL57" t="str">
        <f t="shared" si="19"/>
        <v/>
      </c>
      <c r="AM57" t="str">
        <f t="shared" si="19"/>
        <v/>
      </c>
      <c r="AN57" t="str">
        <f t="shared" si="19"/>
        <v/>
      </c>
      <c r="AO57" t="str">
        <f t="shared" si="19"/>
        <v/>
      </c>
      <c r="AP57" t="str">
        <f t="shared" si="19"/>
        <v/>
      </c>
      <c r="AQ57" t="str">
        <f t="shared" si="19"/>
        <v/>
      </c>
      <c r="AR57" t="str">
        <f t="shared" si="19"/>
        <v/>
      </c>
      <c r="AS57" t="str">
        <f t="shared" si="19"/>
        <v/>
      </c>
      <c r="AT57" t="str">
        <f t="shared" si="19"/>
        <v/>
      </c>
    </row>
    <row r="58" spans="1:46" ht="20.149999999999999" customHeight="1" x14ac:dyDescent="0.2">
      <c r="A58" t="str">
        <f t="shared" ref="A58:AT58" si="20">IF(A20="","",A20)</f>
        <v/>
      </c>
      <c r="B58" t="str">
        <f t="shared" si="20"/>
        <v/>
      </c>
      <c r="C58" t="str">
        <f t="shared" si="20"/>
        <v/>
      </c>
      <c r="D58" t="str">
        <f t="shared" si="20"/>
        <v/>
      </c>
      <c r="E58" t="str">
        <f t="shared" si="20"/>
        <v/>
      </c>
      <c r="F58" t="str">
        <f t="shared" si="20"/>
        <v/>
      </c>
      <c r="G58" t="str">
        <f t="shared" si="20"/>
        <v/>
      </c>
      <c r="H58" t="str">
        <f t="shared" si="20"/>
        <v/>
      </c>
      <c r="I58" t="str">
        <f t="shared" si="20"/>
        <v/>
      </c>
      <c r="J58" t="str">
        <f t="shared" si="20"/>
        <v/>
      </c>
      <c r="K58" t="str">
        <f t="shared" si="20"/>
        <v/>
      </c>
      <c r="L58" t="str">
        <f t="shared" si="20"/>
        <v/>
      </c>
      <c r="M58" t="str">
        <f t="shared" si="20"/>
        <v/>
      </c>
      <c r="N58" t="str">
        <f t="shared" si="20"/>
        <v/>
      </c>
      <c r="O58" t="str">
        <f t="shared" si="20"/>
        <v/>
      </c>
      <c r="P58" t="str">
        <f t="shared" si="20"/>
        <v/>
      </c>
      <c r="Q58" t="str">
        <f t="shared" si="20"/>
        <v/>
      </c>
      <c r="R58" t="str">
        <f t="shared" si="20"/>
        <v/>
      </c>
      <c r="S58" t="str">
        <f t="shared" si="20"/>
        <v/>
      </c>
      <c r="T58" t="str">
        <f t="shared" si="20"/>
        <v/>
      </c>
      <c r="U58" t="str">
        <f t="shared" si="20"/>
        <v/>
      </c>
      <c r="V58" t="str">
        <f t="shared" si="20"/>
        <v/>
      </c>
      <c r="W58" t="str">
        <f t="shared" si="20"/>
        <v/>
      </c>
      <c r="X58" t="str">
        <f t="shared" si="20"/>
        <v/>
      </c>
      <c r="Y58" t="str">
        <f t="shared" si="20"/>
        <v/>
      </c>
      <c r="Z58" t="str">
        <f t="shared" si="20"/>
        <v/>
      </c>
      <c r="AA58" t="str">
        <f t="shared" si="20"/>
        <v/>
      </c>
      <c r="AB58" t="str">
        <f t="shared" si="20"/>
        <v/>
      </c>
      <c r="AC58" t="str">
        <f t="shared" si="20"/>
        <v/>
      </c>
      <c r="AD58" t="str">
        <f t="shared" si="20"/>
        <v/>
      </c>
      <c r="AE58" t="str">
        <f t="shared" si="20"/>
        <v/>
      </c>
      <c r="AF58" t="str">
        <f t="shared" si="20"/>
        <v/>
      </c>
      <c r="AG58" t="str">
        <f t="shared" si="20"/>
        <v/>
      </c>
      <c r="AH58" t="str">
        <f t="shared" si="20"/>
        <v/>
      </c>
      <c r="AI58" t="str">
        <f t="shared" si="20"/>
        <v/>
      </c>
      <c r="AJ58" t="str">
        <f t="shared" si="20"/>
        <v/>
      </c>
      <c r="AK58" t="str">
        <f t="shared" si="20"/>
        <v/>
      </c>
      <c r="AL58" t="str">
        <f t="shared" si="20"/>
        <v/>
      </c>
      <c r="AM58" t="str">
        <f t="shared" si="20"/>
        <v/>
      </c>
      <c r="AN58" t="str">
        <f t="shared" si="20"/>
        <v/>
      </c>
      <c r="AO58" t="str">
        <f t="shared" si="20"/>
        <v/>
      </c>
      <c r="AP58" t="str">
        <f t="shared" si="20"/>
        <v/>
      </c>
      <c r="AQ58" t="str">
        <f t="shared" si="20"/>
        <v/>
      </c>
      <c r="AR58" t="str">
        <f t="shared" si="20"/>
        <v/>
      </c>
      <c r="AS58" t="str">
        <f t="shared" si="20"/>
        <v/>
      </c>
      <c r="AT58" t="str">
        <f t="shared" si="20"/>
        <v/>
      </c>
    </row>
    <row r="59" spans="1:46" ht="20.149999999999999" customHeight="1" x14ac:dyDescent="0.2">
      <c r="A59" t="str">
        <f t="shared" ref="A59:AT59" si="21">IF(A21="","",A21)</f>
        <v/>
      </c>
      <c r="B59" t="str">
        <f t="shared" si="21"/>
        <v/>
      </c>
      <c r="C59" t="str">
        <f t="shared" si="21"/>
        <v/>
      </c>
      <c r="D59" t="str">
        <f t="shared" si="21"/>
        <v/>
      </c>
      <c r="E59" t="str">
        <f t="shared" si="21"/>
        <v/>
      </c>
      <c r="F59" t="str">
        <f t="shared" si="21"/>
        <v/>
      </c>
      <c r="G59" t="str">
        <f t="shared" si="21"/>
        <v/>
      </c>
      <c r="H59" t="str">
        <f t="shared" si="21"/>
        <v/>
      </c>
      <c r="I59" t="str">
        <f t="shared" si="21"/>
        <v/>
      </c>
      <c r="J59" t="str">
        <f t="shared" si="21"/>
        <v/>
      </c>
      <c r="K59" t="str">
        <f t="shared" si="21"/>
        <v/>
      </c>
      <c r="L59" t="str">
        <f t="shared" si="21"/>
        <v/>
      </c>
      <c r="M59" t="str">
        <f t="shared" si="21"/>
        <v/>
      </c>
      <c r="N59" t="str">
        <f t="shared" si="21"/>
        <v/>
      </c>
      <c r="O59" t="str">
        <f t="shared" si="21"/>
        <v/>
      </c>
      <c r="P59" t="str">
        <f t="shared" si="21"/>
        <v/>
      </c>
      <c r="Q59" t="str">
        <f t="shared" si="21"/>
        <v/>
      </c>
      <c r="R59" t="str">
        <f t="shared" si="21"/>
        <v/>
      </c>
      <c r="S59" t="str">
        <f t="shared" si="21"/>
        <v/>
      </c>
      <c r="T59" t="str">
        <f t="shared" si="21"/>
        <v/>
      </c>
      <c r="U59" t="str">
        <f t="shared" si="21"/>
        <v/>
      </c>
      <c r="V59" t="str">
        <f t="shared" si="21"/>
        <v/>
      </c>
      <c r="W59" t="str">
        <f t="shared" si="21"/>
        <v/>
      </c>
      <c r="X59" t="str">
        <f t="shared" si="21"/>
        <v/>
      </c>
      <c r="Y59" t="str">
        <f t="shared" si="21"/>
        <v/>
      </c>
      <c r="Z59" t="str">
        <f t="shared" si="21"/>
        <v/>
      </c>
      <c r="AA59" t="str">
        <f t="shared" si="21"/>
        <v/>
      </c>
      <c r="AB59" t="str">
        <f t="shared" si="21"/>
        <v/>
      </c>
      <c r="AC59" t="str">
        <f t="shared" si="21"/>
        <v/>
      </c>
      <c r="AD59" t="str">
        <f t="shared" si="21"/>
        <v/>
      </c>
      <c r="AE59" t="str">
        <f t="shared" si="21"/>
        <v/>
      </c>
      <c r="AF59" t="str">
        <f t="shared" si="21"/>
        <v/>
      </c>
      <c r="AG59" t="str">
        <f t="shared" si="21"/>
        <v/>
      </c>
      <c r="AH59" t="str">
        <f t="shared" si="21"/>
        <v/>
      </c>
      <c r="AI59" t="str">
        <f t="shared" si="21"/>
        <v/>
      </c>
      <c r="AJ59" t="str">
        <f t="shared" si="21"/>
        <v/>
      </c>
      <c r="AK59" t="str">
        <f t="shared" si="21"/>
        <v/>
      </c>
      <c r="AL59" t="str">
        <f t="shared" si="21"/>
        <v/>
      </c>
      <c r="AM59" t="str">
        <f t="shared" si="21"/>
        <v/>
      </c>
      <c r="AN59" t="str">
        <f t="shared" si="21"/>
        <v/>
      </c>
      <c r="AO59" t="str">
        <f t="shared" si="21"/>
        <v/>
      </c>
      <c r="AP59" t="str">
        <f t="shared" si="21"/>
        <v/>
      </c>
      <c r="AQ59" t="str">
        <f t="shared" si="21"/>
        <v/>
      </c>
      <c r="AR59" t="str">
        <f t="shared" si="21"/>
        <v/>
      </c>
      <c r="AS59" t="str">
        <f t="shared" si="21"/>
        <v/>
      </c>
      <c r="AT59" t="str">
        <f t="shared" si="21"/>
        <v/>
      </c>
    </row>
    <row r="60" spans="1:46" ht="20.149999999999999" customHeight="1" x14ac:dyDescent="0.2">
      <c r="A60" t="str">
        <f t="shared" ref="A60:AT60" si="22">IF(A22="","",A22)</f>
        <v/>
      </c>
      <c r="B60" t="str">
        <f t="shared" si="22"/>
        <v/>
      </c>
      <c r="C60" t="str">
        <f t="shared" si="22"/>
        <v/>
      </c>
      <c r="D60" t="str">
        <f t="shared" si="22"/>
        <v/>
      </c>
      <c r="E60" t="str">
        <f t="shared" si="22"/>
        <v/>
      </c>
      <c r="F60" t="str">
        <f t="shared" si="22"/>
        <v/>
      </c>
      <c r="G60" t="str">
        <f t="shared" si="22"/>
        <v/>
      </c>
      <c r="H60" t="str">
        <f t="shared" si="22"/>
        <v/>
      </c>
      <c r="I60" t="str">
        <f t="shared" si="22"/>
        <v/>
      </c>
      <c r="J60" t="str">
        <f t="shared" si="22"/>
        <v/>
      </c>
      <c r="K60" t="str">
        <f t="shared" si="22"/>
        <v/>
      </c>
      <c r="L60" t="str">
        <f t="shared" si="22"/>
        <v/>
      </c>
      <c r="M60" t="str">
        <f t="shared" si="22"/>
        <v/>
      </c>
      <c r="N60" t="str">
        <f t="shared" si="22"/>
        <v/>
      </c>
      <c r="O60" t="str">
        <f t="shared" si="22"/>
        <v/>
      </c>
      <c r="P60" t="str">
        <f t="shared" si="22"/>
        <v/>
      </c>
      <c r="Q60" t="str">
        <f t="shared" si="22"/>
        <v/>
      </c>
      <c r="R60" t="str">
        <f t="shared" si="22"/>
        <v/>
      </c>
      <c r="S60" t="str">
        <f t="shared" si="22"/>
        <v/>
      </c>
      <c r="T60" t="str">
        <f t="shared" si="22"/>
        <v/>
      </c>
      <c r="U60" t="str">
        <f t="shared" si="22"/>
        <v/>
      </c>
      <c r="V60" t="str">
        <f t="shared" si="22"/>
        <v/>
      </c>
      <c r="W60" t="str">
        <f t="shared" si="22"/>
        <v/>
      </c>
      <c r="X60" t="str">
        <f t="shared" si="22"/>
        <v/>
      </c>
      <c r="Y60" t="str">
        <f t="shared" si="22"/>
        <v/>
      </c>
      <c r="Z60" t="str">
        <f t="shared" si="22"/>
        <v/>
      </c>
      <c r="AA60" t="str">
        <f t="shared" si="22"/>
        <v/>
      </c>
      <c r="AB60" t="str">
        <f t="shared" si="22"/>
        <v/>
      </c>
      <c r="AC60" t="str">
        <f t="shared" si="22"/>
        <v/>
      </c>
      <c r="AD60" t="str">
        <f t="shared" si="22"/>
        <v/>
      </c>
      <c r="AE60" t="str">
        <f t="shared" si="22"/>
        <v/>
      </c>
      <c r="AF60" t="str">
        <f t="shared" si="22"/>
        <v/>
      </c>
      <c r="AG60" t="str">
        <f t="shared" si="22"/>
        <v/>
      </c>
      <c r="AH60" t="str">
        <f t="shared" si="22"/>
        <v/>
      </c>
      <c r="AI60" t="str">
        <f t="shared" si="22"/>
        <v/>
      </c>
      <c r="AJ60" t="str">
        <f t="shared" si="22"/>
        <v/>
      </c>
      <c r="AK60" t="str">
        <f t="shared" si="22"/>
        <v/>
      </c>
      <c r="AL60" t="str">
        <f t="shared" si="22"/>
        <v/>
      </c>
      <c r="AM60" t="str">
        <f t="shared" si="22"/>
        <v/>
      </c>
      <c r="AN60" t="str">
        <f t="shared" si="22"/>
        <v/>
      </c>
      <c r="AO60" t="str">
        <f t="shared" si="22"/>
        <v/>
      </c>
      <c r="AP60" t="str">
        <f t="shared" si="22"/>
        <v/>
      </c>
      <c r="AQ60" t="str">
        <f t="shared" si="22"/>
        <v/>
      </c>
      <c r="AR60" t="str">
        <f t="shared" si="22"/>
        <v/>
      </c>
      <c r="AS60" t="str">
        <f t="shared" si="22"/>
        <v/>
      </c>
      <c r="AT60" t="str">
        <f t="shared" si="22"/>
        <v/>
      </c>
    </row>
    <row r="61" spans="1:46" ht="20.149999999999999" customHeight="1" x14ac:dyDescent="0.2">
      <c r="A61" t="str">
        <f t="shared" ref="A61:AT61" si="23">IF(A23="","",A23)</f>
        <v/>
      </c>
      <c r="B61" t="str">
        <f t="shared" si="23"/>
        <v/>
      </c>
      <c r="C61" t="str">
        <f t="shared" si="23"/>
        <v/>
      </c>
      <c r="D61" t="str">
        <f t="shared" si="23"/>
        <v/>
      </c>
      <c r="E61" t="str">
        <f t="shared" si="23"/>
        <v/>
      </c>
      <c r="F61" t="str">
        <f t="shared" si="23"/>
        <v/>
      </c>
      <c r="G61" t="str">
        <f t="shared" si="23"/>
        <v/>
      </c>
      <c r="H61" t="str">
        <f t="shared" si="23"/>
        <v/>
      </c>
      <c r="I61" t="str">
        <f t="shared" si="23"/>
        <v/>
      </c>
      <c r="J61" t="str">
        <f t="shared" si="23"/>
        <v/>
      </c>
      <c r="K61" t="str">
        <f t="shared" si="23"/>
        <v/>
      </c>
      <c r="L61" t="str">
        <f t="shared" si="23"/>
        <v/>
      </c>
      <c r="M61" t="str">
        <f t="shared" si="23"/>
        <v/>
      </c>
      <c r="N61" t="str">
        <f t="shared" si="23"/>
        <v/>
      </c>
      <c r="O61" t="str">
        <f t="shared" si="23"/>
        <v/>
      </c>
      <c r="P61" t="str">
        <f t="shared" si="23"/>
        <v/>
      </c>
      <c r="Q61" t="str">
        <f t="shared" si="23"/>
        <v/>
      </c>
      <c r="R61" t="str">
        <f t="shared" si="23"/>
        <v/>
      </c>
      <c r="S61" t="str">
        <f t="shared" si="23"/>
        <v/>
      </c>
      <c r="T61" t="str">
        <f t="shared" si="23"/>
        <v/>
      </c>
      <c r="U61" t="str">
        <f t="shared" si="23"/>
        <v/>
      </c>
      <c r="V61" t="str">
        <f t="shared" si="23"/>
        <v/>
      </c>
      <c r="W61" t="str">
        <f t="shared" si="23"/>
        <v/>
      </c>
      <c r="X61" t="str">
        <f t="shared" si="23"/>
        <v/>
      </c>
      <c r="Y61" t="str">
        <f t="shared" si="23"/>
        <v/>
      </c>
      <c r="Z61" t="str">
        <f t="shared" si="23"/>
        <v/>
      </c>
      <c r="AA61" t="str">
        <f t="shared" si="23"/>
        <v/>
      </c>
      <c r="AB61" t="str">
        <f t="shared" si="23"/>
        <v/>
      </c>
      <c r="AC61" t="str">
        <f t="shared" si="23"/>
        <v/>
      </c>
      <c r="AD61" t="str">
        <f t="shared" si="23"/>
        <v/>
      </c>
      <c r="AE61" t="str">
        <f t="shared" si="23"/>
        <v/>
      </c>
      <c r="AF61" t="str">
        <f t="shared" si="23"/>
        <v/>
      </c>
      <c r="AG61" t="str">
        <f t="shared" si="23"/>
        <v/>
      </c>
      <c r="AH61" t="str">
        <f t="shared" si="23"/>
        <v/>
      </c>
      <c r="AI61" t="str">
        <f t="shared" si="23"/>
        <v/>
      </c>
      <c r="AJ61" t="str">
        <f t="shared" si="23"/>
        <v/>
      </c>
      <c r="AK61" t="str">
        <f t="shared" si="23"/>
        <v/>
      </c>
      <c r="AL61" t="str">
        <f t="shared" si="23"/>
        <v/>
      </c>
      <c r="AM61" t="str">
        <f t="shared" si="23"/>
        <v/>
      </c>
      <c r="AN61" t="str">
        <f t="shared" si="23"/>
        <v/>
      </c>
      <c r="AO61" t="str">
        <f t="shared" si="23"/>
        <v/>
      </c>
      <c r="AP61" t="str">
        <f t="shared" si="23"/>
        <v/>
      </c>
      <c r="AQ61" t="str">
        <f t="shared" si="23"/>
        <v/>
      </c>
      <c r="AR61" t="str">
        <f t="shared" si="23"/>
        <v/>
      </c>
      <c r="AS61" t="str">
        <f t="shared" si="23"/>
        <v/>
      </c>
      <c r="AT61" t="str">
        <f t="shared" si="23"/>
        <v/>
      </c>
    </row>
    <row r="62" spans="1:46" ht="20.149999999999999" customHeight="1" x14ac:dyDescent="0.2">
      <c r="A62" t="str">
        <f t="shared" ref="A62:AT62" si="24">IF(A24="","",A24)</f>
        <v/>
      </c>
      <c r="B62" t="str">
        <f t="shared" si="24"/>
        <v/>
      </c>
      <c r="C62" t="str">
        <f t="shared" si="24"/>
        <v/>
      </c>
      <c r="D62" t="str">
        <f t="shared" si="24"/>
        <v/>
      </c>
      <c r="E62" t="str">
        <f t="shared" si="24"/>
        <v/>
      </c>
      <c r="F62" t="str">
        <f t="shared" si="24"/>
        <v/>
      </c>
      <c r="G62" t="str">
        <f t="shared" si="24"/>
        <v/>
      </c>
      <c r="H62" t="str">
        <f t="shared" si="24"/>
        <v/>
      </c>
      <c r="I62" t="str">
        <f t="shared" si="24"/>
        <v/>
      </c>
      <c r="J62" t="str">
        <f t="shared" si="24"/>
        <v/>
      </c>
      <c r="K62" t="str">
        <f t="shared" si="24"/>
        <v/>
      </c>
      <c r="L62" t="str">
        <f t="shared" si="24"/>
        <v/>
      </c>
      <c r="M62" t="str">
        <f t="shared" si="24"/>
        <v/>
      </c>
      <c r="N62" t="str">
        <f t="shared" si="24"/>
        <v/>
      </c>
      <c r="O62" t="str">
        <f t="shared" si="24"/>
        <v/>
      </c>
      <c r="P62" t="str">
        <f t="shared" si="24"/>
        <v/>
      </c>
      <c r="Q62" t="str">
        <f t="shared" si="24"/>
        <v/>
      </c>
      <c r="R62" t="str">
        <f t="shared" si="24"/>
        <v/>
      </c>
      <c r="S62" t="str">
        <f t="shared" si="24"/>
        <v/>
      </c>
      <c r="T62" t="str">
        <f t="shared" si="24"/>
        <v/>
      </c>
      <c r="U62" t="str">
        <f t="shared" si="24"/>
        <v/>
      </c>
      <c r="V62" t="str">
        <f t="shared" si="24"/>
        <v/>
      </c>
      <c r="W62" t="str">
        <f t="shared" si="24"/>
        <v/>
      </c>
      <c r="X62" t="str">
        <f t="shared" si="24"/>
        <v/>
      </c>
      <c r="Y62" t="str">
        <f t="shared" si="24"/>
        <v/>
      </c>
      <c r="Z62" t="str">
        <f t="shared" si="24"/>
        <v/>
      </c>
      <c r="AA62" t="str">
        <f t="shared" si="24"/>
        <v/>
      </c>
      <c r="AB62" t="str">
        <f t="shared" si="24"/>
        <v/>
      </c>
      <c r="AC62" t="str">
        <f t="shared" si="24"/>
        <v/>
      </c>
      <c r="AD62" t="str">
        <f t="shared" si="24"/>
        <v/>
      </c>
      <c r="AE62" t="str">
        <f t="shared" si="24"/>
        <v/>
      </c>
      <c r="AF62" t="str">
        <f t="shared" si="24"/>
        <v/>
      </c>
      <c r="AG62" t="str">
        <f t="shared" si="24"/>
        <v/>
      </c>
      <c r="AH62" t="str">
        <f t="shared" si="24"/>
        <v/>
      </c>
      <c r="AI62" t="str">
        <f t="shared" si="24"/>
        <v/>
      </c>
      <c r="AJ62" t="str">
        <f t="shared" si="24"/>
        <v/>
      </c>
      <c r="AK62" t="str">
        <f t="shared" si="24"/>
        <v/>
      </c>
      <c r="AL62" t="str">
        <f t="shared" si="24"/>
        <v/>
      </c>
      <c r="AM62" t="str">
        <f t="shared" si="24"/>
        <v/>
      </c>
      <c r="AN62" t="str">
        <f t="shared" si="24"/>
        <v/>
      </c>
      <c r="AO62" t="str">
        <f t="shared" si="24"/>
        <v/>
      </c>
      <c r="AP62" t="str">
        <f t="shared" si="24"/>
        <v/>
      </c>
      <c r="AQ62" t="str">
        <f t="shared" si="24"/>
        <v/>
      </c>
      <c r="AR62" t="str">
        <f t="shared" si="24"/>
        <v/>
      </c>
      <c r="AS62" t="str">
        <f t="shared" si="24"/>
        <v/>
      </c>
      <c r="AT62" t="str">
        <f t="shared" si="24"/>
        <v/>
      </c>
    </row>
    <row r="63" spans="1:46" ht="20.149999999999999" customHeight="1" x14ac:dyDescent="0.2">
      <c r="A63" t="str">
        <f t="shared" ref="A63:AT63" si="25">IF(A25="","",A25)</f>
        <v/>
      </c>
      <c r="B63" t="str">
        <f t="shared" si="25"/>
        <v/>
      </c>
      <c r="C63" t="str">
        <f t="shared" si="25"/>
        <v/>
      </c>
      <c r="D63" t="str">
        <f t="shared" si="25"/>
        <v/>
      </c>
      <c r="E63" t="str">
        <f t="shared" si="25"/>
        <v/>
      </c>
      <c r="F63" t="str">
        <f t="shared" si="25"/>
        <v/>
      </c>
      <c r="G63" t="str">
        <f t="shared" si="25"/>
        <v/>
      </c>
      <c r="H63" t="str">
        <f t="shared" si="25"/>
        <v/>
      </c>
      <c r="I63" t="str">
        <f t="shared" si="25"/>
        <v/>
      </c>
      <c r="J63" t="str">
        <f t="shared" si="25"/>
        <v/>
      </c>
      <c r="K63" t="str">
        <f t="shared" si="25"/>
        <v/>
      </c>
      <c r="L63" t="str">
        <f t="shared" si="25"/>
        <v/>
      </c>
      <c r="M63" t="str">
        <f t="shared" si="25"/>
        <v/>
      </c>
      <c r="N63" t="str">
        <f t="shared" si="25"/>
        <v/>
      </c>
      <c r="O63" t="str">
        <f t="shared" si="25"/>
        <v/>
      </c>
      <c r="P63" t="str">
        <f t="shared" si="25"/>
        <v/>
      </c>
      <c r="Q63" t="str">
        <f t="shared" si="25"/>
        <v/>
      </c>
      <c r="R63" t="str">
        <f t="shared" si="25"/>
        <v/>
      </c>
      <c r="S63" t="str">
        <f t="shared" si="25"/>
        <v/>
      </c>
      <c r="T63" t="str">
        <f t="shared" si="25"/>
        <v/>
      </c>
      <c r="U63" t="str">
        <f t="shared" si="25"/>
        <v/>
      </c>
      <c r="V63" t="str">
        <f t="shared" si="25"/>
        <v/>
      </c>
      <c r="W63" t="str">
        <f t="shared" si="25"/>
        <v/>
      </c>
      <c r="X63" t="str">
        <f t="shared" si="25"/>
        <v/>
      </c>
      <c r="Y63" t="str">
        <f t="shared" si="25"/>
        <v/>
      </c>
      <c r="Z63" t="str">
        <f t="shared" si="25"/>
        <v/>
      </c>
      <c r="AA63" t="str">
        <f t="shared" si="25"/>
        <v/>
      </c>
      <c r="AB63" t="str">
        <f t="shared" si="25"/>
        <v/>
      </c>
      <c r="AC63" t="str">
        <f t="shared" si="25"/>
        <v/>
      </c>
      <c r="AD63" t="str">
        <f t="shared" si="25"/>
        <v/>
      </c>
      <c r="AE63" t="str">
        <f t="shared" si="25"/>
        <v/>
      </c>
      <c r="AF63" t="str">
        <f t="shared" si="25"/>
        <v/>
      </c>
      <c r="AG63" t="str">
        <f t="shared" si="25"/>
        <v/>
      </c>
      <c r="AH63" t="str">
        <f t="shared" si="25"/>
        <v/>
      </c>
      <c r="AI63" t="str">
        <f t="shared" si="25"/>
        <v/>
      </c>
      <c r="AJ63" t="str">
        <f t="shared" si="25"/>
        <v/>
      </c>
      <c r="AK63" t="str">
        <f t="shared" si="25"/>
        <v/>
      </c>
      <c r="AL63" t="str">
        <f t="shared" si="25"/>
        <v/>
      </c>
      <c r="AM63" t="str">
        <f t="shared" si="25"/>
        <v/>
      </c>
      <c r="AN63" t="str">
        <f t="shared" si="25"/>
        <v/>
      </c>
      <c r="AO63" t="str">
        <f t="shared" si="25"/>
        <v/>
      </c>
      <c r="AP63" t="str">
        <f t="shared" si="25"/>
        <v/>
      </c>
      <c r="AQ63" t="str">
        <f t="shared" si="25"/>
        <v/>
      </c>
      <c r="AR63" t="str">
        <f t="shared" si="25"/>
        <v/>
      </c>
      <c r="AS63" t="str">
        <f t="shared" si="25"/>
        <v/>
      </c>
      <c r="AT63" t="str">
        <f t="shared" si="25"/>
        <v/>
      </c>
    </row>
    <row r="64" spans="1:46" ht="20.149999999999999" customHeight="1" x14ac:dyDescent="0.2">
      <c r="A64" t="str">
        <f t="shared" ref="A64:AT64" si="26">IF(A26="","",A26)</f>
        <v/>
      </c>
      <c r="B64" t="str">
        <f t="shared" si="26"/>
        <v/>
      </c>
      <c r="C64" t="str">
        <f t="shared" si="26"/>
        <v/>
      </c>
      <c r="D64" t="str">
        <f t="shared" si="26"/>
        <v/>
      </c>
      <c r="E64" t="str">
        <f t="shared" si="26"/>
        <v/>
      </c>
      <c r="F64" t="str">
        <f t="shared" si="26"/>
        <v/>
      </c>
      <c r="G64" t="str">
        <f t="shared" si="26"/>
        <v/>
      </c>
      <c r="H64" t="str">
        <f t="shared" si="26"/>
        <v/>
      </c>
      <c r="I64" t="str">
        <f t="shared" si="26"/>
        <v/>
      </c>
      <c r="J64" t="str">
        <f t="shared" si="26"/>
        <v/>
      </c>
      <c r="K64" t="str">
        <f t="shared" si="26"/>
        <v/>
      </c>
      <c r="L64" t="str">
        <f t="shared" si="26"/>
        <v/>
      </c>
      <c r="M64" t="str">
        <f t="shared" si="26"/>
        <v/>
      </c>
      <c r="N64" t="str">
        <f t="shared" si="26"/>
        <v/>
      </c>
      <c r="O64" t="str">
        <f t="shared" si="26"/>
        <v/>
      </c>
      <c r="P64" t="str">
        <f t="shared" si="26"/>
        <v/>
      </c>
      <c r="Q64" t="str">
        <f t="shared" si="26"/>
        <v/>
      </c>
      <c r="R64" t="str">
        <f t="shared" si="26"/>
        <v/>
      </c>
      <c r="S64" t="str">
        <f t="shared" si="26"/>
        <v/>
      </c>
      <c r="T64" t="str">
        <f t="shared" si="26"/>
        <v/>
      </c>
      <c r="U64" t="str">
        <f t="shared" si="26"/>
        <v/>
      </c>
      <c r="V64" t="str">
        <f t="shared" si="26"/>
        <v/>
      </c>
      <c r="W64" t="str">
        <f t="shared" si="26"/>
        <v/>
      </c>
      <c r="X64" t="str">
        <f t="shared" si="26"/>
        <v/>
      </c>
      <c r="Y64" t="str">
        <f t="shared" si="26"/>
        <v/>
      </c>
      <c r="Z64" t="str">
        <f t="shared" si="26"/>
        <v/>
      </c>
      <c r="AA64" t="str">
        <f t="shared" si="26"/>
        <v/>
      </c>
      <c r="AB64" t="str">
        <f t="shared" si="26"/>
        <v/>
      </c>
      <c r="AC64" t="str">
        <f t="shared" si="26"/>
        <v/>
      </c>
      <c r="AD64" t="str">
        <f t="shared" si="26"/>
        <v/>
      </c>
      <c r="AE64" t="str">
        <f t="shared" si="26"/>
        <v/>
      </c>
      <c r="AF64" t="str">
        <f t="shared" si="26"/>
        <v/>
      </c>
      <c r="AG64" t="str">
        <f t="shared" si="26"/>
        <v/>
      </c>
      <c r="AH64" t="str">
        <f t="shared" si="26"/>
        <v/>
      </c>
      <c r="AI64" t="str">
        <f t="shared" si="26"/>
        <v/>
      </c>
      <c r="AJ64" t="str">
        <f t="shared" si="26"/>
        <v/>
      </c>
      <c r="AK64" t="str">
        <f t="shared" si="26"/>
        <v/>
      </c>
      <c r="AL64" t="str">
        <f t="shared" si="26"/>
        <v/>
      </c>
      <c r="AM64" t="str">
        <f t="shared" si="26"/>
        <v/>
      </c>
      <c r="AN64" t="str">
        <f t="shared" si="26"/>
        <v/>
      </c>
      <c r="AO64" t="str">
        <f t="shared" si="26"/>
        <v/>
      </c>
      <c r="AP64" t="str">
        <f t="shared" si="26"/>
        <v/>
      </c>
      <c r="AQ64" t="str">
        <f t="shared" si="26"/>
        <v/>
      </c>
      <c r="AR64" t="str">
        <f t="shared" si="26"/>
        <v/>
      </c>
      <c r="AS64" t="str">
        <f t="shared" si="26"/>
        <v/>
      </c>
      <c r="AT64" t="str">
        <f t="shared" si="26"/>
        <v/>
      </c>
    </row>
    <row r="65" spans="1:46" ht="20.149999999999999" customHeight="1" x14ac:dyDescent="0.2">
      <c r="A65" t="str">
        <f t="shared" ref="A65:AT65" si="27">IF(A27="","",A27)</f>
        <v/>
      </c>
      <c r="B65" t="str">
        <f t="shared" si="27"/>
        <v/>
      </c>
      <c r="C65" t="str">
        <f t="shared" si="27"/>
        <v/>
      </c>
      <c r="D65" t="str">
        <f t="shared" si="27"/>
        <v/>
      </c>
      <c r="E65" t="str">
        <f t="shared" si="27"/>
        <v/>
      </c>
      <c r="F65" t="str">
        <f t="shared" si="27"/>
        <v/>
      </c>
      <c r="G65" t="str">
        <f t="shared" si="27"/>
        <v/>
      </c>
      <c r="H65" t="str">
        <f t="shared" si="27"/>
        <v/>
      </c>
      <c r="I65" t="str">
        <f t="shared" si="27"/>
        <v/>
      </c>
      <c r="J65" t="str">
        <f t="shared" si="27"/>
        <v/>
      </c>
      <c r="K65" t="str">
        <f t="shared" si="27"/>
        <v/>
      </c>
      <c r="L65" t="str">
        <f t="shared" si="27"/>
        <v/>
      </c>
      <c r="M65" t="str">
        <f t="shared" si="27"/>
        <v/>
      </c>
      <c r="N65" t="str">
        <f t="shared" si="27"/>
        <v/>
      </c>
      <c r="O65" t="str">
        <f t="shared" si="27"/>
        <v/>
      </c>
      <c r="P65" t="str">
        <f t="shared" si="27"/>
        <v/>
      </c>
      <c r="Q65" t="str">
        <f t="shared" si="27"/>
        <v/>
      </c>
      <c r="R65" t="str">
        <f t="shared" si="27"/>
        <v/>
      </c>
      <c r="S65" t="str">
        <f t="shared" si="27"/>
        <v/>
      </c>
      <c r="T65" t="str">
        <f t="shared" si="27"/>
        <v/>
      </c>
      <c r="U65" t="str">
        <f t="shared" si="27"/>
        <v/>
      </c>
      <c r="V65" t="str">
        <f t="shared" si="27"/>
        <v/>
      </c>
      <c r="W65" t="str">
        <f t="shared" si="27"/>
        <v/>
      </c>
      <c r="X65" t="str">
        <f t="shared" si="27"/>
        <v/>
      </c>
      <c r="Y65" t="str">
        <f t="shared" si="27"/>
        <v/>
      </c>
      <c r="Z65" t="str">
        <f t="shared" si="27"/>
        <v/>
      </c>
      <c r="AA65" t="str">
        <f t="shared" si="27"/>
        <v/>
      </c>
      <c r="AB65" t="str">
        <f t="shared" si="27"/>
        <v/>
      </c>
      <c r="AC65" t="str">
        <f t="shared" si="27"/>
        <v/>
      </c>
      <c r="AD65" t="str">
        <f t="shared" si="27"/>
        <v/>
      </c>
      <c r="AE65" t="str">
        <f t="shared" si="27"/>
        <v/>
      </c>
      <c r="AF65" t="str">
        <f t="shared" si="27"/>
        <v/>
      </c>
      <c r="AG65" t="str">
        <f t="shared" si="27"/>
        <v/>
      </c>
      <c r="AH65" t="str">
        <f t="shared" si="27"/>
        <v/>
      </c>
      <c r="AI65" t="str">
        <f t="shared" si="27"/>
        <v/>
      </c>
      <c r="AJ65" t="str">
        <f t="shared" si="27"/>
        <v/>
      </c>
      <c r="AK65" t="str">
        <f t="shared" si="27"/>
        <v/>
      </c>
      <c r="AL65" t="str">
        <f t="shared" si="27"/>
        <v/>
      </c>
      <c r="AM65" t="str">
        <f t="shared" si="27"/>
        <v/>
      </c>
      <c r="AN65" t="str">
        <f t="shared" si="27"/>
        <v/>
      </c>
      <c r="AO65" t="str">
        <f t="shared" si="27"/>
        <v/>
      </c>
      <c r="AP65" t="str">
        <f t="shared" si="27"/>
        <v/>
      </c>
      <c r="AQ65" t="str">
        <f t="shared" si="27"/>
        <v/>
      </c>
      <c r="AR65" t="str">
        <f t="shared" si="27"/>
        <v/>
      </c>
      <c r="AS65" t="str">
        <f t="shared" si="27"/>
        <v/>
      </c>
      <c r="AT65" t="str">
        <f t="shared" si="27"/>
        <v/>
      </c>
    </row>
    <row r="66" spans="1:46" ht="20.149999999999999" customHeight="1" x14ac:dyDescent="0.2">
      <c r="A66" t="str">
        <f t="shared" ref="A66:AT66" si="28">IF(A28="","",A28)</f>
        <v/>
      </c>
      <c r="B66" t="str">
        <f t="shared" si="28"/>
        <v/>
      </c>
      <c r="C66" t="str">
        <f t="shared" si="28"/>
        <v/>
      </c>
      <c r="D66" t="str">
        <f t="shared" si="28"/>
        <v/>
      </c>
      <c r="E66" t="str">
        <f t="shared" si="28"/>
        <v/>
      </c>
      <c r="F66" t="str">
        <f t="shared" si="28"/>
        <v/>
      </c>
      <c r="G66" t="str">
        <f t="shared" si="28"/>
        <v/>
      </c>
      <c r="H66" t="str">
        <f t="shared" si="28"/>
        <v/>
      </c>
      <c r="I66" t="str">
        <f t="shared" si="28"/>
        <v/>
      </c>
      <c r="J66" t="str">
        <f t="shared" si="28"/>
        <v/>
      </c>
      <c r="K66" t="str">
        <f t="shared" si="28"/>
        <v/>
      </c>
      <c r="L66" t="str">
        <f t="shared" si="28"/>
        <v/>
      </c>
      <c r="M66" t="str">
        <f t="shared" si="28"/>
        <v/>
      </c>
      <c r="N66" t="str">
        <f t="shared" si="28"/>
        <v/>
      </c>
      <c r="O66" t="str">
        <f t="shared" si="28"/>
        <v/>
      </c>
      <c r="P66" t="str">
        <f t="shared" si="28"/>
        <v/>
      </c>
      <c r="Q66" t="str">
        <f t="shared" si="28"/>
        <v/>
      </c>
      <c r="R66" t="str">
        <f t="shared" si="28"/>
        <v/>
      </c>
      <c r="S66" t="str">
        <f t="shared" si="28"/>
        <v/>
      </c>
      <c r="T66" t="str">
        <f t="shared" si="28"/>
        <v/>
      </c>
      <c r="U66" t="str">
        <f t="shared" si="28"/>
        <v/>
      </c>
      <c r="V66" t="str">
        <f t="shared" si="28"/>
        <v/>
      </c>
      <c r="W66" t="str">
        <f t="shared" si="28"/>
        <v/>
      </c>
      <c r="X66" t="str">
        <f t="shared" si="28"/>
        <v/>
      </c>
      <c r="Y66" t="str">
        <f t="shared" si="28"/>
        <v/>
      </c>
      <c r="Z66" t="str">
        <f t="shared" si="28"/>
        <v/>
      </c>
      <c r="AA66" t="str">
        <f t="shared" si="28"/>
        <v/>
      </c>
      <c r="AB66" t="str">
        <f t="shared" si="28"/>
        <v/>
      </c>
      <c r="AC66" t="str">
        <f t="shared" si="28"/>
        <v/>
      </c>
      <c r="AD66" t="str">
        <f t="shared" si="28"/>
        <v/>
      </c>
      <c r="AE66" t="str">
        <f t="shared" si="28"/>
        <v/>
      </c>
      <c r="AF66" t="str">
        <f t="shared" si="28"/>
        <v/>
      </c>
      <c r="AG66" t="str">
        <f t="shared" si="28"/>
        <v/>
      </c>
      <c r="AH66" t="str">
        <f t="shared" si="28"/>
        <v/>
      </c>
      <c r="AI66" t="str">
        <f t="shared" si="28"/>
        <v/>
      </c>
      <c r="AJ66" t="str">
        <f t="shared" si="28"/>
        <v/>
      </c>
      <c r="AK66" t="str">
        <f t="shared" si="28"/>
        <v/>
      </c>
      <c r="AL66" t="str">
        <f t="shared" si="28"/>
        <v/>
      </c>
      <c r="AM66" t="str">
        <f t="shared" si="28"/>
        <v/>
      </c>
      <c r="AN66" t="str">
        <f t="shared" si="28"/>
        <v/>
      </c>
      <c r="AO66" t="str">
        <f t="shared" si="28"/>
        <v/>
      </c>
      <c r="AP66" t="str">
        <f t="shared" si="28"/>
        <v/>
      </c>
      <c r="AQ66" t="str">
        <f t="shared" si="28"/>
        <v/>
      </c>
      <c r="AR66" t="str">
        <f t="shared" si="28"/>
        <v/>
      </c>
      <c r="AS66" t="str">
        <f t="shared" si="28"/>
        <v/>
      </c>
      <c r="AT66" t="str">
        <f t="shared" si="28"/>
        <v/>
      </c>
    </row>
    <row r="67" spans="1:46" ht="20.149999999999999" customHeight="1" x14ac:dyDescent="0.2">
      <c r="A67" t="str">
        <f t="shared" ref="A67:AT67" si="29">IF(A29="","",A29)</f>
        <v/>
      </c>
      <c r="B67" t="str">
        <f t="shared" si="29"/>
        <v/>
      </c>
      <c r="C67" t="str">
        <f t="shared" si="29"/>
        <v/>
      </c>
      <c r="D67" t="str">
        <f t="shared" si="29"/>
        <v/>
      </c>
      <c r="E67" t="str">
        <f t="shared" si="29"/>
        <v/>
      </c>
      <c r="F67" t="str">
        <f t="shared" si="29"/>
        <v/>
      </c>
      <c r="G67" t="str">
        <f t="shared" si="29"/>
        <v/>
      </c>
      <c r="H67" t="str">
        <f t="shared" si="29"/>
        <v/>
      </c>
      <c r="I67" t="str">
        <f t="shared" si="29"/>
        <v/>
      </c>
      <c r="J67" t="str">
        <f t="shared" si="29"/>
        <v/>
      </c>
      <c r="K67" t="str">
        <f t="shared" si="29"/>
        <v/>
      </c>
      <c r="L67" t="str">
        <f t="shared" si="29"/>
        <v/>
      </c>
      <c r="M67" t="str">
        <f t="shared" si="29"/>
        <v/>
      </c>
      <c r="N67" t="str">
        <f t="shared" si="29"/>
        <v/>
      </c>
      <c r="O67" t="str">
        <f t="shared" si="29"/>
        <v/>
      </c>
      <c r="P67" t="str">
        <f t="shared" si="29"/>
        <v/>
      </c>
      <c r="Q67" t="str">
        <f t="shared" si="29"/>
        <v/>
      </c>
      <c r="R67" t="str">
        <f t="shared" si="29"/>
        <v/>
      </c>
      <c r="S67" t="str">
        <f t="shared" si="29"/>
        <v/>
      </c>
      <c r="T67" t="str">
        <f t="shared" si="29"/>
        <v/>
      </c>
      <c r="U67" t="str">
        <f t="shared" si="29"/>
        <v/>
      </c>
      <c r="V67" t="str">
        <f t="shared" si="29"/>
        <v/>
      </c>
      <c r="W67" t="str">
        <f t="shared" si="29"/>
        <v/>
      </c>
      <c r="X67" t="str">
        <f t="shared" si="29"/>
        <v/>
      </c>
      <c r="Y67" t="str">
        <f t="shared" si="29"/>
        <v/>
      </c>
      <c r="Z67" t="str">
        <f t="shared" si="29"/>
        <v/>
      </c>
      <c r="AA67" t="str">
        <f t="shared" si="29"/>
        <v/>
      </c>
      <c r="AB67" t="str">
        <f t="shared" si="29"/>
        <v/>
      </c>
      <c r="AC67" t="str">
        <f t="shared" si="29"/>
        <v/>
      </c>
      <c r="AD67" t="str">
        <f t="shared" si="29"/>
        <v/>
      </c>
      <c r="AE67" t="str">
        <f t="shared" si="29"/>
        <v/>
      </c>
      <c r="AF67" t="str">
        <f t="shared" si="29"/>
        <v/>
      </c>
      <c r="AG67" t="str">
        <f t="shared" si="29"/>
        <v/>
      </c>
      <c r="AH67" t="str">
        <f t="shared" si="29"/>
        <v/>
      </c>
      <c r="AI67" t="str">
        <f t="shared" si="29"/>
        <v/>
      </c>
      <c r="AJ67" t="str">
        <f t="shared" si="29"/>
        <v/>
      </c>
      <c r="AK67" t="str">
        <f t="shared" si="29"/>
        <v/>
      </c>
      <c r="AL67" t="str">
        <f t="shared" si="29"/>
        <v/>
      </c>
      <c r="AM67" t="str">
        <f t="shared" si="29"/>
        <v/>
      </c>
      <c r="AN67" t="str">
        <f t="shared" si="29"/>
        <v/>
      </c>
      <c r="AO67" t="str">
        <f t="shared" si="29"/>
        <v/>
      </c>
      <c r="AP67" t="str">
        <f t="shared" si="29"/>
        <v/>
      </c>
      <c r="AQ67" t="str">
        <f t="shared" si="29"/>
        <v/>
      </c>
      <c r="AR67" t="str">
        <f t="shared" si="29"/>
        <v/>
      </c>
      <c r="AS67" t="str">
        <f t="shared" si="29"/>
        <v/>
      </c>
      <c r="AT67" t="str">
        <f t="shared" si="29"/>
        <v/>
      </c>
    </row>
    <row r="68" spans="1:46" ht="20.149999999999999" customHeight="1" x14ac:dyDescent="0.2">
      <c r="A68" t="str">
        <f t="shared" ref="A68:AT68" si="30">IF(A30="","",A30)</f>
        <v/>
      </c>
      <c r="B68" t="str">
        <f t="shared" si="30"/>
        <v/>
      </c>
      <c r="C68" t="str">
        <f t="shared" si="30"/>
        <v/>
      </c>
      <c r="D68" t="str">
        <f t="shared" si="30"/>
        <v/>
      </c>
      <c r="E68" t="str">
        <f t="shared" si="30"/>
        <v/>
      </c>
      <c r="F68" t="str">
        <f t="shared" si="30"/>
        <v/>
      </c>
      <c r="G68" t="str">
        <f t="shared" si="30"/>
        <v/>
      </c>
      <c r="H68" t="str">
        <f t="shared" si="30"/>
        <v/>
      </c>
      <c r="I68" t="str">
        <f t="shared" si="30"/>
        <v/>
      </c>
      <c r="J68" t="str">
        <f t="shared" si="30"/>
        <v/>
      </c>
      <c r="K68" t="str">
        <f t="shared" si="30"/>
        <v/>
      </c>
      <c r="L68" t="str">
        <f t="shared" si="30"/>
        <v/>
      </c>
      <c r="M68" t="str">
        <f t="shared" si="30"/>
        <v/>
      </c>
      <c r="N68" t="str">
        <f t="shared" si="30"/>
        <v/>
      </c>
      <c r="O68" t="str">
        <f t="shared" si="30"/>
        <v/>
      </c>
      <c r="P68" t="str">
        <f t="shared" si="30"/>
        <v/>
      </c>
      <c r="Q68" t="str">
        <f t="shared" si="30"/>
        <v/>
      </c>
      <c r="R68" t="str">
        <f t="shared" si="30"/>
        <v/>
      </c>
      <c r="S68" t="str">
        <f t="shared" si="30"/>
        <v/>
      </c>
      <c r="T68" t="str">
        <f t="shared" si="30"/>
        <v/>
      </c>
      <c r="U68" t="str">
        <f t="shared" si="30"/>
        <v/>
      </c>
      <c r="V68" t="str">
        <f t="shared" si="30"/>
        <v/>
      </c>
      <c r="W68" t="str">
        <f t="shared" si="30"/>
        <v/>
      </c>
      <c r="X68" t="str">
        <f t="shared" si="30"/>
        <v/>
      </c>
      <c r="Y68" t="str">
        <f t="shared" si="30"/>
        <v/>
      </c>
      <c r="Z68" t="str">
        <f t="shared" si="30"/>
        <v/>
      </c>
      <c r="AA68" t="str">
        <f t="shared" si="30"/>
        <v/>
      </c>
      <c r="AB68" t="str">
        <f t="shared" si="30"/>
        <v/>
      </c>
      <c r="AC68" t="str">
        <f t="shared" si="30"/>
        <v/>
      </c>
      <c r="AD68" t="str">
        <f t="shared" si="30"/>
        <v/>
      </c>
      <c r="AE68" t="str">
        <f t="shared" si="30"/>
        <v/>
      </c>
      <c r="AF68" t="str">
        <f t="shared" si="30"/>
        <v/>
      </c>
      <c r="AG68" t="str">
        <f t="shared" si="30"/>
        <v/>
      </c>
      <c r="AH68" t="str">
        <f t="shared" si="30"/>
        <v/>
      </c>
      <c r="AI68" t="str">
        <f t="shared" si="30"/>
        <v/>
      </c>
      <c r="AJ68" t="str">
        <f t="shared" si="30"/>
        <v/>
      </c>
      <c r="AK68" t="str">
        <f t="shared" si="30"/>
        <v/>
      </c>
      <c r="AL68" t="str">
        <f t="shared" si="30"/>
        <v/>
      </c>
      <c r="AM68" t="str">
        <f t="shared" si="30"/>
        <v/>
      </c>
      <c r="AN68" t="str">
        <f t="shared" si="30"/>
        <v/>
      </c>
      <c r="AO68" t="str">
        <f t="shared" si="30"/>
        <v/>
      </c>
      <c r="AP68" t="str">
        <f t="shared" si="30"/>
        <v/>
      </c>
      <c r="AQ68" t="str">
        <f t="shared" si="30"/>
        <v/>
      </c>
      <c r="AR68" t="str">
        <f t="shared" si="30"/>
        <v/>
      </c>
      <c r="AS68" t="str">
        <f t="shared" si="30"/>
        <v/>
      </c>
      <c r="AT68" t="str">
        <f t="shared" si="30"/>
        <v/>
      </c>
    </row>
    <row r="69" spans="1:46" ht="20.149999999999999" customHeight="1" x14ac:dyDescent="0.2">
      <c r="A69" t="str">
        <f t="shared" ref="A69:AT69" si="31">IF(A31="","",A31)</f>
        <v/>
      </c>
      <c r="B69" t="str">
        <f t="shared" si="31"/>
        <v/>
      </c>
      <c r="C69" t="str">
        <f t="shared" si="31"/>
        <v/>
      </c>
      <c r="D69" t="str">
        <f t="shared" si="31"/>
        <v/>
      </c>
      <c r="E69" t="str">
        <f t="shared" si="31"/>
        <v/>
      </c>
      <c r="F69" t="str">
        <f t="shared" si="31"/>
        <v/>
      </c>
      <c r="G69" t="str">
        <f t="shared" si="31"/>
        <v/>
      </c>
      <c r="H69" t="str">
        <f t="shared" si="31"/>
        <v/>
      </c>
      <c r="I69" t="str">
        <f t="shared" si="31"/>
        <v/>
      </c>
      <c r="J69" t="str">
        <f t="shared" si="31"/>
        <v/>
      </c>
      <c r="K69" t="str">
        <f t="shared" si="31"/>
        <v/>
      </c>
      <c r="L69" t="str">
        <f t="shared" si="31"/>
        <v/>
      </c>
      <c r="M69" t="str">
        <f t="shared" si="31"/>
        <v/>
      </c>
      <c r="N69" t="str">
        <f t="shared" si="31"/>
        <v/>
      </c>
      <c r="O69" t="str">
        <f t="shared" si="31"/>
        <v/>
      </c>
      <c r="P69" t="str">
        <f t="shared" si="31"/>
        <v/>
      </c>
      <c r="Q69" t="str">
        <f t="shared" si="31"/>
        <v/>
      </c>
      <c r="R69" t="str">
        <f t="shared" si="31"/>
        <v/>
      </c>
      <c r="S69" t="str">
        <f t="shared" si="31"/>
        <v/>
      </c>
      <c r="T69" t="str">
        <f t="shared" si="31"/>
        <v/>
      </c>
      <c r="U69" t="str">
        <f t="shared" si="31"/>
        <v/>
      </c>
      <c r="V69" t="str">
        <f t="shared" si="31"/>
        <v/>
      </c>
      <c r="W69" t="str">
        <f t="shared" si="31"/>
        <v/>
      </c>
      <c r="X69" t="str">
        <f t="shared" si="31"/>
        <v/>
      </c>
      <c r="Y69" t="str">
        <f t="shared" si="31"/>
        <v/>
      </c>
      <c r="Z69" t="str">
        <f t="shared" si="31"/>
        <v/>
      </c>
      <c r="AA69" t="str">
        <f t="shared" si="31"/>
        <v/>
      </c>
      <c r="AB69" t="str">
        <f t="shared" si="31"/>
        <v/>
      </c>
      <c r="AC69" t="str">
        <f t="shared" si="31"/>
        <v/>
      </c>
      <c r="AD69" t="str">
        <f t="shared" si="31"/>
        <v/>
      </c>
      <c r="AE69" t="str">
        <f t="shared" si="31"/>
        <v/>
      </c>
      <c r="AF69" t="str">
        <f t="shared" si="31"/>
        <v/>
      </c>
      <c r="AG69" t="str">
        <f t="shared" si="31"/>
        <v/>
      </c>
      <c r="AH69" t="str">
        <f t="shared" si="31"/>
        <v/>
      </c>
      <c r="AI69" t="str">
        <f t="shared" si="31"/>
        <v/>
      </c>
      <c r="AJ69" t="str">
        <f t="shared" si="31"/>
        <v/>
      </c>
      <c r="AK69" t="str">
        <f t="shared" si="31"/>
        <v/>
      </c>
      <c r="AL69" t="str">
        <f t="shared" si="31"/>
        <v/>
      </c>
      <c r="AM69" t="str">
        <f t="shared" si="31"/>
        <v/>
      </c>
      <c r="AN69" t="str">
        <f t="shared" si="31"/>
        <v/>
      </c>
      <c r="AO69" t="str">
        <f t="shared" si="31"/>
        <v/>
      </c>
      <c r="AP69" t="str">
        <f t="shared" si="31"/>
        <v/>
      </c>
      <c r="AQ69" t="str">
        <f t="shared" si="31"/>
        <v/>
      </c>
      <c r="AR69" t="str">
        <f t="shared" si="31"/>
        <v/>
      </c>
      <c r="AS69" t="str">
        <f t="shared" si="31"/>
        <v/>
      </c>
      <c r="AT69" t="str">
        <f t="shared" si="31"/>
        <v/>
      </c>
    </row>
    <row r="70" spans="1:46" ht="20.149999999999999" customHeight="1" x14ac:dyDescent="0.2">
      <c r="A70" t="str">
        <f t="shared" ref="A70:AT70" si="32">IF(A32="","",A32)</f>
        <v/>
      </c>
      <c r="B70" t="str">
        <f t="shared" si="32"/>
        <v/>
      </c>
      <c r="C70" t="str">
        <f t="shared" si="32"/>
        <v/>
      </c>
      <c r="D70" t="str">
        <f t="shared" si="32"/>
        <v/>
      </c>
      <c r="E70" t="str">
        <f t="shared" si="32"/>
        <v/>
      </c>
      <c r="F70" t="str">
        <f t="shared" si="32"/>
        <v/>
      </c>
      <c r="G70" t="str">
        <f t="shared" si="32"/>
        <v/>
      </c>
      <c r="H70" t="str">
        <f t="shared" si="32"/>
        <v/>
      </c>
      <c r="I70" t="str">
        <f t="shared" si="32"/>
        <v/>
      </c>
      <c r="J70" t="str">
        <f t="shared" si="32"/>
        <v/>
      </c>
      <c r="K70" t="str">
        <f t="shared" si="32"/>
        <v/>
      </c>
      <c r="L70" t="str">
        <f t="shared" si="32"/>
        <v/>
      </c>
      <c r="M70" t="str">
        <f t="shared" si="32"/>
        <v/>
      </c>
      <c r="N70" t="str">
        <f t="shared" si="32"/>
        <v/>
      </c>
      <c r="O70" t="str">
        <f t="shared" si="32"/>
        <v/>
      </c>
      <c r="P70" t="str">
        <f t="shared" si="32"/>
        <v/>
      </c>
      <c r="Q70" t="str">
        <f t="shared" si="32"/>
        <v/>
      </c>
      <c r="R70" t="str">
        <f t="shared" si="32"/>
        <v/>
      </c>
      <c r="S70" t="str">
        <f t="shared" si="32"/>
        <v/>
      </c>
      <c r="T70" t="str">
        <f t="shared" si="32"/>
        <v/>
      </c>
      <c r="U70" t="str">
        <f t="shared" si="32"/>
        <v/>
      </c>
      <c r="V70" t="str">
        <f t="shared" si="32"/>
        <v/>
      </c>
      <c r="W70" t="str">
        <f t="shared" si="32"/>
        <v/>
      </c>
      <c r="X70" t="str">
        <f t="shared" si="32"/>
        <v/>
      </c>
      <c r="Y70" t="str">
        <f t="shared" si="32"/>
        <v/>
      </c>
      <c r="Z70" t="str">
        <f t="shared" si="32"/>
        <v/>
      </c>
      <c r="AA70" t="str">
        <f t="shared" si="32"/>
        <v/>
      </c>
      <c r="AB70" t="str">
        <f t="shared" si="32"/>
        <v/>
      </c>
      <c r="AC70" t="str">
        <f t="shared" si="32"/>
        <v/>
      </c>
      <c r="AD70" t="str">
        <f t="shared" si="32"/>
        <v/>
      </c>
      <c r="AE70" t="str">
        <f t="shared" si="32"/>
        <v/>
      </c>
      <c r="AF70" t="str">
        <f t="shared" si="32"/>
        <v/>
      </c>
      <c r="AG70" t="str">
        <f t="shared" si="32"/>
        <v/>
      </c>
      <c r="AH70" t="str">
        <f t="shared" si="32"/>
        <v/>
      </c>
      <c r="AI70" t="str">
        <f t="shared" si="32"/>
        <v/>
      </c>
      <c r="AJ70" t="str">
        <f t="shared" si="32"/>
        <v/>
      </c>
      <c r="AK70" t="str">
        <f t="shared" si="32"/>
        <v/>
      </c>
      <c r="AL70" t="str">
        <f t="shared" si="32"/>
        <v/>
      </c>
      <c r="AM70" t="str">
        <f t="shared" si="32"/>
        <v/>
      </c>
      <c r="AN70" t="str">
        <f t="shared" si="32"/>
        <v/>
      </c>
      <c r="AO70" t="str">
        <f t="shared" si="32"/>
        <v/>
      </c>
      <c r="AP70" t="str">
        <f t="shared" si="32"/>
        <v/>
      </c>
      <c r="AQ70" t="str">
        <f t="shared" si="32"/>
        <v/>
      </c>
      <c r="AR70" t="str">
        <f t="shared" si="32"/>
        <v/>
      </c>
      <c r="AS70" t="str">
        <f t="shared" si="32"/>
        <v/>
      </c>
      <c r="AT70" t="str">
        <f t="shared" si="32"/>
        <v/>
      </c>
    </row>
    <row r="71" spans="1:46" ht="20.149999999999999" customHeight="1" x14ac:dyDescent="0.2">
      <c r="A71" t="str">
        <f t="shared" ref="A71:AT71" si="33">IF(A33="","",A33)</f>
        <v/>
      </c>
      <c r="B71" t="str">
        <f t="shared" si="33"/>
        <v/>
      </c>
      <c r="C71" t="str">
        <f t="shared" si="33"/>
        <v/>
      </c>
      <c r="D71" t="str">
        <f t="shared" si="33"/>
        <v/>
      </c>
      <c r="E71" t="str">
        <f t="shared" si="33"/>
        <v/>
      </c>
      <c r="F71" t="str">
        <f t="shared" si="33"/>
        <v/>
      </c>
      <c r="G71" t="str">
        <f t="shared" si="33"/>
        <v/>
      </c>
      <c r="H71" t="str">
        <f t="shared" si="33"/>
        <v/>
      </c>
      <c r="I71" t="str">
        <f t="shared" si="33"/>
        <v/>
      </c>
      <c r="J71" t="str">
        <f t="shared" si="33"/>
        <v/>
      </c>
      <c r="K71" t="str">
        <f t="shared" si="33"/>
        <v/>
      </c>
      <c r="L71" t="str">
        <f t="shared" si="33"/>
        <v/>
      </c>
      <c r="M71" t="str">
        <f t="shared" si="33"/>
        <v/>
      </c>
      <c r="N71" t="str">
        <f t="shared" si="33"/>
        <v/>
      </c>
      <c r="O71" t="str">
        <f t="shared" si="33"/>
        <v/>
      </c>
      <c r="P71" t="str">
        <f t="shared" si="33"/>
        <v/>
      </c>
      <c r="Q71" t="str">
        <f t="shared" si="33"/>
        <v/>
      </c>
      <c r="R71" t="str">
        <f t="shared" si="33"/>
        <v/>
      </c>
      <c r="S71" t="str">
        <f t="shared" si="33"/>
        <v/>
      </c>
      <c r="T71" t="str">
        <f t="shared" si="33"/>
        <v/>
      </c>
      <c r="U71" t="str">
        <f t="shared" si="33"/>
        <v/>
      </c>
      <c r="V71" t="str">
        <f t="shared" si="33"/>
        <v/>
      </c>
      <c r="W71" t="str">
        <f t="shared" si="33"/>
        <v/>
      </c>
      <c r="X71" t="str">
        <f t="shared" si="33"/>
        <v/>
      </c>
      <c r="Y71" t="str">
        <f t="shared" si="33"/>
        <v/>
      </c>
      <c r="Z71" t="str">
        <f t="shared" si="33"/>
        <v/>
      </c>
      <c r="AA71" t="str">
        <f t="shared" si="33"/>
        <v/>
      </c>
      <c r="AB71" t="str">
        <f t="shared" si="33"/>
        <v/>
      </c>
      <c r="AC71" t="str">
        <f t="shared" si="33"/>
        <v/>
      </c>
      <c r="AD71" t="str">
        <f t="shared" si="33"/>
        <v/>
      </c>
      <c r="AE71" t="str">
        <f t="shared" si="33"/>
        <v/>
      </c>
      <c r="AF71" t="str">
        <f t="shared" si="33"/>
        <v/>
      </c>
      <c r="AG71" t="str">
        <f t="shared" si="33"/>
        <v/>
      </c>
      <c r="AH71" t="str">
        <f t="shared" si="33"/>
        <v/>
      </c>
      <c r="AI71" t="str">
        <f t="shared" si="33"/>
        <v/>
      </c>
      <c r="AJ71" t="str">
        <f t="shared" si="33"/>
        <v/>
      </c>
      <c r="AK71" t="str">
        <f t="shared" si="33"/>
        <v/>
      </c>
      <c r="AL71" t="str">
        <f t="shared" si="33"/>
        <v/>
      </c>
      <c r="AM71" t="str">
        <f t="shared" si="33"/>
        <v/>
      </c>
      <c r="AN71" t="str">
        <f t="shared" si="33"/>
        <v/>
      </c>
      <c r="AO71" t="str">
        <f t="shared" si="33"/>
        <v/>
      </c>
      <c r="AP71" t="str">
        <f t="shared" si="33"/>
        <v/>
      </c>
      <c r="AQ71" t="str">
        <f t="shared" si="33"/>
        <v/>
      </c>
      <c r="AR71" t="str">
        <f t="shared" si="33"/>
        <v/>
      </c>
      <c r="AS71" t="str">
        <f t="shared" si="33"/>
        <v/>
      </c>
      <c r="AT71" t="str">
        <f t="shared" si="33"/>
        <v/>
      </c>
    </row>
    <row r="72" spans="1:46" ht="20.149999999999999" customHeight="1" x14ac:dyDescent="0.2">
      <c r="A72" t="str">
        <f t="shared" ref="A72:AT72" si="34">IF(A34="","",A34)</f>
        <v/>
      </c>
      <c r="B72" t="str">
        <f t="shared" si="34"/>
        <v/>
      </c>
      <c r="C72" t="str">
        <f t="shared" si="34"/>
        <v/>
      </c>
      <c r="D72" t="str">
        <f t="shared" si="34"/>
        <v/>
      </c>
      <c r="E72" t="str">
        <f t="shared" si="34"/>
        <v/>
      </c>
      <c r="F72" t="str">
        <f t="shared" si="34"/>
        <v/>
      </c>
      <c r="G72" t="str">
        <f t="shared" si="34"/>
        <v/>
      </c>
      <c r="H72" t="str">
        <f t="shared" si="34"/>
        <v/>
      </c>
      <c r="I72" t="str">
        <f t="shared" si="34"/>
        <v/>
      </c>
      <c r="J72" t="str">
        <f t="shared" si="34"/>
        <v/>
      </c>
      <c r="K72" t="str">
        <f t="shared" si="34"/>
        <v/>
      </c>
      <c r="L72" t="str">
        <f t="shared" si="34"/>
        <v/>
      </c>
      <c r="M72" t="str">
        <f t="shared" si="34"/>
        <v/>
      </c>
      <c r="N72" t="str">
        <f t="shared" si="34"/>
        <v/>
      </c>
      <c r="O72" t="str">
        <f t="shared" si="34"/>
        <v/>
      </c>
      <c r="P72" t="str">
        <f t="shared" si="34"/>
        <v/>
      </c>
      <c r="Q72" t="str">
        <f t="shared" si="34"/>
        <v/>
      </c>
      <c r="R72" t="str">
        <f t="shared" si="34"/>
        <v/>
      </c>
      <c r="S72" t="str">
        <f t="shared" si="34"/>
        <v/>
      </c>
      <c r="T72" t="str">
        <f t="shared" si="34"/>
        <v/>
      </c>
      <c r="U72" t="str">
        <f t="shared" si="34"/>
        <v/>
      </c>
      <c r="V72" t="str">
        <f t="shared" si="34"/>
        <v/>
      </c>
      <c r="W72" t="str">
        <f t="shared" si="34"/>
        <v/>
      </c>
      <c r="X72" t="str">
        <f t="shared" si="34"/>
        <v/>
      </c>
      <c r="Y72" t="str">
        <f t="shared" si="34"/>
        <v/>
      </c>
      <c r="Z72" t="str">
        <f t="shared" si="34"/>
        <v/>
      </c>
      <c r="AA72" t="str">
        <f t="shared" si="34"/>
        <v/>
      </c>
      <c r="AB72" t="str">
        <f t="shared" si="34"/>
        <v/>
      </c>
      <c r="AC72" t="str">
        <f t="shared" si="34"/>
        <v/>
      </c>
      <c r="AD72" t="str">
        <f t="shared" si="34"/>
        <v/>
      </c>
      <c r="AE72" t="str">
        <f t="shared" si="34"/>
        <v/>
      </c>
      <c r="AF72" t="str">
        <f t="shared" si="34"/>
        <v/>
      </c>
      <c r="AG72" t="str">
        <f t="shared" si="34"/>
        <v/>
      </c>
      <c r="AH72" t="str">
        <f t="shared" si="34"/>
        <v/>
      </c>
      <c r="AI72" t="str">
        <f t="shared" si="34"/>
        <v/>
      </c>
      <c r="AJ72" t="str">
        <f t="shared" si="34"/>
        <v/>
      </c>
      <c r="AK72" t="str">
        <f t="shared" si="34"/>
        <v/>
      </c>
      <c r="AL72" t="str">
        <f t="shared" si="34"/>
        <v/>
      </c>
      <c r="AM72" t="str">
        <f t="shared" si="34"/>
        <v/>
      </c>
      <c r="AN72" t="str">
        <f t="shared" si="34"/>
        <v/>
      </c>
      <c r="AO72" t="str">
        <f t="shared" si="34"/>
        <v/>
      </c>
      <c r="AP72" t="str">
        <f t="shared" si="34"/>
        <v/>
      </c>
      <c r="AQ72" t="str">
        <f t="shared" si="34"/>
        <v/>
      </c>
      <c r="AR72" t="str">
        <f t="shared" si="34"/>
        <v/>
      </c>
      <c r="AS72" t="str">
        <f t="shared" si="34"/>
        <v/>
      </c>
      <c r="AT72" t="str">
        <f t="shared" si="34"/>
        <v/>
      </c>
    </row>
    <row r="73" spans="1:46" ht="20.149999999999999" customHeight="1" x14ac:dyDescent="0.2">
      <c r="A73" t="str">
        <f t="shared" ref="A73:AT73" si="35">IF(A35="","",A35)</f>
        <v/>
      </c>
      <c r="B73" t="str">
        <f t="shared" si="35"/>
        <v/>
      </c>
      <c r="C73" t="str">
        <f t="shared" si="35"/>
        <v/>
      </c>
      <c r="D73" t="str">
        <f t="shared" si="35"/>
        <v/>
      </c>
      <c r="E73" t="str">
        <f t="shared" si="35"/>
        <v/>
      </c>
      <c r="F73" t="str">
        <f t="shared" si="35"/>
        <v/>
      </c>
      <c r="G73" t="str">
        <f t="shared" si="35"/>
        <v/>
      </c>
      <c r="H73" t="str">
        <f t="shared" si="35"/>
        <v/>
      </c>
      <c r="I73" t="str">
        <f t="shared" si="35"/>
        <v/>
      </c>
      <c r="J73" t="str">
        <f t="shared" si="35"/>
        <v/>
      </c>
      <c r="K73" t="str">
        <f t="shared" si="35"/>
        <v/>
      </c>
      <c r="L73" t="str">
        <f t="shared" si="35"/>
        <v/>
      </c>
      <c r="M73" t="str">
        <f t="shared" si="35"/>
        <v/>
      </c>
      <c r="N73" t="str">
        <f t="shared" si="35"/>
        <v/>
      </c>
      <c r="O73" t="str">
        <f t="shared" si="35"/>
        <v/>
      </c>
      <c r="P73" t="str">
        <f t="shared" si="35"/>
        <v/>
      </c>
      <c r="Q73" t="str">
        <f t="shared" si="35"/>
        <v/>
      </c>
      <c r="R73" t="str">
        <f t="shared" si="35"/>
        <v/>
      </c>
      <c r="S73" t="str">
        <f t="shared" si="35"/>
        <v/>
      </c>
      <c r="T73" t="str">
        <f t="shared" si="35"/>
        <v/>
      </c>
      <c r="U73" t="str">
        <f t="shared" si="35"/>
        <v/>
      </c>
      <c r="V73" t="str">
        <f t="shared" si="35"/>
        <v/>
      </c>
      <c r="W73" t="str">
        <f t="shared" si="35"/>
        <v/>
      </c>
      <c r="X73" t="str">
        <f t="shared" si="35"/>
        <v/>
      </c>
      <c r="Y73" t="str">
        <f t="shared" si="35"/>
        <v/>
      </c>
      <c r="Z73" t="str">
        <f t="shared" si="35"/>
        <v/>
      </c>
      <c r="AA73" t="str">
        <f t="shared" si="35"/>
        <v/>
      </c>
      <c r="AB73" t="str">
        <f t="shared" si="35"/>
        <v/>
      </c>
      <c r="AC73" t="str">
        <f t="shared" si="35"/>
        <v/>
      </c>
      <c r="AD73" t="str">
        <f t="shared" si="35"/>
        <v/>
      </c>
      <c r="AE73" t="str">
        <f t="shared" si="35"/>
        <v/>
      </c>
      <c r="AF73" t="str">
        <f t="shared" si="35"/>
        <v/>
      </c>
      <c r="AG73" t="str">
        <f t="shared" si="35"/>
        <v/>
      </c>
      <c r="AH73" t="str">
        <f t="shared" si="35"/>
        <v/>
      </c>
      <c r="AI73" t="str">
        <f t="shared" si="35"/>
        <v/>
      </c>
      <c r="AJ73" t="str">
        <f t="shared" si="35"/>
        <v/>
      </c>
      <c r="AK73" t="str">
        <f t="shared" si="35"/>
        <v/>
      </c>
      <c r="AL73" t="str">
        <f t="shared" si="35"/>
        <v/>
      </c>
      <c r="AM73" t="str">
        <f t="shared" si="35"/>
        <v/>
      </c>
      <c r="AN73" t="str">
        <f t="shared" si="35"/>
        <v/>
      </c>
      <c r="AO73" t="str">
        <f t="shared" si="35"/>
        <v/>
      </c>
      <c r="AP73" t="str">
        <f t="shared" si="35"/>
        <v/>
      </c>
      <c r="AQ73" t="str">
        <f t="shared" si="35"/>
        <v/>
      </c>
      <c r="AR73" t="str">
        <f t="shared" si="35"/>
        <v/>
      </c>
      <c r="AS73" t="str">
        <f t="shared" si="35"/>
        <v/>
      </c>
      <c r="AT73" t="str">
        <f t="shared" si="35"/>
        <v/>
      </c>
    </row>
    <row r="74" spans="1:46" ht="20.149999999999999" customHeight="1" x14ac:dyDescent="0.2"/>
    <row r="75" spans="1:46" ht="20.149999999999999" customHeight="1" x14ac:dyDescent="0.2">
      <c r="C75" s="36" t="s">
        <v>159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48">
    <mergeCell ref="O47:Q47"/>
    <mergeCell ref="R47:S47"/>
    <mergeCell ref="T47:U47"/>
    <mergeCell ref="V47:W47"/>
    <mergeCell ref="F45:G45"/>
    <mergeCell ref="H45:I45"/>
    <mergeCell ref="J45:K45"/>
    <mergeCell ref="F4:G4"/>
    <mergeCell ref="H4:I4"/>
    <mergeCell ref="F8:G8"/>
    <mergeCell ref="H8:I8"/>
    <mergeCell ref="F41:G41"/>
    <mergeCell ref="H41:I41"/>
    <mergeCell ref="L41:M41"/>
    <mergeCell ref="Q41:R41"/>
    <mergeCell ref="S41:T41"/>
    <mergeCell ref="J41:K41"/>
    <mergeCell ref="AO1:AP1"/>
    <mergeCell ref="AO38:AP38"/>
    <mergeCell ref="K1:S1"/>
    <mergeCell ref="K38:S38"/>
    <mergeCell ref="S4:T4"/>
    <mergeCell ref="U4:V4"/>
    <mergeCell ref="W4:X4"/>
    <mergeCell ref="Q8:R8"/>
    <mergeCell ref="S8:T8"/>
    <mergeCell ref="J8:K8"/>
    <mergeCell ref="Y4:Z4"/>
    <mergeCell ref="Y8:Z8"/>
    <mergeCell ref="L4:M4"/>
    <mergeCell ref="J4:K4"/>
    <mergeCell ref="W8:X8"/>
    <mergeCell ref="Y41:Z41"/>
    <mergeCell ref="Y45:Z45"/>
    <mergeCell ref="U8:V8"/>
    <mergeCell ref="Q4:R4"/>
    <mergeCell ref="L8:M8"/>
    <mergeCell ref="U41:V41"/>
    <mergeCell ref="W41:X41"/>
    <mergeCell ref="X43:Y43"/>
    <mergeCell ref="Q45:R45"/>
    <mergeCell ref="S45:T45"/>
    <mergeCell ref="U45:V45"/>
    <mergeCell ref="W45:X45"/>
    <mergeCell ref="R43:S43"/>
    <mergeCell ref="T43:U43"/>
    <mergeCell ref="V43:W43"/>
    <mergeCell ref="L45:M4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10"/>
  </cols>
  <sheetData>
    <row r="1" spans="1:52" ht="23.5" x14ac:dyDescent="0.2">
      <c r="D1" s="3" t="s">
        <v>4</v>
      </c>
      <c r="K1" s="56" t="s">
        <v>18</v>
      </c>
      <c r="L1" s="56"/>
      <c r="M1" s="56"/>
      <c r="N1" s="56"/>
      <c r="O1" s="56"/>
      <c r="P1" s="56"/>
      <c r="Q1" s="56"/>
      <c r="R1" s="56"/>
      <c r="S1" s="56"/>
      <c r="T1" s="7">
        <v>2</v>
      </c>
      <c r="U1" s="3" t="s">
        <v>166</v>
      </c>
      <c r="AM1" s="2" t="s">
        <v>0</v>
      </c>
      <c r="AN1" s="2"/>
      <c r="AO1" s="57"/>
      <c r="AP1" s="57"/>
      <c r="AR1" s="10"/>
      <c r="AS1" s="10"/>
      <c r="AT1" s="10"/>
      <c r="AW1"/>
      <c r="AX1"/>
      <c r="AY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10"/>
      <c r="AS2" s="10"/>
      <c r="AT2" s="10"/>
      <c r="AW2"/>
      <c r="AX2"/>
      <c r="AY2"/>
    </row>
    <row r="3" spans="1:52" ht="20.149999999999999" customHeight="1" x14ac:dyDescent="0.2">
      <c r="A3" s="1" t="s">
        <v>23</v>
      </c>
      <c r="D3" t="s">
        <v>24</v>
      </c>
    </row>
    <row r="4" spans="1:52" ht="20.149999999999999" customHeight="1" x14ac:dyDescent="0.2">
      <c r="C4" s="1" t="s">
        <v>8</v>
      </c>
      <c r="F4" s="47" t="s">
        <v>34</v>
      </c>
      <c r="G4" s="47"/>
      <c r="H4" s="47" t="s">
        <v>10</v>
      </c>
      <c r="I4" s="47"/>
      <c r="J4" s="68">
        <v>1</v>
      </c>
      <c r="K4" s="68"/>
      <c r="L4" s="47" t="s">
        <v>5</v>
      </c>
      <c r="M4" s="47"/>
      <c r="N4" s="30">
        <v>2</v>
      </c>
      <c r="Q4" s="47" t="s">
        <v>35</v>
      </c>
      <c r="R4" s="47">
        <f ca="1">-INT(RAND()*5+1)</f>
        <v>-4</v>
      </c>
      <c r="S4" s="47"/>
      <c r="T4" s="47" t="s">
        <v>36</v>
      </c>
      <c r="U4" s="47"/>
      <c r="V4" s="47" t="s">
        <v>37</v>
      </c>
      <c r="W4" s="47"/>
      <c r="X4" s="47" t="s">
        <v>33</v>
      </c>
      <c r="Y4" s="47"/>
      <c r="Z4" s="47">
        <f ca="1">INT(RAND()*5+1)</f>
        <v>3</v>
      </c>
      <c r="AA4" s="47"/>
      <c r="AB4" s="47" t="s">
        <v>38</v>
      </c>
      <c r="AU4"/>
      <c r="AZ4" s="10"/>
    </row>
    <row r="5" spans="1:52" ht="20.149999999999999" customHeight="1" x14ac:dyDescent="0.2">
      <c r="F5" s="47"/>
      <c r="G5" s="47"/>
      <c r="H5" s="47"/>
      <c r="I5" s="47"/>
      <c r="J5" s="47">
        <f ca="1">INT(RAND()*3+2)</f>
        <v>4</v>
      </c>
      <c r="K5" s="47"/>
      <c r="L5" s="47"/>
      <c r="M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U5"/>
      <c r="AZ5" s="10"/>
    </row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>
      <c r="C9" s="1" t="s">
        <v>39</v>
      </c>
      <c r="F9" s="47" t="s">
        <v>34</v>
      </c>
      <c r="G9" s="47"/>
      <c r="H9" s="47" t="s">
        <v>10</v>
      </c>
      <c r="I9" s="47"/>
      <c r="J9" s="47" t="s">
        <v>21</v>
      </c>
      <c r="K9" s="47"/>
      <c r="L9" s="68">
        <v>1</v>
      </c>
      <c r="M9" s="68"/>
      <c r="N9" s="47" t="s">
        <v>5</v>
      </c>
      <c r="O9" s="47"/>
      <c r="P9" s="30">
        <v>2</v>
      </c>
      <c r="S9" s="47" t="s">
        <v>35</v>
      </c>
      <c r="T9" s="47">
        <f ca="1">-INT(RAND()*5+1)</f>
        <v>-5</v>
      </c>
      <c r="U9" s="47"/>
      <c r="V9" s="47" t="s">
        <v>36</v>
      </c>
      <c r="W9" s="47"/>
      <c r="X9" s="47" t="s">
        <v>37</v>
      </c>
      <c r="Y9" s="47"/>
      <c r="Z9" s="47" t="s">
        <v>33</v>
      </c>
      <c r="AA9" s="47"/>
      <c r="AB9" s="47">
        <f ca="1">INT(RAND()*5+1)</f>
        <v>4</v>
      </c>
      <c r="AC9" s="47"/>
      <c r="AD9" s="47" t="s">
        <v>38</v>
      </c>
      <c r="AU9"/>
      <c r="AZ9" s="10"/>
    </row>
    <row r="10" spans="1:52" ht="20.149999999999999" customHeight="1" x14ac:dyDescent="0.2">
      <c r="F10" s="47"/>
      <c r="G10" s="47"/>
      <c r="H10" s="47"/>
      <c r="I10" s="47"/>
      <c r="J10" s="47"/>
      <c r="K10" s="47"/>
      <c r="L10" s="47">
        <f ca="1">INT(RAND()*3+2)</f>
        <v>3</v>
      </c>
      <c r="M10" s="47"/>
      <c r="N10" s="47"/>
      <c r="O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U10"/>
      <c r="AZ10" s="10"/>
    </row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/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/>
    <row r="17" ht="20.149999999999999" customHeight="1" x14ac:dyDescent="0.2"/>
    <row r="18" ht="20.149999999999999" customHeight="1" x14ac:dyDescent="0.2"/>
    <row r="19" ht="20.149999999999999" customHeight="1" x14ac:dyDescent="0.2"/>
    <row r="20" ht="20.149999999999999" customHeight="1" x14ac:dyDescent="0.2"/>
    <row r="21" ht="20.149999999999999" customHeight="1" x14ac:dyDescent="0.2"/>
    <row r="22" ht="20.149999999999999" customHeight="1" x14ac:dyDescent="0.2"/>
    <row r="23" ht="20.149999999999999" customHeight="1" x14ac:dyDescent="0.2"/>
    <row r="24" ht="20.149999999999999" customHeight="1" x14ac:dyDescent="0.2"/>
    <row r="25" ht="20.149999999999999" customHeight="1" x14ac:dyDescent="0.2"/>
    <row r="26" ht="20.149999999999999" customHeight="1" x14ac:dyDescent="0.2"/>
    <row r="27" ht="20.149999999999999" customHeight="1" x14ac:dyDescent="0.2"/>
    <row r="28" ht="20.149999999999999" customHeight="1" x14ac:dyDescent="0.2"/>
    <row r="29" ht="20.149999999999999" customHeight="1" x14ac:dyDescent="0.2"/>
    <row r="30" ht="20.149999999999999" customHeight="1" x14ac:dyDescent="0.2"/>
    <row r="31" ht="20.149999999999999" customHeight="1" x14ac:dyDescent="0.2"/>
    <row r="32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">
        <v>4</v>
      </c>
      <c r="K38" s="56" t="s">
        <v>18</v>
      </c>
      <c r="L38" s="56"/>
      <c r="M38" s="56"/>
      <c r="N38" s="56"/>
      <c r="O38" s="56"/>
      <c r="P38" s="56"/>
      <c r="Q38" s="56"/>
      <c r="R38" s="56"/>
      <c r="S38" s="56"/>
      <c r="T38" s="12">
        <v>2</v>
      </c>
      <c r="U38" s="3" t="str">
        <f>IF(U1="","",U1)</f>
        <v>の値の増減と変域②</v>
      </c>
      <c r="AM38" s="2" t="str">
        <f>IF(AM1="","",AM1)</f>
        <v>№</v>
      </c>
      <c r="AN38" s="2"/>
      <c r="AO38" s="57" t="str">
        <f>IF(AO1="","",AO1)</f>
        <v/>
      </c>
      <c r="AP38" s="57" t="str">
        <f>IF(AP1="","",AP1)</f>
        <v/>
      </c>
      <c r="AR38" s="10"/>
      <c r="AS38" s="10"/>
      <c r="AT38" s="10"/>
      <c r="AW38"/>
      <c r="AX38"/>
      <c r="AY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10"/>
      <c r="AS39" s="10"/>
      <c r="AT39" s="10"/>
      <c r="AW39"/>
      <c r="AX39"/>
      <c r="AY39"/>
    </row>
    <row r="40" spans="1:52" ht="20.149999999999999" customHeight="1" x14ac:dyDescent="0.2">
      <c r="A40" s="1" t="str">
        <f>IF(A3="","",A3)</f>
        <v>１．</v>
      </c>
      <c r="D40" t="str">
        <f>IF(D3="","",D3)</f>
        <v>次の関数のグラフを書きなさい。また，このときのｙの変域を求めなさい。</v>
      </c>
    </row>
    <row r="41" spans="1:52" ht="20.149999999999999" customHeight="1" x14ac:dyDescent="0.2">
      <c r="A41" t="str">
        <f t="shared" ref="A41:P41" si="0">IF(A4="","",A4)</f>
        <v/>
      </c>
      <c r="B41" t="str">
        <f t="shared" si="0"/>
        <v/>
      </c>
      <c r="C41" s="1" t="str">
        <f t="shared" si="0"/>
        <v>(1)</v>
      </c>
      <c r="F41" s="47" t="str">
        <f t="shared" si="0"/>
        <v>ｙ</v>
      </c>
      <c r="G41" s="47" t="str">
        <f t="shared" si="0"/>
        <v/>
      </c>
      <c r="H41" s="47" t="str">
        <f t="shared" si="0"/>
        <v>＝</v>
      </c>
      <c r="I41" s="47" t="str">
        <f t="shared" si="0"/>
        <v/>
      </c>
      <c r="J41" s="68">
        <f t="shared" si="0"/>
        <v>1</v>
      </c>
      <c r="K41" s="68" t="str">
        <f t="shared" si="0"/>
        <v/>
      </c>
      <c r="L41" s="47" t="str">
        <f t="shared" si="0"/>
        <v>ｘ</v>
      </c>
      <c r="M41" s="47" t="str">
        <f t="shared" si="0"/>
        <v/>
      </c>
      <c r="N41" s="30">
        <f t="shared" si="0"/>
        <v>2</v>
      </c>
      <c r="O41" t="str">
        <f t="shared" si="0"/>
        <v/>
      </c>
      <c r="P41" t="str">
        <f t="shared" si="0"/>
        <v/>
      </c>
      <c r="Q41" s="47" t="str">
        <f>IF(Q4="","",Q4)</f>
        <v>(</v>
      </c>
      <c r="R41" s="47">
        <f t="shared" ref="R41:U59" ca="1" si="1">IF(R4="","",R4)</f>
        <v>-4</v>
      </c>
      <c r="S41" s="47" t="str">
        <f t="shared" si="1"/>
        <v/>
      </c>
      <c r="T41" s="47" t="str">
        <f t="shared" si="1"/>
        <v>≦</v>
      </c>
      <c r="U41" s="47" t="str">
        <f t="shared" si="1"/>
        <v/>
      </c>
      <c r="V41" s="47" t="str">
        <f>IF(V4="","",V4)</f>
        <v>x</v>
      </c>
      <c r="W41" s="47" t="str">
        <f>IF(W4="","",W4)</f>
        <v/>
      </c>
      <c r="X41" s="47" t="str">
        <f>IF(X4="","",X4)</f>
        <v>≦</v>
      </c>
      <c r="Y41" s="47" t="str">
        <f>IF(Y4="","",Y4)</f>
        <v/>
      </c>
      <c r="Z41" s="47">
        <f ca="1">IF(Z4="","",Z4)</f>
        <v>3</v>
      </c>
      <c r="AA41" s="47"/>
      <c r="AB41" s="47" t="str">
        <f t="shared" ref="AB41:AU41" si="2">IF(AB4="","",AB4)</f>
        <v>)</v>
      </c>
      <c r="AC41" t="str">
        <f t="shared" si="2"/>
        <v/>
      </c>
      <c r="AD41" t="str">
        <f t="shared" si="2"/>
        <v/>
      </c>
      <c r="AE41" t="str">
        <f t="shared" si="2"/>
        <v/>
      </c>
      <c r="AF41" t="str">
        <f t="shared" si="2"/>
        <v/>
      </c>
      <c r="AG41" t="str">
        <f t="shared" si="2"/>
        <v/>
      </c>
      <c r="AH41" t="str">
        <f t="shared" si="2"/>
        <v/>
      </c>
      <c r="AI41" t="str">
        <f t="shared" si="2"/>
        <v/>
      </c>
      <c r="AJ41" t="str">
        <f t="shared" si="2"/>
        <v/>
      </c>
      <c r="AK41" t="str">
        <f t="shared" si="2"/>
        <v/>
      </c>
      <c r="AL41" t="str">
        <f t="shared" si="2"/>
        <v/>
      </c>
      <c r="AM41" t="str">
        <f t="shared" si="2"/>
        <v/>
      </c>
      <c r="AN41" t="str">
        <f t="shared" si="2"/>
        <v/>
      </c>
      <c r="AO41" t="str">
        <f t="shared" si="2"/>
        <v/>
      </c>
      <c r="AP41" t="str">
        <f t="shared" si="2"/>
        <v/>
      </c>
      <c r="AQ41" t="str">
        <f t="shared" si="2"/>
        <v/>
      </c>
      <c r="AR41" t="str">
        <f t="shared" si="2"/>
        <v/>
      </c>
      <c r="AS41" t="str">
        <f t="shared" si="2"/>
        <v/>
      </c>
      <c r="AT41" t="str">
        <f t="shared" si="2"/>
        <v/>
      </c>
      <c r="AU41" t="str">
        <f t="shared" si="2"/>
        <v/>
      </c>
      <c r="AV41" s="10">
        <f ca="1">R41^2</f>
        <v>16</v>
      </c>
      <c r="AW41" s="10">
        <f ca="1">Z41^2</f>
        <v>9</v>
      </c>
      <c r="AX41" s="10">
        <f ca="1">MAX(AV41,AW41)</f>
        <v>16</v>
      </c>
      <c r="AY41" s="10">
        <f ca="1">AX41/GCD(AX41,AX42)</f>
        <v>4</v>
      </c>
      <c r="AZ41" s="10"/>
    </row>
    <row r="42" spans="1:52" ht="20.149999999999999" customHeight="1" x14ac:dyDescent="0.2">
      <c r="A42" t="str">
        <f t="shared" ref="A42:P42" si="3">IF(A5="","",A5)</f>
        <v/>
      </c>
      <c r="B42" t="str">
        <f t="shared" si="3"/>
        <v/>
      </c>
      <c r="C42" t="str">
        <f t="shared" si="3"/>
        <v/>
      </c>
      <c r="D42" t="str">
        <f t="shared" si="3"/>
        <v/>
      </c>
      <c r="E42" t="str">
        <f t="shared" si="3"/>
        <v/>
      </c>
      <c r="F42" s="47" t="str">
        <f t="shared" si="3"/>
        <v/>
      </c>
      <c r="G42" s="47" t="str">
        <f t="shared" si="3"/>
        <v/>
      </c>
      <c r="H42" s="47" t="str">
        <f t="shared" si="3"/>
        <v/>
      </c>
      <c r="I42" s="47" t="str">
        <f t="shared" si="3"/>
        <v/>
      </c>
      <c r="J42" s="47">
        <f t="shared" ca="1" si="3"/>
        <v>4</v>
      </c>
      <c r="K42" s="47" t="str">
        <f t="shared" si="3"/>
        <v/>
      </c>
      <c r="L42" s="47" t="str">
        <f t="shared" si="3"/>
        <v/>
      </c>
      <c r="M42" s="47" t="str">
        <f t="shared" si="3"/>
        <v/>
      </c>
      <c r="N42" t="str">
        <f t="shared" si="3"/>
        <v/>
      </c>
      <c r="O42" t="str">
        <f t="shared" si="3"/>
        <v/>
      </c>
      <c r="P42" t="str">
        <f t="shared" si="3"/>
        <v/>
      </c>
      <c r="Q42" s="47" t="str">
        <f>IF(Q5="","",Q5)</f>
        <v/>
      </c>
      <c r="R42" s="47" t="str">
        <f t="shared" si="1"/>
        <v/>
      </c>
      <c r="S42" s="47" t="str">
        <f t="shared" si="1"/>
        <v/>
      </c>
      <c r="T42" s="47" t="str">
        <f t="shared" si="1"/>
        <v/>
      </c>
      <c r="U42" s="47" t="str">
        <f t="shared" si="1"/>
        <v/>
      </c>
      <c r="V42" s="47" t="str">
        <f>IF(V5="","",V5)</f>
        <v/>
      </c>
      <c r="W42" s="47" t="str">
        <f>IF(W5="","",W5)</f>
        <v/>
      </c>
      <c r="X42" s="47" t="str">
        <f>IF(X5="","",X5)</f>
        <v/>
      </c>
      <c r="Y42" s="47" t="str">
        <f>IF(Y5="","",Y5)</f>
        <v/>
      </c>
      <c r="Z42" s="47"/>
      <c r="AA42" s="47"/>
      <c r="AB42" s="47" t="str">
        <f t="shared" ref="AB42:AU42" si="4">IF(AB5="","",AB5)</f>
        <v/>
      </c>
      <c r="AC42" t="str">
        <f t="shared" si="4"/>
        <v/>
      </c>
      <c r="AD42" t="str">
        <f t="shared" si="4"/>
        <v/>
      </c>
      <c r="AE42" t="str">
        <f t="shared" si="4"/>
        <v/>
      </c>
      <c r="AF42" t="str">
        <f t="shared" si="4"/>
        <v/>
      </c>
      <c r="AG42" t="str">
        <f t="shared" si="4"/>
        <v/>
      </c>
      <c r="AH42" t="str">
        <f t="shared" si="4"/>
        <v/>
      </c>
      <c r="AI42" t="str">
        <f t="shared" si="4"/>
        <v/>
      </c>
      <c r="AJ42" t="str">
        <f t="shared" si="4"/>
        <v/>
      </c>
      <c r="AK42" t="str">
        <f t="shared" si="4"/>
        <v/>
      </c>
      <c r="AL42" t="str">
        <f t="shared" si="4"/>
        <v/>
      </c>
      <c r="AM42" t="str">
        <f t="shared" si="4"/>
        <v/>
      </c>
      <c r="AN42" t="str">
        <f t="shared" si="4"/>
        <v/>
      </c>
      <c r="AO42" t="str">
        <f t="shared" si="4"/>
        <v/>
      </c>
      <c r="AP42" t="str">
        <f t="shared" si="4"/>
        <v/>
      </c>
      <c r="AQ42" t="str">
        <f t="shared" si="4"/>
        <v/>
      </c>
      <c r="AR42" t="str">
        <f t="shared" si="4"/>
        <v/>
      </c>
      <c r="AS42" t="str">
        <f t="shared" si="4"/>
        <v/>
      </c>
      <c r="AT42" t="str">
        <f t="shared" si="4"/>
        <v/>
      </c>
      <c r="AU42" t="str">
        <f t="shared" si="4"/>
        <v/>
      </c>
      <c r="AV42" s="10">
        <f ca="1">$J$42</f>
        <v>4</v>
      </c>
      <c r="AW42" s="10">
        <f ca="1">$J$42</f>
        <v>4</v>
      </c>
      <c r="AX42" s="10">
        <f ca="1">$J$42</f>
        <v>4</v>
      </c>
      <c r="AY42" s="10">
        <f ca="1">AX42/GCD(AX42,AX41)</f>
        <v>1</v>
      </c>
      <c r="AZ42" s="10"/>
    </row>
    <row r="43" spans="1:52" ht="20.149999999999999" customHeight="1" x14ac:dyDescent="0.2">
      <c r="A43" t="str">
        <f t="shared" ref="A43:P43" si="5">IF(A6="","",A6)</f>
        <v/>
      </c>
      <c r="B43" t="str">
        <f t="shared" si="5"/>
        <v/>
      </c>
      <c r="C43" t="str">
        <f t="shared" si="5"/>
        <v/>
      </c>
      <c r="D43" t="str">
        <f t="shared" si="5"/>
        <v/>
      </c>
      <c r="E43" t="str">
        <f t="shared" si="5"/>
        <v/>
      </c>
      <c r="F43" t="str">
        <f t="shared" si="5"/>
        <v/>
      </c>
      <c r="G43" t="str">
        <f t="shared" si="5"/>
        <v/>
      </c>
      <c r="H43" t="str">
        <f t="shared" si="5"/>
        <v/>
      </c>
      <c r="I43" t="str">
        <f t="shared" si="5"/>
        <v/>
      </c>
      <c r="J43" t="str">
        <f t="shared" si="5"/>
        <v/>
      </c>
      <c r="K43" t="str">
        <f t="shared" si="5"/>
        <v/>
      </c>
      <c r="L43" t="str">
        <f t="shared" si="5"/>
        <v/>
      </c>
      <c r="M43" t="str">
        <f t="shared" si="5"/>
        <v/>
      </c>
      <c r="N43" t="str">
        <f t="shared" si="5"/>
        <v/>
      </c>
      <c r="O43" t="str">
        <f t="shared" si="5"/>
        <v/>
      </c>
      <c r="P43" t="str">
        <f t="shared" si="5"/>
        <v/>
      </c>
      <c r="Q43" t="str">
        <f>IF(Q6="","",Q6)</f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>IF(V6="","",V6)</f>
        <v/>
      </c>
      <c r="W43" t="str">
        <f t="shared" ref="W43:AT43" si="6">IF(W6="","",W6)</f>
        <v/>
      </c>
      <c r="X43" t="str">
        <f t="shared" si="6"/>
        <v/>
      </c>
      <c r="Y43" t="str">
        <f t="shared" si="6"/>
        <v/>
      </c>
      <c r="Z43" t="str">
        <f t="shared" si="6"/>
        <v/>
      </c>
      <c r="AA43" t="str">
        <f t="shared" si="6"/>
        <v/>
      </c>
      <c r="AB43" t="str">
        <f t="shared" si="6"/>
        <v/>
      </c>
      <c r="AC43" t="str">
        <f t="shared" si="6"/>
        <v/>
      </c>
      <c r="AD43" t="str">
        <f t="shared" si="6"/>
        <v/>
      </c>
      <c r="AE43" t="str">
        <f t="shared" si="6"/>
        <v/>
      </c>
      <c r="AF43" t="str">
        <f t="shared" si="6"/>
        <v/>
      </c>
      <c r="AG43" t="str">
        <f t="shared" si="6"/>
        <v/>
      </c>
      <c r="AH43" t="str">
        <f t="shared" si="6"/>
        <v/>
      </c>
      <c r="AI43" t="str">
        <f t="shared" si="6"/>
        <v/>
      </c>
      <c r="AJ43" t="str">
        <f t="shared" si="6"/>
        <v/>
      </c>
      <c r="AK43" t="str">
        <f t="shared" si="6"/>
        <v/>
      </c>
      <c r="AL43" t="str">
        <f t="shared" si="6"/>
        <v/>
      </c>
      <c r="AM43" t="str">
        <f t="shared" si="6"/>
        <v/>
      </c>
      <c r="AN43" t="str">
        <f t="shared" si="6"/>
        <v/>
      </c>
      <c r="AO43" t="str">
        <f t="shared" si="6"/>
        <v/>
      </c>
      <c r="AP43" t="str">
        <f t="shared" si="6"/>
        <v/>
      </c>
      <c r="AQ43" t="str">
        <f t="shared" si="6"/>
        <v/>
      </c>
      <c r="AR43" t="str">
        <f t="shared" si="6"/>
        <v/>
      </c>
      <c r="AS43" t="str">
        <f t="shared" si="6"/>
        <v/>
      </c>
      <c r="AT43" t="str">
        <f t="shared" si="6"/>
        <v/>
      </c>
    </row>
    <row r="44" spans="1:52" ht="20.149999999999999" customHeight="1" x14ac:dyDescent="0.2">
      <c r="A44" t="str">
        <f t="shared" ref="A44:P44" si="7">IF(A7="","",A7)</f>
        <v/>
      </c>
      <c r="B44" t="str">
        <f t="shared" si="7"/>
        <v/>
      </c>
      <c r="C44" t="str">
        <f t="shared" si="7"/>
        <v/>
      </c>
      <c r="D44" t="str">
        <f t="shared" si="7"/>
        <v/>
      </c>
      <c r="E44" t="str">
        <f t="shared" si="7"/>
        <v/>
      </c>
      <c r="F44" t="str">
        <f t="shared" si="7"/>
        <v/>
      </c>
      <c r="G44" t="str">
        <f t="shared" si="7"/>
        <v/>
      </c>
      <c r="H44" t="str">
        <f t="shared" si="7"/>
        <v/>
      </c>
      <c r="I44" t="str">
        <f t="shared" si="7"/>
        <v/>
      </c>
      <c r="J44" t="str">
        <f t="shared" si="7"/>
        <v/>
      </c>
      <c r="K44" t="str">
        <f t="shared" si="7"/>
        <v/>
      </c>
      <c r="L44" t="str">
        <f t="shared" si="7"/>
        <v/>
      </c>
      <c r="M44" t="str">
        <f t="shared" si="7"/>
        <v/>
      </c>
      <c r="N44" t="str">
        <f t="shared" si="7"/>
        <v/>
      </c>
      <c r="O44" t="str">
        <f t="shared" si="7"/>
        <v/>
      </c>
      <c r="P44" t="str">
        <f t="shared" si="7"/>
        <v/>
      </c>
      <c r="Q44" s="42" t="s">
        <v>40</v>
      </c>
      <c r="R44" s="42">
        <v>0</v>
      </c>
      <c r="S44" s="42"/>
      <c r="T44" s="42" t="s">
        <v>33</v>
      </c>
      <c r="U44" s="42" t="str">
        <f>IF(U7="","",U7)</f>
        <v/>
      </c>
      <c r="V44" s="42" t="s">
        <v>57</v>
      </c>
      <c r="W44" s="42" t="str">
        <f>IF(W7="","",W7)</f>
        <v/>
      </c>
      <c r="X44" s="42" t="s">
        <v>33</v>
      </c>
      <c r="Y44" s="42" t="str">
        <f>IF(Y7="","",Y7)</f>
        <v/>
      </c>
      <c r="Z44" s="41">
        <f ca="1">AY41</f>
        <v>4</v>
      </c>
      <c r="AA44" s="41"/>
      <c r="AB44" s="42" t="s">
        <v>38</v>
      </c>
      <c r="AC44" t="str">
        <f t="shared" ref="AC44:AT44" si="8">IF(AC7="","",AC7)</f>
        <v/>
      </c>
      <c r="AD44" t="str">
        <f t="shared" si="8"/>
        <v/>
      </c>
      <c r="AE44" t="str">
        <f t="shared" si="8"/>
        <v/>
      </c>
      <c r="AF44" t="str">
        <f t="shared" si="8"/>
        <v/>
      </c>
      <c r="AG44" t="str">
        <f t="shared" si="8"/>
        <v/>
      </c>
      <c r="AH44" t="str">
        <f t="shared" si="8"/>
        <v/>
      </c>
      <c r="AI44" t="str">
        <f t="shared" si="8"/>
        <v/>
      </c>
      <c r="AJ44" t="str">
        <f t="shared" si="8"/>
        <v/>
      </c>
      <c r="AK44" t="str">
        <f t="shared" si="8"/>
        <v/>
      </c>
      <c r="AL44" t="str">
        <f t="shared" si="8"/>
        <v/>
      </c>
      <c r="AM44" t="str">
        <f t="shared" si="8"/>
        <v/>
      </c>
      <c r="AN44" t="str">
        <f t="shared" si="8"/>
        <v/>
      </c>
      <c r="AO44" t="str">
        <f t="shared" si="8"/>
        <v/>
      </c>
      <c r="AP44" t="str">
        <f t="shared" si="8"/>
        <v/>
      </c>
      <c r="AQ44" t="str">
        <f t="shared" si="8"/>
        <v/>
      </c>
      <c r="AR44" t="str">
        <f t="shared" si="8"/>
        <v/>
      </c>
      <c r="AS44" t="str">
        <f t="shared" si="8"/>
        <v/>
      </c>
      <c r="AT44" t="str">
        <f t="shared" si="8"/>
        <v/>
      </c>
    </row>
    <row r="45" spans="1:52" ht="20.149999999999999" customHeight="1" x14ac:dyDescent="0.2">
      <c r="A45" t="str">
        <f t="shared" ref="A45:P45" si="9">IF(A8="","",A8)</f>
        <v/>
      </c>
      <c r="B45" t="str">
        <f t="shared" si="9"/>
        <v/>
      </c>
      <c r="C45" t="str">
        <f t="shared" si="9"/>
        <v/>
      </c>
      <c r="D45" t="str">
        <f t="shared" si="9"/>
        <v/>
      </c>
      <c r="E45" t="str">
        <f t="shared" si="9"/>
        <v/>
      </c>
      <c r="F45" t="str">
        <f t="shared" si="9"/>
        <v/>
      </c>
      <c r="G45" t="str">
        <f t="shared" si="9"/>
        <v/>
      </c>
      <c r="H45" t="str">
        <f t="shared" si="9"/>
        <v/>
      </c>
      <c r="I45" t="str">
        <f t="shared" si="9"/>
        <v/>
      </c>
      <c r="J45" t="str">
        <f t="shared" si="9"/>
        <v/>
      </c>
      <c r="K45" t="str">
        <f t="shared" si="9"/>
        <v/>
      </c>
      <c r="L45" t="str">
        <f t="shared" si="9"/>
        <v/>
      </c>
      <c r="M45" t="str">
        <f t="shared" si="9"/>
        <v/>
      </c>
      <c r="N45" t="str">
        <f t="shared" si="9"/>
        <v/>
      </c>
      <c r="O45" t="str">
        <f t="shared" si="9"/>
        <v/>
      </c>
      <c r="P45" t="str">
        <f t="shared" si="9"/>
        <v/>
      </c>
      <c r="Q45" s="42" t="str">
        <f>IF(Q8="","",Q8)</f>
        <v/>
      </c>
      <c r="R45" s="42"/>
      <c r="S45" s="42"/>
      <c r="T45" s="42" t="str">
        <f>IF(T8="","",T8)</f>
        <v/>
      </c>
      <c r="U45" s="42" t="str">
        <f>IF(U8="","",U8)</f>
        <v/>
      </c>
      <c r="V45" s="42" t="str">
        <f>IF(V8="","",V8)</f>
        <v/>
      </c>
      <c r="W45" s="42" t="str">
        <f>IF(W8="","",W8)</f>
        <v/>
      </c>
      <c r="X45" s="42" t="str">
        <f>IF(X8="","",X8)</f>
        <v/>
      </c>
      <c r="Y45" s="42" t="str">
        <f>IF(Y8="","",Y8)</f>
        <v/>
      </c>
      <c r="Z45" s="42" t="str">
        <f ca="1">IF(AY42=1,"",AY42)</f>
        <v/>
      </c>
      <c r="AA45" s="42"/>
      <c r="AB45" s="42"/>
      <c r="AC45" t="str">
        <f t="shared" ref="AC45:AT45" si="10">IF(AC8="","",AC8)</f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t="str">
        <f t="shared" si="10"/>
        <v/>
      </c>
      <c r="AT45" t="str">
        <f t="shared" si="10"/>
        <v/>
      </c>
    </row>
    <row r="46" spans="1:52" ht="20.149999999999999" customHeight="1" x14ac:dyDescent="0.2">
      <c r="A46" t="str">
        <f t="shared" ref="A46:P46" si="11">IF(A9="","",A9)</f>
        <v/>
      </c>
      <c r="B46" t="str">
        <f t="shared" si="11"/>
        <v/>
      </c>
      <c r="C46" s="1" t="str">
        <f t="shared" si="11"/>
        <v>(2)</v>
      </c>
      <c r="F46" s="47" t="str">
        <f t="shared" si="11"/>
        <v>ｙ</v>
      </c>
      <c r="G46" s="47" t="str">
        <f t="shared" si="11"/>
        <v/>
      </c>
      <c r="H46" s="47" t="str">
        <f t="shared" si="11"/>
        <v>＝</v>
      </c>
      <c r="I46" s="47" t="str">
        <f t="shared" si="11"/>
        <v/>
      </c>
      <c r="J46" s="47" t="str">
        <f t="shared" si="11"/>
        <v>－</v>
      </c>
      <c r="K46" s="47" t="str">
        <f t="shared" si="11"/>
        <v/>
      </c>
      <c r="L46" s="68">
        <f t="shared" si="11"/>
        <v>1</v>
      </c>
      <c r="M46" s="68" t="str">
        <f t="shared" si="11"/>
        <v/>
      </c>
      <c r="N46" s="47" t="str">
        <f t="shared" si="11"/>
        <v>ｘ</v>
      </c>
      <c r="O46" s="47" t="str">
        <f t="shared" si="11"/>
        <v/>
      </c>
      <c r="P46" s="30">
        <f t="shared" si="11"/>
        <v>2</v>
      </c>
      <c r="Q46" t="str">
        <f>IF(Q9="","",Q9)</f>
        <v/>
      </c>
      <c r="R46" t="str">
        <f t="shared" si="1"/>
        <v/>
      </c>
      <c r="S46" s="47" t="str">
        <f t="shared" si="1"/>
        <v>(</v>
      </c>
      <c r="T46" s="47">
        <f t="shared" ca="1" si="1"/>
        <v>-5</v>
      </c>
      <c r="U46" s="47" t="str">
        <f t="shared" si="1"/>
        <v/>
      </c>
      <c r="V46" s="47" t="str">
        <f>IF(V9="","",V9)</f>
        <v>≦</v>
      </c>
      <c r="W46" s="47" t="str">
        <f t="shared" ref="W46:AB46" si="12">IF(W9="","",W9)</f>
        <v/>
      </c>
      <c r="X46" s="47" t="str">
        <f t="shared" si="12"/>
        <v>x</v>
      </c>
      <c r="Y46" s="47" t="str">
        <f t="shared" si="12"/>
        <v/>
      </c>
      <c r="Z46" s="47" t="str">
        <f t="shared" si="12"/>
        <v>≦</v>
      </c>
      <c r="AA46" s="47" t="str">
        <f t="shared" si="12"/>
        <v/>
      </c>
      <c r="AB46" s="47">
        <f t="shared" ca="1" si="12"/>
        <v>4</v>
      </c>
      <c r="AC46" s="47"/>
      <c r="AD46" s="47" t="str">
        <f t="shared" ref="AD46:AU46" si="13">IF(AD9="","",AD9)</f>
        <v>)</v>
      </c>
      <c r="AE46" t="str">
        <f t="shared" si="13"/>
        <v/>
      </c>
      <c r="AF46" t="str">
        <f t="shared" si="13"/>
        <v/>
      </c>
      <c r="AG46" t="str">
        <f t="shared" si="13"/>
        <v/>
      </c>
      <c r="AH46" t="str">
        <f t="shared" si="13"/>
        <v/>
      </c>
      <c r="AI46" t="str">
        <f t="shared" si="13"/>
        <v/>
      </c>
      <c r="AJ46" t="str">
        <f t="shared" si="13"/>
        <v/>
      </c>
      <c r="AK46" t="str">
        <f t="shared" si="13"/>
        <v/>
      </c>
      <c r="AL46" t="str">
        <f t="shared" si="13"/>
        <v/>
      </c>
      <c r="AM46" t="str">
        <f t="shared" si="13"/>
        <v/>
      </c>
      <c r="AN46" t="str">
        <f t="shared" si="13"/>
        <v/>
      </c>
      <c r="AO46" t="str">
        <f t="shared" si="13"/>
        <v/>
      </c>
      <c r="AP46" t="str">
        <f t="shared" si="13"/>
        <v/>
      </c>
      <c r="AQ46" t="str">
        <f t="shared" si="13"/>
        <v/>
      </c>
      <c r="AR46" t="str">
        <f t="shared" si="13"/>
        <v/>
      </c>
      <c r="AS46" t="str">
        <f t="shared" si="13"/>
        <v/>
      </c>
      <c r="AT46" t="str">
        <f t="shared" si="13"/>
        <v/>
      </c>
      <c r="AU46" t="str">
        <f t="shared" si="13"/>
        <v/>
      </c>
      <c r="AV46" s="10">
        <f ca="1">T46^2</f>
        <v>25</v>
      </c>
      <c r="AW46" s="10">
        <f ca="1">AB46^2</f>
        <v>16</v>
      </c>
      <c r="AX46" s="10">
        <f ca="1">MAX(AV46,AW46)</f>
        <v>25</v>
      </c>
      <c r="AY46" s="10">
        <f ca="1">AX46/GCD(AX46,AX47)</f>
        <v>25</v>
      </c>
      <c r="AZ46" s="10"/>
    </row>
    <row r="47" spans="1:52" ht="20.149999999999999" customHeight="1" x14ac:dyDescent="0.2">
      <c r="A47" t="str">
        <f t="shared" ref="A47:P47" si="14">IF(A10="","",A10)</f>
        <v/>
      </c>
      <c r="B47" t="str">
        <f t="shared" si="14"/>
        <v/>
      </c>
      <c r="C47" t="str">
        <f t="shared" si="14"/>
        <v/>
      </c>
      <c r="D47" t="str">
        <f t="shared" si="14"/>
        <v/>
      </c>
      <c r="E47" t="str">
        <f t="shared" si="14"/>
        <v/>
      </c>
      <c r="F47" s="47" t="str">
        <f t="shared" si="14"/>
        <v/>
      </c>
      <c r="G47" s="47" t="str">
        <f t="shared" si="14"/>
        <v/>
      </c>
      <c r="H47" s="47" t="str">
        <f t="shared" si="14"/>
        <v/>
      </c>
      <c r="I47" s="47" t="str">
        <f t="shared" si="14"/>
        <v/>
      </c>
      <c r="J47" s="47" t="str">
        <f t="shared" si="14"/>
        <v/>
      </c>
      <c r="K47" s="47" t="str">
        <f t="shared" si="14"/>
        <v/>
      </c>
      <c r="L47" s="47">
        <f t="shared" ca="1" si="14"/>
        <v>3</v>
      </c>
      <c r="M47" s="47" t="str">
        <f t="shared" si="14"/>
        <v/>
      </c>
      <c r="N47" s="47" t="str">
        <f t="shared" si="14"/>
        <v/>
      </c>
      <c r="O47" s="47" t="str">
        <f t="shared" si="14"/>
        <v/>
      </c>
      <c r="P47" t="str">
        <f t="shared" si="14"/>
        <v/>
      </c>
      <c r="Q47" t="str">
        <f>IF(Q10="","",Q10)</f>
        <v/>
      </c>
      <c r="R47" t="str">
        <f t="shared" si="1"/>
        <v/>
      </c>
      <c r="S47" s="47" t="str">
        <f t="shared" si="1"/>
        <v/>
      </c>
      <c r="T47" s="47" t="str">
        <f t="shared" si="1"/>
        <v/>
      </c>
      <c r="U47" s="47" t="str">
        <f t="shared" si="1"/>
        <v/>
      </c>
      <c r="V47" s="47" t="str">
        <f>IF(V10="","",V10)</f>
        <v/>
      </c>
      <c r="W47" s="47" t="str">
        <f>IF(W10="","",W10)</f>
        <v/>
      </c>
      <c r="X47" s="47" t="str">
        <f>IF(X10="","",X10)</f>
        <v/>
      </c>
      <c r="Y47" s="47" t="str">
        <f>IF(Y10="","",Y10)</f>
        <v/>
      </c>
      <c r="Z47" s="47" t="str">
        <f>IF(Z10="","",Z10)</f>
        <v/>
      </c>
      <c r="AA47" s="47" t="str">
        <f>IF(AA10="","",AA10)</f>
        <v/>
      </c>
      <c r="AB47" s="47"/>
      <c r="AC47" s="47"/>
      <c r="AD47" s="47" t="str">
        <f t="shared" ref="AD47:AU47" si="15">IF(AD10="","",AD10)</f>
        <v/>
      </c>
      <c r="AE47" t="str">
        <f t="shared" si="15"/>
        <v/>
      </c>
      <c r="AF47" t="str">
        <f t="shared" si="15"/>
        <v/>
      </c>
      <c r="AG47" t="str">
        <f t="shared" si="15"/>
        <v/>
      </c>
      <c r="AH47" t="str">
        <f t="shared" si="15"/>
        <v/>
      </c>
      <c r="AI47" t="str">
        <f t="shared" si="15"/>
        <v/>
      </c>
      <c r="AJ47" t="str">
        <f t="shared" si="15"/>
        <v/>
      </c>
      <c r="AK47" t="str">
        <f t="shared" si="15"/>
        <v/>
      </c>
      <c r="AL47" t="str">
        <f t="shared" si="15"/>
        <v/>
      </c>
      <c r="AM47" t="str">
        <f t="shared" si="15"/>
        <v/>
      </c>
      <c r="AN47" t="str">
        <f t="shared" si="15"/>
        <v/>
      </c>
      <c r="AO47" t="str">
        <f t="shared" si="15"/>
        <v/>
      </c>
      <c r="AP47" t="str">
        <f t="shared" si="15"/>
        <v/>
      </c>
      <c r="AQ47" t="str">
        <f t="shared" si="15"/>
        <v/>
      </c>
      <c r="AR47" t="str">
        <f t="shared" si="15"/>
        <v/>
      </c>
      <c r="AS47" t="str">
        <f t="shared" si="15"/>
        <v/>
      </c>
      <c r="AT47" t="str">
        <f t="shared" si="15"/>
        <v/>
      </c>
      <c r="AU47" t="str">
        <f t="shared" si="15"/>
        <v/>
      </c>
      <c r="AV47" s="10">
        <f ca="1">$L$47</f>
        <v>3</v>
      </c>
      <c r="AW47" s="10">
        <f ca="1">$L$47</f>
        <v>3</v>
      </c>
      <c r="AX47" s="10">
        <f ca="1">$L$47</f>
        <v>3</v>
      </c>
      <c r="AY47" s="10">
        <f ca="1">AX47/GCD(AX47,AX46)</f>
        <v>3</v>
      </c>
      <c r="AZ47" s="10"/>
    </row>
    <row r="48" spans="1:52" ht="20.149999999999999" customHeight="1" x14ac:dyDescent="0.2">
      <c r="A48" t="str">
        <f t="shared" ref="A48:P48" si="16">IF(A11="","",A11)</f>
        <v/>
      </c>
      <c r="B48" t="str">
        <f t="shared" si="16"/>
        <v/>
      </c>
      <c r="C48" t="str">
        <f t="shared" si="16"/>
        <v/>
      </c>
      <c r="D48" t="str">
        <f t="shared" si="16"/>
        <v/>
      </c>
      <c r="E48" t="str">
        <f t="shared" si="16"/>
        <v/>
      </c>
      <c r="F48" t="str">
        <f t="shared" si="16"/>
        <v/>
      </c>
      <c r="G48" t="str">
        <f t="shared" si="16"/>
        <v/>
      </c>
      <c r="H48" t="str">
        <f t="shared" si="16"/>
        <v/>
      </c>
      <c r="I48" t="str">
        <f t="shared" si="16"/>
        <v/>
      </c>
      <c r="J48" t="str">
        <f t="shared" si="16"/>
        <v/>
      </c>
      <c r="K48" t="str">
        <f t="shared" si="16"/>
        <v/>
      </c>
      <c r="L48" t="str">
        <f t="shared" si="16"/>
        <v/>
      </c>
      <c r="M48" t="str">
        <f t="shared" si="16"/>
        <v/>
      </c>
      <c r="N48" t="str">
        <f t="shared" si="16"/>
        <v/>
      </c>
      <c r="O48" t="str">
        <f t="shared" si="16"/>
        <v/>
      </c>
      <c r="P48" t="str">
        <f t="shared" si="16"/>
        <v/>
      </c>
      <c r="Q48" t="str">
        <f>IF(Q11="","",Q11)</f>
        <v/>
      </c>
      <c r="R48" t="str">
        <f t="shared" si="1"/>
        <v/>
      </c>
      <c r="S48" t="str">
        <f t="shared" si="1"/>
        <v/>
      </c>
      <c r="T48" t="str">
        <f t="shared" si="1"/>
        <v/>
      </c>
      <c r="U48" t="str">
        <f t="shared" si="1"/>
        <v/>
      </c>
      <c r="V48" t="str">
        <f>IF(V11="","",V11)</f>
        <v/>
      </c>
      <c r="W48" t="str">
        <f t="shared" ref="W48:AT48" si="17">IF(W11="","",W11)</f>
        <v/>
      </c>
      <c r="X48" t="str">
        <f t="shared" si="17"/>
        <v/>
      </c>
      <c r="Y48" t="str">
        <f t="shared" si="17"/>
        <v/>
      </c>
      <c r="Z48" t="str">
        <f t="shared" si="17"/>
        <v/>
      </c>
      <c r="AA48" t="str">
        <f t="shared" si="17"/>
        <v/>
      </c>
      <c r="AB48" t="str">
        <f t="shared" si="17"/>
        <v/>
      </c>
      <c r="AC48" t="str">
        <f t="shared" si="17"/>
        <v/>
      </c>
      <c r="AD48" t="str">
        <f t="shared" si="17"/>
        <v/>
      </c>
      <c r="AE48" t="str">
        <f t="shared" si="17"/>
        <v/>
      </c>
      <c r="AF48" t="str">
        <f t="shared" si="17"/>
        <v/>
      </c>
      <c r="AG48" t="str">
        <f t="shared" si="17"/>
        <v/>
      </c>
      <c r="AH48" t="str">
        <f t="shared" si="17"/>
        <v/>
      </c>
      <c r="AI48" t="str">
        <f t="shared" si="17"/>
        <v/>
      </c>
      <c r="AJ48" t="str">
        <f t="shared" si="17"/>
        <v/>
      </c>
      <c r="AK48" t="str">
        <f t="shared" si="17"/>
        <v/>
      </c>
      <c r="AL48" t="str">
        <f t="shared" si="17"/>
        <v/>
      </c>
      <c r="AM48" t="str">
        <f t="shared" si="17"/>
        <v/>
      </c>
      <c r="AN48" t="str">
        <f t="shared" si="17"/>
        <v/>
      </c>
      <c r="AO48" t="str">
        <f t="shared" si="17"/>
        <v/>
      </c>
      <c r="AP48" t="str">
        <f t="shared" si="17"/>
        <v/>
      </c>
      <c r="AQ48" t="str">
        <f t="shared" si="17"/>
        <v/>
      </c>
      <c r="AR48" t="str">
        <f t="shared" si="17"/>
        <v/>
      </c>
      <c r="AS48" t="str">
        <f t="shared" si="17"/>
        <v/>
      </c>
      <c r="AT48" t="str">
        <f t="shared" si="17"/>
        <v/>
      </c>
    </row>
    <row r="49" spans="1:46" ht="20.149999999999999" customHeight="1" x14ac:dyDescent="0.2">
      <c r="A49" t="str">
        <f t="shared" ref="A49:N49" si="18">IF(A12="","",A12)</f>
        <v/>
      </c>
      <c r="B49" t="str">
        <f t="shared" si="18"/>
        <v/>
      </c>
      <c r="C49" t="str">
        <f t="shared" si="18"/>
        <v/>
      </c>
      <c r="D49" t="str">
        <f t="shared" si="18"/>
        <v/>
      </c>
      <c r="E49" t="str">
        <f t="shared" si="18"/>
        <v/>
      </c>
      <c r="F49" t="str">
        <f t="shared" si="18"/>
        <v/>
      </c>
      <c r="G49" t="str">
        <f t="shared" si="18"/>
        <v/>
      </c>
      <c r="H49" t="str">
        <f t="shared" si="18"/>
        <v/>
      </c>
      <c r="I49" t="str">
        <f t="shared" si="18"/>
        <v/>
      </c>
      <c r="J49" t="str">
        <f t="shared" si="18"/>
        <v/>
      </c>
      <c r="K49" t="str">
        <f t="shared" si="18"/>
        <v/>
      </c>
      <c r="L49" t="str">
        <f t="shared" si="18"/>
        <v/>
      </c>
      <c r="M49" t="str">
        <f t="shared" si="18"/>
        <v/>
      </c>
      <c r="N49" t="str">
        <f t="shared" si="18"/>
        <v/>
      </c>
      <c r="O49" s="42" t="s">
        <v>40</v>
      </c>
      <c r="P49" s="42" t="s">
        <v>41</v>
      </c>
      <c r="Q49" s="42"/>
      <c r="R49" s="41">
        <f ca="1">AY46</f>
        <v>25</v>
      </c>
      <c r="S49" s="41"/>
      <c r="T49" s="42" t="s">
        <v>33</v>
      </c>
      <c r="U49" s="42" t="str">
        <f>IF(U12="","",U12)</f>
        <v/>
      </c>
      <c r="V49" s="42" t="s">
        <v>57</v>
      </c>
      <c r="W49" s="42" t="str">
        <f>IF(W12="","",W12)</f>
        <v/>
      </c>
      <c r="X49" s="42" t="s">
        <v>33</v>
      </c>
      <c r="Y49" s="42" t="str">
        <f>IF(Y12="","",Y12)</f>
        <v/>
      </c>
      <c r="Z49" s="42">
        <v>0</v>
      </c>
      <c r="AA49" s="42"/>
      <c r="AB49" s="42" t="s">
        <v>38</v>
      </c>
      <c r="AC49" t="str">
        <f t="shared" ref="AC49:AT49" si="19">IF(AC12="","",AC12)</f>
        <v/>
      </c>
      <c r="AD49" t="str">
        <f t="shared" si="19"/>
        <v/>
      </c>
      <c r="AE49" t="str">
        <f t="shared" si="19"/>
        <v/>
      </c>
      <c r="AF49" t="str">
        <f t="shared" si="19"/>
        <v/>
      </c>
      <c r="AG49" t="str">
        <f t="shared" si="19"/>
        <v/>
      </c>
      <c r="AH49" t="str">
        <f t="shared" si="19"/>
        <v/>
      </c>
      <c r="AI49" t="str">
        <f t="shared" si="19"/>
        <v/>
      </c>
      <c r="AJ49" t="str">
        <f t="shared" si="19"/>
        <v/>
      </c>
      <c r="AK49" t="str">
        <f t="shared" si="19"/>
        <v/>
      </c>
      <c r="AL49" t="str">
        <f t="shared" si="19"/>
        <v/>
      </c>
      <c r="AM49" t="str">
        <f t="shared" si="19"/>
        <v/>
      </c>
      <c r="AN49" t="str">
        <f t="shared" si="19"/>
        <v/>
      </c>
      <c r="AO49" t="str">
        <f t="shared" si="19"/>
        <v/>
      </c>
      <c r="AP49" t="str">
        <f t="shared" si="19"/>
        <v/>
      </c>
      <c r="AQ49" t="str">
        <f t="shared" si="19"/>
        <v/>
      </c>
      <c r="AR49" t="str">
        <f t="shared" si="19"/>
        <v/>
      </c>
      <c r="AS49" t="str">
        <f t="shared" si="19"/>
        <v/>
      </c>
      <c r="AT49" t="str">
        <f t="shared" si="19"/>
        <v/>
      </c>
    </row>
    <row r="50" spans="1:46" ht="20.149999999999999" customHeight="1" x14ac:dyDescent="0.2">
      <c r="A50" t="str">
        <f t="shared" ref="A50:Y50" si="20">IF(A13="","",A13)</f>
        <v/>
      </c>
      <c r="B50" t="str">
        <f t="shared" si="20"/>
        <v/>
      </c>
      <c r="C50" t="str">
        <f t="shared" si="20"/>
        <v/>
      </c>
      <c r="D50" t="str">
        <f t="shared" si="20"/>
        <v/>
      </c>
      <c r="E50" t="str">
        <f t="shared" si="20"/>
        <v/>
      </c>
      <c r="F50" t="str">
        <f t="shared" si="20"/>
        <v/>
      </c>
      <c r="G50" t="str">
        <f t="shared" si="20"/>
        <v/>
      </c>
      <c r="H50" t="str">
        <f t="shared" si="20"/>
        <v/>
      </c>
      <c r="I50" t="str">
        <f t="shared" si="20"/>
        <v/>
      </c>
      <c r="J50" t="str">
        <f t="shared" si="20"/>
        <v/>
      </c>
      <c r="K50" t="str">
        <f t="shared" si="20"/>
        <v/>
      </c>
      <c r="L50" t="str">
        <f t="shared" si="20"/>
        <v/>
      </c>
      <c r="M50" t="str">
        <f t="shared" si="20"/>
        <v/>
      </c>
      <c r="N50" t="str">
        <f t="shared" si="20"/>
        <v/>
      </c>
      <c r="O50" s="42" t="str">
        <f>IF(O13="","",O13)</f>
        <v/>
      </c>
      <c r="P50" s="42"/>
      <c r="Q50" s="42"/>
      <c r="R50" s="42">
        <f ca="1">IF(AY47=1,"",AY47)</f>
        <v>3</v>
      </c>
      <c r="S50" s="42"/>
      <c r="T50" s="42" t="str">
        <f t="shared" si="20"/>
        <v/>
      </c>
      <c r="U50" s="42" t="str">
        <f t="shared" si="20"/>
        <v/>
      </c>
      <c r="V50" s="42" t="str">
        <f t="shared" si="20"/>
        <v/>
      </c>
      <c r="W50" s="42" t="str">
        <f t="shared" si="20"/>
        <v/>
      </c>
      <c r="X50" s="42" t="str">
        <f t="shared" si="20"/>
        <v/>
      </c>
      <c r="Y50" s="42" t="str">
        <f t="shared" si="20"/>
        <v/>
      </c>
      <c r="Z50" s="42"/>
      <c r="AA50" s="42"/>
      <c r="AB50" s="42" t="str">
        <f>IF(AB13="","",AB13)</f>
        <v/>
      </c>
      <c r="AC50" t="str">
        <f t="shared" ref="AC50:AT50" si="21">IF(AC13="","",AC13)</f>
        <v/>
      </c>
      <c r="AD50" t="str">
        <f t="shared" si="21"/>
        <v/>
      </c>
      <c r="AE50" t="str">
        <f t="shared" si="21"/>
        <v/>
      </c>
      <c r="AF50" t="str">
        <f t="shared" si="21"/>
        <v/>
      </c>
      <c r="AG50" t="str">
        <f t="shared" si="21"/>
        <v/>
      </c>
      <c r="AH50" t="str">
        <f t="shared" si="21"/>
        <v/>
      </c>
      <c r="AI50" t="str">
        <f t="shared" si="21"/>
        <v/>
      </c>
      <c r="AJ50" t="str">
        <f t="shared" si="21"/>
        <v/>
      </c>
      <c r="AK50" t="str">
        <f t="shared" si="21"/>
        <v/>
      </c>
      <c r="AL50" t="str">
        <f t="shared" si="21"/>
        <v/>
      </c>
      <c r="AM50" t="str">
        <f t="shared" si="21"/>
        <v/>
      </c>
      <c r="AN50" t="str">
        <f t="shared" si="21"/>
        <v/>
      </c>
      <c r="AO50" t="str">
        <f t="shared" si="21"/>
        <v/>
      </c>
      <c r="AP50" t="str">
        <f t="shared" si="21"/>
        <v/>
      </c>
      <c r="AQ50" t="str">
        <f t="shared" si="21"/>
        <v/>
      </c>
      <c r="AR50" t="str">
        <f t="shared" si="21"/>
        <v/>
      </c>
      <c r="AS50" t="str">
        <f t="shared" si="21"/>
        <v/>
      </c>
      <c r="AT50" t="str">
        <f t="shared" si="21"/>
        <v/>
      </c>
    </row>
    <row r="51" spans="1:46" ht="20.149999999999999" customHeight="1" x14ac:dyDescent="0.2">
      <c r="A51" t="str">
        <f t="shared" ref="A51:P51" si="22">IF(A14="","",A14)</f>
        <v/>
      </c>
      <c r="B51" t="str">
        <f t="shared" si="22"/>
        <v/>
      </c>
      <c r="C51" t="str">
        <f t="shared" si="22"/>
        <v/>
      </c>
      <c r="D51" t="str">
        <f t="shared" si="22"/>
        <v/>
      </c>
      <c r="E51" t="str">
        <f t="shared" si="22"/>
        <v/>
      </c>
      <c r="F51" t="str">
        <f t="shared" si="22"/>
        <v/>
      </c>
      <c r="G51" t="str">
        <f t="shared" si="22"/>
        <v/>
      </c>
      <c r="H51" t="str">
        <f t="shared" si="22"/>
        <v/>
      </c>
      <c r="I51" t="str">
        <f t="shared" si="22"/>
        <v/>
      </c>
      <c r="J51" t="str">
        <f t="shared" si="22"/>
        <v/>
      </c>
      <c r="K51" t="str">
        <f t="shared" si="22"/>
        <v/>
      </c>
      <c r="L51" t="str">
        <f t="shared" si="22"/>
        <v/>
      </c>
      <c r="M51" t="str">
        <f t="shared" si="22"/>
        <v/>
      </c>
      <c r="N51" t="str">
        <f t="shared" si="22"/>
        <v/>
      </c>
      <c r="O51" t="str">
        <f t="shared" si="22"/>
        <v/>
      </c>
      <c r="P51" t="str">
        <f t="shared" si="22"/>
        <v/>
      </c>
      <c r="Q51" t="str">
        <f t="shared" ref="Q51:Q73" si="23">IF(Q14="","",Q14)</f>
        <v/>
      </c>
      <c r="R51" t="str">
        <f t="shared" si="1"/>
        <v/>
      </c>
      <c r="S51" t="str">
        <f t="shared" si="1"/>
        <v/>
      </c>
      <c r="T51" t="str">
        <f t="shared" si="1"/>
        <v/>
      </c>
      <c r="U51" t="str">
        <f t="shared" si="1"/>
        <v/>
      </c>
      <c r="V51" t="str">
        <f t="shared" ref="V51:V73" si="24">IF(V14="","",V14)</f>
        <v/>
      </c>
      <c r="W51" t="str">
        <f t="shared" ref="W51:AT51" si="25">IF(W14="","",W14)</f>
        <v/>
      </c>
      <c r="X51" t="str">
        <f t="shared" si="25"/>
        <v/>
      </c>
      <c r="Y51" t="str">
        <f t="shared" si="25"/>
        <v/>
      </c>
      <c r="Z51" t="str">
        <f t="shared" si="25"/>
        <v/>
      </c>
      <c r="AA51" t="str">
        <f t="shared" si="25"/>
        <v/>
      </c>
      <c r="AB51" t="str">
        <f t="shared" si="25"/>
        <v/>
      </c>
      <c r="AC51" t="str">
        <f t="shared" si="25"/>
        <v/>
      </c>
      <c r="AD51" t="str">
        <f t="shared" si="25"/>
        <v/>
      </c>
      <c r="AE51" t="str">
        <f t="shared" si="25"/>
        <v/>
      </c>
      <c r="AF51" t="str">
        <f t="shared" si="25"/>
        <v/>
      </c>
      <c r="AG51" t="str">
        <f t="shared" si="25"/>
        <v/>
      </c>
      <c r="AH51" t="str">
        <f t="shared" si="25"/>
        <v/>
      </c>
      <c r="AI51" t="str">
        <f t="shared" si="25"/>
        <v/>
      </c>
      <c r="AJ51" t="str">
        <f t="shared" si="25"/>
        <v/>
      </c>
      <c r="AK51" t="str">
        <f t="shared" si="25"/>
        <v/>
      </c>
      <c r="AL51" t="str">
        <f t="shared" si="25"/>
        <v/>
      </c>
      <c r="AM51" t="str">
        <f t="shared" si="25"/>
        <v/>
      </c>
      <c r="AN51" t="str">
        <f t="shared" si="25"/>
        <v/>
      </c>
      <c r="AO51" t="str">
        <f t="shared" si="25"/>
        <v/>
      </c>
      <c r="AP51" t="str">
        <f t="shared" si="25"/>
        <v/>
      </c>
      <c r="AQ51" t="str">
        <f t="shared" si="25"/>
        <v/>
      </c>
      <c r="AR51" t="str">
        <f t="shared" si="25"/>
        <v/>
      </c>
      <c r="AS51" t="str">
        <f t="shared" si="25"/>
        <v/>
      </c>
      <c r="AT51" t="str">
        <f t="shared" si="25"/>
        <v/>
      </c>
    </row>
    <row r="52" spans="1:46" ht="20.149999999999999" customHeight="1" x14ac:dyDescent="0.2">
      <c r="A52" t="str">
        <f t="shared" ref="A52:P52" si="26">IF(A15="","",A15)</f>
        <v/>
      </c>
      <c r="B52" t="str">
        <f t="shared" si="26"/>
        <v/>
      </c>
      <c r="C52" t="str">
        <f t="shared" si="26"/>
        <v/>
      </c>
      <c r="D52" t="str">
        <f t="shared" si="26"/>
        <v/>
      </c>
      <c r="E52" t="str">
        <f t="shared" si="26"/>
        <v/>
      </c>
      <c r="F52" t="str">
        <f t="shared" si="26"/>
        <v/>
      </c>
      <c r="G52" t="str">
        <f t="shared" si="26"/>
        <v/>
      </c>
      <c r="H52" t="str">
        <f t="shared" si="26"/>
        <v/>
      </c>
      <c r="I52" t="str">
        <f t="shared" si="26"/>
        <v/>
      </c>
      <c r="J52" t="str">
        <f t="shared" si="26"/>
        <v/>
      </c>
      <c r="K52" t="str">
        <f t="shared" si="26"/>
        <v/>
      </c>
      <c r="L52" t="str">
        <f t="shared" si="26"/>
        <v/>
      </c>
      <c r="M52" t="str">
        <f t="shared" si="26"/>
        <v/>
      </c>
      <c r="N52" t="str">
        <f t="shared" si="26"/>
        <v/>
      </c>
      <c r="O52" t="str">
        <f t="shared" si="26"/>
        <v/>
      </c>
      <c r="P52" t="str">
        <f t="shared" si="26"/>
        <v/>
      </c>
      <c r="Q52" t="str">
        <f t="shared" si="23"/>
        <v/>
      </c>
      <c r="R52" t="str">
        <f t="shared" si="1"/>
        <v/>
      </c>
      <c r="S52" t="str">
        <f t="shared" si="1"/>
        <v/>
      </c>
      <c r="T52" t="str">
        <f t="shared" si="1"/>
        <v/>
      </c>
      <c r="U52" t="str">
        <f t="shared" si="1"/>
        <v/>
      </c>
      <c r="V52" t="str">
        <f t="shared" si="24"/>
        <v/>
      </c>
      <c r="W52" t="str">
        <f t="shared" ref="W52:AT52" si="27">IF(W15="","",W15)</f>
        <v/>
      </c>
      <c r="X52" t="str">
        <f t="shared" si="27"/>
        <v/>
      </c>
      <c r="Y52" t="str">
        <f t="shared" si="27"/>
        <v/>
      </c>
      <c r="Z52" t="str">
        <f t="shared" si="27"/>
        <v/>
      </c>
      <c r="AA52" t="str">
        <f t="shared" si="27"/>
        <v/>
      </c>
      <c r="AB52" t="str">
        <f t="shared" si="27"/>
        <v/>
      </c>
      <c r="AC52" t="str">
        <f t="shared" si="27"/>
        <v/>
      </c>
      <c r="AD52" t="str">
        <f t="shared" si="27"/>
        <v/>
      </c>
      <c r="AE52" t="str">
        <f t="shared" si="27"/>
        <v/>
      </c>
      <c r="AF52" t="str">
        <f t="shared" si="27"/>
        <v/>
      </c>
      <c r="AG52" t="str">
        <f t="shared" si="27"/>
        <v/>
      </c>
      <c r="AH52" t="str">
        <f t="shared" si="27"/>
        <v/>
      </c>
      <c r="AI52" t="str">
        <f t="shared" si="27"/>
        <v/>
      </c>
      <c r="AJ52" t="str">
        <f t="shared" si="27"/>
        <v/>
      </c>
      <c r="AK52" t="str">
        <f t="shared" si="27"/>
        <v/>
      </c>
      <c r="AL52" t="str">
        <f t="shared" si="27"/>
        <v/>
      </c>
      <c r="AM52" t="str">
        <f t="shared" si="27"/>
        <v/>
      </c>
      <c r="AN52" t="str">
        <f t="shared" si="27"/>
        <v/>
      </c>
      <c r="AO52" t="str">
        <f t="shared" si="27"/>
        <v/>
      </c>
      <c r="AP52" t="str">
        <f t="shared" si="27"/>
        <v/>
      </c>
      <c r="AQ52" t="str">
        <f t="shared" si="27"/>
        <v/>
      </c>
      <c r="AR52" t="str">
        <f t="shared" si="27"/>
        <v/>
      </c>
      <c r="AS52" t="str">
        <f t="shared" si="27"/>
        <v/>
      </c>
      <c r="AT52" t="str">
        <f t="shared" si="27"/>
        <v/>
      </c>
    </row>
    <row r="53" spans="1:46" ht="20.149999999999999" customHeight="1" x14ac:dyDescent="0.2">
      <c r="A53" t="str">
        <f t="shared" ref="A53:P53" si="28">IF(A16="","",A16)</f>
        <v/>
      </c>
      <c r="B53" t="str">
        <f t="shared" si="28"/>
        <v/>
      </c>
      <c r="C53" t="str">
        <f t="shared" si="28"/>
        <v/>
      </c>
      <c r="D53" t="str">
        <f t="shared" si="28"/>
        <v/>
      </c>
      <c r="E53" t="str">
        <f t="shared" si="28"/>
        <v/>
      </c>
      <c r="F53" t="str">
        <f t="shared" si="28"/>
        <v/>
      </c>
      <c r="G53" t="str">
        <f t="shared" si="28"/>
        <v/>
      </c>
      <c r="H53" t="str">
        <f t="shared" si="28"/>
        <v/>
      </c>
      <c r="I53" t="str">
        <f t="shared" si="28"/>
        <v/>
      </c>
      <c r="J53" t="str">
        <f t="shared" si="28"/>
        <v/>
      </c>
      <c r="K53" t="str">
        <f t="shared" si="28"/>
        <v/>
      </c>
      <c r="L53" t="str">
        <f t="shared" si="28"/>
        <v/>
      </c>
      <c r="M53" t="str">
        <f t="shared" si="28"/>
        <v/>
      </c>
      <c r="N53" t="str">
        <f t="shared" si="28"/>
        <v/>
      </c>
      <c r="O53" t="str">
        <f t="shared" si="28"/>
        <v/>
      </c>
      <c r="P53" t="str">
        <f t="shared" si="28"/>
        <v/>
      </c>
      <c r="Q53" t="str">
        <f t="shared" si="23"/>
        <v/>
      </c>
      <c r="R53" t="str">
        <f t="shared" si="1"/>
        <v/>
      </c>
      <c r="S53" t="str">
        <f t="shared" si="1"/>
        <v/>
      </c>
      <c r="T53" t="str">
        <f t="shared" si="1"/>
        <v/>
      </c>
      <c r="U53" t="str">
        <f t="shared" si="1"/>
        <v/>
      </c>
      <c r="V53" t="str">
        <f t="shared" si="24"/>
        <v/>
      </c>
      <c r="W53" t="str">
        <f t="shared" ref="W53:AT53" si="29">IF(W16="","",W16)</f>
        <v/>
      </c>
      <c r="X53" t="str">
        <f t="shared" si="29"/>
        <v/>
      </c>
      <c r="Y53" t="str">
        <f t="shared" si="29"/>
        <v/>
      </c>
      <c r="Z53" t="str">
        <f t="shared" si="29"/>
        <v/>
      </c>
      <c r="AA53" t="str">
        <f t="shared" si="29"/>
        <v/>
      </c>
      <c r="AB53" t="str">
        <f t="shared" si="29"/>
        <v/>
      </c>
      <c r="AC53" t="str">
        <f t="shared" si="29"/>
        <v/>
      </c>
      <c r="AD53" t="str">
        <f t="shared" si="29"/>
        <v/>
      </c>
      <c r="AE53" t="str">
        <f t="shared" si="29"/>
        <v/>
      </c>
      <c r="AF53" t="str">
        <f t="shared" si="29"/>
        <v/>
      </c>
      <c r="AG53" t="str">
        <f t="shared" si="29"/>
        <v/>
      </c>
      <c r="AH53" t="str">
        <f t="shared" si="29"/>
        <v/>
      </c>
      <c r="AI53" t="str">
        <f t="shared" si="29"/>
        <v/>
      </c>
      <c r="AJ53" t="str">
        <f t="shared" si="29"/>
        <v/>
      </c>
      <c r="AK53" t="str">
        <f t="shared" si="29"/>
        <v/>
      </c>
      <c r="AL53" t="str">
        <f t="shared" si="29"/>
        <v/>
      </c>
      <c r="AM53" t="str">
        <f t="shared" si="29"/>
        <v/>
      </c>
      <c r="AN53" t="str">
        <f t="shared" si="29"/>
        <v/>
      </c>
      <c r="AO53" t="str">
        <f t="shared" si="29"/>
        <v/>
      </c>
      <c r="AP53" t="str">
        <f t="shared" si="29"/>
        <v/>
      </c>
      <c r="AQ53" t="str">
        <f t="shared" si="29"/>
        <v/>
      </c>
      <c r="AR53" t="str">
        <f t="shared" si="29"/>
        <v/>
      </c>
      <c r="AS53" t="str">
        <f t="shared" si="29"/>
        <v/>
      </c>
      <c r="AT53" t="str">
        <f t="shared" si="29"/>
        <v/>
      </c>
    </row>
    <row r="54" spans="1:46" ht="20.149999999999999" customHeight="1" x14ac:dyDescent="0.2">
      <c r="A54" t="str">
        <f t="shared" ref="A54:P54" si="30">IF(A17="","",A17)</f>
        <v/>
      </c>
      <c r="B54" t="str">
        <f t="shared" si="30"/>
        <v/>
      </c>
      <c r="C54" t="str">
        <f t="shared" si="30"/>
        <v/>
      </c>
      <c r="D54" t="str">
        <f t="shared" si="30"/>
        <v/>
      </c>
      <c r="E54" t="str">
        <f t="shared" si="30"/>
        <v/>
      </c>
      <c r="F54" t="str">
        <f t="shared" si="30"/>
        <v/>
      </c>
      <c r="G54" t="str">
        <f t="shared" si="30"/>
        <v/>
      </c>
      <c r="H54" t="str">
        <f t="shared" si="30"/>
        <v/>
      </c>
      <c r="I54" t="str">
        <f t="shared" si="30"/>
        <v/>
      </c>
      <c r="J54" t="str">
        <f t="shared" si="30"/>
        <v/>
      </c>
      <c r="K54" t="str">
        <f t="shared" si="30"/>
        <v/>
      </c>
      <c r="L54" t="str">
        <f t="shared" si="30"/>
        <v/>
      </c>
      <c r="M54" t="str">
        <f t="shared" si="30"/>
        <v/>
      </c>
      <c r="N54" t="str">
        <f t="shared" si="30"/>
        <v/>
      </c>
      <c r="O54" t="str">
        <f t="shared" si="30"/>
        <v/>
      </c>
      <c r="P54" t="str">
        <f t="shared" si="30"/>
        <v/>
      </c>
      <c r="Q54" t="str">
        <f t="shared" si="23"/>
        <v/>
      </c>
      <c r="R54" t="str">
        <f t="shared" si="1"/>
        <v/>
      </c>
      <c r="S54" t="str">
        <f t="shared" si="1"/>
        <v/>
      </c>
      <c r="T54" t="str">
        <f t="shared" si="1"/>
        <v/>
      </c>
      <c r="U54" t="str">
        <f t="shared" si="1"/>
        <v/>
      </c>
      <c r="V54" t="str">
        <f t="shared" si="24"/>
        <v/>
      </c>
      <c r="W54" t="str">
        <f t="shared" ref="W54:AT54" si="31">IF(W17="","",W17)</f>
        <v/>
      </c>
      <c r="X54" t="str">
        <f t="shared" si="31"/>
        <v/>
      </c>
      <c r="Y54" t="str">
        <f t="shared" si="31"/>
        <v/>
      </c>
      <c r="Z54" t="str">
        <f t="shared" si="31"/>
        <v/>
      </c>
      <c r="AA54" t="str">
        <f t="shared" si="31"/>
        <v/>
      </c>
      <c r="AB54" t="str">
        <f t="shared" si="31"/>
        <v/>
      </c>
      <c r="AC54" t="str">
        <f t="shared" si="31"/>
        <v/>
      </c>
      <c r="AD54" t="str">
        <f t="shared" si="31"/>
        <v/>
      </c>
      <c r="AE54" t="str">
        <f t="shared" si="31"/>
        <v/>
      </c>
      <c r="AF54" t="str">
        <f t="shared" si="31"/>
        <v/>
      </c>
      <c r="AG54" t="str">
        <f t="shared" si="31"/>
        <v/>
      </c>
      <c r="AH54" t="str">
        <f t="shared" si="31"/>
        <v/>
      </c>
      <c r="AI54" t="str">
        <f t="shared" si="31"/>
        <v/>
      </c>
      <c r="AJ54" t="str">
        <f t="shared" si="31"/>
        <v/>
      </c>
      <c r="AK54" t="str">
        <f t="shared" si="31"/>
        <v/>
      </c>
      <c r="AL54" t="str">
        <f t="shared" si="31"/>
        <v/>
      </c>
      <c r="AM54" t="str">
        <f t="shared" si="31"/>
        <v/>
      </c>
      <c r="AN54" t="str">
        <f t="shared" si="31"/>
        <v/>
      </c>
      <c r="AO54" t="str">
        <f t="shared" si="31"/>
        <v/>
      </c>
      <c r="AP54" t="str">
        <f t="shared" si="31"/>
        <v/>
      </c>
      <c r="AQ54" t="str">
        <f t="shared" si="31"/>
        <v/>
      </c>
      <c r="AR54" t="str">
        <f t="shared" si="31"/>
        <v/>
      </c>
      <c r="AS54" t="str">
        <f t="shared" si="31"/>
        <v/>
      </c>
      <c r="AT54" t="str">
        <f t="shared" si="31"/>
        <v/>
      </c>
    </row>
    <row r="55" spans="1:46" ht="20.149999999999999" customHeight="1" x14ac:dyDescent="0.2">
      <c r="A55" t="str">
        <f t="shared" ref="A55:P55" si="32">IF(A18="","",A18)</f>
        <v/>
      </c>
      <c r="B55" t="str">
        <f t="shared" si="32"/>
        <v/>
      </c>
      <c r="C55" t="str">
        <f t="shared" si="32"/>
        <v/>
      </c>
      <c r="D55" t="str">
        <f t="shared" si="32"/>
        <v/>
      </c>
      <c r="E55" t="str">
        <f t="shared" si="32"/>
        <v/>
      </c>
      <c r="F55" t="str">
        <f t="shared" si="32"/>
        <v/>
      </c>
      <c r="G55" t="str">
        <f t="shared" si="32"/>
        <v/>
      </c>
      <c r="H55" t="str">
        <f t="shared" si="32"/>
        <v/>
      </c>
      <c r="I55" t="str">
        <f t="shared" si="32"/>
        <v/>
      </c>
      <c r="J55" t="str">
        <f t="shared" si="32"/>
        <v/>
      </c>
      <c r="K55" t="str">
        <f t="shared" si="32"/>
        <v/>
      </c>
      <c r="L55" t="str">
        <f t="shared" si="32"/>
        <v/>
      </c>
      <c r="M55" t="str">
        <f t="shared" si="32"/>
        <v/>
      </c>
      <c r="N55" t="str">
        <f t="shared" si="32"/>
        <v/>
      </c>
      <c r="O55" t="str">
        <f t="shared" si="32"/>
        <v/>
      </c>
      <c r="P55" t="str">
        <f t="shared" si="32"/>
        <v/>
      </c>
      <c r="Q55" t="str">
        <f t="shared" si="23"/>
        <v/>
      </c>
      <c r="R55" t="str">
        <f t="shared" si="1"/>
        <v/>
      </c>
      <c r="S55" t="str">
        <f t="shared" si="1"/>
        <v/>
      </c>
      <c r="T55" t="str">
        <f t="shared" si="1"/>
        <v/>
      </c>
      <c r="U55" t="str">
        <f t="shared" si="1"/>
        <v/>
      </c>
      <c r="V55" t="str">
        <f t="shared" si="24"/>
        <v/>
      </c>
      <c r="W55" t="str">
        <f t="shared" ref="W55:AT55" si="33">IF(W18="","",W18)</f>
        <v/>
      </c>
      <c r="X55" t="str">
        <f t="shared" si="33"/>
        <v/>
      </c>
      <c r="Y55" t="str">
        <f t="shared" si="33"/>
        <v/>
      </c>
      <c r="Z55" t="str">
        <f t="shared" si="33"/>
        <v/>
      </c>
      <c r="AA55" t="str">
        <f t="shared" si="33"/>
        <v/>
      </c>
      <c r="AB55" t="str">
        <f t="shared" si="33"/>
        <v/>
      </c>
      <c r="AC55" t="str">
        <f t="shared" si="33"/>
        <v/>
      </c>
      <c r="AD55" t="str">
        <f t="shared" si="33"/>
        <v/>
      </c>
      <c r="AE55" t="str">
        <f t="shared" si="33"/>
        <v/>
      </c>
      <c r="AF55" t="str">
        <f t="shared" si="33"/>
        <v/>
      </c>
      <c r="AG55" t="str">
        <f t="shared" si="33"/>
        <v/>
      </c>
      <c r="AH55" t="str">
        <f t="shared" si="33"/>
        <v/>
      </c>
      <c r="AI55" t="str">
        <f t="shared" si="33"/>
        <v/>
      </c>
      <c r="AJ55" t="str">
        <f t="shared" si="33"/>
        <v/>
      </c>
      <c r="AK55" t="str">
        <f t="shared" si="33"/>
        <v/>
      </c>
      <c r="AL55" t="str">
        <f t="shared" si="33"/>
        <v/>
      </c>
      <c r="AM55" t="str">
        <f t="shared" si="33"/>
        <v/>
      </c>
      <c r="AN55" t="str">
        <f t="shared" si="33"/>
        <v/>
      </c>
      <c r="AO55" t="str">
        <f t="shared" si="33"/>
        <v/>
      </c>
      <c r="AP55" t="str">
        <f t="shared" si="33"/>
        <v/>
      </c>
      <c r="AQ55" t="str">
        <f t="shared" si="33"/>
        <v/>
      </c>
      <c r="AR55" t="str">
        <f t="shared" si="33"/>
        <v/>
      </c>
      <c r="AS55" t="str">
        <f t="shared" si="33"/>
        <v/>
      </c>
      <c r="AT55" t="str">
        <f t="shared" si="33"/>
        <v/>
      </c>
    </row>
    <row r="56" spans="1:46" ht="20.149999999999999" customHeight="1" x14ac:dyDescent="0.2">
      <c r="A56" t="str">
        <f t="shared" ref="A56:P56" si="34">IF(A19="","",A19)</f>
        <v/>
      </c>
      <c r="B56" t="str">
        <f t="shared" si="34"/>
        <v/>
      </c>
      <c r="C56" t="str">
        <f t="shared" si="34"/>
        <v/>
      </c>
      <c r="D56" t="str">
        <f t="shared" si="34"/>
        <v/>
      </c>
      <c r="E56" t="str">
        <f t="shared" si="34"/>
        <v/>
      </c>
      <c r="F56" t="str">
        <f t="shared" si="34"/>
        <v/>
      </c>
      <c r="G56" t="str">
        <f t="shared" si="34"/>
        <v/>
      </c>
      <c r="H56" t="str">
        <f t="shared" si="34"/>
        <v/>
      </c>
      <c r="I56" t="str">
        <f t="shared" si="34"/>
        <v/>
      </c>
      <c r="J56" t="str">
        <f t="shared" si="34"/>
        <v/>
      </c>
      <c r="K56" t="str">
        <f t="shared" si="34"/>
        <v/>
      </c>
      <c r="L56" t="str">
        <f t="shared" si="34"/>
        <v/>
      </c>
      <c r="M56" t="str">
        <f t="shared" si="34"/>
        <v/>
      </c>
      <c r="N56" t="str">
        <f t="shared" si="34"/>
        <v/>
      </c>
      <c r="O56" t="str">
        <f t="shared" si="34"/>
        <v/>
      </c>
      <c r="P56" t="str">
        <f t="shared" si="34"/>
        <v/>
      </c>
      <c r="Q56" t="str">
        <f t="shared" si="23"/>
        <v/>
      </c>
      <c r="R56" t="str">
        <f t="shared" si="1"/>
        <v/>
      </c>
      <c r="S56" t="str">
        <f t="shared" si="1"/>
        <v/>
      </c>
      <c r="T56" t="str">
        <f t="shared" si="1"/>
        <v/>
      </c>
      <c r="U56" t="str">
        <f t="shared" si="1"/>
        <v/>
      </c>
      <c r="V56" t="str">
        <f t="shared" si="24"/>
        <v/>
      </c>
      <c r="W56" t="str">
        <f t="shared" ref="W56:AT56" si="35">IF(W19="","",W19)</f>
        <v/>
      </c>
      <c r="X56" t="str">
        <f t="shared" si="35"/>
        <v/>
      </c>
      <c r="Y56" t="str">
        <f t="shared" si="35"/>
        <v/>
      </c>
      <c r="Z56" t="str">
        <f t="shared" si="35"/>
        <v/>
      </c>
      <c r="AA56" t="str">
        <f t="shared" si="35"/>
        <v/>
      </c>
      <c r="AB56" t="str">
        <f t="shared" si="35"/>
        <v/>
      </c>
      <c r="AC56" t="str">
        <f t="shared" si="35"/>
        <v/>
      </c>
      <c r="AD56" t="str">
        <f t="shared" si="35"/>
        <v/>
      </c>
      <c r="AE56" t="str">
        <f t="shared" si="35"/>
        <v/>
      </c>
      <c r="AF56" t="str">
        <f t="shared" si="35"/>
        <v/>
      </c>
      <c r="AG56" t="str">
        <f t="shared" si="35"/>
        <v/>
      </c>
      <c r="AH56" t="str">
        <f t="shared" si="35"/>
        <v/>
      </c>
      <c r="AI56" t="str">
        <f t="shared" si="35"/>
        <v/>
      </c>
      <c r="AJ56" t="str">
        <f t="shared" si="35"/>
        <v/>
      </c>
      <c r="AK56" t="str">
        <f t="shared" si="35"/>
        <v/>
      </c>
      <c r="AL56" t="str">
        <f t="shared" si="35"/>
        <v/>
      </c>
      <c r="AM56" t="str">
        <f t="shared" si="35"/>
        <v/>
      </c>
      <c r="AN56" t="str">
        <f t="shared" si="35"/>
        <v/>
      </c>
      <c r="AO56" t="str">
        <f t="shared" si="35"/>
        <v/>
      </c>
      <c r="AP56" t="str">
        <f t="shared" si="35"/>
        <v/>
      </c>
      <c r="AQ56" t="str">
        <f t="shared" si="35"/>
        <v/>
      </c>
      <c r="AR56" t="str">
        <f t="shared" si="35"/>
        <v/>
      </c>
      <c r="AS56" t="str">
        <f t="shared" si="35"/>
        <v/>
      </c>
      <c r="AT56" t="str">
        <f t="shared" si="35"/>
        <v/>
      </c>
    </row>
    <row r="57" spans="1:46" ht="20.149999999999999" customHeight="1" x14ac:dyDescent="0.2">
      <c r="A57" t="str">
        <f t="shared" ref="A57:P57" si="36">IF(A20="","",A20)</f>
        <v/>
      </c>
      <c r="B57" t="str">
        <f t="shared" si="36"/>
        <v/>
      </c>
      <c r="C57" t="str">
        <f t="shared" si="36"/>
        <v/>
      </c>
      <c r="D57" t="str">
        <f t="shared" si="36"/>
        <v/>
      </c>
      <c r="E57" t="str">
        <f t="shared" si="36"/>
        <v/>
      </c>
      <c r="F57" t="str">
        <f t="shared" si="36"/>
        <v/>
      </c>
      <c r="G57" t="str">
        <f t="shared" si="36"/>
        <v/>
      </c>
      <c r="H57" t="str">
        <f t="shared" si="36"/>
        <v/>
      </c>
      <c r="I57" t="str">
        <f t="shared" si="36"/>
        <v/>
      </c>
      <c r="J57" t="str">
        <f t="shared" si="36"/>
        <v/>
      </c>
      <c r="K57" t="str">
        <f t="shared" si="36"/>
        <v/>
      </c>
      <c r="L57" t="str">
        <f t="shared" si="36"/>
        <v/>
      </c>
      <c r="M57" t="str">
        <f t="shared" si="36"/>
        <v/>
      </c>
      <c r="N57" t="str">
        <f t="shared" si="36"/>
        <v/>
      </c>
      <c r="O57" t="str">
        <f t="shared" si="36"/>
        <v/>
      </c>
      <c r="P57" t="str">
        <f t="shared" si="36"/>
        <v/>
      </c>
      <c r="Q57" t="str">
        <f t="shared" si="23"/>
        <v/>
      </c>
      <c r="R57" t="str">
        <f t="shared" si="1"/>
        <v/>
      </c>
      <c r="S57" t="str">
        <f t="shared" si="1"/>
        <v/>
      </c>
      <c r="T57" t="str">
        <f t="shared" si="1"/>
        <v/>
      </c>
      <c r="U57" t="str">
        <f t="shared" si="1"/>
        <v/>
      </c>
      <c r="V57" t="str">
        <f t="shared" si="24"/>
        <v/>
      </c>
      <c r="W57" t="str">
        <f t="shared" ref="W57:AT57" si="37">IF(W20="","",W20)</f>
        <v/>
      </c>
      <c r="X57" t="str">
        <f t="shared" si="37"/>
        <v/>
      </c>
      <c r="Y57" t="str">
        <f t="shared" si="37"/>
        <v/>
      </c>
      <c r="Z57" t="str">
        <f t="shared" si="37"/>
        <v/>
      </c>
      <c r="AA57" t="str">
        <f t="shared" si="37"/>
        <v/>
      </c>
      <c r="AB57" t="str">
        <f t="shared" si="37"/>
        <v/>
      </c>
      <c r="AC57" t="str">
        <f t="shared" si="37"/>
        <v/>
      </c>
      <c r="AD57" t="str">
        <f t="shared" si="37"/>
        <v/>
      </c>
      <c r="AE57" t="str">
        <f t="shared" si="37"/>
        <v/>
      </c>
      <c r="AF57" t="str">
        <f t="shared" si="37"/>
        <v/>
      </c>
      <c r="AG57" t="str">
        <f t="shared" si="37"/>
        <v/>
      </c>
      <c r="AH57" t="str">
        <f t="shared" si="37"/>
        <v/>
      </c>
      <c r="AI57" t="str">
        <f t="shared" si="37"/>
        <v/>
      </c>
      <c r="AJ57" t="str">
        <f t="shared" si="37"/>
        <v/>
      </c>
      <c r="AK57" t="str">
        <f t="shared" si="37"/>
        <v/>
      </c>
      <c r="AL57" t="str">
        <f t="shared" si="37"/>
        <v/>
      </c>
      <c r="AM57" t="str">
        <f t="shared" si="37"/>
        <v/>
      </c>
      <c r="AN57" t="str">
        <f t="shared" si="37"/>
        <v/>
      </c>
      <c r="AO57" t="str">
        <f t="shared" si="37"/>
        <v/>
      </c>
      <c r="AP57" t="str">
        <f t="shared" si="37"/>
        <v/>
      </c>
      <c r="AQ57" t="str">
        <f t="shared" si="37"/>
        <v/>
      </c>
      <c r="AR57" t="str">
        <f t="shared" si="37"/>
        <v/>
      </c>
      <c r="AS57" t="str">
        <f t="shared" si="37"/>
        <v/>
      </c>
      <c r="AT57" t="str">
        <f t="shared" si="37"/>
        <v/>
      </c>
    </row>
    <row r="58" spans="1:46" ht="20.149999999999999" customHeight="1" x14ac:dyDescent="0.2">
      <c r="A58" t="str">
        <f t="shared" ref="A58:P58" si="38">IF(A21="","",A21)</f>
        <v/>
      </c>
      <c r="B58" t="str">
        <f t="shared" si="38"/>
        <v/>
      </c>
      <c r="C58" t="str">
        <f t="shared" si="38"/>
        <v/>
      </c>
      <c r="D58" t="str">
        <f t="shared" si="38"/>
        <v/>
      </c>
      <c r="E58" t="str">
        <f t="shared" si="38"/>
        <v/>
      </c>
      <c r="F58" t="str">
        <f t="shared" si="38"/>
        <v/>
      </c>
      <c r="G58" t="str">
        <f t="shared" si="38"/>
        <v/>
      </c>
      <c r="H58" t="str">
        <f t="shared" si="38"/>
        <v/>
      </c>
      <c r="I58" t="str">
        <f t="shared" si="38"/>
        <v/>
      </c>
      <c r="J58" t="str">
        <f t="shared" si="38"/>
        <v/>
      </c>
      <c r="K58" t="str">
        <f t="shared" si="38"/>
        <v/>
      </c>
      <c r="L58" t="str">
        <f t="shared" si="38"/>
        <v/>
      </c>
      <c r="M58" t="str">
        <f t="shared" si="38"/>
        <v/>
      </c>
      <c r="N58" t="str">
        <f t="shared" si="38"/>
        <v/>
      </c>
      <c r="O58" t="str">
        <f t="shared" si="38"/>
        <v/>
      </c>
      <c r="P58" t="str">
        <f t="shared" si="38"/>
        <v/>
      </c>
      <c r="Q58" t="str">
        <f t="shared" si="23"/>
        <v/>
      </c>
      <c r="R58" t="str">
        <f t="shared" si="1"/>
        <v/>
      </c>
      <c r="S58" t="str">
        <f t="shared" si="1"/>
        <v/>
      </c>
      <c r="T58" t="str">
        <f t="shared" si="1"/>
        <v/>
      </c>
      <c r="U58" t="str">
        <f t="shared" si="1"/>
        <v/>
      </c>
      <c r="V58" t="str">
        <f t="shared" si="24"/>
        <v/>
      </c>
      <c r="W58" t="str">
        <f t="shared" ref="W58:AT58" si="39">IF(W21="","",W21)</f>
        <v/>
      </c>
      <c r="X58" t="str">
        <f t="shared" si="39"/>
        <v/>
      </c>
      <c r="Y58" t="str">
        <f t="shared" si="39"/>
        <v/>
      </c>
      <c r="Z58" t="str">
        <f t="shared" si="39"/>
        <v/>
      </c>
      <c r="AA58" t="str">
        <f t="shared" si="39"/>
        <v/>
      </c>
      <c r="AB58" t="str">
        <f t="shared" si="39"/>
        <v/>
      </c>
      <c r="AC58" t="str">
        <f t="shared" si="39"/>
        <v/>
      </c>
      <c r="AD58" t="str">
        <f t="shared" si="39"/>
        <v/>
      </c>
      <c r="AE58" t="str">
        <f t="shared" si="39"/>
        <v/>
      </c>
      <c r="AF58" t="str">
        <f t="shared" si="39"/>
        <v/>
      </c>
      <c r="AG58" t="str">
        <f t="shared" si="39"/>
        <v/>
      </c>
      <c r="AH58" t="str">
        <f t="shared" si="39"/>
        <v/>
      </c>
      <c r="AI58" t="str">
        <f t="shared" si="39"/>
        <v/>
      </c>
      <c r="AJ58" t="str">
        <f t="shared" si="39"/>
        <v/>
      </c>
      <c r="AK58" t="str">
        <f t="shared" si="39"/>
        <v/>
      </c>
      <c r="AL58" t="str">
        <f t="shared" si="39"/>
        <v/>
      </c>
      <c r="AM58" t="str">
        <f t="shared" si="39"/>
        <v/>
      </c>
      <c r="AN58" t="str">
        <f t="shared" si="39"/>
        <v/>
      </c>
      <c r="AO58" t="str">
        <f t="shared" si="39"/>
        <v/>
      </c>
      <c r="AP58" t="str">
        <f t="shared" si="39"/>
        <v/>
      </c>
      <c r="AQ58" t="str">
        <f t="shared" si="39"/>
        <v/>
      </c>
      <c r="AR58" t="str">
        <f t="shared" si="39"/>
        <v/>
      </c>
      <c r="AS58" t="str">
        <f t="shared" si="39"/>
        <v/>
      </c>
      <c r="AT58" t="str">
        <f t="shared" si="39"/>
        <v/>
      </c>
    </row>
    <row r="59" spans="1:46" ht="20.149999999999999" customHeight="1" x14ac:dyDescent="0.2">
      <c r="A59" t="str">
        <f t="shared" ref="A59:P59" si="40">IF(A22="","",A22)</f>
        <v/>
      </c>
      <c r="B59" t="str">
        <f t="shared" si="40"/>
        <v/>
      </c>
      <c r="C59" t="str">
        <f t="shared" si="40"/>
        <v/>
      </c>
      <c r="D59" t="str">
        <f t="shared" si="40"/>
        <v/>
      </c>
      <c r="E59" t="str">
        <f t="shared" si="40"/>
        <v/>
      </c>
      <c r="F59" t="str">
        <f t="shared" si="40"/>
        <v/>
      </c>
      <c r="G59" t="str">
        <f t="shared" si="40"/>
        <v/>
      </c>
      <c r="H59" t="str">
        <f t="shared" si="40"/>
        <v/>
      </c>
      <c r="I59" t="str">
        <f t="shared" si="40"/>
        <v/>
      </c>
      <c r="J59" t="str">
        <f t="shared" si="40"/>
        <v/>
      </c>
      <c r="K59" t="str">
        <f t="shared" si="40"/>
        <v/>
      </c>
      <c r="L59" t="str">
        <f t="shared" si="40"/>
        <v/>
      </c>
      <c r="M59" t="str">
        <f t="shared" si="40"/>
        <v/>
      </c>
      <c r="N59" t="str">
        <f t="shared" si="40"/>
        <v/>
      </c>
      <c r="O59" t="str">
        <f t="shared" si="40"/>
        <v/>
      </c>
      <c r="P59" t="str">
        <f t="shared" si="40"/>
        <v/>
      </c>
      <c r="Q59" t="str">
        <f t="shared" si="23"/>
        <v/>
      </c>
      <c r="R59" t="str">
        <f t="shared" si="1"/>
        <v/>
      </c>
      <c r="S59" t="str">
        <f t="shared" si="1"/>
        <v/>
      </c>
      <c r="T59" t="str">
        <f t="shared" si="1"/>
        <v/>
      </c>
      <c r="U59" t="str">
        <f t="shared" si="1"/>
        <v/>
      </c>
      <c r="V59" t="str">
        <f t="shared" si="24"/>
        <v/>
      </c>
      <c r="W59" t="str">
        <f t="shared" ref="W59:AT59" si="41">IF(W22="","",W22)</f>
        <v/>
      </c>
      <c r="X59" t="str">
        <f t="shared" si="41"/>
        <v/>
      </c>
      <c r="Y59" t="str">
        <f t="shared" si="41"/>
        <v/>
      </c>
      <c r="Z59" t="str">
        <f t="shared" si="41"/>
        <v/>
      </c>
      <c r="AA59" t="str">
        <f t="shared" si="41"/>
        <v/>
      </c>
      <c r="AB59" t="str">
        <f t="shared" si="41"/>
        <v/>
      </c>
      <c r="AC59" t="str">
        <f t="shared" si="41"/>
        <v/>
      </c>
      <c r="AD59" t="str">
        <f t="shared" si="41"/>
        <v/>
      </c>
      <c r="AE59" t="str">
        <f t="shared" si="41"/>
        <v/>
      </c>
      <c r="AF59" t="str">
        <f t="shared" si="41"/>
        <v/>
      </c>
      <c r="AG59" t="str">
        <f t="shared" si="41"/>
        <v/>
      </c>
      <c r="AH59" t="str">
        <f t="shared" si="41"/>
        <v/>
      </c>
      <c r="AI59" t="str">
        <f t="shared" si="41"/>
        <v/>
      </c>
      <c r="AJ59" t="str">
        <f t="shared" si="41"/>
        <v/>
      </c>
      <c r="AK59" t="str">
        <f t="shared" si="41"/>
        <v/>
      </c>
      <c r="AL59" t="str">
        <f t="shared" si="41"/>
        <v/>
      </c>
      <c r="AM59" t="str">
        <f t="shared" si="41"/>
        <v/>
      </c>
      <c r="AN59" t="str">
        <f t="shared" si="41"/>
        <v/>
      </c>
      <c r="AO59" t="str">
        <f t="shared" si="41"/>
        <v/>
      </c>
      <c r="AP59" t="str">
        <f t="shared" si="41"/>
        <v/>
      </c>
      <c r="AQ59" t="str">
        <f t="shared" si="41"/>
        <v/>
      </c>
      <c r="AR59" t="str">
        <f t="shared" si="41"/>
        <v/>
      </c>
      <c r="AS59" t="str">
        <f t="shared" si="41"/>
        <v/>
      </c>
      <c r="AT59" t="str">
        <f t="shared" si="41"/>
        <v/>
      </c>
    </row>
    <row r="60" spans="1:46" ht="20.149999999999999" customHeight="1" x14ac:dyDescent="0.2">
      <c r="A60" t="str">
        <f t="shared" ref="A60:P60" si="42">IF(A23="","",A23)</f>
        <v/>
      </c>
      <c r="B60" t="str">
        <f t="shared" si="42"/>
        <v/>
      </c>
      <c r="C60" t="str">
        <f t="shared" si="42"/>
        <v/>
      </c>
      <c r="D60" t="str">
        <f t="shared" si="42"/>
        <v/>
      </c>
      <c r="E60" t="str">
        <f t="shared" si="42"/>
        <v/>
      </c>
      <c r="F60" t="str">
        <f t="shared" si="42"/>
        <v/>
      </c>
      <c r="G60" t="str">
        <f t="shared" si="42"/>
        <v/>
      </c>
      <c r="H60" t="str">
        <f t="shared" si="42"/>
        <v/>
      </c>
      <c r="I60" t="str">
        <f t="shared" si="42"/>
        <v/>
      </c>
      <c r="J60" t="str">
        <f t="shared" si="42"/>
        <v/>
      </c>
      <c r="K60" t="str">
        <f t="shared" si="42"/>
        <v/>
      </c>
      <c r="L60" t="str">
        <f t="shared" si="42"/>
        <v/>
      </c>
      <c r="M60" t="str">
        <f t="shared" si="42"/>
        <v/>
      </c>
      <c r="N60" t="str">
        <f t="shared" si="42"/>
        <v/>
      </c>
      <c r="O60" t="str">
        <f t="shared" si="42"/>
        <v/>
      </c>
      <c r="P60" t="str">
        <f t="shared" si="42"/>
        <v/>
      </c>
      <c r="Q60" t="str">
        <f t="shared" si="23"/>
        <v/>
      </c>
      <c r="R60" t="str">
        <f t="shared" ref="R60:U73" si="43">IF(R23="","",R23)</f>
        <v/>
      </c>
      <c r="S60" t="str">
        <f t="shared" si="43"/>
        <v/>
      </c>
      <c r="T60" t="str">
        <f t="shared" si="43"/>
        <v/>
      </c>
      <c r="U60" t="str">
        <f t="shared" si="43"/>
        <v/>
      </c>
      <c r="V60" t="str">
        <f t="shared" si="24"/>
        <v/>
      </c>
      <c r="W60" t="str">
        <f t="shared" ref="W60:AT60" si="44">IF(W23="","",W23)</f>
        <v/>
      </c>
      <c r="X60" t="str">
        <f t="shared" si="44"/>
        <v/>
      </c>
      <c r="Y60" t="str">
        <f t="shared" si="44"/>
        <v/>
      </c>
      <c r="Z60" t="str">
        <f t="shared" si="44"/>
        <v/>
      </c>
      <c r="AA60" t="str">
        <f t="shared" si="44"/>
        <v/>
      </c>
      <c r="AB60" t="str">
        <f t="shared" si="44"/>
        <v/>
      </c>
      <c r="AC60" t="str">
        <f t="shared" si="44"/>
        <v/>
      </c>
      <c r="AD60" t="str">
        <f t="shared" si="44"/>
        <v/>
      </c>
      <c r="AE60" t="str">
        <f t="shared" si="44"/>
        <v/>
      </c>
      <c r="AF60" t="str">
        <f t="shared" si="44"/>
        <v/>
      </c>
      <c r="AG60" t="str">
        <f t="shared" si="44"/>
        <v/>
      </c>
      <c r="AH60" t="str">
        <f t="shared" si="44"/>
        <v/>
      </c>
      <c r="AI60" t="str">
        <f t="shared" si="44"/>
        <v/>
      </c>
      <c r="AJ60" t="str">
        <f t="shared" si="44"/>
        <v/>
      </c>
      <c r="AK60" t="str">
        <f t="shared" si="44"/>
        <v/>
      </c>
      <c r="AL60" t="str">
        <f t="shared" si="44"/>
        <v/>
      </c>
      <c r="AM60" t="str">
        <f t="shared" si="44"/>
        <v/>
      </c>
      <c r="AN60" t="str">
        <f t="shared" si="44"/>
        <v/>
      </c>
      <c r="AO60" t="str">
        <f t="shared" si="44"/>
        <v/>
      </c>
      <c r="AP60" t="str">
        <f t="shared" si="44"/>
        <v/>
      </c>
      <c r="AQ60" t="str">
        <f t="shared" si="44"/>
        <v/>
      </c>
      <c r="AR60" t="str">
        <f t="shared" si="44"/>
        <v/>
      </c>
      <c r="AS60" t="str">
        <f t="shared" si="44"/>
        <v/>
      </c>
      <c r="AT60" t="str">
        <f t="shared" si="44"/>
        <v/>
      </c>
    </row>
    <row r="61" spans="1:46" ht="20.149999999999999" customHeight="1" x14ac:dyDescent="0.2">
      <c r="A61" t="str">
        <f t="shared" ref="A61:P61" si="45">IF(A24="","",A24)</f>
        <v/>
      </c>
      <c r="B61" t="str">
        <f t="shared" si="45"/>
        <v/>
      </c>
      <c r="C61" t="str">
        <f t="shared" si="45"/>
        <v/>
      </c>
      <c r="D61" t="str">
        <f t="shared" si="45"/>
        <v/>
      </c>
      <c r="E61" t="str">
        <f t="shared" si="45"/>
        <v/>
      </c>
      <c r="F61" t="str">
        <f t="shared" si="45"/>
        <v/>
      </c>
      <c r="G61" t="str">
        <f t="shared" si="45"/>
        <v/>
      </c>
      <c r="H61" t="str">
        <f t="shared" si="45"/>
        <v/>
      </c>
      <c r="I61" t="str">
        <f t="shared" si="45"/>
        <v/>
      </c>
      <c r="J61" t="str">
        <f t="shared" si="45"/>
        <v/>
      </c>
      <c r="K61" t="str">
        <f t="shared" si="45"/>
        <v/>
      </c>
      <c r="L61" t="str">
        <f t="shared" si="45"/>
        <v/>
      </c>
      <c r="M61" t="str">
        <f t="shared" si="45"/>
        <v/>
      </c>
      <c r="N61" t="str">
        <f t="shared" si="45"/>
        <v/>
      </c>
      <c r="O61" t="str">
        <f t="shared" si="45"/>
        <v/>
      </c>
      <c r="P61" t="str">
        <f t="shared" si="45"/>
        <v/>
      </c>
      <c r="Q61" t="str">
        <f t="shared" si="23"/>
        <v/>
      </c>
      <c r="R61" t="str">
        <f t="shared" si="43"/>
        <v/>
      </c>
      <c r="S61" t="str">
        <f t="shared" si="43"/>
        <v/>
      </c>
      <c r="T61" t="str">
        <f t="shared" si="43"/>
        <v/>
      </c>
      <c r="U61" t="str">
        <f t="shared" si="43"/>
        <v/>
      </c>
      <c r="V61" t="str">
        <f t="shared" si="24"/>
        <v/>
      </c>
      <c r="W61" t="str">
        <f t="shared" ref="W61:AT61" si="46">IF(W24="","",W24)</f>
        <v/>
      </c>
      <c r="X61" t="str">
        <f t="shared" si="46"/>
        <v/>
      </c>
      <c r="Y61" t="str">
        <f t="shared" si="46"/>
        <v/>
      </c>
      <c r="Z61" t="str">
        <f t="shared" si="46"/>
        <v/>
      </c>
      <c r="AA61" t="str">
        <f t="shared" si="46"/>
        <v/>
      </c>
      <c r="AB61" t="str">
        <f t="shared" si="46"/>
        <v/>
      </c>
      <c r="AC61" t="str">
        <f t="shared" si="46"/>
        <v/>
      </c>
      <c r="AD61" t="str">
        <f t="shared" si="46"/>
        <v/>
      </c>
      <c r="AE61" t="str">
        <f t="shared" si="46"/>
        <v/>
      </c>
      <c r="AF61" t="str">
        <f t="shared" si="46"/>
        <v/>
      </c>
      <c r="AG61" t="str">
        <f t="shared" si="46"/>
        <v/>
      </c>
      <c r="AH61" t="str">
        <f t="shared" si="46"/>
        <v/>
      </c>
      <c r="AI61" t="str">
        <f t="shared" si="46"/>
        <v/>
      </c>
      <c r="AJ61" t="str">
        <f t="shared" si="46"/>
        <v/>
      </c>
      <c r="AK61" t="str">
        <f t="shared" si="46"/>
        <v/>
      </c>
      <c r="AL61" t="str">
        <f t="shared" si="46"/>
        <v/>
      </c>
      <c r="AM61" t="str">
        <f t="shared" si="46"/>
        <v/>
      </c>
      <c r="AN61" t="str">
        <f t="shared" si="46"/>
        <v/>
      </c>
      <c r="AO61" t="str">
        <f t="shared" si="46"/>
        <v/>
      </c>
      <c r="AP61" t="str">
        <f t="shared" si="46"/>
        <v/>
      </c>
      <c r="AQ61" t="str">
        <f t="shared" si="46"/>
        <v/>
      </c>
      <c r="AR61" t="str">
        <f t="shared" si="46"/>
        <v/>
      </c>
      <c r="AS61" t="str">
        <f t="shared" si="46"/>
        <v/>
      </c>
      <c r="AT61" t="str">
        <f t="shared" si="46"/>
        <v/>
      </c>
    </row>
    <row r="62" spans="1:46" ht="20.149999999999999" customHeight="1" x14ac:dyDescent="0.2">
      <c r="A62" t="str">
        <f t="shared" ref="A62:P62" si="47">IF(A25="","",A25)</f>
        <v/>
      </c>
      <c r="B62" t="str">
        <f t="shared" si="47"/>
        <v/>
      </c>
      <c r="C62" t="str">
        <f t="shared" si="47"/>
        <v/>
      </c>
      <c r="D62" t="str">
        <f t="shared" si="47"/>
        <v/>
      </c>
      <c r="E62" t="str">
        <f t="shared" si="47"/>
        <v/>
      </c>
      <c r="F62" t="str">
        <f t="shared" si="47"/>
        <v/>
      </c>
      <c r="G62" t="str">
        <f t="shared" si="47"/>
        <v/>
      </c>
      <c r="H62" t="str">
        <f t="shared" si="47"/>
        <v/>
      </c>
      <c r="I62" t="str">
        <f t="shared" si="47"/>
        <v/>
      </c>
      <c r="J62" t="str">
        <f t="shared" si="47"/>
        <v/>
      </c>
      <c r="K62" t="str">
        <f t="shared" si="47"/>
        <v/>
      </c>
      <c r="L62" t="str">
        <f t="shared" si="47"/>
        <v/>
      </c>
      <c r="M62" t="str">
        <f t="shared" si="47"/>
        <v/>
      </c>
      <c r="N62" t="str">
        <f t="shared" si="47"/>
        <v/>
      </c>
      <c r="O62" t="str">
        <f t="shared" si="47"/>
        <v/>
      </c>
      <c r="P62" t="str">
        <f t="shared" si="47"/>
        <v/>
      </c>
      <c r="Q62" t="str">
        <f t="shared" si="23"/>
        <v/>
      </c>
      <c r="R62" t="str">
        <f t="shared" si="43"/>
        <v/>
      </c>
      <c r="S62" t="str">
        <f t="shared" si="43"/>
        <v/>
      </c>
      <c r="T62" t="str">
        <f t="shared" si="43"/>
        <v/>
      </c>
      <c r="U62" t="str">
        <f t="shared" si="43"/>
        <v/>
      </c>
      <c r="V62" t="str">
        <f t="shared" si="24"/>
        <v/>
      </c>
      <c r="W62" t="str">
        <f t="shared" ref="W62:AT62" si="48">IF(W25="","",W25)</f>
        <v/>
      </c>
      <c r="X62" t="str">
        <f t="shared" si="48"/>
        <v/>
      </c>
      <c r="Y62" t="str">
        <f t="shared" si="48"/>
        <v/>
      </c>
      <c r="Z62" t="str">
        <f t="shared" si="48"/>
        <v/>
      </c>
      <c r="AA62" t="str">
        <f t="shared" si="48"/>
        <v/>
      </c>
      <c r="AB62" t="str">
        <f t="shared" si="48"/>
        <v/>
      </c>
      <c r="AC62" t="str">
        <f t="shared" si="48"/>
        <v/>
      </c>
      <c r="AD62" t="str">
        <f t="shared" si="48"/>
        <v/>
      </c>
      <c r="AE62" t="str">
        <f t="shared" si="48"/>
        <v/>
      </c>
      <c r="AF62" t="str">
        <f t="shared" si="48"/>
        <v/>
      </c>
      <c r="AG62" t="str">
        <f t="shared" si="48"/>
        <v/>
      </c>
      <c r="AH62" t="str">
        <f t="shared" si="48"/>
        <v/>
      </c>
      <c r="AI62" t="str">
        <f t="shared" si="48"/>
        <v/>
      </c>
      <c r="AJ62" t="str">
        <f t="shared" si="48"/>
        <v/>
      </c>
      <c r="AK62" t="str">
        <f t="shared" si="48"/>
        <v/>
      </c>
      <c r="AL62" t="str">
        <f t="shared" si="48"/>
        <v/>
      </c>
      <c r="AM62" t="str">
        <f t="shared" si="48"/>
        <v/>
      </c>
      <c r="AN62" t="str">
        <f t="shared" si="48"/>
        <v/>
      </c>
      <c r="AO62" t="str">
        <f t="shared" si="48"/>
        <v/>
      </c>
      <c r="AP62" t="str">
        <f t="shared" si="48"/>
        <v/>
      </c>
      <c r="AQ62" t="str">
        <f t="shared" si="48"/>
        <v/>
      </c>
      <c r="AR62" t="str">
        <f t="shared" si="48"/>
        <v/>
      </c>
      <c r="AS62" t="str">
        <f t="shared" si="48"/>
        <v/>
      </c>
      <c r="AT62" t="str">
        <f t="shared" si="48"/>
        <v/>
      </c>
    </row>
    <row r="63" spans="1:46" ht="20.149999999999999" customHeight="1" x14ac:dyDescent="0.2">
      <c r="A63" t="str">
        <f t="shared" ref="A63:P63" si="49">IF(A26="","",A26)</f>
        <v/>
      </c>
      <c r="B63" t="str">
        <f t="shared" si="49"/>
        <v/>
      </c>
      <c r="C63" t="str">
        <f t="shared" si="49"/>
        <v/>
      </c>
      <c r="D63" t="str">
        <f t="shared" si="49"/>
        <v/>
      </c>
      <c r="E63" t="str">
        <f t="shared" si="49"/>
        <v/>
      </c>
      <c r="F63" t="str">
        <f t="shared" si="49"/>
        <v/>
      </c>
      <c r="G63" t="str">
        <f t="shared" si="49"/>
        <v/>
      </c>
      <c r="H63" t="str">
        <f t="shared" si="49"/>
        <v/>
      </c>
      <c r="I63" t="str">
        <f t="shared" si="49"/>
        <v/>
      </c>
      <c r="J63" t="str">
        <f t="shared" si="49"/>
        <v/>
      </c>
      <c r="K63" t="str">
        <f t="shared" si="49"/>
        <v/>
      </c>
      <c r="L63" t="str">
        <f t="shared" si="49"/>
        <v/>
      </c>
      <c r="M63" t="str">
        <f t="shared" si="49"/>
        <v/>
      </c>
      <c r="N63" t="str">
        <f t="shared" si="49"/>
        <v/>
      </c>
      <c r="O63" t="str">
        <f t="shared" si="49"/>
        <v/>
      </c>
      <c r="P63" t="str">
        <f t="shared" si="49"/>
        <v/>
      </c>
      <c r="Q63" t="str">
        <f t="shared" si="23"/>
        <v/>
      </c>
      <c r="R63" t="str">
        <f t="shared" si="43"/>
        <v/>
      </c>
      <c r="S63" t="str">
        <f t="shared" si="43"/>
        <v/>
      </c>
      <c r="T63" t="str">
        <f t="shared" si="43"/>
        <v/>
      </c>
      <c r="U63" t="str">
        <f t="shared" si="43"/>
        <v/>
      </c>
      <c r="V63" t="str">
        <f t="shared" si="24"/>
        <v/>
      </c>
      <c r="W63" t="str">
        <f t="shared" ref="W63:AT63" si="50">IF(W26="","",W26)</f>
        <v/>
      </c>
      <c r="X63" t="str">
        <f t="shared" si="50"/>
        <v/>
      </c>
      <c r="Y63" t="str">
        <f t="shared" si="50"/>
        <v/>
      </c>
      <c r="Z63" t="str">
        <f t="shared" si="50"/>
        <v/>
      </c>
      <c r="AA63" t="str">
        <f t="shared" si="50"/>
        <v/>
      </c>
      <c r="AB63" t="str">
        <f t="shared" si="50"/>
        <v/>
      </c>
      <c r="AC63" t="str">
        <f t="shared" si="50"/>
        <v/>
      </c>
      <c r="AD63" t="str">
        <f t="shared" si="50"/>
        <v/>
      </c>
      <c r="AE63" t="str">
        <f t="shared" si="50"/>
        <v/>
      </c>
      <c r="AF63" t="str">
        <f t="shared" si="50"/>
        <v/>
      </c>
      <c r="AG63" t="str">
        <f t="shared" si="50"/>
        <v/>
      </c>
      <c r="AH63" t="str">
        <f t="shared" si="50"/>
        <v/>
      </c>
      <c r="AI63" t="str">
        <f t="shared" si="50"/>
        <v/>
      </c>
      <c r="AJ63" t="str">
        <f t="shared" si="50"/>
        <v/>
      </c>
      <c r="AK63" t="str">
        <f t="shared" si="50"/>
        <v/>
      </c>
      <c r="AL63" t="str">
        <f t="shared" si="50"/>
        <v/>
      </c>
      <c r="AM63" t="str">
        <f t="shared" si="50"/>
        <v/>
      </c>
      <c r="AN63" t="str">
        <f t="shared" si="50"/>
        <v/>
      </c>
      <c r="AO63" t="str">
        <f t="shared" si="50"/>
        <v/>
      </c>
      <c r="AP63" t="str">
        <f t="shared" si="50"/>
        <v/>
      </c>
      <c r="AQ63" t="str">
        <f t="shared" si="50"/>
        <v/>
      </c>
      <c r="AR63" t="str">
        <f t="shared" si="50"/>
        <v/>
      </c>
      <c r="AS63" t="str">
        <f t="shared" si="50"/>
        <v/>
      </c>
      <c r="AT63" t="str">
        <f t="shared" si="50"/>
        <v/>
      </c>
    </row>
    <row r="64" spans="1:46" ht="20.149999999999999" customHeight="1" x14ac:dyDescent="0.2">
      <c r="A64" t="str">
        <f t="shared" ref="A64:P64" si="51">IF(A27="","",A27)</f>
        <v/>
      </c>
      <c r="B64" t="str">
        <f t="shared" si="51"/>
        <v/>
      </c>
      <c r="C64" t="str">
        <f t="shared" si="51"/>
        <v/>
      </c>
      <c r="D64" t="str">
        <f t="shared" si="51"/>
        <v/>
      </c>
      <c r="E64" t="str">
        <f t="shared" si="51"/>
        <v/>
      </c>
      <c r="F64" t="str">
        <f t="shared" si="51"/>
        <v/>
      </c>
      <c r="G64" t="str">
        <f t="shared" si="51"/>
        <v/>
      </c>
      <c r="H64" t="str">
        <f t="shared" si="51"/>
        <v/>
      </c>
      <c r="I64" t="str">
        <f t="shared" si="51"/>
        <v/>
      </c>
      <c r="J64" t="str">
        <f t="shared" si="51"/>
        <v/>
      </c>
      <c r="K64" t="str">
        <f t="shared" si="51"/>
        <v/>
      </c>
      <c r="L64" t="str">
        <f t="shared" si="51"/>
        <v/>
      </c>
      <c r="M64" t="str">
        <f t="shared" si="51"/>
        <v/>
      </c>
      <c r="N64" t="str">
        <f t="shared" si="51"/>
        <v/>
      </c>
      <c r="O64" t="str">
        <f t="shared" si="51"/>
        <v/>
      </c>
      <c r="P64" t="str">
        <f t="shared" si="51"/>
        <v/>
      </c>
      <c r="Q64" t="str">
        <f t="shared" si="23"/>
        <v/>
      </c>
      <c r="R64" t="str">
        <f t="shared" si="43"/>
        <v/>
      </c>
      <c r="S64" t="str">
        <f t="shared" si="43"/>
        <v/>
      </c>
      <c r="T64" t="str">
        <f t="shared" si="43"/>
        <v/>
      </c>
      <c r="U64" t="str">
        <f t="shared" si="43"/>
        <v/>
      </c>
      <c r="V64" t="str">
        <f t="shared" si="24"/>
        <v/>
      </c>
      <c r="W64" t="str">
        <f t="shared" ref="W64:AT64" si="52">IF(W27="","",W27)</f>
        <v/>
      </c>
      <c r="X64" t="str">
        <f t="shared" si="52"/>
        <v/>
      </c>
      <c r="Y64" t="str">
        <f t="shared" si="52"/>
        <v/>
      </c>
      <c r="Z64" t="str">
        <f t="shared" si="52"/>
        <v/>
      </c>
      <c r="AA64" t="str">
        <f t="shared" si="52"/>
        <v/>
      </c>
      <c r="AB64" t="str">
        <f t="shared" si="52"/>
        <v/>
      </c>
      <c r="AC64" t="str">
        <f t="shared" si="52"/>
        <v/>
      </c>
      <c r="AD64" t="str">
        <f t="shared" si="52"/>
        <v/>
      </c>
      <c r="AE64" t="str">
        <f t="shared" si="52"/>
        <v/>
      </c>
      <c r="AF64" t="str">
        <f t="shared" si="52"/>
        <v/>
      </c>
      <c r="AG64" t="str">
        <f t="shared" si="52"/>
        <v/>
      </c>
      <c r="AH64" t="str">
        <f t="shared" si="52"/>
        <v/>
      </c>
      <c r="AI64" t="str">
        <f t="shared" si="52"/>
        <v/>
      </c>
      <c r="AJ64" t="str">
        <f t="shared" si="52"/>
        <v/>
      </c>
      <c r="AK64" t="str">
        <f t="shared" si="52"/>
        <v/>
      </c>
      <c r="AL64" t="str">
        <f t="shared" si="52"/>
        <v/>
      </c>
      <c r="AM64" t="str">
        <f t="shared" si="52"/>
        <v/>
      </c>
      <c r="AN64" t="str">
        <f t="shared" si="52"/>
        <v/>
      </c>
      <c r="AO64" t="str">
        <f t="shared" si="52"/>
        <v/>
      </c>
      <c r="AP64" t="str">
        <f t="shared" si="52"/>
        <v/>
      </c>
      <c r="AQ64" t="str">
        <f t="shared" si="52"/>
        <v/>
      </c>
      <c r="AR64" t="str">
        <f t="shared" si="52"/>
        <v/>
      </c>
      <c r="AS64" t="str">
        <f t="shared" si="52"/>
        <v/>
      </c>
      <c r="AT64" t="str">
        <f t="shared" si="52"/>
        <v/>
      </c>
    </row>
    <row r="65" spans="1:46" ht="20.149999999999999" customHeight="1" x14ac:dyDescent="0.2">
      <c r="A65" t="str">
        <f t="shared" ref="A65:P65" si="53">IF(A28="","",A28)</f>
        <v/>
      </c>
      <c r="B65" t="str">
        <f t="shared" si="53"/>
        <v/>
      </c>
      <c r="C65" t="str">
        <f t="shared" si="53"/>
        <v/>
      </c>
      <c r="D65" t="str">
        <f t="shared" si="53"/>
        <v/>
      </c>
      <c r="E65" t="str">
        <f t="shared" si="53"/>
        <v/>
      </c>
      <c r="F65" t="str">
        <f t="shared" si="53"/>
        <v/>
      </c>
      <c r="G65" t="str">
        <f t="shared" si="53"/>
        <v/>
      </c>
      <c r="H65" t="str">
        <f t="shared" si="53"/>
        <v/>
      </c>
      <c r="I65" t="str">
        <f t="shared" si="53"/>
        <v/>
      </c>
      <c r="J65" t="str">
        <f t="shared" si="53"/>
        <v/>
      </c>
      <c r="K65" t="str">
        <f t="shared" si="53"/>
        <v/>
      </c>
      <c r="L65" t="str">
        <f t="shared" si="53"/>
        <v/>
      </c>
      <c r="M65" t="str">
        <f t="shared" si="53"/>
        <v/>
      </c>
      <c r="N65" t="str">
        <f t="shared" si="53"/>
        <v/>
      </c>
      <c r="O65" t="str">
        <f t="shared" si="53"/>
        <v/>
      </c>
      <c r="P65" t="str">
        <f t="shared" si="53"/>
        <v/>
      </c>
      <c r="Q65" t="str">
        <f t="shared" si="23"/>
        <v/>
      </c>
      <c r="R65" t="str">
        <f t="shared" si="43"/>
        <v/>
      </c>
      <c r="S65" t="str">
        <f t="shared" si="43"/>
        <v/>
      </c>
      <c r="T65" t="str">
        <f t="shared" si="43"/>
        <v/>
      </c>
      <c r="U65" t="str">
        <f t="shared" si="43"/>
        <v/>
      </c>
      <c r="V65" t="str">
        <f t="shared" si="24"/>
        <v/>
      </c>
      <c r="W65" t="str">
        <f t="shared" ref="W65:AT65" si="54">IF(W28="","",W28)</f>
        <v/>
      </c>
      <c r="X65" t="str">
        <f t="shared" si="54"/>
        <v/>
      </c>
      <c r="Y65" t="str">
        <f t="shared" si="54"/>
        <v/>
      </c>
      <c r="Z65" t="str">
        <f t="shared" si="54"/>
        <v/>
      </c>
      <c r="AA65" t="str">
        <f t="shared" si="54"/>
        <v/>
      </c>
      <c r="AB65" t="str">
        <f t="shared" si="54"/>
        <v/>
      </c>
      <c r="AC65" t="str">
        <f t="shared" si="54"/>
        <v/>
      </c>
      <c r="AD65" t="str">
        <f t="shared" si="54"/>
        <v/>
      </c>
      <c r="AE65" t="str">
        <f t="shared" si="54"/>
        <v/>
      </c>
      <c r="AF65" t="str">
        <f t="shared" si="54"/>
        <v/>
      </c>
      <c r="AG65" t="str">
        <f t="shared" si="54"/>
        <v/>
      </c>
      <c r="AH65" t="str">
        <f t="shared" si="54"/>
        <v/>
      </c>
      <c r="AI65" t="str">
        <f t="shared" si="54"/>
        <v/>
      </c>
      <c r="AJ65" t="str">
        <f t="shared" si="54"/>
        <v/>
      </c>
      <c r="AK65" t="str">
        <f t="shared" si="54"/>
        <v/>
      </c>
      <c r="AL65" t="str">
        <f t="shared" si="54"/>
        <v/>
      </c>
      <c r="AM65" t="str">
        <f t="shared" si="54"/>
        <v/>
      </c>
      <c r="AN65" t="str">
        <f t="shared" si="54"/>
        <v/>
      </c>
      <c r="AO65" t="str">
        <f t="shared" si="54"/>
        <v/>
      </c>
      <c r="AP65" t="str">
        <f t="shared" si="54"/>
        <v/>
      </c>
      <c r="AQ65" t="str">
        <f t="shared" si="54"/>
        <v/>
      </c>
      <c r="AR65" t="str">
        <f t="shared" si="54"/>
        <v/>
      </c>
      <c r="AS65" t="str">
        <f t="shared" si="54"/>
        <v/>
      </c>
      <c r="AT65" t="str">
        <f t="shared" si="54"/>
        <v/>
      </c>
    </row>
    <row r="66" spans="1:46" ht="20.149999999999999" customHeight="1" x14ac:dyDescent="0.2">
      <c r="A66" t="str">
        <f t="shared" ref="A66:P66" si="55">IF(A29="","",A29)</f>
        <v/>
      </c>
      <c r="B66" t="str">
        <f t="shared" si="55"/>
        <v/>
      </c>
      <c r="C66" t="str">
        <f t="shared" si="55"/>
        <v/>
      </c>
      <c r="D66" t="str">
        <f t="shared" si="55"/>
        <v/>
      </c>
      <c r="E66" t="str">
        <f t="shared" si="55"/>
        <v/>
      </c>
      <c r="F66" t="str">
        <f t="shared" si="55"/>
        <v/>
      </c>
      <c r="G66" t="str">
        <f t="shared" si="55"/>
        <v/>
      </c>
      <c r="H66" t="str">
        <f t="shared" si="55"/>
        <v/>
      </c>
      <c r="I66" t="str">
        <f t="shared" si="55"/>
        <v/>
      </c>
      <c r="J66" t="str">
        <f t="shared" si="55"/>
        <v/>
      </c>
      <c r="K66" t="str">
        <f t="shared" si="55"/>
        <v/>
      </c>
      <c r="L66" t="str">
        <f t="shared" si="55"/>
        <v/>
      </c>
      <c r="M66" t="str">
        <f t="shared" si="55"/>
        <v/>
      </c>
      <c r="N66" t="str">
        <f t="shared" si="55"/>
        <v/>
      </c>
      <c r="O66" t="str">
        <f t="shared" si="55"/>
        <v/>
      </c>
      <c r="P66" t="str">
        <f t="shared" si="55"/>
        <v/>
      </c>
      <c r="Q66" t="str">
        <f t="shared" si="23"/>
        <v/>
      </c>
      <c r="R66" t="str">
        <f t="shared" si="43"/>
        <v/>
      </c>
      <c r="S66" t="str">
        <f t="shared" si="43"/>
        <v/>
      </c>
      <c r="T66" t="str">
        <f t="shared" si="43"/>
        <v/>
      </c>
      <c r="U66" t="str">
        <f t="shared" si="43"/>
        <v/>
      </c>
      <c r="V66" t="str">
        <f t="shared" si="24"/>
        <v/>
      </c>
      <c r="W66" t="str">
        <f t="shared" ref="W66:AT66" si="56">IF(W29="","",W29)</f>
        <v/>
      </c>
      <c r="X66" t="str">
        <f t="shared" si="56"/>
        <v/>
      </c>
      <c r="Y66" t="str">
        <f t="shared" si="56"/>
        <v/>
      </c>
      <c r="Z66" t="str">
        <f t="shared" si="56"/>
        <v/>
      </c>
      <c r="AA66" t="str">
        <f t="shared" si="56"/>
        <v/>
      </c>
      <c r="AB66" t="str">
        <f t="shared" si="56"/>
        <v/>
      </c>
      <c r="AC66" t="str">
        <f t="shared" si="56"/>
        <v/>
      </c>
      <c r="AD66" t="str">
        <f t="shared" si="56"/>
        <v/>
      </c>
      <c r="AE66" t="str">
        <f t="shared" si="56"/>
        <v/>
      </c>
      <c r="AF66" t="str">
        <f t="shared" si="56"/>
        <v/>
      </c>
      <c r="AG66" t="str">
        <f t="shared" si="56"/>
        <v/>
      </c>
      <c r="AH66" t="str">
        <f t="shared" si="56"/>
        <v/>
      </c>
      <c r="AI66" t="str">
        <f t="shared" si="56"/>
        <v/>
      </c>
      <c r="AJ66" t="str">
        <f t="shared" si="56"/>
        <v/>
      </c>
      <c r="AK66" t="str">
        <f t="shared" si="56"/>
        <v/>
      </c>
      <c r="AL66" t="str">
        <f t="shared" si="56"/>
        <v/>
      </c>
      <c r="AM66" t="str">
        <f t="shared" si="56"/>
        <v/>
      </c>
      <c r="AN66" t="str">
        <f t="shared" si="56"/>
        <v/>
      </c>
      <c r="AO66" t="str">
        <f t="shared" si="56"/>
        <v/>
      </c>
      <c r="AP66" t="str">
        <f t="shared" si="56"/>
        <v/>
      </c>
      <c r="AQ66" t="str">
        <f t="shared" si="56"/>
        <v/>
      </c>
      <c r="AR66" t="str">
        <f t="shared" si="56"/>
        <v/>
      </c>
      <c r="AS66" t="str">
        <f t="shared" si="56"/>
        <v/>
      </c>
      <c r="AT66" t="str">
        <f t="shared" si="56"/>
        <v/>
      </c>
    </row>
    <row r="67" spans="1:46" ht="20.149999999999999" customHeight="1" x14ac:dyDescent="0.2">
      <c r="A67" t="str">
        <f t="shared" ref="A67:P67" si="57">IF(A30="","",A30)</f>
        <v/>
      </c>
      <c r="B67" t="str">
        <f t="shared" si="57"/>
        <v/>
      </c>
      <c r="C67" t="str">
        <f t="shared" si="57"/>
        <v/>
      </c>
      <c r="D67" t="str">
        <f t="shared" si="57"/>
        <v/>
      </c>
      <c r="E67" t="str">
        <f t="shared" si="57"/>
        <v/>
      </c>
      <c r="F67" t="str">
        <f t="shared" si="57"/>
        <v/>
      </c>
      <c r="G67" t="str">
        <f t="shared" si="57"/>
        <v/>
      </c>
      <c r="H67" t="str">
        <f t="shared" si="57"/>
        <v/>
      </c>
      <c r="I67" t="str">
        <f t="shared" si="57"/>
        <v/>
      </c>
      <c r="J67" t="str">
        <f t="shared" si="57"/>
        <v/>
      </c>
      <c r="K67" t="str">
        <f t="shared" si="57"/>
        <v/>
      </c>
      <c r="L67" t="str">
        <f t="shared" si="57"/>
        <v/>
      </c>
      <c r="M67" t="str">
        <f t="shared" si="57"/>
        <v/>
      </c>
      <c r="N67" t="str">
        <f t="shared" si="57"/>
        <v/>
      </c>
      <c r="O67" t="str">
        <f t="shared" si="57"/>
        <v/>
      </c>
      <c r="P67" t="str">
        <f t="shared" si="57"/>
        <v/>
      </c>
      <c r="Q67" t="str">
        <f t="shared" si="23"/>
        <v/>
      </c>
      <c r="R67" t="str">
        <f t="shared" si="43"/>
        <v/>
      </c>
      <c r="S67" t="str">
        <f t="shared" si="43"/>
        <v/>
      </c>
      <c r="T67" t="str">
        <f t="shared" si="43"/>
        <v/>
      </c>
      <c r="U67" t="str">
        <f t="shared" si="43"/>
        <v/>
      </c>
      <c r="V67" t="str">
        <f t="shared" si="24"/>
        <v/>
      </c>
      <c r="W67" t="str">
        <f t="shared" ref="W67:AT67" si="58">IF(W30="","",W30)</f>
        <v/>
      </c>
      <c r="X67" t="str">
        <f t="shared" si="58"/>
        <v/>
      </c>
      <c r="Y67" t="str">
        <f t="shared" si="58"/>
        <v/>
      </c>
      <c r="Z67" t="str">
        <f t="shared" si="58"/>
        <v/>
      </c>
      <c r="AA67" t="str">
        <f t="shared" si="58"/>
        <v/>
      </c>
      <c r="AB67" t="str">
        <f t="shared" si="58"/>
        <v/>
      </c>
      <c r="AC67" t="str">
        <f t="shared" si="58"/>
        <v/>
      </c>
      <c r="AD67" t="str">
        <f t="shared" si="58"/>
        <v/>
      </c>
      <c r="AE67" t="str">
        <f t="shared" si="58"/>
        <v/>
      </c>
      <c r="AF67" t="str">
        <f t="shared" si="58"/>
        <v/>
      </c>
      <c r="AG67" t="str">
        <f t="shared" si="58"/>
        <v/>
      </c>
      <c r="AH67" t="str">
        <f t="shared" si="58"/>
        <v/>
      </c>
      <c r="AI67" t="str">
        <f t="shared" si="58"/>
        <v/>
      </c>
      <c r="AJ67" t="str">
        <f t="shared" si="58"/>
        <v/>
      </c>
      <c r="AK67" t="str">
        <f t="shared" si="58"/>
        <v/>
      </c>
      <c r="AL67" t="str">
        <f t="shared" si="58"/>
        <v/>
      </c>
      <c r="AM67" t="str">
        <f t="shared" si="58"/>
        <v/>
      </c>
      <c r="AN67" t="str">
        <f t="shared" si="58"/>
        <v/>
      </c>
      <c r="AO67" t="str">
        <f t="shared" si="58"/>
        <v/>
      </c>
      <c r="AP67" t="str">
        <f t="shared" si="58"/>
        <v/>
      </c>
      <c r="AQ67" t="str">
        <f t="shared" si="58"/>
        <v/>
      </c>
      <c r="AR67" t="str">
        <f t="shared" si="58"/>
        <v/>
      </c>
      <c r="AS67" t="str">
        <f t="shared" si="58"/>
        <v/>
      </c>
      <c r="AT67" t="str">
        <f t="shared" si="58"/>
        <v/>
      </c>
    </row>
    <row r="68" spans="1:46" ht="20.149999999999999" customHeight="1" x14ac:dyDescent="0.2">
      <c r="A68" t="str">
        <f t="shared" ref="A68:P68" si="59">IF(A31="","",A31)</f>
        <v/>
      </c>
      <c r="B68" t="str">
        <f t="shared" si="59"/>
        <v/>
      </c>
      <c r="C68" t="str">
        <f t="shared" si="59"/>
        <v/>
      </c>
      <c r="D68" t="str">
        <f t="shared" si="59"/>
        <v/>
      </c>
      <c r="E68" t="str">
        <f t="shared" si="59"/>
        <v/>
      </c>
      <c r="F68" t="str">
        <f t="shared" si="59"/>
        <v/>
      </c>
      <c r="G68" t="str">
        <f t="shared" si="59"/>
        <v/>
      </c>
      <c r="H68" t="str">
        <f t="shared" si="59"/>
        <v/>
      </c>
      <c r="I68" t="str">
        <f t="shared" si="59"/>
        <v/>
      </c>
      <c r="J68" t="str">
        <f t="shared" si="59"/>
        <v/>
      </c>
      <c r="K68" t="str">
        <f t="shared" si="59"/>
        <v/>
      </c>
      <c r="L68" t="str">
        <f t="shared" si="59"/>
        <v/>
      </c>
      <c r="M68" t="str">
        <f t="shared" si="59"/>
        <v/>
      </c>
      <c r="N68" t="str">
        <f t="shared" si="59"/>
        <v/>
      </c>
      <c r="O68" t="str">
        <f t="shared" si="59"/>
        <v/>
      </c>
      <c r="P68" t="str">
        <f t="shared" si="59"/>
        <v/>
      </c>
      <c r="Q68" t="str">
        <f t="shared" si="23"/>
        <v/>
      </c>
      <c r="R68" t="str">
        <f t="shared" si="43"/>
        <v/>
      </c>
      <c r="S68" t="str">
        <f t="shared" si="43"/>
        <v/>
      </c>
      <c r="T68" t="str">
        <f t="shared" si="43"/>
        <v/>
      </c>
      <c r="U68" t="str">
        <f t="shared" si="43"/>
        <v/>
      </c>
      <c r="V68" t="str">
        <f t="shared" si="24"/>
        <v/>
      </c>
      <c r="W68" t="str">
        <f t="shared" ref="W68:AT68" si="60">IF(W31="","",W31)</f>
        <v/>
      </c>
      <c r="X68" t="str">
        <f t="shared" si="60"/>
        <v/>
      </c>
      <c r="Y68" t="str">
        <f t="shared" si="60"/>
        <v/>
      </c>
      <c r="Z68" t="str">
        <f t="shared" si="60"/>
        <v/>
      </c>
      <c r="AA68" t="str">
        <f t="shared" si="60"/>
        <v/>
      </c>
      <c r="AB68" t="str">
        <f t="shared" si="60"/>
        <v/>
      </c>
      <c r="AC68" t="str">
        <f t="shared" si="60"/>
        <v/>
      </c>
      <c r="AD68" t="str">
        <f t="shared" si="60"/>
        <v/>
      </c>
      <c r="AE68" t="str">
        <f t="shared" si="60"/>
        <v/>
      </c>
      <c r="AF68" t="str">
        <f t="shared" si="60"/>
        <v/>
      </c>
      <c r="AG68" t="str">
        <f t="shared" si="60"/>
        <v/>
      </c>
      <c r="AH68" t="str">
        <f t="shared" si="60"/>
        <v/>
      </c>
      <c r="AI68" t="str">
        <f t="shared" si="60"/>
        <v/>
      </c>
      <c r="AJ68" t="str">
        <f t="shared" si="60"/>
        <v/>
      </c>
      <c r="AK68" t="str">
        <f t="shared" si="60"/>
        <v/>
      </c>
      <c r="AL68" t="str">
        <f t="shared" si="60"/>
        <v/>
      </c>
      <c r="AM68" t="str">
        <f t="shared" si="60"/>
        <v/>
      </c>
      <c r="AN68" t="str">
        <f t="shared" si="60"/>
        <v/>
      </c>
      <c r="AO68" t="str">
        <f t="shared" si="60"/>
        <v/>
      </c>
      <c r="AP68" t="str">
        <f t="shared" si="60"/>
        <v/>
      </c>
      <c r="AQ68" t="str">
        <f t="shared" si="60"/>
        <v/>
      </c>
      <c r="AR68" t="str">
        <f t="shared" si="60"/>
        <v/>
      </c>
      <c r="AS68" t="str">
        <f t="shared" si="60"/>
        <v/>
      </c>
      <c r="AT68" t="str">
        <f t="shared" si="60"/>
        <v/>
      </c>
    </row>
    <row r="69" spans="1:46" ht="20.149999999999999" customHeight="1" x14ac:dyDescent="0.2">
      <c r="A69" t="str">
        <f t="shared" ref="A69:P69" si="61">IF(A32="","",A32)</f>
        <v/>
      </c>
      <c r="B69" t="str">
        <f t="shared" si="61"/>
        <v/>
      </c>
      <c r="C69" t="str">
        <f t="shared" si="61"/>
        <v/>
      </c>
      <c r="D69" t="str">
        <f t="shared" si="61"/>
        <v/>
      </c>
      <c r="E69" t="str">
        <f t="shared" si="61"/>
        <v/>
      </c>
      <c r="F69" t="str">
        <f t="shared" si="61"/>
        <v/>
      </c>
      <c r="G69" t="str">
        <f t="shared" si="61"/>
        <v/>
      </c>
      <c r="H69" t="str">
        <f t="shared" si="61"/>
        <v/>
      </c>
      <c r="I69" t="str">
        <f t="shared" si="61"/>
        <v/>
      </c>
      <c r="J69" t="str">
        <f t="shared" si="61"/>
        <v/>
      </c>
      <c r="K69" t="str">
        <f t="shared" si="61"/>
        <v/>
      </c>
      <c r="L69" t="str">
        <f t="shared" si="61"/>
        <v/>
      </c>
      <c r="M69" t="str">
        <f t="shared" si="61"/>
        <v/>
      </c>
      <c r="N69" t="str">
        <f t="shared" si="61"/>
        <v/>
      </c>
      <c r="O69" t="str">
        <f t="shared" si="61"/>
        <v/>
      </c>
      <c r="P69" t="str">
        <f t="shared" si="61"/>
        <v/>
      </c>
      <c r="Q69" t="str">
        <f t="shared" si="23"/>
        <v/>
      </c>
      <c r="R69" t="str">
        <f t="shared" si="43"/>
        <v/>
      </c>
      <c r="S69" t="str">
        <f t="shared" si="43"/>
        <v/>
      </c>
      <c r="T69" t="str">
        <f t="shared" si="43"/>
        <v/>
      </c>
      <c r="U69" t="str">
        <f t="shared" si="43"/>
        <v/>
      </c>
      <c r="V69" t="str">
        <f t="shared" si="24"/>
        <v/>
      </c>
      <c r="W69" t="str">
        <f t="shared" ref="W69:AT69" si="62">IF(W32="","",W32)</f>
        <v/>
      </c>
      <c r="X69" t="str">
        <f t="shared" si="62"/>
        <v/>
      </c>
      <c r="Y69" t="str">
        <f t="shared" si="62"/>
        <v/>
      </c>
      <c r="Z69" t="str">
        <f t="shared" si="62"/>
        <v/>
      </c>
      <c r="AA69" t="str">
        <f t="shared" si="62"/>
        <v/>
      </c>
      <c r="AB69" t="str">
        <f t="shared" si="62"/>
        <v/>
      </c>
      <c r="AC69" t="str">
        <f t="shared" si="62"/>
        <v/>
      </c>
      <c r="AD69" t="str">
        <f t="shared" si="62"/>
        <v/>
      </c>
      <c r="AE69" t="str">
        <f t="shared" si="62"/>
        <v/>
      </c>
      <c r="AF69" t="str">
        <f t="shared" si="62"/>
        <v/>
      </c>
      <c r="AG69" t="str">
        <f t="shared" si="62"/>
        <v/>
      </c>
      <c r="AH69" t="str">
        <f t="shared" si="62"/>
        <v/>
      </c>
      <c r="AI69" t="str">
        <f t="shared" si="62"/>
        <v/>
      </c>
      <c r="AJ69" t="str">
        <f t="shared" si="62"/>
        <v/>
      </c>
      <c r="AK69" t="str">
        <f t="shared" si="62"/>
        <v/>
      </c>
      <c r="AL69" t="str">
        <f t="shared" si="62"/>
        <v/>
      </c>
      <c r="AM69" t="str">
        <f t="shared" si="62"/>
        <v/>
      </c>
      <c r="AN69" t="str">
        <f t="shared" si="62"/>
        <v/>
      </c>
      <c r="AO69" t="str">
        <f t="shared" si="62"/>
        <v/>
      </c>
      <c r="AP69" t="str">
        <f t="shared" si="62"/>
        <v/>
      </c>
      <c r="AQ69" t="str">
        <f t="shared" si="62"/>
        <v/>
      </c>
      <c r="AR69" t="str">
        <f t="shared" si="62"/>
        <v/>
      </c>
      <c r="AS69" t="str">
        <f t="shared" si="62"/>
        <v/>
      </c>
      <c r="AT69" t="str">
        <f t="shared" si="62"/>
        <v/>
      </c>
    </row>
    <row r="70" spans="1:46" ht="20.149999999999999" customHeight="1" x14ac:dyDescent="0.2">
      <c r="A70" t="str">
        <f t="shared" ref="A70:P70" si="63">IF(A33="","",A33)</f>
        <v/>
      </c>
      <c r="B70" t="str">
        <f t="shared" si="63"/>
        <v/>
      </c>
      <c r="C70" t="str">
        <f t="shared" si="63"/>
        <v/>
      </c>
      <c r="D70" t="str">
        <f t="shared" si="63"/>
        <v/>
      </c>
      <c r="E70" t="str">
        <f t="shared" si="63"/>
        <v/>
      </c>
      <c r="F70" t="str">
        <f t="shared" si="63"/>
        <v/>
      </c>
      <c r="G70" t="str">
        <f t="shared" si="63"/>
        <v/>
      </c>
      <c r="H70" t="str">
        <f t="shared" si="63"/>
        <v/>
      </c>
      <c r="I70" t="str">
        <f t="shared" si="63"/>
        <v/>
      </c>
      <c r="J70" t="str">
        <f t="shared" si="63"/>
        <v/>
      </c>
      <c r="K70" t="str">
        <f t="shared" si="63"/>
        <v/>
      </c>
      <c r="L70" t="str">
        <f t="shared" si="63"/>
        <v/>
      </c>
      <c r="M70" t="str">
        <f t="shared" si="63"/>
        <v/>
      </c>
      <c r="N70" t="str">
        <f t="shared" si="63"/>
        <v/>
      </c>
      <c r="O70" t="str">
        <f t="shared" si="63"/>
        <v/>
      </c>
      <c r="P70" t="str">
        <f t="shared" si="63"/>
        <v/>
      </c>
      <c r="Q70" t="str">
        <f t="shared" si="23"/>
        <v/>
      </c>
      <c r="R70" t="str">
        <f t="shared" si="43"/>
        <v/>
      </c>
      <c r="S70" t="str">
        <f t="shared" si="43"/>
        <v/>
      </c>
      <c r="T70" t="str">
        <f t="shared" si="43"/>
        <v/>
      </c>
      <c r="U70" t="str">
        <f t="shared" si="43"/>
        <v/>
      </c>
      <c r="V70" t="str">
        <f t="shared" si="24"/>
        <v/>
      </c>
      <c r="W70" t="str">
        <f t="shared" ref="W70:AT70" si="64">IF(W33="","",W33)</f>
        <v/>
      </c>
      <c r="X70" t="str">
        <f t="shared" si="64"/>
        <v/>
      </c>
      <c r="Y70" t="str">
        <f t="shared" si="64"/>
        <v/>
      </c>
      <c r="Z70" t="str">
        <f t="shared" si="64"/>
        <v/>
      </c>
      <c r="AA70" t="str">
        <f t="shared" si="64"/>
        <v/>
      </c>
      <c r="AB70" t="str">
        <f t="shared" si="64"/>
        <v/>
      </c>
      <c r="AC70" t="str">
        <f t="shared" si="64"/>
        <v/>
      </c>
      <c r="AD70" t="str">
        <f t="shared" si="64"/>
        <v/>
      </c>
      <c r="AE70" t="str">
        <f t="shared" si="64"/>
        <v/>
      </c>
      <c r="AF70" t="str">
        <f t="shared" si="64"/>
        <v/>
      </c>
      <c r="AG70" t="str">
        <f t="shared" si="64"/>
        <v/>
      </c>
      <c r="AH70" t="str">
        <f t="shared" si="64"/>
        <v/>
      </c>
      <c r="AI70" t="str">
        <f t="shared" si="64"/>
        <v/>
      </c>
      <c r="AJ70" t="str">
        <f t="shared" si="64"/>
        <v/>
      </c>
      <c r="AK70" t="str">
        <f t="shared" si="64"/>
        <v/>
      </c>
      <c r="AL70" t="str">
        <f t="shared" si="64"/>
        <v/>
      </c>
      <c r="AM70" t="str">
        <f t="shared" si="64"/>
        <v/>
      </c>
      <c r="AN70" t="str">
        <f t="shared" si="64"/>
        <v/>
      </c>
      <c r="AO70" t="str">
        <f t="shared" si="64"/>
        <v/>
      </c>
      <c r="AP70" t="str">
        <f t="shared" si="64"/>
        <v/>
      </c>
      <c r="AQ70" t="str">
        <f t="shared" si="64"/>
        <v/>
      </c>
      <c r="AR70" t="str">
        <f t="shared" si="64"/>
        <v/>
      </c>
      <c r="AS70" t="str">
        <f t="shared" si="64"/>
        <v/>
      </c>
      <c r="AT70" t="str">
        <f t="shared" si="64"/>
        <v/>
      </c>
    </row>
    <row r="71" spans="1:46" ht="20.149999999999999" customHeight="1" x14ac:dyDescent="0.2">
      <c r="A71" t="str">
        <f t="shared" ref="A71:P71" si="65">IF(A34="","",A34)</f>
        <v/>
      </c>
      <c r="B71" t="str">
        <f t="shared" si="65"/>
        <v/>
      </c>
      <c r="C71" t="str">
        <f t="shared" si="65"/>
        <v/>
      </c>
      <c r="D71" t="str">
        <f t="shared" si="65"/>
        <v/>
      </c>
      <c r="E71" t="str">
        <f t="shared" si="65"/>
        <v/>
      </c>
      <c r="F71" t="str">
        <f t="shared" si="65"/>
        <v/>
      </c>
      <c r="G71" t="str">
        <f t="shared" si="65"/>
        <v/>
      </c>
      <c r="H71" t="str">
        <f t="shared" si="65"/>
        <v/>
      </c>
      <c r="I71" t="str">
        <f t="shared" si="65"/>
        <v/>
      </c>
      <c r="J71" t="str">
        <f t="shared" si="65"/>
        <v/>
      </c>
      <c r="K71" t="str">
        <f t="shared" si="65"/>
        <v/>
      </c>
      <c r="L71" t="str">
        <f t="shared" si="65"/>
        <v/>
      </c>
      <c r="M71" t="str">
        <f t="shared" si="65"/>
        <v/>
      </c>
      <c r="N71" t="str">
        <f t="shared" si="65"/>
        <v/>
      </c>
      <c r="O71" t="str">
        <f t="shared" si="65"/>
        <v/>
      </c>
      <c r="P71" t="str">
        <f t="shared" si="65"/>
        <v/>
      </c>
      <c r="Q71" t="str">
        <f t="shared" si="23"/>
        <v/>
      </c>
      <c r="R71" t="str">
        <f t="shared" si="43"/>
        <v/>
      </c>
      <c r="S71" t="str">
        <f t="shared" si="43"/>
        <v/>
      </c>
      <c r="T71" t="str">
        <f t="shared" si="43"/>
        <v/>
      </c>
      <c r="U71" t="str">
        <f t="shared" si="43"/>
        <v/>
      </c>
      <c r="V71" t="str">
        <f t="shared" si="24"/>
        <v/>
      </c>
      <c r="W71" t="str">
        <f t="shared" ref="W71:AT71" si="66">IF(W34="","",W34)</f>
        <v/>
      </c>
      <c r="X71" t="str">
        <f t="shared" si="66"/>
        <v/>
      </c>
      <c r="Y71" t="str">
        <f t="shared" si="66"/>
        <v/>
      </c>
      <c r="Z71" t="str">
        <f t="shared" si="66"/>
        <v/>
      </c>
      <c r="AA71" t="str">
        <f t="shared" si="66"/>
        <v/>
      </c>
      <c r="AB71" t="str">
        <f t="shared" si="66"/>
        <v/>
      </c>
      <c r="AC71" t="str">
        <f t="shared" si="66"/>
        <v/>
      </c>
      <c r="AD71" t="str">
        <f t="shared" si="66"/>
        <v/>
      </c>
      <c r="AE71" t="str">
        <f t="shared" si="66"/>
        <v/>
      </c>
      <c r="AF71" t="str">
        <f t="shared" si="66"/>
        <v/>
      </c>
      <c r="AG71" t="str">
        <f t="shared" si="66"/>
        <v/>
      </c>
      <c r="AH71" t="str">
        <f t="shared" si="66"/>
        <v/>
      </c>
      <c r="AI71" t="str">
        <f t="shared" si="66"/>
        <v/>
      </c>
      <c r="AJ71" t="str">
        <f t="shared" si="66"/>
        <v/>
      </c>
      <c r="AK71" t="str">
        <f t="shared" si="66"/>
        <v/>
      </c>
      <c r="AL71" t="str">
        <f t="shared" si="66"/>
        <v/>
      </c>
      <c r="AM71" t="str">
        <f t="shared" si="66"/>
        <v/>
      </c>
      <c r="AN71" t="str">
        <f t="shared" si="66"/>
        <v/>
      </c>
      <c r="AO71" t="str">
        <f t="shared" si="66"/>
        <v/>
      </c>
      <c r="AP71" t="str">
        <f t="shared" si="66"/>
        <v/>
      </c>
      <c r="AQ71" t="str">
        <f t="shared" si="66"/>
        <v/>
      </c>
      <c r="AR71" t="str">
        <f t="shared" si="66"/>
        <v/>
      </c>
      <c r="AS71" t="str">
        <f t="shared" si="66"/>
        <v/>
      </c>
      <c r="AT71" t="str">
        <f t="shared" si="66"/>
        <v/>
      </c>
    </row>
    <row r="72" spans="1:46" ht="20.149999999999999" customHeight="1" x14ac:dyDescent="0.2">
      <c r="A72" t="str">
        <f t="shared" ref="A72:P72" si="67">IF(A35="","",A35)</f>
        <v/>
      </c>
      <c r="B72" t="str">
        <f t="shared" si="67"/>
        <v/>
      </c>
      <c r="C72" t="str">
        <f t="shared" si="67"/>
        <v/>
      </c>
      <c r="D72" t="str">
        <f t="shared" si="67"/>
        <v/>
      </c>
      <c r="E72" t="str">
        <f t="shared" si="67"/>
        <v/>
      </c>
      <c r="F72" t="str">
        <f t="shared" si="67"/>
        <v/>
      </c>
      <c r="G72" t="str">
        <f t="shared" si="67"/>
        <v/>
      </c>
      <c r="H72" t="str">
        <f t="shared" si="67"/>
        <v/>
      </c>
      <c r="I72" t="str">
        <f t="shared" si="67"/>
        <v/>
      </c>
      <c r="J72" t="str">
        <f t="shared" si="67"/>
        <v/>
      </c>
      <c r="K72" t="str">
        <f t="shared" si="67"/>
        <v/>
      </c>
      <c r="L72" t="str">
        <f t="shared" si="67"/>
        <v/>
      </c>
      <c r="M72" t="str">
        <f t="shared" si="67"/>
        <v/>
      </c>
      <c r="N72" t="str">
        <f t="shared" si="67"/>
        <v/>
      </c>
      <c r="O72" t="str">
        <f t="shared" si="67"/>
        <v/>
      </c>
      <c r="P72" t="str">
        <f t="shared" si="67"/>
        <v/>
      </c>
      <c r="Q72" t="str">
        <f t="shared" si="23"/>
        <v/>
      </c>
      <c r="R72" t="str">
        <f t="shared" si="43"/>
        <v/>
      </c>
      <c r="S72" t="str">
        <f t="shared" si="43"/>
        <v/>
      </c>
      <c r="T72" t="str">
        <f t="shared" si="43"/>
        <v/>
      </c>
      <c r="U72" t="str">
        <f t="shared" si="43"/>
        <v/>
      </c>
      <c r="V72" t="str">
        <f t="shared" si="24"/>
        <v/>
      </c>
      <c r="W72" t="str">
        <f t="shared" ref="W72:AT72" si="68">IF(W35="","",W35)</f>
        <v/>
      </c>
      <c r="X72" t="str">
        <f t="shared" si="68"/>
        <v/>
      </c>
      <c r="Y72" t="str">
        <f t="shared" si="68"/>
        <v/>
      </c>
      <c r="Z72" t="str">
        <f t="shared" si="68"/>
        <v/>
      </c>
      <c r="AA72" t="str">
        <f t="shared" si="68"/>
        <v/>
      </c>
      <c r="AB72" t="str">
        <f t="shared" si="68"/>
        <v/>
      </c>
      <c r="AC72" t="str">
        <f t="shared" si="68"/>
        <v/>
      </c>
      <c r="AD72" t="str">
        <f t="shared" si="68"/>
        <v/>
      </c>
      <c r="AE72" t="str">
        <f t="shared" si="68"/>
        <v/>
      </c>
      <c r="AF72" t="str">
        <f t="shared" si="68"/>
        <v/>
      </c>
      <c r="AG72" t="str">
        <f t="shared" si="68"/>
        <v/>
      </c>
      <c r="AH72" t="str">
        <f t="shared" si="68"/>
        <v/>
      </c>
      <c r="AI72" t="str">
        <f t="shared" si="68"/>
        <v/>
      </c>
      <c r="AJ72" t="str">
        <f t="shared" si="68"/>
        <v/>
      </c>
      <c r="AK72" t="str">
        <f t="shared" si="68"/>
        <v/>
      </c>
      <c r="AL72" t="str">
        <f t="shared" si="68"/>
        <v/>
      </c>
      <c r="AM72" t="str">
        <f t="shared" si="68"/>
        <v/>
      </c>
      <c r="AN72" t="str">
        <f t="shared" si="68"/>
        <v/>
      </c>
      <c r="AO72" t="str">
        <f t="shared" si="68"/>
        <v/>
      </c>
      <c r="AP72" t="str">
        <f t="shared" si="68"/>
        <v/>
      </c>
      <c r="AQ72" t="str">
        <f t="shared" si="68"/>
        <v/>
      </c>
      <c r="AR72" t="str">
        <f t="shared" si="68"/>
        <v/>
      </c>
      <c r="AS72" t="str">
        <f t="shared" si="68"/>
        <v/>
      </c>
      <c r="AT72" t="str">
        <f t="shared" si="68"/>
        <v/>
      </c>
    </row>
    <row r="73" spans="1:46" ht="20.149999999999999" customHeight="1" x14ac:dyDescent="0.2">
      <c r="A73" t="str">
        <f t="shared" ref="A73:P73" si="69">IF(A36="","",A36)</f>
        <v/>
      </c>
      <c r="B73" t="str">
        <f t="shared" si="69"/>
        <v/>
      </c>
      <c r="C73" t="str">
        <f t="shared" si="69"/>
        <v/>
      </c>
      <c r="D73" t="str">
        <f t="shared" si="69"/>
        <v/>
      </c>
      <c r="E73" t="str">
        <f t="shared" si="69"/>
        <v/>
      </c>
      <c r="F73" t="str">
        <f t="shared" si="69"/>
        <v/>
      </c>
      <c r="G73" t="str">
        <f t="shared" si="69"/>
        <v/>
      </c>
      <c r="H73" t="str">
        <f t="shared" si="69"/>
        <v/>
      </c>
      <c r="I73" t="str">
        <f t="shared" si="69"/>
        <v/>
      </c>
      <c r="J73" t="str">
        <f t="shared" si="69"/>
        <v/>
      </c>
      <c r="K73" t="str">
        <f t="shared" si="69"/>
        <v/>
      </c>
      <c r="L73" t="str">
        <f t="shared" si="69"/>
        <v/>
      </c>
      <c r="M73" t="str">
        <f t="shared" si="69"/>
        <v/>
      </c>
      <c r="N73" t="str">
        <f t="shared" si="69"/>
        <v/>
      </c>
      <c r="O73" t="str">
        <f t="shared" si="69"/>
        <v/>
      </c>
      <c r="P73" t="str">
        <f t="shared" si="69"/>
        <v/>
      </c>
      <c r="Q73" t="str">
        <f t="shared" si="23"/>
        <v/>
      </c>
      <c r="R73" t="str">
        <f t="shared" si="43"/>
        <v/>
      </c>
      <c r="S73" t="str">
        <f t="shared" si="43"/>
        <v/>
      </c>
      <c r="T73" t="str">
        <f t="shared" si="43"/>
        <v/>
      </c>
      <c r="U73" t="str">
        <f t="shared" si="43"/>
        <v/>
      </c>
      <c r="V73" t="str">
        <f t="shared" si="24"/>
        <v/>
      </c>
      <c r="W73" t="str">
        <f t="shared" ref="W73:AT73" si="70">IF(W36="","",W36)</f>
        <v/>
      </c>
      <c r="X73" t="str">
        <f t="shared" si="70"/>
        <v/>
      </c>
      <c r="Y73" t="str">
        <f t="shared" si="70"/>
        <v/>
      </c>
      <c r="Z73" t="str">
        <f t="shared" si="70"/>
        <v/>
      </c>
      <c r="AA73" t="str">
        <f t="shared" si="70"/>
        <v/>
      </c>
      <c r="AB73" t="str">
        <f t="shared" si="70"/>
        <v/>
      </c>
      <c r="AC73" t="str">
        <f t="shared" si="70"/>
        <v/>
      </c>
      <c r="AD73" t="str">
        <f t="shared" si="70"/>
        <v/>
      </c>
      <c r="AE73" t="str">
        <f t="shared" si="70"/>
        <v/>
      </c>
      <c r="AF73" t="str">
        <f t="shared" si="70"/>
        <v/>
      </c>
      <c r="AG73" t="str">
        <f t="shared" si="70"/>
        <v/>
      </c>
      <c r="AH73" t="str">
        <f t="shared" si="70"/>
        <v/>
      </c>
      <c r="AI73" t="str">
        <f t="shared" si="70"/>
        <v/>
      </c>
      <c r="AJ73" t="str">
        <f t="shared" si="70"/>
        <v/>
      </c>
      <c r="AK73" t="str">
        <f t="shared" si="70"/>
        <v/>
      </c>
      <c r="AL73" t="str">
        <f t="shared" si="70"/>
        <v/>
      </c>
      <c r="AM73" t="str">
        <f t="shared" si="70"/>
        <v/>
      </c>
      <c r="AN73" t="str">
        <f t="shared" si="70"/>
        <v/>
      </c>
      <c r="AO73" t="str">
        <f t="shared" si="70"/>
        <v/>
      </c>
      <c r="AP73" t="str">
        <f t="shared" si="70"/>
        <v/>
      </c>
      <c r="AQ73" t="str">
        <f t="shared" si="70"/>
        <v/>
      </c>
      <c r="AR73" t="str">
        <f t="shared" si="70"/>
        <v/>
      </c>
      <c r="AS73" t="str">
        <f t="shared" si="70"/>
        <v/>
      </c>
      <c r="AT73" t="str">
        <f t="shared" si="70"/>
        <v/>
      </c>
    </row>
    <row r="74" spans="1:46" ht="20.149999999999999" customHeight="1" x14ac:dyDescent="0.2"/>
    <row r="75" spans="1:46" ht="20.149999999999999" customHeight="1" x14ac:dyDescent="0.2">
      <c r="C75" s="36" t="s">
        <v>159</v>
      </c>
    </row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71">
    <mergeCell ref="AB49:AB50"/>
    <mergeCell ref="Z49:AA50"/>
    <mergeCell ref="O49:O50"/>
    <mergeCell ref="P49:Q50"/>
    <mergeCell ref="R49:S49"/>
    <mergeCell ref="R50:S50"/>
    <mergeCell ref="T49:U50"/>
    <mergeCell ref="V49:W50"/>
    <mergeCell ref="X49:Y50"/>
    <mergeCell ref="AB44:AB45"/>
    <mergeCell ref="Z44:AA44"/>
    <mergeCell ref="Z45:AA45"/>
    <mergeCell ref="X44:Y45"/>
    <mergeCell ref="Q44:Q45"/>
    <mergeCell ref="R44:S45"/>
    <mergeCell ref="T44:U45"/>
    <mergeCell ref="V44:W45"/>
    <mergeCell ref="X46:Y47"/>
    <mergeCell ref="Z46:AA47"/>
    <mergeCell ref="AD46:AD47"/>
    <mergeCell ref="N46:O47"/>
    <mergeCell ref="S46:S47"/>
    <mergeCell ref="T46:U47"/>
    <mergeCell ref="V46:W47"/>
    <mergeCell ref="AB46:AC47"/>
    <mergeCell ref="F46:G47"/>
    <mergeCell ref="H46:I47"/>
    <mergeCell ref="J46:K47"/>
    <mergeCell ref="L46:M46"/>
    <mergeCell ref="L47:M47"/>
    <mergeCell ref="AB41:AB42"/>
    <mergeCell ref="L41:M42"/>
    <mergeCell ref="Q41:Q42"/>
    <mergeCell ref="R41:S42"/>
    <mergeCell ref="T41:U42"/>
    <mergeCell ref="Z41:AA42"/>
    <mergeCell ref="F4:G5"/>
    <mergeCell ref="F41:G42"/>
    <mergeCell ref="H41:I42"/>
    <mergeCell ref="J41:K41"/>
    <mergeCell ref="J42:K42"/>
    <mergeCell ref="F9:G10"/>
    <mergeCell ref="H9:I10"/>
    <mergeCell ref="H4:I5"/>
    <mergeCell ref="V41:W42"/>
    <mergeCell ref="X41:Y42"/>
    <mergeCell ref="L9:M9"/>
    <mergeCell ref="N9:O10"/>
    <mergeCell ref="S9:S10"/>
    <mergeCell ref="J9:K10"/>
    <mergeCell ref="AO1:AP1"/>
    <mergeCell ref="Z9:AA10"/>
    <mergeCell ref="T9:U10"/>
    <mergeCell ref="V9:W10"/>
    <mergeCell ref="X9:Y10"/>
    <mergeCell ref="AO38:AP38"/>
    <mergeCell ref="K1:S1"/>
    <mergeCell ref="K38:S38"/>
    <mergeCell ref="L4:M5"/>
    <mergeCell ref="Q4:Q5"/>
    <mergeCell ref="R4:S5"/>
    <mergeCell ref="AD9:AD10"/>
    <mergeCell ref="L10:M10"/>
    <mergeCell ref="AB4:AB5"/>
    <mergeCell ref="T4:U5"/>
    <mergeCell ref="V4:W5"/>
    <mergeCell ref="X4:Y5"/>
    <mergeCell ref="Z4:AA5"/>
    <mergeCell ref="AB9:AC10"/>
    <mergeCell ref="J5:K5"/>
    <mergeCell ref="J4:K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100"/>
  <sheetViews>
    <sheetView workbookViewId="0"/>
  </sheetViews>
  <sheetFormatPr defaultRowHeight="14" x14ac:dyDescent="0.2"/>
  <cols>
    <col min="1" max="42" width="1.75" customWidth="1"/>
    <col min="43" max="43" width="9" style="10"/>
  </cols>
  <sheetData>
    <row r="1" spans="1:43" ht="23.5" x14ac:dyDescent="0.2">
      <c r="D1" s="3" t="s">
        <v>4</v>
      </c>
      <c r="K1" s="79" t="s">
        <v>18</v>
      </c>
      <c r="L1" s="79"/>
      <c r="M1" s="79"/>
      <c r="N1" s="79"/>
      <c r="O1" s="79"/>
      <c r="P1" s="79"/>
      <c r="Q1" s="79"/>
      <c r="R1" s="79"/>
      <c r="S1" s="79"/>
      <c r="T1" s="12">
        <v>2</v>
      </c>
      <c r="U1" s="3" t="s">
        <v>58</v>
      </c>
      <c r="AL1" s="2" t="s">
        <v>0</v>
      </c>
      <c r="AM1" s="2"/>
      <c r="AN1" s="57"/>
      <c r="AO1" s="57"/>
      <c r="AQ1"/>
    </row>
    <row r="2" spans="1:4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Q2"/>
    </row>
    <row r="3" spans="1:43" ht="20.149999999999999" customHeight="1" x14ac:dyDescent="0.2">
      <c r="A3" s="1" t="s">
        <v>23</v>
      </c>
      <c r="D3" t="s">
        <v>4</v>
      </c>
      <c r="G3" s="47" t="s">
        <v>26</v>
      </c>
      <c r="H3" s="47"/>
      <c r="I3" s="47" t="s">
        <v>27</v>
      </c>
      <c r="J3" s="47"/>
      <c r="K3">
        <f ca="1">IF(AQ3=1,"",AQ3)</f>
        <v>3</v>
      </c>
      <c r="L3" s="47" t="s">
        <v>28</v>
      </c>
      <c r="M3" s="47"/>
      <c r="N3" s="28">
        <v>2</v>
      </c>
      <c r="O3" t="s">
        <v>42</v>
      </c>
      <c r="AQ3" s="10">
        <f ca="1">INT(RAND()*3+1)</f>
        <v>3</v>
      </c>
    </row>
    <row r="4" spans="1:43" ht="20.149999999999999" customHeight="1" x14ac:dyDescent="0.2">
      <c r="D4" t="s">
        <v>43</v>
      </c>
    </row>
    <row r="5" spans="1:43" ht="20.149999999999999" customHeight="1" x14ac:dyDescent="0.2">
      <c r="C5" s="1" t="s">
        <v>25</v>
      </c>
      <c r="F5">
        <f ca="1">INT(RAND()*3+2)</f>
        <v>4</v>
      </c>
      <c r="G5" t="s">
        <v>44</v>
      </c>
      <c r="J5">
        <f ca="1">INT(RAND()*3+1)+F5</f>
        <v>6</v>
      </c>
      <c r="K5" t="s">
        <v>45</v>
      </c>
    </row>
    <row r="6" spans="1:43" ht="20.149999999999999" customHeight="1" x14ac:dyDescent="0.2"/>
    <row r="7" spans="1:43" ht="20.149999999999999" customHeight="1" x14ac:dyDescent="0.2"/>
    <row r="8" spans="1:43" ht="20.149999999999999" customHeight="1" x14ac:dyDescent="0.2"/>
    <row r="9" spans="1:43" ht="20.149999999999999" customHeight="1" x14ac:dyDescent="0.2"/>
    <row r="10" spans="1:43" ht="20.149999999999999" customHeight="1" x14ac:dyDescent="0.2"/>
    <row r="11" spans="1:43" ht="20.149999999999999" customHeight="1" x14ac:dyDescent="0.2"/>
    <row r="12" spans="1:43" ht="20.149999999999999" customHeight="1" x14ac:dyDescent="0.2">
      <c r="C12" s="1" t="s">
        <v>46</v>
      </c>
      <c r="F12" s="47">
        <f ca="1">K12-INT(RAND()*3+1)</f>
        <v>-5</v>
      </c>
      <c r="G12" s="47">
        <f ca="1">INT(RAND()*3+1)+C12</f>
        <v>1</v>
      </c>
      <c r="H12" t="s">
        <v>44</v>
      </c>
      <c r="K12" s="47">
        <f ca="1">-INT(RAND()*3+1)</f>
        <v>-2</v>
      </c>
      <c r="L12" s="47">
        <f ca="1">INT(RAND()*3+2)</f>
        <v>4</v>
      </c>
      <c r="M12" t="s">
        <v>45</v>
      </c>
    </row>
    <row r="13" spans="1:43" ht="20.149999999999999" customHeight="1" x14ac:dyDescent="0.2"/>
    <row r="14" spans="1:43" ht="20.149999999999999" customHeight="1" x14ac:dyDescent="0.2"/>
    <row r="15" spans="1:43" ht="20.149999999999999" customHeight="1" x14ac:dyDescent="0.2"/>
    <row r="16" spans="1:43" ht="20.149999999999999" customHeight="1" x14ac:dyDescent="0.2"/>
    <row r="17" spans="1:43" ht="20.149999999999999" customHeight="1" x14ac:dyDescent="0.2"/>
    <row r="18" spans="1:43" ht="20.149999999999999" customHeight="1" x14ac:dyDescent="0.2"/>
    <row r="19" spans="1:43" ht="20.149999999999999" customHeight="1" x14ac:dyDescent="0.2">
      <c r="A19" s="1" t="s">
        <v>7</v>
      </c>
      <c r="D19" t="s">
        <v>4</v>
      </c>
      <c r="G19" s="47" t="s">
        <v>26</v>
      </c>
      <c r="H19" s="47"/>
      <c r="I19" s="47" t="s">
        <v>27</v>
      </c>
      <c r="J19" s="47"/>
      <c r="K19" s="47">
        <f ca="1">IF(AQ19=-1,"－",AQ19)</f>
        <v>-2</v>
      </c>
      <c r="L19" s="47"/>
      <c r="M19" s="47" t="s">
        <v>28</v>
      </c>
      <c r="N19" s="47"/>
      <c r="O19" s="28">
        <v>2</v>
      </c>
      <c r="P19" t="s">
        <v>42</v>
      </c>
      <c r="AQ19" s="10">
        <f ca="1">-INT(RAND()*3+1)</f>
        <v>-2</v>
      </c>
    </row>
    <row r="20" spans="1:43" ht="20.149999999999999" customHeight="1" x14ac:dyDescent="0.2">
      <c r="D20" t="s">
        <v>43</v>
      </c>
    </row>
    <row r="21" spans="1:43" ht="20.149999999999999" customHeight="1" x14ac:dyDescent="0.2">
      <c r="C21" s="1" t="s">
        <v>25</v>
      </c>
      <c r="F21">
        <f ca="1">INT(RAND()*3+2)</f>
        <v>4</v>
      </c>
      <c r="G21" t="s">
        <v>44</v>
      </c>
      <c r="J21">
        <f ca="1">INT(RAND()*3+1)+F21</f>
        <v>5</v>
      </c>
      <c r="K21" t="s">
        <v>45</v>
      </c>
    </row>
    <row r="22" spans="1:43" ht="20.149999999999999" customHeight="1" x14ac:dyDescent="0.2"/>
    <row r="23" spans="1:43" ht="20.149999999999999" customHeight="1" x14ac:dyDescent="0.2"/>
    <row r="24" spans="1:43" ht="20.149999999999999" customHeight="1" x14ac:dyDescent="0.2"/>
    <row r="25" spans="1:43" ht="20.149999999999999" customHeight="1" x14ac:dyDescent="0.2"/>
    <row r="26" spans="1:43" ht="20.149999999999999" customHeight="1" x14ac:dyDescent="0.2"/>
    <row r="27" spans="1:43" ht="20.149999999999999" customHeight="1" x14ac:dyDescent="0.2"/>
    <row r="28" spans="1:43" ht="20.149999999999999" customHeight="1" x14ac:dyDescent="0.2">
      <c r="C28" s="1" t="s">
        <v>46</v>
      </c>
      <c r="F28" s="47">
        <f ca="1">K28-INT(RAND()*3+1)</f>
        <v>-6</v>
      </c>
      <c r="G28" s="47">
        <f ca="1">INT(RAND()*3+1)+C28</f>
        <v>0</v>
      </c>
      <c r="H28" t="s">
        <v>44</v>
      </c>
      <c r="K28" s="47">
        <f ca="1">-INT(RAND()*3+2)</f>
        <v>-3</v>
      </c>
      <c r="L28" s="47">
        <f ca="1">INT(RAND()*3+2)</f>
        <v>2</v>
      </c>
      <c r="M28" t="s">
        <v>45</v>
      </c>
    </row>
    <row r="29" spans="1:43" ht="20.149999999999999" customHeight="1" x14ac:dyDescent="0.2"/>
    <row r="30" spans="1:43" ht="20.149999999999999" customHeight="1" x14ac:dyDescent="0.2"/>
    <row r="31" spans="1:43" ht="20.149999999999999" customHeight="1" x14ac:dyDescent="0.2"/>
    <row r="32" spans="1:43" ht="20.149999999999999" customHeight="1" x14ac:dyDescent="0.2"/>
    <row r="33" spans="1:43" ht="20.149999999999999" customHeight="1" x14ac:dyDescent="0.2"/>
    <row r="34" spans="1:43" ht="20.149999999999999" customHeight="1" x14ac:dyDescent="0.2"/>
    <row r="35" spans="1:43" ht="20.149999999999999" customHeight="1" x14ac:dyDescent="0.2"/>
    <row r="36" spans="1:43" ht="19" customHeight="1" x14ac:dyDescent="0.2"/>
    <row r="37" spans="1:43" ht="19" customHeight="1" x14ac:dyDescent="0.2"/>
    <row r="38" spans="1:43" ht="23.5" x14ac:dyDescent="0.2">
      <c r="D38" s="3" t="str">
        <f>IF(D1="","",D1)</f>
        <v>関数</v>
      </c>
      <c r="K38" s="56" t="str">
        <f t="shared" ref="K38:U38" si="0">IF(K1="","",K1)</f>
        <v>ｙ＝ａｘ</v>
      </c>
      <c r="L38" s="56" t="str">
        <f t="shared" si="0"/>
        <v/>
      </c>
      <c r="M38" s="56" t="str">
        <f t="shared" si="0"/>
        <v/>
      </c>
      <c r="N38" s="56" t="str">
        <f t="shared" si="0"/>
        <v/>
      </c>
      <c r="O38" s="56" t="str">
        <f t="shared" si="0"/>
        <v/>
      </c>
      <c r="P38" s="56" t="str">
        <f t="shared" si="0"/>
        <v/>
      </c>
      <c r="Q38" s="56" t="str">
        <f t="shared" si="0"/>
        <v/>
      </c>
      <c r="R38" s="56" t="str">
        <f t="shared" si="0"/>
        <v/>
      </c>
      <c r="S38" s="56" t="str">
        <f t="shared" si="0"/>
        <v/>
      </c>
      <c r="T38" s="12">
        <f t="shared" si="0"/>
        <v>2</v>
      </c>
      <c r="U38" s="3" t="str">
        <f t="shared" si="0"/>
        <v>の変化の割合</v>
      </c>
      <c r="AL38" s="2" t="str">
        <f>IF(AL1="","",AL1)</f>
        <v>№</v>
      </c>
      <c r="AM38" s="2"/>
      <c r="AN38" s="57" t="str">
        <f>IF(AN1="","",AN1)</f>
        <v/>
      </c>
      <c r="AO38" s="57" t="str">
        <f>IF(AO1="","",AO1)</f>
        <v/>
      </c>
      <c r="AQ38"/>
    </row>
    <row r="39" spans="1:43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Q39"/>
    </row>
    <row r="40" spans="1:43" ht="20.149999999999999" customHeight="1" x14ac:dyDescent="0.2">
      <c r="A40" s="1" t="str">
        <f t="shared" ref="A40:A53" si="1">IF(A3="","",A3)</f>
        <v>１．</v>
      </c>
      <c r="D40" t="str">
        <f>IF(D3="","",D3)</f>
        <v>関数</v>
      </c>
      <c r="G40" s="47" t="str">
        <f t="shared" ref="G40:O40" si="2">IF(G3="","",G3)</f>
        <v>ｙ</v>
      </c>
      <c r="H40" s="47" t="str">
        <f t="shared" si="2"/>
        <v/>
      </c>
      <c r="I40" s="47" t="str">
        <f t="shared" si="2"/>
        <v>＝</v>
      </c>
      <c r="J40" s="47" t="str">
        <f t="shared" si="2"/>
        <v/>
      </c>
      <c r="K40">
        <f t="shared" ca="1" si="2"/>
        <v>3</v>
      </c>
      <c r="L40" s="47" t="str">
        <f t="shared" si="2"/>
        <v>ｘ</v>
      </c>
      <c r="M40" s="47" t="str">
        <f t="shared" si="2"/>
        <v/>
      </c>
      <c r="N40" s="28">
        <f t="shared" si="2"/>
        <v>2</v>
      </c>
      <c r="O40" t="str">
        <f t="shared" si="2"/>
        <v>について，ｘの値が次のように増加するときの</v>
      </c>
      <c r="AQ40" s="10">
        <f ca="1">AQ3</f>
        <v>3</v>
      </c>
    </row>
    <row r="41" spans="1:43" ht="20.149999999999999" customHeight="1" x14ac:dyDescent="0.2">
      <c r="A41" t="str">
        <f t="shared" si="1"/>
        <v/>
      </c>
      <c r="B41" t="str">
        <f t="shared" ref="B41:C53" si="3">IF(B4="","",B4)</f>
        <v/>
      </c>
      <c r="C41" t="str">
        <f t="shared" si="3"/>
        <v/>
      </c>
      <c r="D41" t="str">
        <f>IF(D4="","",D4)</f>
        <v>変化の割合を求めなさい。</v>
      </c>
    </row>
    <row r="42" spans="1:43" ht="20.149999999999999" customHeight="1" x14ac:dyDescent="0.2">
      <c r="A42" t="str">
        <f t="shared" si="1"/>
        <v/>
      </c>
      <c r="B42" t="str">
        <f t="shared" si="3"/>
        <v/>
      </c>
      <c r="C42" s="1" t="str">
        <f t="shared" si="3"/>
        <v>(1)</v>
      </c>
      <c r="F42">
        <f ca="1">IF(F5="","",F5)</f>
        <v>4</v>
      </c>
      <c r="G42" t="str">
        <f>IF(G5="","",G5)</f>
        <v>から</v>
      </c>
      <c r="J42">
        <f ca="1">IF(J5="","",J5)</f>
        <v>6</v>
      </c>
      <c r="K42" t="str">
        <f>IF(K5="","",K5)</f>
        <v>まで</v>
      </c>
    </row>
    <row r="43" spans="1:43" ht="20.149999999999999" customHeight="1" x14ac:dyDescent="0.2">
      <c r="A43" t="str">
        <f t="shared" si="1"/>
        <v/>
      </c>
      <c r="B43" t="str">
        <f t="shared" si="3"/>
        <v/>
      </c>
      <c r="C43" t="str">
        <f t="shared" si="3"/>
        <v/>
      </c>
      <c r="D43" t="str">
        <f t="shared" ref="D43:E48" si="4">IF(D6="","",D6)</f>
        <v/>
      </c>
      <c r="E43" t="str">
        <f t="shared" si="4"/>
        <v/>
      </c>
      <c r="F43" s="9" t="s">
        <v>47</v>
      </c>
      <c r="G43" s="9"/>
      <c r="H43" s="9"/>
      <c r="I43" s="9"/>
      <c r="J43" s="9"/>
      <c r="K43" s="9"/>
      <c r="L43" s="9"/>
      <c r="M43" s="9"/>
      <c r="N43" s="9"/>
      <c r="O43" s="9">
        <f ca="1">J42</f>
        <v>6</v>
      </c>
      <c r="P43" s="42" t="s">
        <v>52</v>
      </c>
      <c r="Q43" s="42"/>
      <c r="R43" s="9">
        <f ca="1">F42</f>
        <v>4</v>
      </c>
      <c r="S43" s="42" t="s">
        <v>53</v>
      </c>
      <c r="T43" s="42"/>
      <c r="U43" s="9">
        <f ca="1">O43-R43</f>
        <v>2</v>
      </c>
      <c r="V43" s="9"/>
      <c r="W43" s="9"/>
      <c r="X43" s="9"/>
      <c r="Y43" s="9"/>
      <c r="Z43" s="9"/>
      <c r="AA43" s="9"/>
      <c r="AB43" s="9"/>
      <c r="AC43" s="9"/>
      <c r="AD43" s="9"/>
    </row>
    <row r="44" spans="1:43" ht="20.149999999999999" customHeight="1" x14ac:dyDescent="0.2">
      <c r="A44" t="str">
        <f t="shared" si="1"/>
        <v/>
      </c>
      <c r="B44" t="str">
        <f t="shared" si="3"/>
        <v/>
      </c>
      <c r="C44" t="str">
        <f t="shared" si="3"/>
        <v/>
      </c>
      <c r="D44" t="str">
        <f t="shared" si="4"/>
        <v/>
      </c>
      <c r="E44" t="str">
        <f t="shared" si="4"/>
        <v/>
      </c>
      <c r="F44" s="9" t="s">
        <v>50</v>
      </c>
      <c r="G44" s="9"/>
      <c r="H44" s="9"/>
      <c r="I44" s="9"/>
      <c r="J44" s="9"/>
      <c r="K44" s="9"/>
      <c r="L44" s="9"/>
      <c r="M44" s="9"/>
      <c r="N44" s="9"/>
      <c r="O44" s="44">
        <f ca="1">AQ40*O43^2</f>
        <v>108</v>
      </c>
      <c r="P44" s="44"/>
      <c r="Q44" s="44"/>
      <c r="R44" s="42" t="s">
        <v>52</v>
      </c>
      <c r="S44" s="42"/>
      <c r="T44" s="43">
        <f ca="1">AQ40*F42^2</f>
        <v>48</v>
      </c>
      <c r="U44" s="43"/>
      <c r="V44" s="43"/>
      <c r="W44" s="42" t="s">
        <v>53</v>
      </c>
      <c r="X44" s="42"/>
      <c r="Y44" s="42">
        <f ca="1">O44-T44</f>
        <v>60</v>
      </c>
      <c r="Z44" s="42"/>
      <c r="AA44" s="9"/>
      <c r="AB44" s="9"/>
      <c r="AC44" s="9"/>
      <c r="AD44" s="9"/>
    </row>
    <row r="45" spans="1:43" ht="20.149999999999999" customHeight="1" x14ac:dyDescent="0.2">
      <c r="A45" t="str">
        <f t="shared" si="1"/>
        <v/>
      </c>
      <c r="B45" t="str">
        <f t="shared" si="3"/>
        <v/>
      </c>
      <c r="C45" t="str">
        <f t="shared" si="3"/>
        <v/>
      </c>
      <c r="D45" t="str">
        <f t="shared" si="4"/>
        <v/>
      </c>
      <c r="E45" t="str">
        <f t="shared" si="4"/>
        <v/>
      </c>
      <c r="F45" s="42" t="s">
        <v>51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1">
        <f ca="1">Y44</f>
        <v>60</v>
      </c>
      <c r="T45" s="41"/>
      <c r="U45" s="41"/>
      <c r="V45" s="42" t="s">
        <v>54</v>
      </c>
      <c r="W45" s="42"/>
      <c r="X45" s="41">
        <f ca="1">S45/GCD(S45,S46)</f>
        <v>30</v>
      </c>
      <c r="Y45" s="41"/>
      <c r="Z45" s="41"/>
      <c r="AA45" s="42" t="str">
        <f ca="1">IF(X46=1,"＝","")</f>
        <v>＝</v>
      </c>
      <c r="AB45" s="42"/>
      <c r="AC45" s="42">
        <f ca="1">IF(X46=1,X45,"")</f>
        <v>30</v>
      </c>
      <c r="AD45" s="42"/>
    </row>
    <row r="46" spans="1:43" ht="20.149999999999999" customHeight="1" x14ac:dyDescent="0.2">
      <c r="A46" t="str">
        <f t="shared" si="1"/>
        <v/>
      </c>
      <c r="B46" t="str">
        <f t="shared" si="3"/>
        <v/>
      </c>
      <c r="C46" t="str">
        <f t="shared" si="3"/>
        <v/>
      </c>
      <c r="D46" t="str">
        <f t="shared" si="4"/>
        <v/>
      </c>
      <c r="E46" t="str">
        <f t="shared" si="4"/>
        <v/>
      </c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5">
        <f ca="1">U43</f>
        <v>2</v>
      </c>
      <c r="T46" s="45"/>
      <c r="U46" s="45"/>
      <c r="V46" s="42"/>
      <c r="W46" s="42"/>
      <c r="X46" s="45">
        <f ca="1">S46/GCD(S46,S45)</f>
        <v>1</v>
      </c>
      <c r="Y46" s="45"/>
      <c r="Z46" s="45"/>
      <c r="AA46" s="42"/>
      <c r="AB46" s="42"/>
      <c r="AC46" s="42"/>
      <c r="AD46" s="42"/>
    </row>
    <row r="47" spans="1:43" ht="20.149999999999999" customHeight="1" x14ac:dyDescent="0.2">
      <c r="A47" t="str">
        <f t="shared" si="1"/>
        <v/>
      </c>
      <c r="B47" t="str">
        <f t="shared" si="3"/>
        <v/>
      </c>
      <c r="C47" t="str">
        <f t="shared" si="3"/>
        <v/>
      </c>
      <c r="D47" t="str">
        <f t="shared" si="4"/>
        <v/>
      </c>
      <c r="E47" t="str">
        <f t="shared" si="4"/>
        <v/>
      </c>
    </row>
    <row r="48" spans="1:43" ht="20.149999999999999" customHeight="1" x14ac:dyDescent="0.2">
      <c r="A48" t="str">
        <f t="shared" si="1"/>
        <v/>
      </c>
      <c r="B48" t="str">
        <f t="shared" si="3"/>
        <v/>
      </c>
      <c r="C48" t="str">
        <f t="shared" si="3"/>
        <v/>
      </c>
      <c r="D48" t="str">
        <f t="shared" si="4"/>
        <v/>
      </c>
      <c r="E48" t="str">
        <f t="shared" si="4"/>
        <v/>
      </c>
    </row>
    <row r="49" spans="1:44" ht="20.149999999999999" customHeight="1" x14ac:dyDescent="0.2">
      <c r="A49" t="str">
        <f t="shared" si="1"/>
        <v/>
      </c>
      <c r="B49" t="str">
        <f t="shared" si="3"/>
        <v/>
      </c>
      <c r="C49" s="1" t="str">
        <f t="shared" si="3"/>
        <v>(2)</v>
      </c>
      <c r="F49" s="47">
        <f ca="1">IF(F12="","",F12)</f>
        <v>-5</v>
      </c>
      <c r="G49" s="47"/>
      <c r="H49" t="str">
        <f>IF(H12="","",H12)</f>
        <v>から</v>
      </c>
      <c r="K49" s="47">
        <f ca="1">IF(K12="","",K12)</f>
        <v>-2</v>
      </c>
      <c r="L49" s="47"/>
      <c r="M49" t="str">
        <f>IF(M12="","",M12)</f>
        <v>まで</v>
      </c>
    </row>
    <row r="50" spans="1:44" ht="20.149999999999999" customHeight="1" x14ac:dyDescent="0.2">
      <c r="A50" t="str">
        <f t="shared" si="1"/>
        <v/>
      </c>
      <c r="B50" t="str">
        <f t="shared" si="3"/>
        <v/>
      </c>
      <c r="C50" t="str">
        <f t="shared" si="3"/>
        <v/>
      </c>
      <c r="D50" t="str">
        <f t="shared" ref="D50:E53" si="5">IF(D13="","",D13)</f>
        <v/>
      </c>
      <c r="E50" t="str">
        <f t="shared" si="5"/>
        <v/>
      </c>
      <c r="F50" s="9" t="s">
        <v>47</v>
      </c>
      <c r="G50" s="9"/>
      <c r="H50" s="9"/>
      <c r="I50" s="9"/>
      <c r="J50" s="9"/>
      <c r="K50" s="9"/>
      <c r="L50" s="9"/>
      <c r="M50" s="9"/>
      <c r="N50" s="9"/>
      <c r="O50" s="42">
        <f ca="1">K49</f>
        <v>-2</v>
      </c>
      <c r="P50" s="42"/>
      <c r="Q50" s="42" t="s">
        <v>48</v>
      </c>
      <c r="R50" s="42"/>
      <c r="S50" s="9" t="s">
        <v>55</v>
      </c>
      <c r="T50" s="42">
        <f ca="1">F49</f>
        <v>-5</v>
      </c>
      <c r="U50" s="42"/>
      <c r="V50" s="9" t="s">
        <v>56</v>
      </c>
      <c r="W50" s="42" t="s">
        <v>49</v>
      </c>
      <c r="X50" s="42"/>
      <c r="Y50" s="43">
        <f ca="1">O50-T50</f>
        <v>3</v>
      </c>
      <c r="Z50" s="43"/>
      <c r="AA50" s="43"/>
      <c r="AB50" s="9"/>
      <c r="AC50" s="9"/>
      <c r="AD50" s="9"/>
      <c r="AE50" t="str">
        <f t="shared" ref="AE50:AP50" si="6">IF(AE13="","",AE13)</f>
        <v/>
      </c>
      <c r="AF50" t="str">
        <f t="shared" si="6"/>
        <v/>
      </c>
      <c r="AG50" t="str">
        <f t="shared" si="6"/>
        <v/>
      </c>
      <c r="AH50" t="str">
        <f t="shared" si="6"/>
        <v/>
      </c>
      <c r="AI50" t="str">
        <f t="shared" si="6"/>
        <v/>
      </c>
      <c r="AJ50" t="str">
        <f t="shared" si="6"/>
        <v/>
      </c>
      <c r="AK50" t="str">
        <f t="shared" si="6"/>
        <v/>
      </c>
      <c r="AL50" t="str">
        <f t="shared" si="6"/>
        <v/>
      </c>
      <c r="AM50" t="str">
        <f t="shared" si="6"/>
        <v/>
      </c>
      <c r="AN50" t="str">
        <f t="shared" si="6"/>
        <v/>
      </c>
      <c r="AO50" t="str">
        <f t="shared" si="6"/>
        <v/>
      </c>
      <c r="AP50" t="str">
        <f t="shared" si="6"/>
        <v/>
      </c>
    </row>
    <row r="51" spans="1:44" ht="20.149999999999999" customHeight="1" x14ac:dyDescent="0.2">
      <c r="A51" t="str">
        <f t="shared" si="1"/>
        <v/>
      </c>
      <c r="B51" t="str">
        <f t="shared" si="3"/>
        <v/>
      </c>
      <c r="C51" t="str">
        <f t="shared" si="3"/>
        <v/>
      </c>
      <c r="D51" t="str">
        <f t="shared" si="5"/>
        <v/>
      </c>
      <c r="E51" t="str">
        <f t="shared" si="5"/>
        <v/>
      </c>
      <c r="F51" s="9" t="s">
        <v>50</v>
      </c>
      <c r="G51" s="9"/>
      <c r="H51" s="9"/>
      <c r="I51" s="9"/>
      <c r="J51" s="9"/>
      <c r="K51" s="9"/>
      <c r="L51" s="9"/>
      <c r="M51" s="9"/>
      <c r="N51" s="9"/>
      <c r="O51" s="44">
        <f ca="1">AQ40*K49^2</f>
        <v>12</v>
      </c>
      <c r="P51" s="44"/>
      <c r="Q51" s="44"/>
      <c r="R51" s="42" t="s">
        <v>52</v>
      </c>
      <c r="S51" s="42"/>
      <c r="T51" s="43">
        <f ca="1">AQ40*F49^2</f>
        <v>75</v>
      </c>
      <c r="U51" s="43"/>
      <c r="V51" s="43"/>
      <c r="W51" s="42" t="s">
        <v>53</v>
      </c>
      <c r="X51" s="42"/>
      <c r="Y51" s="42">
        <f ca="1">O51-T51</f>
        <v>-63</v>
      </c>
      <c r="Z51" s="42"/>
      <c r="AA51" s="42"/>
      <c r="AB51" s="9"/>
      <c r="AC51" s="9"/>
      <c r="AD51" s="9"/>
      <c r="AE51" t="str">
        <f t="shared" ref="AE51:AP51" si="7">IF(AE14="","",AE14)</f>
        <v/>
      </c>
      <c r="AF51" t="str">
        <f t="shared" si="7"/>
        <v/>
      </c>
      <c r="AG51" t="str">
        <f t="shared" si="7"/>
        <v/>
      </c>
      <c r="AH51" t="str">
        <f t="shared" si="7"/>
        <v/>
      </c>
      <c r="AI51" t="str">
        <f t="shared" si="7"/>
        <v/>
      </c>
      <c r="AJ51" t="str">
        <f t="shared" si="7"/>
        <v/>
      </c>
      <c r="AK51" t="str">
        <f t="shared" si="7"/>
        <v/>
      </c>
      <c r="AL51" t="str">
        <f t="shared" si="7"/>
        <v/>
      </c>
      <c r="AM51" t="str">
        <f t="shared" si="7"/>
        <v/>
      </c>
      <c r="AN51" t="str">
        <f t="shared" si="7"/>
        <v/>
      </c>
      <c r="AO51" t="str">
        <f t="shared" si="7"/>
        <v/>
      </c>
      <c r="AP51" t="str">
        <f t="shared" si="7"/>
        <v/>
      </c>
    </row>
    <row r="52" spans="1:44" ht="20.149999999999999" customHeight="1" x14ac:dyDescent="0.2">
      <c r="A52" t="str">
        <f t="shared" si="1"/>
        <v/>
      </c>
      <c r="B52" t="str">
        <f t="shared" si="3"/>
        <v/>
      </c>
      <c r="C52" t="str">
        <f t="shared" si="3"/>
        <v/>
      </c>
      <c r="D52" t="str">
        <f t="shared" si="5"/>
        <v/>
      </c>
      <c r="E52" t="str">
        <f t="shared" si="5"/>
        <v/>
      </c>
      <c r="F52" s="42" t="s">
        <v>51</v>
      </c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 t="s">
        <v>48</v>
      </c>
      <c r="T52" s="42"/>
      <c r="U52" s="41">
        <f ca="1">ABS(Y51)</f>
        <v>63</v>
      </c>
      <c r="V52" s="41"/>
      <c r="W52" s="41"/>
      <c r="X52" s="42" t="s">
        <v>54</v>
      </c>
      <c r="Y52" s="42"/>
      <c r="Z52" s="42" t="s">
        <v>48</v>
      </c>
      <c r="AA52" s="42"/>
      <c r="AB52" s="41">
        <f ca="1">U52/GCD(U52,U53)</f>
        <v>21</v>
      </c>
      <c r="AC52" s="41"/>
      <c r="AD52" s="41"/>
      <c r="AE52" s="42" t="str">
        <f ca="1">IF(AB53=1,"＝","")</f>
        <v>＝</v>
      </c>
      <c r="AF52" s="42"/>
      <c r="AG52" s="42" t="str">
        <f ca="1">IF(AB53=1,"－","")</f>
        <v>－</v>
      </c>
      <c r="AH52" s="42"/>
      <c r="AI52" s="42">
        <f ca="1">IF(AB53=1,AB52,"")</f>
        <v>21</v>
      </c>
      <c r="AJ52" s="42"/>
      <c r="AK52" t="str">
        <f t="shared" ref="AK52:AP53" si="8">IF(AE15="","",AE15)</f>
        <v/>
      </c>
      <c r="AL52" t="str">
        <f t="shared" si="8"/>
        <v/>
      </c>
      <c r="AM52" t="str">
        <f t="shared" si="8"/>
        <v/>
      </c>
      <c r="AN52" t="str">
        <f t="shared" si="8"/>
        <v/>
      </c>
      <c r="AO52" t="str">
        <f t="shared" si="8"/>
        <v/>
      </c>
      <c r="AP52" t="str">
        <f t="shared" si="8"/>
        <v/>
      </c>
      <c r="AR52" t="str">
        <f>IF(AP15="","",AP15)</f>
        <v/>
      </c>
    </row>
    <row r="53" spans="1:44" ht="20.149999999999999" customHeight="1" x14ac:dyDescent="0.2">
      <c r="A53" t="str">
        <f t="shared" si="1"/>
        <v/>
      </c>
      <c r="B53" t="str">
        <f t="shared" si="3"/>
        <v/>
      </c>
      <c r="C53" t="str">
        <f t="shared" si="3"/>
        <v/>
      </c>
      <c r="D53" t="str">
        <f t="shared" si="5"/>
        <v/>
      </c>
      <c r="E53" t="str">
        <f t="shared" si="5"/>
        <v/>
      </c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5">
        <f ca="1">Y50</f>
        <v>3</v>
      </c>
      <c r="V53" s="45"/>
      <c r="W53" s="45"/>
      <c r="X53" s="42"/>
      <c r="Y53" s="42"/>
      <c r="Z53" s="42"/>
      <c r="AA53" s="42"/>
      <c r="AB53" s="45">
        <f ca="1">U53/GCD(U53,U52)</f>
        <v>1</v>
      </c>
      <c r="AC53" s="45"/>
      <c r="AD53" s="45"/>
      <c r="AE53" s="42"/>
      <c r="AF53" s="42"/>
      <c r="AG53" s="42"/>
      <c r="AH53" s="42"/>
      <c r="AI53" s="42"/>
      <c r="AJ53" s="42"/>
      <c r="AK53" t="str">
        <f t="shared" si="8"/>
        <v/>
      </c>
      <c r="AL53" t="str">
        <f t="shared" si="8"/>
        <v/>
      </c>
      <c r="AM53" t="str">
        <f t="shared" si="8"/>
        <v/>
      </c>
      <c r="AN53" t="str">
        <f t="shared" si="8"/>
        <v/>
      </c>
      <c r="AO53" t="str">
        <f t="shared" si="8"/>
        <v/>
      </c>
      <c r="AP53" t="str">
        <f t="shared" si="8"/>
        <v/>
      </c>
      <c r="AQ53" s="10" t="str">
        <f>IF(AO16="","",AO16)</f>
        <v/>
      </c>
      <c r="AR53" t="str">
        <f>IF(AP16="","",AP16)</f>
        <v/>
      </c>
    </row>
    <row r="54" spans="1:44" ht="20.149999999999999" customHeight="1" x14ac:dyDescent="0.2">
      <c r="A54" t="str">
        <f t="shared" ref="A54:AP54" si="9">IF(A17="","",A17)</f>
        <v/>
      </c>
      <c r="B54" t="str">
        <f t="shared" si="9"/>
        <v/>
      </c>
      <c r="C54" t="str">
        <f t="shared" si="9"/>
        <v/>
      </c>
      <c r="D54" t="str">
        <f t="shared" si="9"/>
        <v/>
      </c>
      <c r="E54" t="str">
        <f t="shared" si="9"/>
        <v/>
      </c>
      <c r="F54" t="str">
        <f t="shared" si="9"/>
        <v/>
      </c>
      <c r="G54" t="str">
        <f t="shared" si="9"/>
        <v/>
      </c>
      <c r="H54" t="str">
        <f t="shared" si="9"/>
        <v/>
      </c>
      <c r="I54" t="str">
        <f t="shared" si="9"/>
        <v/>
      </c>
      <c r="J54" t="str">
        <f t="shared" si="9"/>
        <v/>
      </c>
      <c r="K54" t="str">
        <f t="shared" si="9"/>
        <v/>
      </c>
      <c r="L54" t="str">
        <f t="shared" si="9"/>
        <v/>
      </c>
      <c r="M54" t="str">
        <f t="shared" si="9"/>
        <v/>
      </c>
      <c r="N54" t="str">
        <f t="shared" si="9"/>
        <v/>
      </c>
      <c r="O54" t="str">
        <f t="shared" si="9"/>
        <v/>
      </c>
      <c r="P54" t="str">
        <f t="shared" si="9"/>
        <v/>
      </c>
      <c r="Q54" t="str">
        <f t="shared" si="9"/>
        <v/>
      </c>
      <c r="R54" t="str">
        <f t="shared" si="9"/>
        <v/>
      </c>
      <c r="S54" t="str">
        <f t="shared" si="9"/>
        <v/>
      </c>
      <c r="T54" t="str">
        <f t="shared" si="9"/>
        <v/>
      </c>
      <c r="U54" t="str">
        <f t="shared" si="9"/>
        <v/>
      </c>
      <c r="V54" t="str">
        <f t="shared" si="9"/>
        <v/>
      </c>
      <c r="W54" t="str">
        <f t="shared" si="9"/>
        <v/>
      </c>
      <c r="X54" t="str">
        <f t="shared" si="9"/>
        <v/>
      </c>
      <c r="Y54" t="str">
        <f t="shared" si="9"/>
        <v/>
      </c>
      <c r="Z54" t="str">
        <f t="shared" si="9"/>
        <v/>
      </c>
      <c r="AA54" t="str">
        <f t="shared" si="9"/>
        <v/>
      </c>
      <c r="AB54" t="str">
        <f t="shared" si="9"/>
        <v/>
      </c>
      <c r="AC54" t="str">
        <f t="shared" si="9"/>
        <v/>
      </c>
      <c r="AD54" t="str">
        <f t="shared" si="9"/>
        <v/>
      </c>
      <c r="AE54" t="str">
        <f t="shared" si="9"/>
        <v/>
      </c>
      <c r="AF54" t="str">
        <f t="shared" si="9"/>
        <v/>
      </c>
      <c r="AG54" t="str">
        <f>IF(AG17="","",AG17)</f>
        <v/>
      </c>
      <c r="AH54" t="str">
        <f>IF(AH17="","",AH17)</f>
        <v/>
      </c>
      <c r="AI54" t="str">
        <f t="shared" si="9"/>
        <v/>
      </c>
      <c r="AJ54" t="str">
        <f t="shared" si="9"/>
        <v/>
      </c>
      <c r="AK54" t="str">
        <f t="shared" si="9"/>
        <v/>
      </c>
      <c r="AL54" t="str">
        <f t="shared" si="9"/>
        <v/>
      </c>
      <c r="AM54" t="str">
        <f t="shared" si="9"/>
        <v/>
      </c>
      <c r="AN54" t="str">
        <f t="shared" si="9"/>
        <v/>
      </c>
      <c r="AO54" t="str">
        <f t="shared" si="9"/>
        <v/>
      </c>
      <c r="AP54" t="str">
        <f t="shared" si="9"/>
        <v/>
      </c>
    </row>
    <row r="55" spans="1:44" ht="20.149999999999999" customHeight="1" x14ac:dyDescent="0.2">
      <c r="A55" t="str">
        <f t="shared" ref="A55:AP55" si="10">IF(A18="","",A18)</f>
        <v/>
      </c>
      <c r="B55" t="str">
        <f t="shared" si="10"/>
        <v/>
      </c>
      <c r="C55" t="str">
        <f t="shared" si="10"/>
        <v/>
      </c>
      <c r="D55" t="str">
        <f t="shared" si="10"/>
        <v/>
      </c>
      <c r="E55" t="str">
        <f t="shared" si="10"/>
        <v/>
      </c>
      <c r="F55" t="str">
        <f t="shared" si="10"/>
        <v/>
      </c>
      <c r="G55" t="str">
        <f t="shared" si="10"/>
        <v/>
      </c>
      <c r="H55" t="str">
        <f t="shared" si="10"/>
        <v/>
      </c>
      <c r="I55" t="str">
        <f t="shared" si="10"/>
        <v/>
      </c>
      <c r="J55" t="str">
        <f t="shared" si="10"/>
        <v/>
      </c>
      <c r="K55" t="str">
        <f t="shared" si="10"/>
        <v/>
      </c>
      <c r="L55" t="str">
        <f t="shared" si="10"/>
        <v/>
      </c>
      <c r="M55" t="str">
        <f t="shared" si="10"/>
        <v/>
      </c>
      <c r="N55" t="str">
        <f t="shared" si="10"/>
        <v/>
      </c>
      <c r="O55" t="str">
        <f t="shared" si="10"/>
        <v/>
      </c>
      <c r="P55" t="str">
        <f t="shared" si="10"/>
        <v/>
      </c>
      <c r="Q55" t="str">
        <f t="shared" si="10"/>
        <v/>
      </c>
      <c r="R55" t="str">
        <f t="shared" si="10"/>
        <v/>
      </c>
      <c r="S55" t="str">
        <f t="shared" si="10"/>
        <v/>
      </c>
      <c r="T55" t="str">
        <f t="shared" si="10"/>
        <v/>
      </c>
      <c r="U55" t="str">
        <f t="shared" si="10"/>
        <v/>
      </c>
      <c r="V55" t="str">
        <f t="shared" si="10"/>
        <v/>
      </c>
      <c r="W55" t="str">
        <f t="shared" si="10"/>
        <v/>
      </c>
      <c r="X55" t="str">
        <f t="shared" si="10"/>
        <v/>
      </c>
      <c r="Y55" t="str">
        <f t="shared" si="10"/>
        <v/>
      </c>
      <c r="Z55" t="str">
        <f t="shared" si="10"/>
        <v/>
      </c>
      <c r="AA55" t="str">
        <f t="shared" si="10"/>
        <v/>
      </c>
      <c r="AB55" t="str">
        <f t="shared" si="10"/>
        <v/>
      </c>
      <c r="AC55" t="str">
        <f t="shared" si="10"/>
        <v/>
      </c>
      <c r="AD55" t="str">
        <f t="shared" si="10"/>
        <v/>
      </c>
      <c r="AE55" t="str">
        <f t="shared" si="10"/>
        <v/>
      </c>
      <c r="AF55" t="str">
        <f t="shared" si="10"/>
        <v/>
      </c>
      <c r="AG55" t="str">
        <f>IF(AG18="","",AG18)</f>
        <v/>
      </c>
      <c r="AH55" t="str">
        <f>IF(AH18="","",AH18)</f>
        <v/>
      </c>
      <c r="AI55" t="str">
        <f t="shared" si="10"/>
        <v/>
      </c>
      <c r="AJ55" t="str">
        <f t="shared" si="10"/>
        <v/>
      </c>
      <c r="AK55" t="str">
        <f t="shared" si="10"/>
        <v/>
      </c>
      <c r="AL55" t="str">
        <f t="shared" si="10"/>
        <v/>
      </c>
      <c r="AM55" t="str">
        <f t="shared" si="10"/>
        <v/>
      </c>
      <c r="AN55" t="str">
        <f t="shared" si="10"/>
        <v/>
      </c>
      <c r="AO55" t="str">
        <f t="shared" si="10"/>
        <v/>
      </c>
      <c r="AP55" t="str">
        <f t="shared" si="10"/>
        <v/>
      </c>
    </row>
    <row r="56" spans="1:44" ht="20.149999999999999" customHeight="1" x14ac:dyDescent="0.2">
      <c r="A56" s="1" t="str">
        <f t="shared" ref="A56:P56" si="11">IF(A19="","",A19)</f>
        <v>２．</v>
      </c>
      <c r="D56" t="str">
        <f t="shared" si="11"/>
        <v>関数</v>
      </c>
      <c r="G56" s="47" t="str">
        <f t="shared" si="11"/>
        <v>ｙ</v>
      </c>
      <c r="H56" s="47" t="str">
        <f t="shared" si="11"/>
        <v/>
      </c>
      <c r="I56" s="47" t="str">
        <f t="shared" si="11"/>
        <v>＝</v>
      </c>
      <c r="J56" s="47" t="str">
        <f t="shared" si="11"/>
        <v/>
      </c>
      <c r="K56" s="47">
        <f t="shared" ca="1" si="11"/>
        <v>-2</v>
      </c>
      <c r="L56" s="47" t="str">
        <f t="shared" si="11"/>
        <v/>
      </c>
      <c r="M56" s="47" t="str">
        <f t="shared" si="11"/>
        <v>ｘ</v>
      </c>
      <c r="N56" s="47" t="str">
        <f t="shared" si="11"/>
        <v/>
      </c>
      <c r="O56" s="28">
        <f t="shared" si="11"/>
        <v>2</v>
      </c>
      <c r="P56" t="str">
        <f t="shared" si="11"/>
        <v>について，ｘの値が次のように増加するときの</v>
      </c>
      <c r="AQ56" s="10">
        <f ca="1">AQ19</f>
        <v>-2</v>
      </c>
    </row>
    <row r="57" spans="1:44" ht="20.149999999999999" customHeight="1" x14ac:dyDescent="0.2">
      <c r="A57" t="str">
        <f>IF(A20="","",A20)</f>
        <v/>
      </c>
      <c r="B57" t="str">
        <f>IF(B20="","",B20)</f>
        <v/>
      </c>
      <c r="C57" t="str">
        <f>IF(C20="","",C20)</f>
        <v/>
      </c>
      <c r="D57" t="str">
        <f>IF(D20="","",D20)</f>
        <v>変化の割合を求めなさい。</v>
      </c>
    </row>
    <row r="58" spans="1:44" ht="20.149999999999999" customHeight="1" x14ac:dyDescent="0.2">
      <c r="A58" t="str">
        <f t="shared" ref="A58:F58" si="12">IF(A21="","",A21)</f>
        <v/>
      </c>
      <c r="B58" t="str">
        <f t="shared" si="12"/>
        <v/>
      </c>
      <c r="C58" s="1" t="str">
        <f t="shared" si="12"/>
        <v>(1)</v>
      </c>
      <c r="F58">
        <f t="shared" ca="1" si="12"/>
        <v>4</v>
      </c>
      <c r="G58" t="str">
        <f>IF(G21="","",G21)</f>
        <v>から</v>
      </c>
      <c r="J58">
        <f ca="1">IF(J21="","",J21)</f>
        <v>5</v>
      </c>
      <c r="K58" t="str">
        <f>IF(K21="","",K21)</f>
        <v>まで</v>
      </c>
    </row>
    <row r="59" spans="1:44" ht="20.149999999999999" customHeight="1" x14ac:dyDescent="0.2">
      <c r="A59" t="str">
        <f t="shared" ref="A59:E62" si="13">IF(A22="","",A22)</f>
        <v/>
      </c>
      <c r="B59" t="str">
        <f t="shared" si="13"/>
        <v/>
      </c>
      <c r="C59" t="str">
        <f t="shared" si="13"/>
        <v/>
      </c>
      <c r="D59" t="str">
        <f t="shared" si="13"/>
        <v/>
      </c>
      <c r="E59" t="str">
        <f t="shared" si="13"/>
        <v/>
      </c>
      <c r="F59" s="9" t="s">
        <v>47</v>
      </c>
      <c r="G59" s="9"/>
      <c r="H59" s="9"/>
      <c r="I59" s="9"/>
      <c r="J59" s="9"/>
      <c r="K59" s="9"/>
      <c r="L59" s="9"/>
      <c r="M59" s="9"/>
      <c r="N59" s="9"/>
      <c r="O59" s="9">
        <f ca="1">J58</f>
        <v>5</v>
      </c>
      <c r="P59" s="42" t="s">
        <v>52</v>
      </c>
      <c r="Q59" s="42"/>
      <c r="R59" s="9">
        <f ca="1">F58</f>
        <v>4</v>
      </c>
      <c r="S59" s="42" t="s">
        <v>53</v>
      </c>
      <c r="T59" s="42"/>
      <c r="U59" s="9">
        <f ca="1">O59-R59</f>
        <v>1</v>
      </c>
      <c r="V59" s="9"/>
      <c r="W59" s="9"/>
      <c r="X59" s="9"/>
      <c r="Y59" s="9"/>
      <c r="Z59" s="9"/>
      <c r="AA59" s="9"/>
      <c r="AB59" s="9"/>
      <c r="AC59" s="9"/>
      <c r="AD59" s="9"/>
      <c r="AE59" t="str">
        <f t="shared" ref="AE59:AP59" si="14">IF(AE22="","",AE22)</f>
        <v/>
      </c>
      <c r="AF59" t="str">
        <f t="shared" si="14"/>
        <v/>
      </c>
      <c r="AG59" t="str">
        <f t="shared" si="14"/>
        <v/>
      </c>
      <c r="AH59" t="str">
        <f t="shared" si="14"/>
        <v/>
      </c>
      <c r="AI59" t="str">
        <f t="shared" si="14"/>
        <v/>
      </c>
      <c r="AJ59" t="str">
        <f t="shared" si="14"/>
        <v/>
      </c>
      <c r="AK59" t="str">
        <f t="shared" si="14"/>
        <v/>
      </c>
      <c r="AL59" t="str">
        <f t="shared" si="14"/>
        <v/>
      </c>
      <c r="AM59" t="str">
        <f t="shared" si="14"/>
        <v/>
      </c>
      <c r="AN59" t="str">
        <f t="shared" si="14"/>
        <v/>
      </c>
      <c r="AO59" t="str">
        <f t="shared" si="14"/>
        <v/>
      </c>
      <c r="AP59" t="str">
        <f t="shared" si="14"/>
        <v/>
      </c>
    </row>
    <row r="60" spans="1:44" ht="20.149999999999999" customHeight="1" x14ac:dyDescent="0.2">
      <c r="A60" t="str">
        <f t="shared" si="13"/>
        <v/>
      </c>
      <c r="B60" t="str">
        <f t="shared" si="13"/>
        <v/>
      </c>
      <c r="C60" t="str">
        <f t="shared" si="13"/>
        <v/>
      </c>
      <c r="D60" t="str">
        <f t="shared" si="13"/>
        <v/>
      </c>
      <c r="E60" t="str">
        <f t="shared" si="13"/>
        <v/>
      </c>
      <c r="F60" s="9" t="s">
        <v>50</v>
      </c>
      <c r="G60" s="9"/>
      <c r="H60" s="9"/>
      <c r="I60" s="9"/>
      <c r="J60" s="9"/>
      <c r="K60" s="9"/>
      <c r="L60" s="9"/>
      <c r="M60" s="9"/>
      <c r="N60" s="9"/>
      <c r="O60" s="44">
        <f ca="1">AQ56*O59^2</f>
        <v>-50</v>
      </c>
      <c r="P60" s="44"/>
      <c r="Q60" s="44"/>
      <c r="R60" s="42" t="s">
        <v>52</v>
      </c>
      <c r="S60" s="42"/>
      <c r="T60" s="9" t="s">
        <v>55</v>
      </c>
      <c r="U60" s="42">
        <f ca="1">AQ56*F58^2</f>
        <v>-32</v>
      </c>
      <c r="V60" s="42"/>
      <c r="W60" s="42"/>
      <c r="X60" s="9" t="s">
        <v>56</v>
      </c>
      <c r="Y60" s="42" t="s">
        <v>49</v>
      </c>
      <c r="Z60" s="42"/>
      <c r="AA60" s="42">
        <f ca="1">O60-U60</f>
        <v>-18</v>
      </c>
      <c r="AB60" s="42"/>
      <c r="AC60" s="42"/>
      <c r="AD60" s="9"/>
      <c r="AE60" t="str">
        <f t="shared" ref="AE60:AP60" si="15">IF(AE23="","",AE23)</f>
        <v/>
      </c>
      <c r="AF60" t="str">
        <f t="shared" si="15"/>
        <v/>
      </c>
      <c r="AG60" t="str">
        <f t="shared" si="15"/>
        <v/>
      </c>
      <c r="AH60" t="str">
        <f t="shared" si="15"/>
        <v/>
      </c>
      <c r="AI60" t="str">
        <f t="shared" si="15"/>
        <v/>
      </c>
      <c r="AJ60" t="str">
        <f t="shared" si="15"/>
        <v/>
      </c>
      <c r="AK60" t="str">
        <f t="shared" si="15"/>
        <v/>
      </c>
      <c r="AL60" t="str">
        <f t="shared" si="15"/>
        <v/>
      </c>
      <c r="AM60" t="str">
        <f t="shared" si="15"/>
        <v/>
      </c>
      <c r="AN60" t="str">
        <f t="shared" si="15"/>
        <v/>
      </c>
      <c r="AO60" t="str">
        <f t="shared" si="15"/>
        <v/>
      </c>
      <c r="AP60" t="str">
        <f t="shared" si="15"/>
        <v/>
      </c>
    </row>
    <row r="61" spans="1:44" ht="20.149999999999999" customHeight="1" x14ac:dyDescent="0.2">
      <c r="A61" t="str">
        <f t="shared" si="13"/>
        <v/>
      </c>
      <c r="B61" t="str">
        <f t="shared" si="13"/>
        <v/>
      </c>
      <c r="C61" t="str">
        <f t="shared" si="13"/>
        <v/>
      </c>
      <c r="D61" t="str">
        <f t="shared" si="13"/>
        <v/>
      </c>
      <c r="E61" t="str">
        <f t="shared" si="13"/>
        <v/>
      </c>
      <c r="F61" s="42" t="s">
        <v>51</v>
      </c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 t="s">
        <v>48</v>
      </c>
      <c r="T61" s="42"/>
      <c r="U61" s="41">
        <f ca="1">ABS(AA60)</f>
        <v>18</v>
      </c>
      <c r="V61" s="41"/>
      <c r="W61" s="41"/>
      <c r="X61" s="42" t="s">
        <v>54</v>
      </c>
      <c r="Y61" s="42"/>
      <c r="Z61" s="42" t="s">
        <v>48</v>
      </c>
      <c r="AA61" s="42"/>
      <c r="AB61" s="41">
        <f ca="1">U61/GCD(U61,U62)</f>
        <v>18</v>
      </c>
      <c r="AC61" s="41"/>
      <c r="AD61" s="41"/>
      <c r="AE61" s="42" t="str">
        <f ca="1">IF(AB62=1,"＝","")</f>
        <v>＝</v>
      </c>
      <c r="AF61" s="42"/>
      <c r="AG61" s="42" t="str">
        <f ca="1">IF(AB62=1,"－","")</f>
        <v>－</v>
      </c>
      <c r="AH61" s="42"/>
      <c r="AI61" s="42">
        <f ca="1">IF(AB62=1,AB61,"")</f>
        <v>18</v>
      </c>
      <c r="AJ61" s="42"/>
      <c r="AK61" t="str">
        <f t="shared" ref="AK61:AP61" si="16">IF(AK24="","",AK24)</f>
        <v/>
      </c>
      <c r="AL61" t="str">
        <f t="shared" si="16"/>
        <v/>
      </c>
      <c r="AM61" t="str">
        <f t="shared" si="16"/>
        <v/>
      </c>
      <c r="AN61" t="str">
        <f t="shared" si="16"/>
        <v/>
      </c>
      <c r="AO61" t="str">
        <f t="shared" si="16"/>
        <v/>
      </c>
      <c r="AP61" t="str">
        <f t="shared" si="16"/>
        <v/>
      </c>
    </row>
    <row r="62" spans="1:44" ht="20.149999999999999" customHeight="1" x14ac:dyDescent="0.2">
      <c r="A62" t="str">
        <f t="shared" si="13"/>
        <v/>
      </c>
      <c r="B62" t="str">
        <f t="shared" si="13"/>
        <v/>
      </c>
      <c r="C62" t="str">
        <f t="shared" si="13"/>
        <v/>
      </c>
      <c r="D62" t="str">
        <f t="shared" si="13"/>
        <v/>
      </c>
      <c r="E62" t="str">
        <f t="shared" si="13"/>
        <v/>
      </c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5">
        <f ca="1">U59</f>
        <v>1</v>
      </c>
      <c r="V62" s="45"/>
      <c r="W62" s="45"/>
      <c r="X62" s="42"/>
      <c r="Y62" s="42"/>
      <c r="Z62" s="42"/>
      <c r="AA62" s="42"/>
      <c r="AB62" s="45">
        <f ca="1">U62/GCD(U62,U61)</f>
        <v>1</v>
      </c>
      <c r="AC62" s="45"/>
      <c r="AD62" s="45"/>
      <c r="AE62" s="42"/>
      <c r="AF62" s="42"/>
      <c r="AG62" s="42"/>
      <c r="AH62" s="42"/>
      <c r="AI62" s="42"/>
      <c r="AJ62" s="42"/>
      <c r="AK62" t="str">
        <f t="shared" ref="AK62:AP62" si="17">IF(AK25="","",AK25)</f>
        <v/>
      </c>
      <c r="AL62" t="str">
        <f t="shared" si="17"/>
        <v/>
      </c>
      <c r="AM62" t="str">
        <f t="shared" si="17"/>
        <v/>
      </c>
      <c r="AN62" t="str">
        <f t="shared" si="17"/>
        <v/>
      </c>
      <c r="AO62" t="str">
        <f t="shared" si="17"/>
        <v/>
      </c>
      <c r="AP62" t="str">
        <f t="shared" si="17"/>
        <v/>
      </c>
    </row>
    <row r="63" spans="1:44" ht="20.149999999999999" customHeight="1" x14ac:dyDescent="0.2">
      <c r="A63" t="str">
        <f t="shared" ref="A63:AP63" si="18">IF(A26="","",A26)</f>
        <v/>
      </c>
      <c r="B63" t="str">
        <f t="shared" si="18"/>
        <v/>
      </c>
      <c r="C63" t="str">
        <f t="shared" si="18"/>
        <v/>
      </c>
      <c r="D63" t="str">
        <f t="shared" si="18"/>
        <v/>
      </c>
      <c r="E63" t="str">
        <f t="shared" si="18"/>
        <v/>
      </c>
      <c r="F63" t="str">
        <f t="shared" si="18"/>
        <v/>
      </c>
      <c r="G63" t="str">
        <f t="shared" si="18"/>
        <v/>
      </c>
      <c r="H63" t="str">
        <f t="shared" si="18"/>
        <v/>
      </c>
      <c r="I63" t="str">
        <f t="shared" si="18"/>
        <v/>
      </c>
      <c r="J63" t="str">
        <f t="shared" si="18"/>
        <v/>
      </c>
      <c r="K63" t="str">
        <f t="shared" si="18"/>
        <v/>
      </c>
      <c r="L63" t="str">
        <f t="shared" si="18"/>
        <v/>
      </c>
      <c r="M63" t="str">
        <f t="shared" si="18"/>
        <v/>
      </c>
      <c r="N63" t="str">
        <f t="shared" si="18"/>
        <v/>
      </c>
      <c r="O63" t="str">
        <f t="shared" si="18"/>
        <v/>
      </c>
      <c r="P63" t="str">
        <f t="shared" si="18"/>
        <v/>
      </c>
      <c r="Q63" t="str">
        <f t="shared" si="18"/>
        <v/>
      </c>
      <c r="R63" t="str">
        <f t="shared" si="18"/>
        <v/>
      </c>
      <c r="S63" t="str">
        <f t="shared" si="18"/>
        <v/>
      </c>
      <c r="T63" t="str">
        <f t="shared" si="18"/>
        <v/>
      </c>
      <c r="U63" t="str">
        <f t="shared" si="18"/>
        <v/>
      </c>
      <c r="V63" t="str">
        <f t="shared" si="18"/>
        <v/>
      </c>
      <c r="W63" t="str">
        <f t="shared" si="18"/>
        <v/>
      </c>
      <c r="X63" t="str">
        <f t="shared" si="18"/>
        <v/>
      </c>
      <c r="Y63" t="str">
        <f t="shared" si="18"/>
        <v/>
      </c>
      <c r="Z63" t="str">
        <f t="shared" si="18"/>
        <v/>
      </c>
      <c r="AA63" t="str">
        <f t="shared" si="18"/>
        <v/>
      </c>
      <c r="AB63" t="str">
        <f t="shared" si="18"/>
        <v/>
      </c>
      <c r="AC63" t="str">
        <f t="shared" si="18"/>
        <v/>
      </c>
      <c r="AD63" t="str">
        <f t="shared" si="18"/>
        <v/>
      </c>
      <c r="AE63" t="str">
        <f t="shared" si="18"/>
        <v/>
      </c>
      <c r="AF63" t="str">
        <f t="shared" si="18"/>
        <v/>
      </c>
      <c r="AG63" t="str">
        <f>IF(AG26="","",AG26)</f>
        <v/>
      </c>
      <c r="AH63" t="str">
        <f>IF(AH26="","",AH26)</f>
        <v/>
      </c>
      <c r="AI63" t="str">
        <f t="shared" si="18"/>
        <v/>
      </c>
      <c r="AJ63" t="str">
        <f t="shared" si="18"/>
        <v/>
      </c>
      <c r="AK63" t="str">
        <f t="shared" si="18"/>
        <v/>
      </c>
      <c r="AL63" t="str">
        <f t="shared" si="18"/>
        <v/>
      </c>
      <c r="AM63" t="str">
        <f t="shared" si="18"/>
        <v/>
      </c>
      <c r="AN63" t="str">
        <f t="shared" si="18"/>
        <v/>
      </c>
      <c r="AO63" t="str">
        <f t="shared" si="18"/>
        <v/>
      </c>
      <c r="AP63" t="str">
        <f t="shared" si="18"/>
        <v/>
      </c>
    </row>
    <row r="64" spans="1:44" ht="20.149999999999999" customHeight="1" x14ac:dyDescent="0.2">
      <c r="A64" t="str">
        <f t="shared" ref="A64:AP64" si="19">IF(A27="","",A27)</f>
        <v/>
      </c>
      <c r="B64" t="str">
        <f t="shared" si="19"/>
        <v/>
      </c>
      <c r="C64" t="str">
        <f t="shared" si="19"/>
        <v/>
      </c>
      <c r="D64" t="str">
        <f t="shared" si="19"/>
        <v/>
      </c>
      <c r="E64" t="str">
        <f t="shared" si="19"/>
        <v/>
      </c>
      <c r="F64" t="str">
        <f t="shared" si="19"/>
        <v/>
      </c>
      <c r="G64" t="str">
        <f t="shared" si="19"/>
        <v/>
      </c>
      <c r="H64" t="str">
        <f t="shared" si="19"/>
        <v/>
      </c>
      <c r="I64" t="str">
        <f t="shared" si="19"/>
        <v/>
      </c>
      <c r="J64" t="str">
        <f t="shared" si="19"/>
        <v/>
      </c>
      <c r="K64" t="str">
        <f t="shared" si="19"/>
        <v/>
      </c>
      <c r="L64" t="str">
        <f t="shared" si="19"/>
        <v/>
      </c>
      <c r="M64" t="str">
        <f t="shared" si="19"/>
        <v/>
      </c>
      <c r="N64" t="str">
        <f t="shared" si="19"/>
        <v/>
      </c>
      <c r="O64" t="str">
        <f t="shared" si="19"/>
        <v/>
      </c>
      <c r="P64" t="str">
        <f t="shared" si="19"/>
        <v/>
      </c>
      <c r="Q64" t="str">
        <f t="shared" si="19"/>
        <v/>
      </c>
      <c r="R64" t="str">
        <f t="shared" si="19"/>
        <v/>
      </c>
      <c r="S64" t="str">
        <f t="shared" si="19"/>
        <v/>
      </c>
      <c r="T64" t="str">
        <f t="shared" si="19"/>
        <v/>
      </c>
      <c r="U64" t="str">
        <f t="shared" si="19"/>
        <v/>
      </c>
      <c r="V64" t="str">
        <f t="shared" si="19"/>
        <v/>
      </c>
      <c r="W64" t="str">
        <f t="shared" si="19"/>
        <v/>
      </c>
      <c r="X64" t="str">
        <f t="shared" si="19"/>
        <v/>
      </c>
      <c r="Y64" t="str">
        <f t="shared" si="19"/>
        <v/>
      </c>
      <c r="Z64" t="str">
        <f t="shared" si="19"/>
        <v/>
      </c>
      <c r="AA64" t="str">
        <f t="shared" si="19"/>
        <v/>
      </c>
      <c r="AB64" t="str">
        <f t="shared" si="19"/>
        <v/>
      </c>
      <c r="AC64" t="str">
        <f t="shared" si="19"/>
        <v/>
      </c>
      <c r="AD64" t="str">
        <f t="shared" si="19"/>
        <v/>
      </c>
      <c r="AE64" t="str">
        <f t="shared" si="19"/>
        <v/>
      </c>
      <c r="AF64" t="str">
        <f t="shared" si="19"/>
        <v/>
      </c>
      <c r="AG64" t="str">
        <f>IF(AG27="","",AG27)</f>
        <v/>
      </c>
      <c r="AH64" t="str">
        <f>IF(AH27="","",AH27)</f>
        <v/>
      </c>
      <c r="AI64" t="str">
        <f t="shared" si="19"/>
        <v/>
      </c>
      <c r="AJ64" t="str">
        <f t="shared" si="19"/>
        <v/>
      </c>
      <c r="AK64" t="str">
        <f t="shared" si="19"/>
        <v/>
      </c>
      <c r="AL64" t="str">
        <f t="shared" si="19"/>
        <v/>
      </c>
      <c r="AM64" t="str">
        <f t="shared" si="19"/>
        <v/>
      </c>
      <c r="AN64" t="str">
        <f t="shared" si="19"/>
        <v/>
      </c>
      <c r="AO64" t="str">
        <f t="shared" si="19"/>
        <v/>
      </c>
      <c r="AP64" t="str">
        <f t="shared" si="19"/>
        <v/>
      </c>
    </row>
    <row r="65" spans="1:42" ht="20.149999999999999" customHeight="1" x14ac:dyDescent="0.2">
      <c r="A65" t="str">
        <f t="shared" ref="A65:M65" si="20">IF(A28="","",A28)</f>
        <v/>
      </c>
      <c r="B65" t="str">
        <f t="shared" si="20"/>
        <v/>
      </c>
      <c r="C65" s="1" t="str">
        <f t="shared" si="20"/>
        <v>(2)</v>
      </c>
      <c r="F65" s="47">
        <f t="shared" ca="1" si="20"/>
        <v>-6</v>
      </c>
      <c r="G65" s="47">
        <f t="shared" ca="1" si="20"/>
        <v>0</v>
      </c>
      <c r="H65" t="str">
        <f t="shared" si="20"/>
        <v>から</v>
      </c>
      <c r="K65" s="47">
        <f t="shared" ca="1" si="20"/>
        <v>-3</v>
      </c>
      <c r="L65" s="47">
        <f t="shared" ca="1" si="20"/>
        <v>2</v>
      </c>
      <c r="M65" t="str">
        <f t="shared" si="20"/>
        <v>まで</v>
      </c>
    </row>
    <row r="66" spans="1:42" ht="20.149999999999999" customHeight="1" x14ac:dyDescent="0.2">
      <c r="A66" t="str">
        <f t="shared" ref="A66:E69" si="21">IF(A29="","",A29)</f>
        <v/>
      </c>
      <c r="B66" t="str">
        <f t="shared" si="21"/>
        <v/>
      </c>
      <c r="C66" t="str">
        <f t="shared" si="21"/>
        <v/>
      </c>
      <c r="D66" t="str">
        <f t="shared" si="21"/>
        <v/>
      </c>
      <c r="E66" t="str">
        <f t="shared" si="21"/>
        <v/>
      </c>
      <c r="F66" s="9" t="s">
        <v>47</v>
      </c>
      <c r="G66" s="9"/>
      <c r="H66" s="9"/>
      <c r="I66" s="9"/>
      <c r="J66" s="9"/>
      <c r="K66" s="9"/>
      <c r="L66" s="9"/>
      <c r="M66" s="9"/>
      <c r="N66" s="9"/>
      <c r="O66" s="42">
        <f ca="1">K65</f>
        <v>-3</v>
      </c>
      <c r="P66" s="42"/>
      <c r="Q66" s="42" t="s">
        <v>48</v>
      </c>
      <c r="R66" s="42"/>
      <c r="S66" s="9" t="s">
        <v>55</v>
      </c>
      <c r="T66" s="42">
        <f ca="1">F65</f>
        <v>-6</v>
      </c>
      <c r="U66" s="42"/>
      <c r="V66" s="9" t="s">
        <v>56</v>
      </c>
      <c r="W66" s="42" t="s">
        <v>49</v>
      </c>
      <c r="X66" s="42"/>
      <c r="Y66" s="43">
        <f ca="1">O66-T66</f>
        <v>3</v>
      </c>
      <c r="Z66" s="43"/>
      <c r="AA66" s="43"/>
      <c r="AB66" t="str">
        <f t="shared" ref="AB66:AP66" si="22">IF(AB29="","",AB29)</f>
        <v/>
      </c>
      <c r="AC66" t="str">
        <f t="shared" si="22"/>
        <v/>
      </c>
      <c r="AD66" t="str">
        <f t="shared" si="22"/>
        <v/>
      </c>
      <c r="AE66" t="str">
        <f t="shared" si="22"/>
        <v/>
      </c>
      <c r="AF66" t="str">
        <f t="shared" si="22"/>
        <v/>
      </c>
      <c r="AG66" t="str">
        <f t="shared" si="22"/>
        <v/>
      </c>
      <c r="AH66" t="str">
        <f t="shared" si="22"/>
        <v/>
      </c>
      <c r="AI66" t="str">
        <f t="shared" si="22"/>
        <v/>
      </c>
      <c r="AJ66" t="str">
        <f t="shared" si="22"/>
        <v/>
      </c>
      <c r="AK66" t="str">
        <f t="shared" si="22"/>
        <v/>
      </c>
      <c r="AL66" t="str">
        <f t="shared" si="22"/>
        <v/>
      </c>
      <c r="AM66" t="str">
        <f t="shared" si="22"/>
        <v/>
      </c>
      <c r="AN66" t="str">
        <f t="shared" si="22"/>
        <v/>
      </c>
      <c r="AO66" t="str">
        <f t="shared" si="22"/>
        <v/>
      </c>
      <c r="AP66" t="str">
        <f t="shared" si="22"/>
        <v/>
      </c>
    </row>
    <row r="67" spans="1:42" ht="20.149999999999999" customHeight="1" x14ac:dyDescent="0.2">
      <c r="A67" t="str">
        <f t="shared" si="21"/>
        <v/>
      </c>
      <c r="B67" t="str">
        <f t="shared" si="21"/>
        <v/>
      </c>
      <c r="C67" t="str">
        <f t="shared" si="21"/>
        <v/>
      </c>
      <c r="D67" t="str">
        <f t="shared" si="21"/>
        <v/>
      </c>
      <c r="E67" t="str">
        <f t="shared" si="21"/>
        <v/>
      </c>
      <c r="F67" s="9" t="s">
        <v>50</v>
      </c>
      <c r="G67" s="9"/>
      <c r="H67" s="9"/>
      <c r="I67" s="9"/>
      <c r="J67" s="9"/>
      <c r="K67" s="9"/>
      <c r="L67" s="9"/>
      <c r="M67" s="9"/>
      <c r="N67" s="9"/>
      <c r="O67" s="44">
        <f ca="1">AQ56*K65^2</f>
        <v>-18</v>
      </c>
      <c r="P67" s="44"/>
      <c r="Q67" s="44"/>
      <c r="R67" s="42" t="s">
        <v>52</v>
      </c>
      <c r="S67" s="42"/>
      <c r="T67" s="9" t="s">
        <v>55</v>
      </c>
      <c r="U67" s="42">
        <f ca="1">AQ56*F65^2</f>
        <v>-72</v>
      </c>
      <c r="V67" s="42"/>
      <c r="W67" s="42"/>
      <c r="X67" s="9" t="s">
        <v>56</v>
      </c>
      <c r="Y67" s="42" t="s">
        <v>49</v>
      </c>
      <c r="Z67" s="42"/>
      <c r="AA67" s="42">
        <f ca="1">O67-U67</f>
        <v>54</v>
      </c>
      <c r="AB67" s="42"/>
      <c r="AC67" s="42"/>
      <c r="AD67" t="str">
        <f t="shared" ref="AD67:AP67" si="23">IF(AD30="","",AD30)</f>
        <v/>
      </c>
      <c r="AE67" t="str">
        <f t="shared" si="23"/>
        <v/>
      </c>
      <c r="AF67" t="str">
        <f t="shared" si="23"/>
        <v/>
      </c>
      <c r="AG67" t="str">
        <f t="shared" si="23"/>
        <v/>
      </c>
      <c r="AH67" t="str">
        <f t="shared" si="23"/>
        <v/>
      </c>
      <c r="AI67" t="str">
        <f t="shared" si="23"/>
        <v/>
      </c>
      <c r="AJ67" t="str">
        <f t="shared" si="23"/>
        <v/>
      </c>
      <c r="AK67" t="str">
        <f t="shared" si="23"/>
        <v/>
      </c>
      <c r="AL67" t="str">
        <f t="shared" si="23"/>
        <v/>
      </c>
      <c r="AM67" t="str">
        <f t="shared" si="23"/>
        <v/>
      </c>
      <c r="AN67" t="str">
        <f t="shared" si="23"/>
        <v/>
      </c>
      <c r="AO67" t="str">
        <f t="shared" si="23"/>
        <v/>
      </c>
      <c r="AP67" t="str">
        <f t="shared" si="23"/>
        <v/>
      </c>
    </row>
    <row r="68" spans="1:42" ht="20.149999999999999" customHeight="1" x14ac:dyDescent="0.2">
      <c r="A68" t="str">
        <f t="shared" si="21"/>
        <v/>
      </c>
      <c r="B68" t="str">
        <f t="shared" si="21"/>
        <v/>
      </c>
      <c r="C68" t="str">
        <f t="shared" si="21"/>
        <v/>
      </c>
      <c r="D68" t="str">
        <f t="shared" si="21"/>
        <v/>
      </c>
      <c r="E68" t="str">
        <f t="shared" si="21"/>
        <v/>
      </c>
      <c r="F68" s="42" t="s">
        <v>51</v>
      </c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1">
        <f ca="1">AA67</f>
        <v>54</v>
      </c>
      <c r="T68" s="41"/>
      <c r="U68" s="41"/>
      <c r="V68" s="42" t="s">
        <v>54</v>
      </c>
      <c r="W68" s="42"/>
      <c r="X68" s="41">
        <f ca="1">S68/GCD(S68,S69)</f>
        <v>18</v>
      </c>
      <c r="Y68" s="41"/>
      <c r="Z68" s="41"/>
      <c r="AA68" s="42" t="str">
        <f ca="1">IF(X69=1,"＝","")</f>
        <v>＝</v>
      </c>
      <c r="AB68" s="42"/>
      <c r="AC68" s="42">
        <f ca="1">IF(X69=1,X68,"")</f>
        <v>18</v>
      </c>
      <c r="AD68" s="42"/>
      <c r="AE68" t="str">
        <f t="shared" ref="AE68:AP68" si="24">IF(AE31="","",AE31)</f>
        <v/>
      </c>
      <c r="AF68" t="str">
        <f t="shared" si="24"/>
        <v/>
      </c>
      <c r="AG68" t="str">
        <f t="shared" si="24"/>
        <v/>
      </c>
      <c r="AH68" t="str">
        <f t="shared" si="24"/>
        <v/>
      </c>
      <c r="AI68" t="str">
        <f t="shared" si="24"/>
        <v/>
      </c>
      <c r="AJ68" t="str">
        <f t="shared" si="24"/>
        <v/>
      </c>
      <c r="AK68" t="str">
        <f t="shared" si="24"/>
        <v/>
      </c>
      <c r="AL68" t="str">
        <f t="shared" si="24"/>
        <v/>
      </c>
      <c r="AM68" t="str">
        <f t="shared" si="24"/>
        <v/>
      </c>
      <c r="AN68" t="str">
        <f t="shared" si="24"/>
        <v/>
      </c>
      <c r="AO68" t="str">
        <f t="shared" si="24"/>
        <v/>
      </c>
      <c r="AP68" t="str">
        <f t="shared" si="24"/>
        <v/>
      </c>
    </row>
    <row r="69" spans="1:42" ht="20.149999999999999" customHeight="1" x14ac:dyDescent="0.2">
      <c r="A69" t="str">
        <f t="shared" si="21"/>
        <v/>
      </c>
      <c r="B69" t="str">
        <f t="shared" si="21"/>
        <v/>
      </c>
      <c r="C69" t="str">
        <f t="shared" si="21"/>
        <v/>
      </c>
      <c r="D69" t="str">
        <f t="shared" si="21"/>
        <v/>
      </c>
      <c r="E69" t="str">
        <f t="shared" si="21"/>
        <v/>
      </c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5">
        <f ca="1">Y66</f>
        <v>3</v>
      </c>
      <c r="T69" s="45"/>
      <c r="U69" s="45"/>
      <c r="V69" s="42"/>
      <c r="W69" s="42"/>
      <c r="X69" s="45">
        <f ca="1">S69/GCD(S69,S68)</f>
        <v>1</v>
      </c>
      <c r="Y69" s="45"/>
      <c r="Z69" s="45"/>
      <c r="AA69" s="42"/>
      <c r="AB69" s="42"/>
      <c r="AC69" s="42"/>
      <c r="AD69" s="42"/>
      <c r="AE69" t="str">
        <f t="shared" ref="AE69:AP69" si="25">IF(AE32="","",AE32)</f>
        <v/>
      </c>
      <c r="AF69" t="str">
        <f t="shared" si="25"/>
        <v/>
      </c>
      <c r="AG69" t="str">
        <f t="shared" si="25"/>
        <v/>
      </c>
      <c r="AH69" t="str">
        <f t="shared" si="25"/>
        <v/>
      </c>
      <c r="AI69" t="str">
        <f t="shared" si="25"/>
        <v/>
      </c>
      <c r="AJ69" t="str">
        <f t="shared" si="25"/>
        <v/>
      </c>
      <c r="AK69" t="str">
        <f t="shared" si="25"/>
        <v/>
      </c>
      <c r="AL69" t="str">
        <f t="shared" si="25"/>
        <v/>
      </c>
      <c r="AM69" t="str">
        <f t="shared" si="25"/>
        <v/>
      </c>
      <c r="AN69" t="str">
        <f t="shared" si="25"/>
        <v/>
      </c>
      <c r="AO69" t="str">
        <f t="shared" si="25"/>
        <v/>
      </c>
      <c r="AP69" t="str">
        <f t="shared" si="25"/>
        <v/>
      </c>
    </row>
    <row r="70" spans="1:42" ht="20.149999999999999" customHeight="1" x14ac:dyDescent="0.2">
      <c r="A70" t="str">
        <f t="shared" ref="A70:AP70" si="26">IF(A33="","",A33)</f>
        <v/>
      </c>
      <c r="B70" t="str">
        <f t="shared" si="26"/>
        <v/>
      </c>
      <c r="C70" t="str">
        <f t="shared" si="26"/>
        <v/>
      </c>
      <c r="D70" t="str">
        <f t="shared" si="26"/>
        <v/>
      </c>
      <c r="E70" t="str">
        <f t="shared" si="26"/>
        <v/>
      </c>
      <c r="F70" t="str">
        <f t="shared" si="26"/>
        <v/>
      </c>
      <c r="G70" t="str">
        <f t="shared" si="26"/>
        <v/>
      </c>
      <c r="H70" t="str">
        <f t="shared" si="26"/>
        <v/>
      </c>
      <c r="I70" t="str">
        <f t="shared" si="26"/>
        <v/>
      </c>
      <c r="J70" t="str">
        <f t="shared" si="26"/>
        <v/>
      </c>
      <c r="K70" t="str">
        <f t="shared" si="26"/>
        <v/>
      </c>
      <c r="L70" t="str">
        <f t="shared" si="26"/>
        <v/>
      </c>
      <c r="M70" t="str">
        <f t="shared" si="26"/>
        <v/>
      </c>
      <c r="N70" t="str">
        <f t="shared" si="26"/>
        <v/>
      </c>
      <c r="O70" t="str">
        <f t="shared" si="26"/>
        <v/>
      </c>
      <c r="P70" t="str">
        <f t="shared" si="26"/>
        <v/>
      </c>
      <c r="Q70" t="str">
        <f t="shared" si="26"/>
        <v/>
      </c>
      <c r="R70" t="str">
        <f t="shared" si="26"/>
        <v/>
      </c>
      <c r="S70" t="str">
        <f t="shared" si="26"/>
        <v/>
      </c>
      <c r="T70" t="str">
        <f t="shared" si="26"/>
        <v/>
      </c>
      <c r="U70" t="str">
        <f t="shared" si="26"/>
        <v/>
      </c>
      <c r="V70" t="str">
        <f t="shared" si="26"/>
        <v/>
      </c>
      <c r="W70" t="str">
        <f t="shared" si="26"/>
        <v/>
      </c>
      <c r="X70" t="str">
        <f t="shared" si="26"/>
        <v/>
      </c>
      <c r="Y70" t="str">
        <f t="shared" si="26"/>
        <v/>
      </c>
      <c r="Z70" t="str">
        <f t="shared" si="26"/>
        <v/>
      </c>
      <c r="AA70" t="str">
        <f t="shared" si="26"/>
        <v/>
      </c>
      <c r="AB70" t="str">
        <f t="shared" si="26"/>
        <v/>
      </c>
      <c r="AC70" t="str">
        <f t="shared" si="26"/>
        <v/>
      </c>
      <c r="AD70" t="str">
        <f t="shared" si="26"/>
        <v/>
      </c>
      <c r="AE70" t="str">
        <f t="shared" si="26"/>
        <v/>
      </c>
      <c r="AF70" t="str">
        <f t="shared" si="26"/>
        <v/>
      </c>
      <c r="AG70" t="str">
        <f t="shared" ref="AG70:AH73" si="27">IF(AG33="","",AG33)</f>
        <v/>
      </c>
      <c r="AH70" t="str">
        <f t="shared" si="27"/>
        <v/>
      </c>
      <c r="AI70" t="str">
        <f t="shared" si="26"/>
        <v/>
      </c>
      <c r="AJ70" t="str">
        <f t="shared" si="26"/>
        <v/>
      </c>
      <c r="AK70" t="str">
        <f t="shared" si="26"/>
        <v/>
      </c>
      <c r="AL70" t="str">
        <f t="shared" si="26"/>
        <v/>
      </c>
      <c r="AM70" t="str">
        <f t="shared" si="26"/>
        <v/>
      </c>
      <c r="AN70" t="str">
        <f t="shared" si="26"/>
        <v/>
      </c>
      <c r="AO70" t="str">
        <f t="shared" si="26"/>
        <v/>
      </c>
      <c r="AP70" t="str">
        <f t="shared" si="26"/>
        <v/>
      </c>
    </row>
    <row r="71" spans="1:42" ht="20.149999999999999" customHeight="1" x14ac:dyDescent="0.2">
      <c r="A71" t="str">
        <f t="shared" ref="A71:AP71" si="28">IF(A34="","",A34)</f>
        <v/>
      </c>
      <c r="B71" t="str">
        <f t="shared" si="28"/>
        <v/>
      </c>
      <c r="C71" t="str">
        <f t="shared" si="28"/>
        <v/>
      </c>
      <c r="D71" t="str">
        <f t="shared" si="28"/>
        <v/>
      </c>
      <c r="E71" t="str">
        <f t="shared" si="28"/>
        <v/>
      </c>
      <c r="F71" t="str">
        <f t="shared" si="28"/>
        <v/>
      </c>
      <c r="G71" t="str">
        <f t="shared" si="28"/>
        <v/>
      </c>
      <c r="H71" t="str">
        <f t="shared" si="28"/>
        <v/>
      </c>
      <c r="I71" t="str">
        <f t="shared" si="28"/>
        <v/>
      </c>
      <c r="J71" t="str">
        <f t="shared" si="28"/>
        <v/>
      </c>
      <c r="K71" t="str">
        <f t="shared" si="28"/>
        <v/>
      </c>
      <c r="L71" t="str">
        <f t="shared" si="28"/>
        <v/>
      </c>
      <c r="M71" t="str">
        <f t="shared" si="28"/>
        <v/>
      </c>
      <c r="N71" t="str">
        <f t="shared" si="28"/>
        <v/>
      </c>
      <c r="O71" t="str">
        <f t="shared" si="28"/>
        <v/>
      </c>
      <c r="P71" t="str">
        <f t="shared" si="28"/>
        <v/>
      </c>
      <c r="Q71" t="str">
        <f t="shared" si="28"/>
        <v/>
      </c>
      <c r="R71" t="str">
        <f t="shared" si="28"/>
        <v/>
      </c>
      <c r="S71" t="str">
        <f t="shared" si="28"/>
        <v/>
      </c>
      <c r="T71" t="str">
        <f t="shared" si="28"/>
        <v/>
      </c>
      <c r="U71" t="str">
        <f t="shared" si="28"/>
        <v/>
      </c>
      <c r="V71" t="str">
        <f t="shared" si="28"/>
        <v/>
      </c>
      <c r="W71" t="str">
        <f t="shared" si="28"/>
        <v/>
      </c>
      <c r="X71" t="str">
        <f t="shared" si="28"/>
        <v/>
      </c>
      <c r="Y71" t="str">
        <f t="shared" si="28"/>
        <v/>
      </c>
      <c r="Z71" t="str">
        <f t="shared" si="28"/>
        <v/>
      </c>
      <c r="AA71" t="str">
        <f t="shared" si="28"/>
        <v/>
      </c>
      <c r="AB71" t="str">
        <f t="shared" si="28"/>
        <v/>
      </c>
      <c r="AC71" t="str">
        <f t="shared" si="28"/>
        <v/>
      </c>
      <c r="AD71" t="str">
        <f t="shared" si="28"/>
        <v/>
      </c>
      <c r="AE71" t="str">
        <f t="shared" si="28"/>
        <v/>
      </c>
      <c r="AF71" t="str">
        <f t="shared" si="28"/>
        <v/>
      </c>
      <c r="AG71" t="str">
        <f t="shared" si="27"/>
        <v/>
      </c>
      <c r="AH71" t="str">
        <f t="shared" si="27"/>
        <v/>
      </c>
      <c r="AI71" t="str">
        <f t="shared" si="28"/>
        <v/>
      </c>
      <c r="AJ71" t="str">
        <f t="shared" si="28"/>
        <v/>
      </c>
      <c r="AK71" t="str">
        <f t="shared" si="28"/>
        <v/>
      </c>
      <c r="AL71" t="str">
        <f t="shared" si="28"/>
        <v/>
      </c>
      <c r="AM71" t="str">
        <f t="shared" si="28"/>
        <v/>
      </c>
      <c r="AN71" t="str">
        <f t="shared" si="28"/>
        <v/>
      </c>
      <c r="AO71" t="str">
        <f t="shared" si="28"/>
        <v/>
      </c>
      <c r="AP71" t="str">
        <f t="shared" si="28"/>
        <v/>
      </c>
    </row>
    <row r="72" spans="1:42" ht="20.149999999999999" customHeight="1" x14ac:dyDescent="0.2">
      <c r="A72" t="str">
        <f t="shared" ref="A72:AP72" si="29">IF(A35="","",A35)</f>
        <v/>
      </c>
      <c r="B72" t="str">
        <f t="shared" si="29"/>
        <v/>
      </c>
      <c r="C72" t="str">
        <f t="shared" si="29"/>
        <v/>
      </c>
      <c r="D72" t="str">
        <f t="shared" si="29"/>
        <v/>
      </c>
      <c r="E72" t="str">
        <f t="shared" si="29"/>
        <v/>
      </c>
      <c r="F72" t="str">
        <f t="shared" si="29"/>
        <v/>
      </c>
      <c r="G72" t="str">
        <f t="shared" si="29"/>
        <v/>
      </c>
      <c r="H72" t="str">
        <f t="shared" si="29"/>
        <v/>
      </c>
      <c r="I72" t="str">
        <f t="shared" si="29"/>
        <v/>
      </c>
      <c r="J72" t="str">
        <f t="shared" si="29"/>
        <v/>
      </c>
      <c r="K72" t="str">
        <f t="shared" si="29"/>
        <v/>
      </c>
      <c r="L72" t="str">
        <f t="shared" si="29"/>
        <v/>
      </c>
      <c r="M72" t="str">
        <f t="shared" si="29"/>
        <v/>
      </c>
      <c r="N72" t="str">
        <f t="shared" si="29"/>
        <v/>
      </c>
      <c r="O72" t="str">
        <f t="shared" si="29"/>
        <v/>
      </c>
      <c r="P72" t="str">
        <f t="shared" si="29"/>
        <v/>
      </c>
      <c r="Q72" t="str">
        <f t="shared" si="29"/>
        <v/>
      </c>
      <c r="R72" t="str">
        <f t="shared" si="29"/>
        <v/>
      </c>
      <c r="S72" t="str">
        <f t="shared" si="29"/>
        <v/>
      </c>
      <c r="T72" t="str">
        <f t="shared" si="29"/>
        <v/>
      </c>
      <c r="U72" t="str">
        <f t="shared" si="29"/>
        <v/>
      </c>
      <c r="V72" t="str">
        <f t="shared" si="29"/>
        <v/>
      </c>
      <c r="W72" t="str">
        <f t="shared" si="29"/>
        <v/>
      </c>
      <c r="X72" t="str">
        <f t="shared" si="29"/>
        <v/>
      </c>
      <c r="Y72" t="str">
        <f t="shared" si="29"/>
        <v/>
      </c>
      <c r="Z72" t="str">
        <f t="shared" si="29"/>
        <v/>
      </c>
      <c r="AA72" t="str">
        <f t="shared" si="29"/>
        <v/>
      </c>
      <c r="AB72" t="str">
        <f t="shared" si="29"/>
        <v/>
      </c>
      <c r="AC72" t="str">
        <f t="shared" si="29"/>
        <v/>
      </c>
      <c r="AD72" t="str">
        <f t="shared" si="29"/>
        <v/>
      </c>
      <c r="AE72" t="str">
        <f t="shared" si="29"/>
        <v/>
      </c>
      <c r="AF72" t="str">
        <f t="shared" si="29"/>
        <v/>
      </c>
      <c r="AG72" t="str">
        <f t="shared" si="27"/>
        <v/>
      </c>
      <c r="AH72" t="str">
        <f t="shared" si="27"/>
        <v/>
      </c>
      <c r="AI72" t="str">
        <f t="shared" si="29"/>
        <v/>
      </c>
      <c r="AJ72" t="str">
        <f t="shared" si="29"/>
        <v/>
      </c>
      <c r="AK72" t="str">
        <f t="shared" si="29"/>
        <v/>
      </c>
      <c r="AL72" t="str">
        <f t="shared" si="29"/>
        <v/>
      </c>
      <c r="AM72" t="str">
        <f t="shared" si="29"/>
        <v/>
      </c>
      <c r="AN72" t="str">
        <f t="shared" si="29"/>
        <v/>
      </c>
      <c r="AO72" t="str">
        <f t="shared" si="29"/>
        <v/>
      </c>
      <c r="AP72" t="str">
        <f t="shared" si="29"/>
        <v/>
      </c>
    </row>
    <row r="73" spans="1:42" ht="20.149999999999999" customHeight="1" x14ac:dyDescent="0.2">
      <c r="A73" t="str">
        <f t="shared" ref="A73:AP73" si="30">IF(A36="","",A36)</f>
        <v/>
      </c>
      <c r="B73" t="str">
        <f t="shared" si="30"/>
        <v/>
      </c>
      <c r="C73" t="str">
        <f t="shared" si="30"/>
        <v/>
      </c>
      <c r="D73" t="str">
        <f t="shared" si="30"/>
        <v/>
      </c>
      <c r="E73" t="str">
        <f t="shared" si="30"/>
        <v/>
      </c>
      <c r="F73" t="str">
        <f t="shared" si="30"/>
        <v/>
      </c>
      <c r="G73" t="str">
        <f t="shared" si="30"/>
        <v/>
      </c>
      <c r="H73" t="str">
        <f t="shared" si="30"/>
        <v/>
      </c>
      <c r="I73" t="str">
        <f t="shared" si="30"/>
        <v/>
      </c>
      <c r="J73" t="str">
        <f t="shared" si="30"/>
        <v/>
      </c>
      <c r="K73" t="str">
        <f t="shared" si="30"/>
        <v/>
      </c>
      <c r="L73" t="str">
        <f t="shared" si="30"/>
        <v/>
      </c>
      <c r="M73" t="str">
        <f t="shared" si="30"/>
        <v/>
      </c>
      <c r="N73" t="str">
        <f t="shared" si="30"/>
        <v/>
      </c>
      <c r="O73" t="str">
        <f t="shared" si="30"/>
        <v/>
      </c>
      <c r="P73" t="str">
        <f t="shared" si="30"/>
        <v/>
      </c>
      <c r="Q73" t="str">
        <f t="shared" si="30"/>
        <v/>
      </c>
      <c r="R73" t="str">
        <f t="shared" si="30"/>
        <v/>
      </c>
      <c r="S73" t="str">
        <f t="shared" si="30"/>
        <v/>
      </c>
      <c r="T73" t="str">
        <f t="shared" si="30"/>
        <v/>
      </c>
      <c r="U73" t="str">
        <f t="shared" si="30"/>
        <v/>
      </c>
      <c r="V73" t="str">
        <f t="shared" si="30"/>
        <v/>
      </c>
      <c r="W73" t="str">
        <f t="shared" si="30"/>
        <v/>
      </c>
      <c r="X73" t="str">
        <f t="shared" si="30"/>
        <v/>
      </c>
      <c r="Y73" t="str">
        <f t="shared" si="30"/>
        <v/>
      </c>
      <c r="Z73" t="str">
        <f t="shared" si="30"/>
        <v/>
      </c>
      <c r="AA73" t="str">
        <f t="shared" si="30"/>
        <v/>
      </c>
      <c r="AB73" t="str">
        <f t="shared" si="30"/>
        <v/>
      </c>
      <c r="AC73" t="str">
        <f t="shared" si="30"/>
        <v/>
      </c>
      <c r="AD73" t="str">
        <f t="shared" si="30"/>
        <v/>
      </c>
      <c r="AE73" t="str">
        <f t="shared" si="30"/>
        <v/>
      </c>
      <c r="AF73" t="str">
        <f t="shared" si="30"/>
        <v/>
      </c>
      <c r="AG73" t="str">
        <f t="shared" si="27"/>
        <v/>
      </c>
      <c r="AH73" t="str">
        <f t="shared" si="27"/>
        <v/>
      </c>
      <c r="AI73" t="str">
        <f t="shared" si="30"/>
        <v/>
      </c>
      <c r="AJ73" t="str">
        <f t="shared" si="30"/>
        <v/>
      </c>
      <c r="AK73" t="str">
        <f t="shared" si="30"/>
        <v/>
      </c>
      <c r="AL73" t="str">
        <f t="shared" si="30"/>
        <v/>
      </c>
      <c r="AM73" t="str">
        <f t="shared" si="30"/>
        <v/>
      </c>
      <c r="AN73" t="str">
        <f t="shared" si="30"/>
        <v/>
      </c>
      <c r="AO73" t="str">
        <f t="shared" si="30"/>
        <v/>
      </c>
      <c r="AP73" t="str">
        <f t="shared" si="30"/>
        <v/>
      </c>
    </row>
    <row r="74" spans="1:42" ht="20.149999999999999" customHeight="1" x14ac:dyDescent="0.2"/>
    <row r="75" spans="1:42" ht="20.149999999999999" customHeight="1" x14ac:dyDescent="0.2"/>
    <row r="76" spans="1:42" ht="20.149999999999999" customHeight="1" x14ac:dyDescent="0.2"/>
    <row r="77" spans="1:42" ht="20.149999999999999" customHeight="1" x14ac:dyDescent="0.2"/>
    <row r="78" spans="1:42" ht="20.149999999999999" customHeight="1" x14ac:dyDescent="0.2"/>
    <row r="79" spans="1:42" ht="20.149999999999999" customHeight="1" x14ac:dyDescent="0.2"/>
    <row r="80" spans="1:4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8">
    <mergeCell ref="AA68:AB69"/>
    <mergeCell ref="AC68:AD69"/>
    <mergeCell ref="S69:U69"/>
    <mergeCell ref="X69:Z69"/>
    <mergeCell ref="F68:R69"/>
    <mergeCell ref="S68:U68"/>
    <mergeCell ref="V68:W69"/>
    <mergeCell ref="X68:Z68"/>
    <mergeCell ref="R67:S67"/>
    <mergeCell ref="U67:W67"/>
    <mergeCell ref="Y67:Z67"/>
    <mergeCell ref="Q66:R66"/>
    <mergeCell ref="T66:U66"/>
    <mergeCell ref="W66:X66"/>
    <mergeCell ref="Y66:AA66"/>
    <mergeCell ref="AA67:AC67"/>
    <mergeCell ref="O67:Q67"/>
    <mergeCell ref="S61:T62"/>
    <mergeCell ref="U61:W61"/>
    <mergeCell ref="X61:Y62"/>
    <mergeCell ref="Z61:AA62"/>
    <mergeCell ref="AB61:AD61"/>
    <mergeCell ref="U62:W62"/>
    <mergeCell ref="AB62:AD62"/>
    <mergeCell ref="W50:X50"/>
    <mergeCell ref="R51:S51"/>
    <mergeCell ref="T51:V51"/>
    <mergeCell ref="W51:X51"/>
    <mergeCell ref="AA60:AC60"/>
    <mergeCell ref="Y51:AA51"/>
    <mergeCell ref="S52:T53"/>
    <mergeCell ref="AG52:AH53"/>
    <mergeCell ref="S59:T59"/>
    <mergeCell ref="O60:Q60"/>
    <mergeCell ref="R60:S60"/>
    <mergeCell ref="U52:W52"/>
    <mergeCell ref="U60:W60"/>
    <mergeCell ref="Y60:Z60"/>
    <mergeCell ref="X52:Y53"/>
    <mergeCell ref="AB52:AD52"/>
    <mergeCell ref="AE52:AF53"/>
    <mergeCell ref="AI52:AJ53"/>
    <mergeCell ref="AB53:AD53"/>
    <mergeCell ref="AI61:AJ62"/>
    <mergeCell ref="W44:X44"/>
    <mergeCell ref="Y44:Z44"/>
    <mergeCell ref="F45:R46"/>
    <mergeCell ref="S45:U45"/>
    <mergeCell ref="S46:U46"/>
    <mergeCell ref="V45:W46"/>
    <mergeCell ref="X45:Z45"/>
    <mergeCell ref="X46:Z46"/>
    <mergeCell ref="M56:N56"/>
    <mergeCell ref="AE61:AF62"/>
    <mergeCell ref="AA45:AB46"/>
    <mergeCell ref="AC45:AD46"/>
    <mergeCell ref="AG61:AH62"/>
    <mergeCell ref="Z52:AA53"/>
    <mergeCell ref="Y50:AA50"/>
    <mergeCell ref="S43:T43"/>
    <mergeCell ref="O44:Q44"/>
    <mergeCell ref="R44:S44"/>
    <mergeCell ref="T44:V44"/>
    <mergeCell ref="F65:G65"/>
    <mergeCell ref="K65:L65"/>
    <mergeCell ref="P43:Q43"/>
    <mergeCell ref="O51:Q51"/>
    <mergeCell ref="F52:R53"/>
    <mergeCell ref="F61:R62"/>
    <mergeCell ref="P59:Q59"/>
    <mergeCell ref="I56:J56"/>
    <mergeCell ref="U53:W53"/>
    <mergeCell ref="O50:P50"/>
    <mergeCell ref="Q50:R50"/>
    <mergeCell ref="T50:U50"/>
    <mergeCell ref="G3:H3"/>
    <mergeCell ref="I3:J3"/>
    <mergeCell ref="G40:H40"/>
    <mergeCell ref="I40:J40"/>
    <mergeCell ref="L40:M40"/>
    <mergeCell ref="O66:P66"/>
    <mergeCell ref="F12:G12"/>
    <mergeCell ref="K12:L12"/>
    <mergeCell ref="G19:H19"/>
    <mergeCell ref="I19:J19"/>
    <mergeCell ref="K56:L56"/>
    <mergeCell ref="F49:G49"/>
    <mergeCell ref="K49:L49"/>
    <mergeCell ref="G56:H56"/>
    <mergeCell ref="F28:G28"/>
    <mergeCell ref="AN1:AO1"/>
    <mergeCell ref="AN38:AO38"/>
    <mergeCell ref="K1:S1"/>
    <mergeCell ref="K38:S38"/>
    <mergeCell ref="K28:L28"/>
    <mergeCell ref="K19:L19"/>
    <mergeCell ref="M19:N19"/>
    <mergeCell ref="L3:M3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P99"/>
  <sheetViews>
    <sheetView workbookViewId="0"/>
  </sheetViews>
  <sheetFormatPr defaultRowHeight="14" x14ac:dyDescent="0.2"/>
  <cols>
    <col min="1" max="43" width="1.75" customWidth="1"/>
    <col min="44" max="46" width="9" style="39" customWidth="1"/>
    <col min="47" max="53" width="9" style="39"/>
    <col min="54" max="54" width="9" style="16"/>
  </cols>
  <sheetData>
    <row r="1" spans="1:49" ht="23.5" x14ac:dyDescent="0.2">
      <c r="D1" s="3" t="s">
        <v>4</v>
      </c>
      <c r="K1" s="56" t="s">
        <v>113</v>
      </c>
      <c r="L1" s="56"/>
      <c r="M1" s="56"/>
      <c r="N1" s="56"/>
      <c r="O1" s="56"/>
      <c r="P1" s="56"/>
      <c r="Q1" s="56"/>
      <c r="R1" s="56"/>
      <c r="S1" s="56"/>
      <c r="T1" s="12">
        <v>2</v>
      </c>
      <c r="U1" s="3" t="s">
        <v>114</v>
      </c>
      <c r="AM1" s="2" t="s">
        <v>115</v>
      </c>
      <c r="AN1" s="2"/>
      <c r="AO1" s="57"/>
      <c r="AP1" s="57"/>
    </row>
    <row r="2" spans="1:49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9" ht="21" x14ac:dyDescent="0.2">
      <c r="A3" s="1" t="s">
        <v>116</v>
      </c>
      <c r="D3" t="s">
        <v>160</v>
      </c>
      <c r="Q3" s="37"/>
      <c r="V3" s="38"/>
    </row>
    <row r="4" spans="1:49" ht="21" x14ac:dyDescent="0.2">
      <c r="A4" s="10">
        <f ca="1">INT(RAND()*3+1)</f>
        <v>3</v>
      </c>
      <c r="D4" t="s">
        <v>161</v>
      </c>
      <c r="Q4" s="37"/>
      <c r="V4" s="38"/>
      <c r="AU4" s="39">
        <v>1</v>
      </c>
      <c r="AV4" s="39">
        <v>2</v>
      </c>
      <c r="AW4" s="39">
        <v>3</v>
      </c>
    </row>
    <row r="5" spans="1:49" ht="20.149999999999999" customHeight="1" x14ac:dyDescent="0.2">
      <c r="D5" t="s">
        <v>117</v>
      </c>
      <c r="N5" s="8"/>
      <c r="P5" s="80">
        <f ca="1">HLOOKUP($A$4,$AU$4:$AW$6,3)</f>
        <v>90</v>
      </c>
      <c r="Q5" s="80"/>
      <c r="R5" t="s">
        <v>118</v>
      </c>
      <c r="AJ5" s="47">
        <f ca="1">HLOOKUP($A$4,$AU$4:$AW$6,2)</f>
        <v>54</v>
      </c>
      <c r="AK5" s="47"/>
      <c r="AL5" t="s">
        <v>119</v>
      </c>
      <c r="AU5" s="39">
        <v>6</v>
      </c>
      <c r="AV5" s="39">
        <f>$AU$5*(AV4^2)</f>
        <v>24</v>
      </c>
      <c r="AW5" s="39">
        <f>$AU$5*(AW4^2)</f>
        <v>54</v>
      </c>
    </row>
    <row r="6" spans="1:49" ht="20.149999999999999" customHeight="1" x14ac:dyDescent="0.2">
      <c r="D6" t="s">
        <v>162</v>
      </c>
      <c r="AU6" s="39">
        <v>30</v>
      </c>
      <c r="AV6" s="39">
        <f>$AU$6*AV4</f>
        <v>60</v>
      </c>
      <c r="AW6" s="39">
        <f>$AU$6*AW4</f>
        <v>90</v>
      </c>
    </row>
    <row r="7" spans="1:49" ht="20.149999999999999" customHeight="1" x14ac:dyDescent="0.2">
      <c r="D7" t="s">
        <v>120</v>
      </c>
      <c r="K7" s="80">
        <f ca="1">P5+10*(-1)^INT(RAND()*10)</f>
        <v>100</v>
      </c>
      <c r="L7" s="80"/>
      <c r="M7" t="s">
        <v>121</v>
      </c>
    </row>
    <row r="8" spans="1:49" ht="20.149999999999999" customHeight="1" x14ac:dyDescent="0.2"/>
    <row r="9" spans="1:49" ht="20.149999999999999" customHeight="1" x14ac:dyDescent="0.2"/>
    <row r="10" spans="1:49" ht="20.149999999999999" customHeight="1" x14ac:dyDescent="0.2"/>
    <row r="11" spans="1:49" ht="20.149999999999999" customHeight="1" x14ac:dyDescent="0.2">
      <c r="C11" s="1"/>
    </row>
    <row r="12" spans="1:49" ht="20.149999999999999" customHeight="1" x14ac:dyDescent="0.2"/>
    <row r="13" spans="1:49" ht="20.149999999999999" customHeight="1" x14ac:dyDescent="0.2"/>
    <row r="14" spans="1:49" ht="20.149999999999999" customHeight="1" x14ac:dyDescent="0.2">
      <c r="A14" s="1" t="s">
        <v>122</v>
      </c>
      <c r="D14" t="s">
        <v>123</v>
      </c>
    </row>
    <row r="15" spans="1:49" ht="20.149999999999999" customHeight="1" x14ac:dyDescent="0.2">
      <c r="D15" s="47" t="s">
        <v>124</v>
      </c>
      <c r="E15" s="47"/>
      <c r="F15" s="47"/>
      <c r="G15" s="47"/>
      <c r="H15" s="47" t="s">
        <v>125</v>
      </c>
      <c r="I15" s="47"/>
      <c r="J15" s="47"/>
      <c r="K15" s="68">
        <v>1</v>
      </c>
      <c r="L15" s="68"/>
      <c r="M15" s="47" t="s">
        <v>126</v>
      </c>
      <c r="N15" s="47"/>
      <c r="O15" s="30">
        <v>2</v>
      </c>
      <c r="P15" s="47" t="s">
        <v>127</v>
      </c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</row>
    <row r="16" spans="1:49" ht="20.149999999999999" customHeight="1" x14ac:dyDescent="0.2">
      <c r="D16" s="47"/>
      <c r="E16" s="47"/>
      <c r="F16" s="47"/>
      <c r="G16" s="47"/>
      <c r="H16" s="47"/>
      <c r="I16" s="47"/>
      <c r="J16" s="47"/>
      <c r="K16" s="47">
        <v>4</v>
      </c>
      <c r="L16" s="47"/>
      <c r="M16" s="47"/>
      <c r="N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</row>
    <row r="17" spans="1:19" ht="20.149999999999999" customHeight="1" x14ac:dyDescent="0.2">
      <c r="A17" s="1"/>
      <c r="D17" t="s">
        <v>128</v>
      </c>
      <c r="H17" s="47">
        <f ca="1">INT(RAND()*4+1)^2</f>
        <v>4</v>
      </c>
      <c r="I17" s="47"/>
      <c r="J17" t="s">
        <v>129</v>
      </c>
      <c r="O17" s="8"/>
    </row>
    <row r="18" spans="1:19" ht="20.149999999999999" customHeight="1" x14ac:dyDescent="0.2"/>
    <row r="19" spans="1:19" ht="20.149999999999999" customHeight="1" x14ac:dyDescent="0.2">
      <c r="C19" s="1"/>
    </row>
    <row r="20" spans="1:19" ht="20.149999999999999" customHeight="1" x14ac:dyDescent="0.2"/>
    <row r="21" spans="1:19" ht="20.149999999999999" customHeight="1" x14ac:dyDescent="0.2"/>
    <row r="22" spans="1:19" ht="20.149999999999999" customHeight="1" x14ac:dyDescent="0.2"/>
    <row r="23" spans="1:19" ht="20.149999999999999" customHeight="1" x14ac:dyDescent="0.2"/>
    <row r="24" spans="1:19" ht="20.149999999999999" customHeight="1" x14ac:dyDescent="0.2"/>
    <row r="25" spans="1:19" ht="20.149999999999999" customHeight="1" x14ac:dyDescent="0.2"/>
    <row r="26" spans="1:19" ht="20.149999999999999" customHeight="1" x14ac:dyDescent="0.2">
      <c r="A26" s="1" t="s">
        <v>130</v>
      </c>
      <c r="D26" t="s">
        <v>131</v>
      </c>
    </row>
    <row r="27" spans="1:19" ht="20.149999999999999" customHeight="1" x14ac:dyDescent="0.2">
      <c r="C27" s="1"/>
      <c r="D27" t="s">
        <v>132</v>
      </c>
      <c r="Q27" s="28">
        <v>2</v>
      </c>
      <c r="R27" s="28"/>
      <c r="S27" t="s">
        <v>133</v>
      </c>
    </row>
    <row r="28" spans="1:19" ht="20.149999999999999" customHeight="1" x14ac:dyDescent="0.2">
      <c r="D28" t="s">
        <v>134</v>
      </c>
      <c r="J28" s="47">
        <f ca="1">INT(RAND()*10+1)</f>
        <v>6</v>
      </c>
      <c r="K28" s="47"/>
      <c r="L28" t="s">
        <v>135</v>
      </c>
      <c r="Q28" s="47">
        <f ca="1">J28+INT(RAND()*5+1)</f>
        <v>9</v>
      </c>
      <c r="R28" s="47"/>
      <c r="S28" t="s">
        <v>136</v>
      </c>
    </row>
    <row r="29" spans="1:19" ht="20.149999999999999" customHeight="1" x14ac:dyDescent="0.2"/>
    <row r="30" spans="1:19" ht="20.149999999999999" customHeight="1" x14ac:dyDescent="0.2"/>
    <row r="31" spans="1:19" ht="20.149999999999999" customHeight="1" x14ac:dyDescent="0.2"/>
    <row r="32" spans="1:19" ht="20.149999999999999" customHeight="1" x14ac:dyDescent="0.2"/>
    <row r="33" spans="1:54" ht="20.149999999999999" customHeight="1" x14ac:dyDescent="0.2"/>
    <row r="34" spans="1:54" ht="20.149999999999999" customHeight="1" x14ac:dyDescent="0.2"/>
    <row r="35" spans="1:54" ht="19" customHeight="1" x14ac:dyDescent="0.2"/>
    <row r="36" spans="1:54" ht="19" customHeight="1" x14ac:dyDescent="0.2"/>
    <row r="37" spans="1:54" ht="19" customHeight="1" x14ac:dyDescent="0.2"/>
    <row r="38" spans="1:54" ht="23.5" x14ac:dyDescent="0.2">
      <c r="D38" s="3" t="s">
        <v>4</v>
      </c>
      <c r="K38" s="56" t="s">
        <v>113</v>
      </c>
      <c r="L38" s="56"/>
      <c r="M38" s="56"/>
      <c r="N38" s="56"/>
      <c r="O38" s="56"/>
      <c r="P38" s="56"/>
      <c r="Q38" s="56"/>
      <c r="R38" s="56"/>
      <c r="S38" s="56"/>
      <c r="T38" s="12">
        <v>2</v>
      </c>
      <c r="U38" s="3" t="str">
        <f>IF(U1="","",U1)</f>
        <v>の利用</v>
      </c>
      <c r="AM38" s="2" t="str">
        <f>IF(AM1="","",AM1)</f>
        <v>№</v>
      </c>
      <c r="AN38" s="2"/>
      <c r="AO38" s="57" t="str">
        <f>IF(AO1="","",AO1)</f>
        <v/>
      </c>
      <c r="AP38" s="57" t="str">
        <f>IF(AP1="","",AP1)</f>
        <v/>
      </c>
    </row>
    <row r="39" spans="1:54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54" ht="20.149999999999999" customHeight="1" x14ac:dyDescent="0.2">
      <c r="A40" t="str">
        <f t="shared" ref="A40:D41" si="0">IF(A3="","",A3)</f>
        <v>１．</v>
      </c>
      <c r="B40" t="str">
        <f t="shared" si="0"/>
        <v/>
      </c>
      <c r="C40" t="str">
        <f t="shared" si="0"/>
        <v/>
      </c>
      <c r="D40" t="str">
        <f t="shared" si="0"/>
        <v>時速ｘ㎞で走る自動車の制動距離をｙｍとすると，ｙはｘの２乗に比例しま</v>
      </c>
    </row>
    <row r="41" spans="1:54" ht="20.149999999999999" customHeight="1" x14ac:dyDescent="0.2">
      <c r="A41" s="39">
        <f t="shared" ca="1" si="0"/>
        <v>3</v>
      </c>
      <c r="B41" t="str">
        <f t="shared" si="0"/>
        <v/>
      </c>
      <c r="C41" t="str">
        <f t="shared" si="0"/>
        <v/>
      </c>
      <c r="D41" t="str">
        <f t="shared" si="0"/>
        <v>す。</v>
      </c>
    </row>
    <row r="42" spans="1:54" ht="20.149999999999999" customHeight="1" x14ac:dyDescent="0.2">
      <c r="A42" s="1"/>
      <c r="D42" t="str">
        <f>IF(D5="","",D5)</f>
        <v>ある自動車では，時速</v>
      </c>
      <c r="N42" s="8"/>
      <c r="P42" s="47">
        <f ca="1">IF(P5="","",P5)</f>
        <v>90</v>
      </c>
      <c r="Q42" s="47" t="str">
        <f>IF(Q5="","",Q5)</f>
        <v/>
      </c>
      <c r="R42" t="str">
        <f>IF(R5="","",R5)</f>
        <v>㎞で走っているときの制動距離は</v>
      </c>
      <c r="AJ42" s="47">
        <f ca="1">IF(AJ5="","",AJ5)</f>
        <v>54</v>
      </c>
      <c r="AK42" s="47" t="str">
        <f>IF(AK5="","",AK5)</f>
        <v/>
      </c>
      <c r="AL42" t="str">
        <f>IF(AL5="","",AL5)</f>
        <v>ｍになりま</v>
      </c>
      <c r="AS42" s="39">
        <f ca="1">AJ42</f>
        <v>54</v>
      </c>
      <c r="AT42" s="39">
        <f ca="1">AS42/GCD(AS42,AU43)</f>
        <v>1</v>
      </c>
      <c r="BB42"/>
    </row>
    <row r="43" spans="1:54" ht="20.149999999999999" customHeight="1" x14ac:dyDescent="0.2">
      <c r="A43" s="10">
        <f ca="1">IF(A4="","",A4)</f>
        <v>3</v>
      </c>
      <c r="B43" t="str">
        <f>IF(B6="","",B6)</f>
        <v/>
      </c>
      <c r="C43" t="str">
        <f>IF(C6="","",C6)</f>
        <v/>
      </c>
      <c r="D43" t="str">
        <f>IF(D6="","",D6)</f>
        <v>した。このときのｘ，ｙの関係を式に表しなさい。</v>
      </c>
      <c r="AU43" s="39">
        <f ca="1">P42^2</f>
        <v>8100</v>
      </c>
      <c r="AV43" s="39">
        <f ca="1">AU43/GCD(AU43,AS42)</f>
        <v>150</v>
      </c>
    </row>
    <row r="44" spans="1:54" ht="20.149999999999999" customHeight="1" x14ac:dyDescent="0.2">
      <c r="A44" t="str">
        <f>IF(A7="","",A7)</f>
        <v/>
      </c>
      <c r="B44" t="str">
        <f>IF(B7="","",B7)</f>
        <v/>
      </c>
      <c r="C44" t="str">
        <f>IF(C7="","",C7)</f>
        <v/>
      </c>
      <c r="D44" t="str">
        <f>IF(D7="","",D7)</f>
        <v>また，時速</v>
      </c>
      <c r="K44" s="80">
        <f ca="1">IF(K7="","",K7)</f>
        <v>100</v>
      </c>
      <c r="L44" s="80" t="str">
        <f>IF(L7="","",L7)</f>
        <v/>
      </c>
      <c r="M44" t="str">
        <f>IF(M7="","",M7)</f>
        <v>㎞の時の制動距離を求めなさい。</v>
      </c>
    </row>
    <row r="45" spans="1:54" ht="20.149999999999999" customHeight="1" x14ac:dyDescent="0.2">
      <c r="A45" s="1"/>
      <c r="B45" s="1"/>
      <c r="C45" s="1"/>
      <c r="D45" s="42" t="s">
        <v>137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 t="s">
        <v>125</v>
      </c>
      <c r="V45" s="42"/>
      <c r="W45" s="42"/>
      <c r="X45" s="81">
        <f ca="1">AT42</f>
        <v>1</v>
      </c>
      <c r="Y45" s="81"/>
      <c r="Z45" s="81"/>
      <c r="AA45" s="42" t="s">
        <v>126</v>
      </c>
      <c r="AB45" s="82"/>
      <c r="AC45" s="32">
        <v>2</v>
      </c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0"/>
      <c r="AS45" s="40"/>
      <c r="AT45" s="40"/>
    </row>
    <row r="46" spans="1:54" ht="20.149999999999999" customHeight="1" x14ac:dyDescent="0.2">
      <c r="A46" s="1" t="str">
        <f>IF(A8="","",A8)</f>
        <v/>
      </c>
      <c r="B46" s="1" t="str">
        <f>IF(B8="","",B8)</f>
        <v/>
      </c>
      <c r="C46" s="1" t="str">
        <f>IF(C8="","",C8)</f>
        <v/>
      </c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82">
        <f ca="1">AV43</f>
        <v>150</v>
      </c>
      <c r="Y46" s="82"/>
      <c r="Z46" s="82"/>
      <c r="AA46" s="82"/>
      <c r="AB46" s="82"/>
      <c r="AC46" s="33" t="str">
        <f>IF(L9="","",L9)</f>
        <v/>
      </c>
      <c r="AD46" s="1" t="str">
        <f t="shared" ref="AD46:AT46" si="1">IF(AD8="","",AD8)</f>
        <v/>
      </c>
      <c r="AE46" s="1" t="str">
        <f t="shared" si="1"/>
        <v/>
      </c>
      <c r="AF46" s="1" t="str">
        <f t="shared" si="1"/>
        <v/>
      </c>
      <c r="AG46" s="1" t="str">
        <f t="shared" si="1"/>
        <v/>
      </c>
      <c r="AH46" s="1" t="str">
        <f t="shared" si="1"/>
        <v/>
      </c>
      <c r="AI46" s="1" t="str">
        <f t="shared" si="1"/>
        <v/>
      </c>
      <c r="AJ46" s="1" t="str">
        <f t="shared" si="1"/>
        <v/>
      </c>
      <c r="AK46" s="1" t="str">
        <f t="shared" si="1"/>
        <v/>
      </c>
      <c r="AL46" s="1" t="str">
        <f t="shared" si="1"/>
        <v/>
      </c>
      <c r="AM46" s="1" t="str">
        <f t="shared" si="1"/>
        <v/>
      </c>
      <c r="AN46" s="1" t="str">
        <f t="shared" si="1"/>
        <v/>
      </c>
      <c r="AO46" s="1" t="str">
        <f t="shared" si="1"/>
        <v/>
      </c>
      <c r="AP46" s="1" t="str">
        <f t="shared" si="1"/>
        <v/>
      </c>
      <c r="AQ46" s="1" t="str">
        <f t="shared" si="1"/>
        <v/>
      </c>
      <c r="AR46" s="40" t="str">
        <f t="shared" si="1"/>
        <v/>
      </c>
      <c r="AS46" s="40" t="str">
        <f t="shared" si="1"/>
        <v/>
      </c>
      <c r="AT46" s="40" t="str">
        <f t="shared" si="1"/>
        <v/>
      </c>
    </row>
    <row r="47" spans="1:54" ht="20.149999999999999" customHeight="1" x14ac:dyDescent="0.2">
      <c r="A47" s="1" t="str">
        <f>IF(A10="","",A10)</f>
        <v/>
      </c>
      <c r="B47" s="1" t="str">
        <f>IF(B10="","",B10)</f>
        <v/>
      </c>
      <c r="C47" s="1" t="str">
        <f>IF(C10="","",C10)</f>
        <v/>
      </c>
      <c r="D47" s="9" t="s">
        <v>138</v>
      </c>
      <c r="E47" s="33"/>
      <c r="F47" s="33"/>
      <c r="G47" s="83">
        <f ca="1">K44</f>
        <v>100</v>
      </c>
      <c r="H47" s="83"/>
      <c r="I47" s="9" t="s">
        <v>139</v>
      </c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0"/>
      <c r="AS47" s="40"/>
      <c r="AT47" s="40"/>
      <c r="AU47" s="39">
        <f ca="1">L48^2</f>
        <v>10000</v>
      </c>
      <c r="AV47" s="39">
        <f ca="1">AU47/GCD(AU47,AU48)</f>
        <v>200</v>
      </c>
    </row>
    <row r="48" spans="1:54" ht="20.149999999999999" customHeight="1" x14ac:dyDescent="0.2">
      <c r="A48" s="1" t="str">
        <f t="shared" ref="A48:AT49" si="2">IF(A11="","",A11)</f>
        <v/>
      </c>
      <c r="B48" s="1" t="str">
        <f t="shared" si="2"/>
        <v/>
      </c>
      <c r="C48" s="1" t="str">
        <f t="shared" si="2"/>
        <v/>
      </c>
      <c r="D48" s="42" t="s">
        <v>125</v>
      </c>
      <c r="E48" s="42"/>
      <c r="F48" s="42"/>
      <c r="G48" s="81">
        <f ca="1">X45</f>
        <v>1</v>
      </c>
      <c r="H48" s="81"/>
      <c r="I48" s="81"/>
      <c r="J48" s="42" t="s">
        <v>140</v>
      </c>
      <c r="K48" s="82"/>
      <c r="L48" s="83">
        <f ca="1">G47</f>
        <v>100</v>
      </c>
      <c r="M48" s="83"/>
      <c r="N48" s="32">
        <v>2</v>
      </c>
      <c r="O48" s="42" t="s">
        <v>141</v>
      </c>
      <c r="P48" s="82"/>
      <c r="Q48" s="81">
        <f ca="1">AV47</f>
        <v>200</v>
      </c>
      <c r="R48" s="81"/>
      <c r="S48" s="81"/>
      <c r="T48" s="42" t="s">
        <v>142</v>
      </c>
      <c r="U48" s="42"/>
      <c r="V48" s="42"/>
      <c r="W48" s="33"/>
      <c r="X48" s="33"/>
      <c r="Y48" s="33" t="str">
        <f t="shared" si="2"/>
        <v/>
      </c>
      <c r="Z48" s="33" t="str">
        <f t="shared" si="2"/>
        <v/>
      </c>
      <c r="AA48" s="33" t="str">
        <f t="shared" si="2"/>
        <v/>
      </c>
      <c r="AB48" s="33" t="str">
        <f t="shared" si="2"/>
        <v/>
      </c>
      <c r="AC48" s="33" t="str">
        <f t="shared" si="2"/>
        <v/>
      </c>
      <c r="AD48" s="1" t="str">
        <f t="shared" si="2"/>
        <v/>
      </c>
      <c r="AE48" s="1" t="str">
        <f t="shared" si="2"/>
        <v/>
      </c>
      <c r="AF48" s="1" t="str">
        <f t="shared" si="2"/>
        <v/>
      </c>
      <c r="AG48" s="1" t="str">
        <f t="shared" si="2"/>
        <v/>
      </c>
      <c r="AH48" s="1" t="str">
        <f t="shared" si="2"/>
        <v/>
      </c>
      <c r="AI48" s="1" t="str">
        <f t="shared" si="2"/>
        <v/>
      </c>
      <c r="AJ48" s="1" t="str">
        <f t="shared" si="2"/>
        <v/>
      </c>
      <c r="AK48" s="1" t="str">
        <f t="shared" si="2"/>
        <v/>
      </c>
      <c r="AL48" s="1" t="str">
        <f t="shared" si="2"/>
        <v/>
      </c>
      <c r="AM48" s="1" t="str">
        <f t="shared" si="2"/>
        <v/>
      </c>
      <c r="AN48" s="1" t="str">
        <f t="shared" si="2"/>
        <v/>
      </c>
      <c r="AO48" s="1" t="str">
        <f t="shared" si="2"/>
        <v/>
      </c>
      <c r="AP48" s="1" t="str">
        <f t="shared" si="2"/>
        <v/>
      </c>
      <c r="AQ48" s="1" t="str">
        <f t="shared" si="2"/>
        <v/>
      </c>
      <c r="AR48" s="40" t="str">
        <f t="shared" si="2"/>
        <v/>
      </c>
      <c r="AS48" s="40" t="str">
        <f t="shared" si="2"/>
        <v/>
      </c>
      <c r="AT48" s="40" t="str">
        <f t="shared" si="2"/>
        <v/>
      </c>
      <c r="AU48" s="39">
        <f ca="1">G49</f>
        <v>150</v>
      </c>
      <c r="AV48" s="39">
        <f ca="1">AU48/GCD(AU48,AU47)</f>
        <v>3</v>
      </c>
    </row>
    <row r="49" spans="1:68" ht="20.149999999999999" customHeight="1" x14ac:dyDescent="0.2">
      <c r="A49" s="1" t="str">
        <f t="shared" si="2"/>
        <v/>
      </c>
      <c r="B49" s="1" t="str">
        <f t="shared" si="2"/>
        <v/>
      </c>
      <c r="C49" s="1" t="str">
        <f t="shared" si="2"/>
        <v/>
      </c>
      <c r="D49" s="42"/>
      <c r="E49" s="42"/>
      <c r="F49" s="42"/>
      <c r="G49" s="82">
        <f ca="1">X46</f>
        <v>150</v>
      </c>
      <c r="H49" s="82"/>
      <c r="I49" s="82"/>
      <c r="J49" s="82"/>
      <c r="K49" s="82"/>
      <c r="L49" s="83"/>
      <c r="M49" s="83"/>
      <c r="N49" s="33" t="str">
        <f t="shared" si="2"/>
        <v/>
      </c>
      <c r="O49" s="82"/>
      <c r="P49" s="82"/>
      <c r="Q49" s="82">
        <f ca="1">AV48</f>
        <v>3</v>
      </c>
      <c r="R49" s="82"/>
      <c r="S49" s="82"/>
      <c r="T49" s="42"/>
      <c r="U49" s="42"/>
      <c r="V49" s="42"/>
      <c r="W49" s="33"/>
      <c r="X49" s="33"/>
      <c r="Y49" s="33" t="str">
        <f t="shared" si="2"/>
        <v/>
      </c>
      <c r="Z49" s="33" t="str">
        <f t="shared" si="2"/>
        <v/>
      </c>
      <c r="AA49" s="33" t="str">
        <f t="shared" si="2"/>
        <v/>
      </c>
      <c r="AB49" s="33" t="str">
        <f t="shared" si="2"/>
        <v/>
      </c>
      <c r="AC49" s="33" t="str">
        <f t="shared" si="2"/>
        <v/>
      </c>
      <c r="AD49" s="1" t="str">
        <f t="shared" si="2"/>
        <v/>
      </c>
      <c r="AE49" s="1" t="str">
        <f t="shared" si="2"/>
        <v/>
      </c>
      <c r="AF49" s="1" t="str">
        <f t="shared" si="2"/>
        <v/>
      </c>
      <c r="AG49" s="1" t="str">
        <f t="shared" si="2"/>
        <v/>
      </c>
      <c r="AH49" s="1" t="str">
        <f t="shared" si="2"/>
        <v/>
      </c>
      <c r="AI49" s="1" t="str">
        <f t="shared" si="2"/>
        <v/>
      </c>
      <c r="AJ49" s="1" t="str">
        <f t="shared" si="2"/>
        <v/>
      </c>
      <c r="AK49" s="1" t="str">
        <f t="shared" si="2"/>
        <v/>
      </c>
      <c r="AL49" s="1" t="str">
        <f t="shared" si="2"/>
        <v/>
      </c>
      <c r="AM49" s="1" t="str">
        <f t="shared" si="2"/>
        <v/>
      </c>
      <c r="AN49" s="1" t="str">
        <f t="shared" si="2"/>
        <v/>
      </c>
      <c r="AO49" s="1" t="str">
        <f t="shared" si="2"/>
        <v/>
      </c>
      <c r="AP49" s="1" t="str">
        <f t="shared" si="2"/>
        <v/>
      </c>
      <c r="AQ49" s="1" t="str">
        <f t="shared" si="2"/>
        <v/>
      </c>
      <c r="AR49" s="40" t="str">
        <f t="shared" si="2"/>
        <v/>
      </c>
      <c r="AS49" s="40" t="str">
        <f t="shared" si="2"/>
        <v/>
      </c>
      <c r="AT49" s="40" t="str">
        <f t="shared" si="2"/>
        <v/>
      </c>
    </row>
    <row r="50" spans="1:68" ht="20.149999999999999" customHeight="1" x14ac:dyDescent="0.2">
      <c r="A50" s="1"/>
      <c r="B50" s="1"/>
      <c r="C50" s="1"/>
      <c r="D50" s="27"/>
      <c r="E50" s="27"/>
      <c r="F50" s="27"/>
      <c r="G50" s="31"/>
      <c r="H50" s="31"/>
      <c r="I50" s="31"/>
      <c r="J50" s="31"/>
      <c r="K50" s="31"/>
      <c r="L50" s="34"/>
      <c r="M50" s="34"/>
      <c r="N50" s="33"/>
      <c r="O50" s="31"/>
      <c r="P50" s="31"/>
      <c r="Q50" s="31"/>
      <c r="R50" s="31"/>
      <c r="S50" s="31"/>
      <c r="T50" s="27"/>
      <c r="U50" s="27"/>
      <c r="V50" s="27"/>
      <c r="W50" s="33"/>
      <c r="X50" s="33"/>
      <c r="Y50" s="33"/>
      <c r="Z50" s="33"/>
      <c r="AA50" s="33"/>
      <c r="AB50" s="33"/>
      <c r="AC50" s="33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0"/>
      <c r="AS50" s="40"/>
      <c r="AT50" s="40"/>
    </row>
    <row r="51" spans="1:68" ht="20.149999999999999" customHeight="1" x14ac:dyDescent="0.2">
      <c r="A51" s="1" t="str">
        <f>IF(A14="","",A14)</f>
        <v>２．</v>
      </c>
      <c r="D51" t="str">
        <f>IF(D14="","",D14)</f>
        <v>周期がｘ秒のふりこの長さをｙｍとすると，</v>
      </c>
    </row>
    <row r="52" spans="1:68" ht="20.149999999999999" customHeight="1" x14ac:dyDescent="0.2">
      <c r="A52" t="str">
        <f t="shared" ref="A52:AT53" si="3">IF(A15="","",A15)</f>
        <v/>
      </c>
      <c r="B52" t="str">
        <f t="shared" si="3"/>
        <v/>
      </c>
      <c r="C52" t="str">
        <f t="shared" si="3"/>
        <v/>
      </c>
      <c r="D52" s="47" t="str">
        <f t="shared" si="3"/>
        <v>およそ</v>
      </c>
      <c r="E52" s="47" t="str">
        <f t="shared" si="3"/>
        <v/>
      </c>
      <c r="F52" s="47" t="str">
        <f t="shared" si="3"/>
        <v/>
      </c>
      <c r="G52" s="47" t="str">
        <f t="shared" si="3"/>
        <v/>
      </c>
      <c r="H52" s="47" t="str">
        <f t="shared" si="3"/>
        <v>ｙ＝</v>
      </c>
      <c r="I52" s="47" t="str">
        <f t="shared" si="3"/>
        <v/>
      </c>
      <c r="J52" s="47" t="str">
        <f t="shared" si="3"/>
        <v/>
      </c>
      <c r="K52" s="68">
        <f t="shared" si="3"/>
        <v>1</v>
      </c>
      <c r="L52" s="68" t="str">
        <f t="shared" si="3"/>
        <v/>
      </c>
      <c r="M52" s="47" t="str">
        <f t="shared" si="3"/>
        <v>ｘ</v>
      </c>
      <c r="N52" s="47" t="str">
        <f t="shared" si="3"/>
        <v/>
      </c>
      <c r="O52" s="30">
        <f t="shared" si="3"/>
        <v>2</v>
      </c>
      <c r="P52" s="47" t="str">
        <f t="shared" si="3"/>
        <v>という関係があります。</v>
      </c>
      <c r="Q52" s="47" t="str">
        <f t="shared" si="3"/>
        <v/>
      </c>
      <c r="R52" s="47" t="str">
        <f t="shared" si="3"/>
        <v/>
      </c>
      <c r="S52" s="47" t="str">
        <f t="shared" si="3"/>
        <v/>
      </c>
      <c r="T52" s="47" t="str">
        <f t="shared" si="3"/>
        <v/>
      </c>
      <c r="U52" s="47" t="str">
        <f t="shared" si="3"/>
        <v/>
      </c>
      <c r="V52" s="47" t="str">
        <f t="shared" si="3"/>
        <v/>
      </c>
      <c r="W52" s="47" t="str">
        <f t="shared" si="3"/>
        <v/>
      </c>
      <c r="X52" s="47" t="str">
        <f t="shared" si="3"/>
        <v/>
      </c>
      <c r="Y52" s="47" t="str">
        <f t="shared" si="3"/>
        <v/>
      </c>
      <c r="Z52" s="47" t="str">
        <f t="shared" si="3"/>
        <v/>
      </c>
      <c r="AA52" s="47" t="str">
        <f t="shared" si="3"/>
        <v/>
      </c>
      <c r="AB52" s="47" t="str">
        <f t="shared" si="3"/>
        <v/>
      </c>
      <c r="AC52" s="47" t="str">
        <f t="shared" si="3"/>
        <v/>
      </c>
      <c r="AD52" t="str">
        <f t="shared" si="3"/>
        <v/>
      </c>
      <c r="AE52" t="str">
        <f t="shared" si="3"/>
        <v/>
      </c>
      <c r="AF52" t="str">
        <f t="shared" si="3"/>
        <v/>
      </c>
      <c r="AG52" t="str">
        <f t="shared" si="3"/>
        <v/>
      </c>
      <c r="AH52" t="str">
        <f t="shared" si="3"/>
        <v/>
      </c>
      <c r="AI52" t="str">
        <f t="shared" si="3"/>
        <v/>
      </c>
      <c r="AJ52" t="str">
        <f t="shared" si="3"/>
        <v/>
      </c>
      <c r="AK52" t="str">
        <f t="shared" si="3"/>
        <v/>
      </c>
      <c r="AL52" t="str">
        <f t="shared" si="3"/>
        <v/>
      </c>
      <c r="AM52" t="str">
        <f t="shared" si="3"/>
        <v/>
      </c>
      <c r="AN52" t="str">
        <f t="shared" si="3"/>
        <v/>
      </c>
      <c r="AO52" t="str">
        <f t="shared" si="3"/>
        <v/>
      </c>
      <c r="AP52" t="str">
        <f t="shared" si="3"/>
        <v/>
      </c>
      <c r="AQ52" t="str">
        <f t="shared" si="3"/>
        <v/>
      </c>
      <c r="AR52" s="39" t="str">
        <f t="shared" si="3"/>
        <v/>
      </c>
      <c r="AS52" s="39" t="str">
        <f t="shared" si="3"/>
        <v/>
      </c>
      <c r="AT52" s="39" t="str">
        <f t="shared" si="3"/>
        <v/>
      </c>
    </row>
    <row r="53" spans="1:68" ht="20.149999999999999" customHeight="1" x14ac:dyDescent="0.2">
      <c r="A53" t="str">
        <f t="shared" si="3"/>
        <v/>
      </c>
      <c r="B53" t="str">
        <f t="shared" si="3"/>
        <v/>
      </c>
      <c r="C53" t="str">
        <f t="shared" si="3"/>
        <v/>
      </c>
      <c r="D53" s="47" t="str">
        <f t="shared" si="3"/>
        <v/>
      </c>
      <c r="E53" s="47" t="str">
        <f t="shared" si="3"/>
        <v/>
      </c>
      <c r="F53" s="47" t="str">
        <f t="shared" si="3"/>
        <v/>
      </c>
      <c r="G53" s="47" t="str">
        <f t="shared" si="3"/>
        <v/>
      </c>
      <c r="H53" s="47" t="str">
        <f t="shared" si="3"/>
        <v/>
      </c>
      <c r="I53" s="47" t="str">
        <f t="shared" si="3"/>
        <v/>
      </c>
      <c r="J53" s="47" t="str">
        <f t="shared" si="3"/>
        <v/>
      </c>
      <c r="K53" s="47">
        <f t="shared" si="3"/>
        <v>4</v>
      </c>
      <c r="L53" s="47" t="str">
        <f t="shared" si="3"/>
        <v/>
      </c>
      <c r="M53" s="47" t="str">
        <f t="shared" si="3"/>
        <v/>
      </c>
      <c r="N53" s="47" t="str">
        <f t="shared" si="3"/>
        <v/>
      </c>
      <c r="O53" t="str">
        <f t="shared" si="3"/>
        <v/>
      </c>
      <c r="P53" s="47" t="str">
        <f t="shared" si="3"/>
        <v/>
      </c>
      <c r="Q53" s="47" t="str">
        <f t="shared" si="3"/>
        <v/>
      </c>
      <c r="R53" s="47" t="str">
        <f t="shared" si="3"/>
        <v/>
      </c>
      <c r="S53" s="47" t="str">
        <f t="shared" si="3"/>
        <v/>
      </c>
      <c r="T53" s="47" t="str">
        <f t="shared" si="3"/>
        <v/>
      </c>
      <c r="U53" s="47" t="str">
        <f t="shared" si="3"/>
        <v/>
      </c>
      <c r="V53" s="47" t="str">
        <f t="shared" si="3"/>
        <v/>
      </c>
      <c r="W53" s="47" t="str">
        <f t="shared" si="3"/>
        <v/>
      </c>
      <c r="X53" s="47" t="str">
        <f t="shared" si="3"/>
        <v/>
      </c>
      <c r="Y53" s="47" t="str">
        <f t="shared" si="3"/>
        <v/>
      </c>
      <c r="Z53" s="47" t="str">
        <f t="shared" si="3"/>
        <v/>
      </c>
      <c r="AA53" s="47" t="str">
        <f t="shared" si="3"/>
        <v/>
      </c>
      <c r="AB53" s="47" t="str">
        <f t="shared" si="3"/>
        <v/>
      </c>
      <c r="AC53" s="47" t="str">
        <f t="shared" si="3"/>
        <v/>
      </c>
      <c r="AD53" t="str">
        <f t="shared" si="3"/>
        <v/>
      </c>
      <c r="AE53" t="str">
        <f t="shared" si="3"/>
        <v/>
      </c>
      <c r="AF53" t="str">
        <f t="shared" si="3"/>
        <v/>
      </c>
      <c r="AG53" t="str">
        <f t="shared" si="3"/>
        <v/>
      </c>
      <c r="AH53" t="str">
        <f t="shared" si="3"/>
        <v/>
      </c>
      <c r="AI53" t="str">
        <f t="shared" si="3"/>
        <v/>
      </c>
      <c r="AJ53" t="str">
        <f t="shared" si="3"/>
        <v/>
      </c>
      <c r="AK53" t="str">
        <f t="shared" si="3"/>
        <v/>
      </c>
      <c r="AL53" t="str">
        <f t="shared" si="3"/>
        <v/>
      </c>
      <c r="AM53" t="str">
        <f t="shared" si="3"/>
        <v/>
      </c>
      <c r="AN53" t="str">
        <f t="shared" si="3"/>
        <v/>
      </c>
      <c r="AO53" t="str">
        <f t="shared" si="3"/>
        <v/>
      </c>
      <c r="AP53" t="str">
        <f t="shared" si="3"/>
        <v/>
      </c>
      <c r="AQ53" t="str">
        <f t="shared" si="3"/>
        <v/>
      </c>
      <c r="AR53" s="39" t="str">
        <f t="shared" si="3"/>
        <v/>
      </c>
      <c r="AS53" s="39" t="str">
        <f t="shared" si="3"/>
        <v/>
      </c>
      <c r="AT53" s="39" t="str">
        <f t="shared" si="3"/>
        <v/>
      </c>
    </row>
    <row r="54" spans="1:68" ht="20.149999999999999" customHeight="1" x14ac:dyDescent="0.2">
      <c r="A54" s="1" t="str">
        <f>IF(A17="","",A17)</f>
        <v/>
      </c>
      <c r="B54" t="str">
        <f>IF(B17="","",B17)</f>
        <v/>
      </c>
      <c r="C54" t="str">
        <f>IF(C17="","",C17)</f>
        <v/>
      </c>
      <c r="D54" t="str">
        <f>IF(D17="","",D17)</f>
        <v>長さが</v>
      </c>
      <c r="H54" s="47">
        <f ca="1">IF(H17="","",H17)</f>
        <v>4</v>
      </c>
      <c r="I54" s="47"/>
      <c r="J54" t="str">
        <f>IF(J17="","",J17)</f>
        <v>ｍのふりこの周期は，何秒になりますか。</v>
      </c>
      <c r="O54" s="8"/>
    </row>
    <row r="55" spans="1:68" ht="20.149999999999999" customHeight="1" x14ac:dyDescent="0.2">
      <c r="D55" s="9"/>
      <c r="E55" s="9"/>
      <c r="F55" s="9"/>
      <c r="G55" s="9"/>
      <c r="H55" s="9"/>
      <c r="I55" s="9"/>
      <c r="J55" s="9"/>
      <c r="K55" s="33"/>
      <c r="L55" s="33"/>
      <c r="M55" s="33"/>
      <c r="N55" s="33"/>
      <c r="O55" s="33"/>
      <c r="P55" s="33"/>
      <c r="Q55" s="33"/>
      <c r="R55" s="42">
        <f ca="1">H54</f>
        <v>4</v>
      </c>
      <c r="S55" s="42"/>
      <c r="T55" s="42" t="s">
        <v>141</v>
      </c>
      <c r="U55" s="42"/>
      <c r="V55" s="81">
        <f>K52</f>
        <v>1</v>
      </c>
      <c r="W55" s="81"/>
      <c r="X55" s="42" t="s">
        <v>126</v>
      </c>
      <c r="Y55" s="42" t="str">
        <f>IF(K19="","",K19)</f>
        <v/>
      </c>
      <c r="Z55" s="19">
        <v>2</v>
      </c>
      <c r="AA55" s="19"/>
      <c r="AB55" s="9"/>
      <c r="AC55" s="33"/>
      <c r="AD55" s="33"/>
      <c r="AE55" s="33"/>
      <c r="AF55" s="33"/>
      <c r="AG55" s="33"/>
      <c r="AH55" s="33"/>
      <c r="AI55" s="33"/>
      <c r="AJ55" s="33"/>
      <c r="AK55" s="33"/>
      <c r="AL55" s="9"/>
      <c r="AM55" s="9"/>
      <c r="AN55" s="9"/>
      <c r="AO55" s="1"/>
      <c r="AP55" s="1"/>
      <c r="AQ55" s="1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1"/>
      <c r="BC55" s="1"/>
      <c r="BD55" s="1"/>
      <c r="BE55" s="1"/>
      <c r="BF55" s="1"/>
      <c r="BG55" s="1"/>
      <c r="BH55" s="1"/>
      <c r="BI55" s="16"/>
      <c r="BJ55" s="16"/>
      <c r="BK55" s="16"/>
      <c r="BL55" s="16"/>
      <c r="BM55" s="16"/>
      <c r="BN55" s="16"/>
      <c r="BO55" s="16"/>
      <c r="BP55" s="16"/>
    </row>
    <row r="56" spans="1:68" ht="20.149999999999999" customHeight="1" x14ac:dyDescent="0.2">
      <c r="D56" s="9"/>
      <c r="E56" s="9"/>
      <c r="F56" s="9"/>
      <c r="G56" s="9"/>
      <c r="H56" s="9"/>
      <c r="I56" s="9"/>
      <c r="J56" s="9"/>
      <c r="K56" s="33"/>
      <c r="L56" s="33"/>
      <c r="M56" s="33"/>
      <c r="N56" s="33"/>
      <c r="O56" s="33"/>
      <c r="P56" s="33"/>
      <c r="Q56" s="33"/>
      <c r="R56" s="42"/>
      <c r="S56" s="42"/>
      <c r="T56" s="42"/>
      <c r="U56" s="42"/>
      <c r="V56" s="82">
        <f>K53</f>
        <v>4</v>
      </c>
      <c r="W56" s="82"/>
      <c r="X56" s="42" t="str">
        <f>IF(J20="","",J20)</f>
        <v/>
      </c>
      <c r="Y56" s="42" t="str">
        <f>IF(K20="","",K20)</f>
        <v/>
      </c>
      <c r="Z56" s="9" t="str">
        <f>IF(L20="","",L20)</f>
        <v/>
      </c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9"/>
      <c r="AM56" s="9"/>
      <c r="AN56" s="9"/>
      <c r="AO56" s="1"/>
      <c r="AP56" s="1"/>
      <c r="AQ56" s="1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1"/>
      <c r="BC56" s="1"/>
      <c r="BD56" s="1"/>
      <c r="BE56" s="1"/>
      <c r="BF56" s="1"/>
      <c r="BG56" s="1"/>
      <c r="BH56" s="1"/>
      <c r="BI56" s="16"/>
      <c r="BJ56" s="16"/>
      <c r="BK56" s="16"/>
      <c r="BL56" s="16"/>
      <c r="BM56" s="16"/>
      <c r="BN56" s="16"/>
      <c r="BO56" s="16"/>
      <c r="BP56" s="16"/>
    </row>
    <row r="57" spans="1:68" ht="20.149999999999999" customHeight="1" x14ac:dyDescent="0.2">
      <c r="D57" s="9"/>
      <c r="E57" s="9"/>
      <c r="F57" s="33" t="str">
        <f>IF(A21="","",A21)</f>
        <v/>
      </c>
      <c r="G57" s="33"/>
      <c r="H57" s="33"/>
      <c r="I57" s="33"/>
      <c r="J57" s="33" t="str">
        <f>IF(B21="","",B21)</f>
        <v/>
      </c>
      <c r="K57" s="33" t="str">
        <f>IF(C21="","",C21)</f>
        <v/>
      </c>
      <c r="L57" s="42" t="s">
        <v>126</v>
      </c>
      <c r="M57" s="82"/>
      <c r="N57" s="17">
        <v>2</v>
      </c>
      <c r="O57" s="42" t="s">
        <v>143</v>
      </c>
      <c r="P57" s="82"/>
      <c r="Q57" s="82">
        <f ca="1">R55*V56</f>
        <v>16</v>
      </c>
      <c r="R57" s="82"/>
      <c r="S57" s="82"/>
      <c r="T57" s="42" t="s">
        <v>141</v>
      </c>
      <c r="U57" s="82"/>
      <c r="V57" s="33">
        <v>0</v>
      </c>
      <c r="W57" s="33" t="str">
        <f>IF(O21="","",O21)</f>
        <v/>
      </c>
      <c r="X57" s="33" t="str">
        <f>IF(P21="","",P21)</f>
        <v/>
      </c>
      <c r="Y57" s="33" t="str">
        <f>IF(Q21="","",Q21)</f>
        <v/>
      </c>
      <c r="Z57" s="33" t="str">
        <f>IF(R21="","",R21)</f>
        <v/>
      </c>
      <c r="AA57" s="33"/>
      <c r="AB57" s="33"/>
      <c r="AC57" s="33"/>
      <c r="AD57" s="33"/>
      <c r="AE57" s="33"/>
      <c r="AF57" s="33"/>
      <c r="AG57" s="33"/>
      <c r="AH57" s="33"/>
      <c r="AI57" s="33"/>
      <c r="AJ57" s="1"/>
      <c r="AK57" s="1"/>
      <c r="AL57" s="1"/>
      <c r="AM57" s="1"/>
      <c r="AN57" s="1"/>
      <c r="AO57" s="1"/>
      <c r="AP57" s="1"/>
      <c r="AQ57" s="1"/>
      <c r="AR57" s="40"/>
      <c r="AS57" s="40"/>
      <c r="AT57" s="40"/>
      <c r="AU57" s="40" t="str">
        <f t="shared" ref="AU57:BB57" si="4">IF(AM21="","",AM21)</f>
        <v/>
      </c>
      <c r="AV57" s="40" t="str">
        <f t="shared" si="4"/>
        <v/>
      </c>
      <c r="AW57" s="40" t="str">
        <f t="shared" si="4"/>
        <v/>
      </c>
      <c r="AX57" s="40" t="str">
        <f t="shared" si="4"/>
        <v/>
      </c>
      <c r="AY57" s="40" t="str">
        <f t="shared" si="4"/>
        <v/>
      </c>
      <c r="AZ57" s="40" t="str">
        <f t="shared" si="4"/>
        <v/>
      </c>
      <c r="BA57" s="40" t="str">
        <f t="shared" si="4"/>
        <v/>
      </c>
      <c r="BB57" s="1" t="str">
        <f t="shared" si="4"/>
        <v/>
      </c>
      <c r="BC57" s="16"/>
      <c r="BD57" s="16"/>
      <c r="BE57" s="16"/>
      <c r="BF57" s="16"/>
      <c r="BG57" s="16"/>
      <c r="BH57" s="16"/>
      <c r="BI57" s="16"/>
      <c r="BJ57" s="16"/>
    </row>
    <row r="58" spans="1:68" ht="20.149999999999999" customHeight="1" x14ac:dyDescent="0.2">
      <c r="A58" s="1" t="str">
        <f>IF(A22="","",A22)</f>
        <v/>
      </c>
      <c r="B58" s="1" t="str">
        <f>IF(B22="","",B22)</f>
        <v/>
      </c>
      <c r="C58" s="1" t="str">
        <f>IF(C22="","",C22)</f>
        <v/>
      </c>
      <c r="D58" s="9" t="s">
        <v>144</v>
      </c>
      <c r="E58" s="42" t="s">
        <v>126</v>
      </c>
      <c r="F58" s="82"/>
      <c r="G58" s="42" t="s">
        <v>145</v>
      </c>
      <c r="H58" s="82"/>
      <c r="I58" s="82">
        <f ca="1">SQRT(Q57)</f>
        <v>4</v>
      </c>
      <c r="J58" s="82"/>
      <c r="K58" s="9" t="s">
        <v>146</v>
      </c>
      <c r="L58" s="9" t="s">
        <v>144</v>
      </c>
      <c r="M58" s="42" t="s">
        <v>126</v>
      </c>
      <c r="N58" s="82"/>
      <c r="O58" s="42" t="s">
        <v>143</v>
      </c>
      <c r="P58" s="82"/>
      <c r="Q58" s="82">
        <f ca="1">SQRT(Q57)</f>
        <v>4</v>
      </c>
      <c r="R58" s="82"/>
      <c r="S58" s="9" t="s">
        <v>146</v>
      </c>
      <c r="T58" s="42" t="s">
        <v>141</v>
      </c>
      <c r="U58" s="82"/>
      <c r="V58" s="33">
        <v>0</v>
      </c>
      <c r="W58" s="33" t="str">
        <f>IF(W22="","",W22)</f>
        <v/>
      </c>
      <c r="X58" s="33" t="str">
        <f>IF(X22="","",X22)</f>
        <v/>
      </c>
      <c r="Y58" s="33" t="str">
        <f>IF(Y22="","",Y22)</f>
        <v/>
      </c>
      <c r="Z58" s="33" t="str">
        <f>IF(Z22="","",Z22)</f>
        <v/>
      </c>
      <c r="AA58" s="33"/>
      <c r="AB58" s="33"/>
      <c r="AC58" s="33"/>
      <c r="AD58" s="33"/>
      <c r="AE58" s="33"/>
      <c r="AF58" s="33"/>
      <c r="AG58" s="33"/>
      <c r="AH58" s="33"/>
      <c r="AI58" s="33"/>
      <c r="AJ58" s="1"/>
      <c r="AK58" s="1"/>
      <c r="AL58" s="1"/>
      <c r="AM58" s="1"/>
      <c r="AN58" s="1"/>
      <c r="AO58" s="1"/>
      <c r="AP58" s="1"/>
      <c r="AQ58" s="1"/>
      <c r="AR58" s="40"/>
      <c r="AS58" s="40"/>
      <c r="AT58" s="40"/>
    </row>
    <row r="59" spans="1:68" ht="20.149999999999999" customHeight="1" x14ac:dyDescent="0.2">
      <c r="A59" s="1" t="str">
        <f t="shared" ref="A59:AT59" si="5">IF(A23="","",A23)</f>
        <v/>
      </c>
      <c r="B59" s="1" t="str">
        <f t="shared" si="5"/>
        <v/>
      </c>
      <c r="C59" s="1" t="str">
        <f t="shared" si="5"/>
        <v/>
      </c>
      <c r="D59" s="33" t="str">
        <f t="shared" si="5"/>
        <v/>
      </c>
      <c r="E59" s="33" t="str">
        <f t="shared" si="5"/>
        <v/>
      </c>
      <c r="F59" s="33" t="str">
        <f t="shared" si="5"/>
        <v/>
      </c>
      <c r="G59" s="33" t="str">
        <f t="shared" si="5"/>
        <v/>
      </c>
      <c r="H59" s="33" t="str">
        <f t="shared" si="5"/>
        <v/>
      </c>
      <c r="I59" s="33" t="str">
        <f t="shared" si="5"/>
        <v/>
      </c>
      <c r="J59" s="33" t="str">
        <f t="shared" si="5"/>
        <v/>
      </c>
      <c r="K59" s="33" t="str">
        <f t="shared" si="5"/>
        <v/>
      </c>
      <c r="L59" s="33" t="str">
        <f t="shared" si="5"/>
        <v/>
      </c>
      <c r="M59" s="33" t="str">
        <f t="shared" si="5"/>
        <v/>
      </c>
      <c r="N59" s="33" t="str">
        <f t="shared" si="5"/>
        <v/>
      </c>
      <c r="O59" s="33" t="str">
        <f t="shared" si="5"/>
        <v/>
      </c>
      <c r="P59" s="33" t="str">
        <f t="shared" si="5"/>
        <v/>
      </c>
      <c r="Q59" s="33" t="str">
        <f t="shared" si="5"/>
        <v/>
      </c>
      <c r="R59" s="42" t="s">
        <v>126</v>
      </c>
      <c r="S59" s="82"/>
      <c r="T59" s="42" t="s">
        <v>141</v>
      </c>
      <c r="U59" s="82"/>
      <c r="V59" s="82">
        <f ca="1">I58*(-1)</f>
        <v>-4</v>
      </c>
      <c r="W59" s="82"/>
      <c r="X59" s="9" t="s">
        <v>147</v>
      </c>
      <c r="Y59" s="33" t="str">
        <f t="shared" si="5"/>
        <v/>
      </c>
      <c r="Z59" s="82">
        <f ca="1">Q58</f>
        <v>4</v>
      </c>
      <c r="AA59" s="82"/>
      <c r="AB59" s="33" t="str">
        <f t="shared" si="5"/>
        <v/>
      </c>
      <c r="AC59" s="33" t="str">
        <f t="shared" si="5"/>
        <v/>
      </c>
      <c r="AD59" s="33" t="str">
        <f t="shared" si="5"/>
        <v/>
      </c>
      <c r="AE59" s="33" t="str">
        <f t="shared" si="5"/>
        <v/>
      </c>
      <c r="AF59" s="33" t="str">
        <f t="shared" si="5"/>
        <v/>
      </c>
      <c r="AG59" s="33" t="str">
        <f t="shared" si="5"/>
        <v/>
      </c>
      <c r="AH59" s="33" t="str">
        <f t="shared" si="5"/>
        <v/>
      </c>
      <c r="AI59" s="33" t="str">
        <f t="shared" si="5"/>
        <v/>
      </c>
      <c r="AJ59" s="1" t="str">
        <f t="shared" si="5"/>
        <v/>
      </c>
      <c r="AK59" s="1" t="str">
        <f t="shared" si="5"/>
        <v/>
      </c>
      <c r="AL59" s="1" t="str">
        <f t="shared" si="5"/>
        <v/>
      </c>
      <c r="AM59" s="1" t="str">
        <f t="shared" si="5"/>
        <v/>
      </c>
      <c r="AN59" s="1" t="str">
        <f t="shared" si="5"/>
        <v/>
      </c>
      <c r="AO59" s="1" t="str">
        <f t="shared" si="5"/>
        <v/>
      </c>
      <c r="AP59" s="1" t="str">
        <f t="shared" si="5"/>
        <v/>
      </c>
      <c r="AQ59" s="1" t="str">
        <f t="shared" si="5"/>
        <v/>
      </c>
      <c r="AR59" s="40" t="str">
        <f t="shared" si="5"/>
        <v/>
      </c>
      <c r="AS59" s="40" t="str">
        <f t="shared" si="5"/>
        <v/>
      </c>
      <c r="AT59" s="40" t="str">
        <f t="shared" si="5"/>
        <v/>
      </c>
    </row>
    <row r="60" spans="1:68" ht="20.149999999999999" customHeight="1" x14ac:dyDescent="0.2">
      <c r="A60" s="1" t="str">
        <f>IF(A24="","",A24)</f>
        <v/>
      </c>
      <c r="B60" s="1" t="str">
        <f>IF(B24="","",B24)</f>
        <v/>
      </c>
      <c r="C60" s="1" t="str">
        <f>IF(C24="","",C24)</f>
        <v/>
      </c>
      <c r="D60" s="9" t="s">
        <v>148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82">
        <f ca="1">V59</f>
        <v>-4</v>
      </c>
      <c r="T60" s="82"/>
      <c r="U60" s="9" t="s">
        <v>149</v>
      </c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1"/>
      <c r="AK60" s="1"/>
      <c r="AL60" s="1"/>
      <c r="AM60" s="1"/>
      <c r="AN60" s="1"/>
      <c r="AO60" s="1"/>
      <c r="AP60" s="1"/>
      <c r="AQ60" s="1"/>
      <c r="AR60" s="40"/>
      <c r="AS60" s="40"/>
      <c r="AT60" s="40"/>
    </row>
    <row r="61" spans="1:68" ht="20.149999999999999" customHeight="1" x14ac:dyDescent="0.2">
      <c r="A61" s="1"/>
      <c r="B61" s="1" t="str">
        <f>IF(B26="","",B26)</f>
        <v/>
      </c>
      <c r="C61" s="1" t="str">
        <f>IF(C26="","",C26)</f>
        <v/>
      </c>
      <c r="D61" s="9" t="s">
        <v>150</v>
      </c>
      <c r="E61" s="33"/>
      <c r="F61" s="33"/>
      <c r="G61" s="82">
        <f ca="1">Z59</f>
        <v>4</v>
      </c>
      <c r="H61" s="82"/>
      <c r="I61" s="9" t="s">
        <v>151</v>
      </c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20" t="s">
        <v>152</v>
      </c>
      <c r="AC61" s="35"/>
      <c r="AD61" s="35"/>
      <c r="AE61" s="35"/>
      <c r="AF61" s="81">
        <f ca="1">G61</f>
        <v>4</v>
      </c>
      <c r="AG61" s="81"/>
      <c r="AH61" s="20" t="s">
        <v>153</v>
      </c>
      <c r="AI61" s="35"/>
      <c r="AJ61" s="1"/>
      <c r="AK61" s="1"/>
      <c r="AL61" s="1"/>
      <c r="AM61" s="1"/>
      <c r="AN61" s="1"/>
      <c r="AO61" s="1"/>
      <c r="AP61" s="1"/>
      <c r="AQ61" s="1"/>
      <c r="AR61" s="40"/>
      <c r="AS61" s="40"/>
      <c r="AT61" s="40"/>
    </row>
    <row r="62" spans="1:68" ht="20.149999999999999" customHeight="1" x14ac:dyDescent="0.2">
      <c r="A62" s="1"/>
      <c r="B62" s="1"/>
      <c r="C62" s="1"/>
      <c r="D62" s="9"/>
      <c r="E62" s="33"/>
      <c r="F62" s="33"/>
      <c r="G62" s="31"/>
      <c r="H62" s="31"/>
      <c r="I62" s="9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9"/>
      <c r="AC62" s="33"/>
      <c r="AD62" s="33"/>
      <c r="AE62" s="33"/>
      <c r="AF62" s="31"/>
      <c r="AG62" s="31"/>
      <c r="AH62" s="9"/>
      <c r="AI62" s="33"/>
      <c r="AJ62" s="1"/>
      <c r="AK62" s="1"/>
      <c r="AL62" s="1"/>
      <c r="AM62" s="1"/>
      <c r="AN62" s="1"/>
      <c r="AO62" s="1"/>
      <c r="AP62" s="1"/>
      <c r="AQ62" s="1"/>
      <c r="AR62" s="40"/>
      <c r="AS62" s="40"/>
      <c r="AT62" s="40"/>
    </row>
    <row r="63" spans="1:68" ht="20.149999999999999" customHeight="1" x14ac:dyDescent="0.2">
      <c r="A63" s="1" t="str">
        <f t="shared" ref="A63:A72" si="6">IF(A26="","",A26)</f>
        <v>３．</v>
      </c>
      <c r="D63" t="str">
        <f>IF(D26="","",D26)</f>
        <v>ボールが斜面をころがりはじめてからの時間をｘ秒，その間に転がる距離を</v>
      </c>
    </row>
    <row r="64" spans="1:68" ht="20.149999999999999" customHeight="1" x14ac:dyDescent="0.2">
      <c r="A64" t="str">
        <f t="shared" si="6"/>
        <v/>
      </c>
      <c r="B64" t="str">
        <f t="shared" ref="B64:C72" si="7">IF(B27="","",B27)</f>
        <v/>
      </c>
      <c r="C64" s="1" t="str">
        <f t="shared" si="7"/>
        <v/>
      </c>
      <c r="D64" t="str">
        <f>IF(D27="","",D27)</f>
        <v>ｙｍとすると，ｙ＝２ｘ</v>
      </c>
      <c r="Q64" s="28">
        <f t="shared" ref="Q64:S65" si="8">IF(Q27="","",Q27)</f>
        <v>2</v>
      </c>
      <c r="R64" s="28" t="str">
        <f t="shared" si="8"/>
        <v/>
      </c>
      <c r="S64" t="str">
        <f t="shared" si="8"/>
        <v>という関係がありました。</v>
      </c>
    </row>
    <row r="65" spans="1:54" ht="20.149999999999999" customHeight="1" x14ac:dyDescent="0.2">
      <c r="A65" t="str">
        <f t="shared" si="6"/>
        <v/>
      </c>
      <c r="B65" t="str">
        <f t="shared" si="7"/>
        <v/>
      </c>
      <c r="C65" t="str">
        <f t="shared" si="7"/>
        <v/>
      </c>
      <c r="D65" t="str">
        <f>IF(D28="","",D28)</f>
        <v>このとき，</v>
      </c>
      <c r="J65" s="47">
        <f ca="1">IF(J28="","",J28)</f>
        <v>6</v>
      </c>
      <c r="K65" s="47" t="str">
        <f>IF(L28="","",L28)</f>
        <v>秒後から</v>
      </c>
      <c r="L65" t="str">
        <f>IF(L28="","",L28)</f>
        <v>秒後から</v>
      </c>
      <c r="Q65" s="47">
        <f t="shared" ca="1" si="8"/>
        <v>9</v>
      </c>
      <c r="R65" s="47" t="str">
        <f t="shared" si="8"/>
        <v/>
      </c>
      <c r="S65" t="str">
        <f t="shared" si="8"/>
        <v>秒後までの平均の速さを求めなさい。</v>
      </c>
      <c r="BB65"/>
    </row>
    <row r="66" spans="1:54" ht="20.149999999999999" customHeight="1" x14ac:dyDescent="0.2">
      <c r="A66" s="1" t="str">
        <f t="shared" si="6"/>
        <v/>
      </c>
      <c r="B66" s="1" t="str">
        <f t="shared" si="7"/>
        <v/>
      </c>
      <c r="C66" s="1" t="str">
        <f t="shared" si="7"/>
        <v/>
      </c>
      <c r="D66" s="9" t="s">
        <v>150</v>
      </c>
      <c r="E66" s="33"/>
      <c r="F66" s="33"/>
      <c r="G66" s="82">
        <f ca="1">J65</f>
        <v>6</v>
      </c>
      <c r="H66" s="82"/>
      <c r="I66" s="44" t="s">
        <v>154</v>
      </c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82">
        <f ca="1">G66</f>
        <v>6</v>
      </c>
      <c r="U66" s="82"/>
      <c r="V66" s="17">
        <v>2</v>
      </c>
      <c r="W66" s="42" t="s">
        <v>141</v>
      </c>
      <c r="X66" s="82"/>
      <c r="Y66" s="82">
        <f ca="1">2*T66^2</f>
        <v>72</v>
      </c>
      <c r="Z66" s="82"/>
      <c r="AA66" s="82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1"/>
      <c r="AP66" s="1"/>
      <c r="AQ66" s="1"/>
      <c r="AR66" s="40"/>
      <c r="AS66" s="40"/>
      <c r="AT66" s="40"/>
    </row>
    <row r="67" spans="1:54" ht="20.149999999999999" customHeight="1" x14ac:dyDescent="0.2">
      <c r="A67" s="1" t="str">
        <f t="shared" si="6"/>
        <v/>
      </c>
      <c r="B67" s="1" t="str">
        <f t="shared" si="7"/>
        <v/>
      </c>
      <c r="C67" s="1" t="str">
        <f t="shared" si="7"/>
        <v/>
      </c>
      <c r="D67" s="9" t="s">
        <v>150</v>
      </c>
      <c r="E67" s="33"/>
      <c r="F67" s="33"/>
      <c r="G67" s="82">
        <f ca="1">Q65</f>
        <v>9</v>
      </c>
      <c r="H67" s="82"/>
      <c r="I67" s="44" t="s">
        <v>154</v>
      </c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82">
        <f ca="1">G67</f>
        <v>9</v>
      </c>
      <c r="U67" s="82"/>
      <c r="V67" s="17">
        <v>2</v>
      </c>
      <c r="W67" s="42" t="s">
        <v>141</v>
      </c>
      <c r="X67" s="82"/>
      <c r="Y67" s="82">
        <f ca="1">2*T67^2</f>
        <v>162</v>
      </c>
      <c r="Z67" s="82"/>
      <c r="AA67" s="82"/>
      <c r="AB67" s="33" t="str">
        <f t="shared" ref="AB67:AT67" si="9">IF(AB30="","",AB30)</f>
        <v/>
      </c>
      <c r="AC67" s="33" t="str">
        <f t="shared" si="9"/>
        <v/>
      </c>
      <c r="AD67" s="33" t="str">
        <f t="shared" si="9"/>
        <v/>
      </c>
      <c r="AE67" s="33" t="str">
        <f t="shared" si="9"/>
        <v/>
      </c>
      <c r="AF67" s="33" t="str">
        <f t="shared" si="9"/>
        <v/>
      </c>
      <c r="AG67" s="33" t="str">
        <f t="shared" si="9"/>
        <v/>
      </c>
      <c r="AH67" s="33" t="str">
        <f t="shared" si="9"/>
        <v/>
      </c>
      <c r="AI67" s="33" t="str">
        <f t="shared" si="9"/>
        <v/>
      </c>
      <c r="AJ67" s="33" t="str">
        <f t="shared" si="9"/>
        <v/>
      </c>
      <c r="AK67" s="33" t="str">
        <f t="shared" si="9"/>
        <v/>
      </c>
      <c r="AL67" s="33" t="str">
        <f t="shared" si="9"/>
        <v/>
      </c>
      <c r="AM67" s="33" t="str">
        <f t="shared" si="9"/>
        <v/>
      </c>
      <c r="AN67" s="33" t="str">
        <f t="shared" si="9"/>
        <v/>
      </c>
      <c r="AO67" s="1" t="str">
        <f t="shared" si="9"/>
        <v/>
      </c>
      <c r="AP67" s="1" t="str">
        <f t="shared" si="9"/>
        <v/>
      </c>
      <c r="AQ67" s="1" t="str">
        <f t="shared" si="9"/>
        <v/>
      </c>
      <c r="AR67" s="40" t="str">
        <f t="shared" si="9"/>
        <v/>
      </c>
      <c r="AS67" s="40" t="str">
        <f t="shared" si="9"/>
        <v/>
      </c>
      <c r="AT67" s="40" t="str">
        <f t="shared" si="9"/>
        <v/>
      </c>
    </row>
    <row r="68" spans="1:54" ht="20.149999999999999" customHeight="1" x14ac:dyDescent="0.2">
      <c r="A68" s="1" t="str">
        <f t="shared" si="6"/>
        <v/>
      </c>
      <c r="B68" s="1" t="str">
        <f t="shared" si="7"/>
        <v/>
      </c>
      <c r="C68" s="1" t="str">
        <f t="shared" si="7"/>
        <v/>
      </c>
      <c r="D68" s="42" t="s">
        <v>155</v>
      </c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81">
        <f ca="1">Y67</f>
        <v>162</v>
      </c>
      <c r="R68" s="81"/>
      <c r="S68" s="81"/>
      <c r="T68" s="41" t="s">
        <v>143</v>
      </c>
      <c r="U68" s="81"/>
      <c r="V68" s="81">
        <f ca="1">Y66</f>
        <v>72</v>
      </c>
      <c r="W68" s="81"/>
      <c r="X68" s="81"/>
      <c r="Y68" s="42" t="s">
        <v>141</v>
      </c>
      <c r="Z68" s="82"/>
      <c r="AA68" s="82">
        <f ca="1">AV68</f>
        <v>30</v>
      </c>
      <c r="AB68" s="82"/>
      <c r="AC68" s="82"/>
      <c r="AD68" s="42" t="s">
        <v>156</v>
      </c>
      <c r="AE68" s="42"/>
      <c r="AF68" s="42"/>
      <c r="AG68" s="42"/>
      <c r="AH68" s="42"/>
      <c r="AI68" s="33"/>
      <c r="AJ68" s="33"/>
      <c r="AK68" s="33"/>
      <c r="AL68" s="33"/>
      <c r="AM68" s="33"/>
      <c r="AN68" s="33"/>
      <c r="AO68" s="1"/>
      <c r="AP68" s="1"/>
      <c r="AQ68" s="1"/>
      <c r="AR68" s="40"/>
      <c r="AS68" s="40"/>
      <c r="AT68" s="40"/>
      <c r="AU68" s="39">
        <f ca="1">Q68-V68</f>
        <v>90</v>
      </c>
      <c r="AV68" s="39">
        <f ca="1">AU68/GCD(AU68,AU69)</f>
        <v>30</v>
      </c>
    </row>
    <row r="69" spans="1:54" ht="20.149999999999999" customHeight="1" x14ac:dyDescent="0.2">
      <c r="A69" s="1" t="str">
        <f t="shared" si="6"/>
        <v/>
      </c>
      <c r="B69" s="1" t="str">
        <f t="shared" si="7"/>
        <v/>
      </c>
      <c r="C69" s="1" t="str">
        <f t="shared" si="7"/>
        <v/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33" t="str">
        <f>IF(Q32="","",Q32)</f>
        <v/>
      </c>
      <c r="R69" s="84">
        <f ca="1">G67</f>
        <v>9</v>
      </c>
      <c r="S69" s="84"/>
      <c r="T69" s="45" t="s">
        <v>143</v>
      </c>
      <c r="U69" s="84"/>
      <c r="V69" s="84">
        <f ca="1">G66</f>
        <v>6</v>
      </c>
      <c r="W69" s="84"/>
      <c r="X69" s="33" t="str">
        <f>IF(X32="","",X32)</f>
        <v/>
      </c>
      <c r="Y69" s="82"/>
      <c r="Z69" s="82"/>
      <c r="AA69" s="82"/>
      <c r="AB69" s="82"/>
      <c r="AC69" s="82"/>
      <c r="AD69" s="42"/>
      <c r="AE69" s="42"/>
      <c r="AF69" s="42"/>
      <c r="AG69" s="42"/>
      <c r="AH69" s="42"/>
      <c r="AI69" s="33" t="str">
        <f t="shared" ref="AI69:AT69" si="10">IF(AI32="","",AI32)</f>
        <v/>
      </c>
      <c r="AJ69" s="33" t="str">
        <f t="shared" si="10"/>
        <v/>
      </c>
      <c r="AK69" s="33" t="str">
        <f t="shared" si="10"/>
        <v/>
      </c>
      <c r="AL69" s="33" t="str">
        <f t="shared" si="10"/>
        <v/>
      </c>
      <c r="AM69" s="33" t="str">
        <f t="shared" si="10"/>
        <v/>
      </c>
      <c r="AN69" s="33" t="str">
        <f t="shared" si="10"/>
        <v/>
      </c>
      <c r="AO69" s="1" t="str">
        <f t="shared" si="10"/>
        <v/>
      </c>
      <c r="AP69" s="1" t="str">
        <f t="shared" si="10"/>
        <v/>
      </c>
      <c r="AQ69" s="1" t="str">
        <f t="shared" si="10"/>
        <v/>
      </c>
      <c r="AR69" s="40" t="str">
        <f t="shared" si="10"/>
        <v/>
      </c>
      <c r="AS69" s="40" t="str">
        <f t="shared" si="10"/>
        <v/>
      </c>
      <c r="AT69" s="40" t="str">
        <f t="shared" si="10"/>
        <v/>
      </c>
      <c r="AU69" s="39">
        <f ca="1">R69-V69</f>
        <v>3</v>
      </c>
      <c r="AV69" s="39">
        <f ca="1">AU69/GCD(AU69,AU68)</f>
        <v>1</v>
      </c>
    </row>
    <row r="70" spans="1:54" ht="20.149999999999999" customHeight="1" x14ac:dyDescent="0.2">
      <c r="A70" s="1" t="str">
        <f t="shared" si="6"/>
        <v/>
      </c>
      <c r="B70" s="1" t="str">
        <f t="shared" si="7"/>
        <v/>
      </c>
      <c r="C70" s="1" t="str">
        <f t="shared" si="7"/>
        <v/>
      </c>
      <c r="D70" s="33" t="str">
        <f t="shared" ref="D70:P70" si="11">IF(D33="","",D33)</f>
        <v/>
      </c>
      <c r="E70" s="33" t="str">
        <f t="shared" si="11"/>
        <v/>
      </c>
      <c r="F70" s="33" t="str">
        <f t="shared" si="11"/>
        <v/>
      </c>
      <c r="G70" s="33" t="str">
        <f t="shared" si="11"/>
        <v/>
      </c>
      <c r="H70" s="33" t="str">
        <f t="shared" si="11"/>
        <v/>
      </c>
      <c r="I70" s="33" t="str">
        <f t="shared" si="11"/>
        <v/>
      </c>
      <c r="J70" s="33" t="str">
        <f t="shared" si="11"/>
        <v/>
      </c>
      <c r="K70" s="33" t="str">
        <f t="shared" si="11"/>
        <v/>
      </c>
      <c r="L70" s="33" t="str">
        <f t="shared" si="11"/>
        <v/>
      </c>
      <c r="M70" s="33" t="str">
        <f t="shared" si="11"/>
        <v/>
      </c>
      <c r="N70" s="33" t="str">
        <f t="shared" si="11"/>
        <v/>
      </c>
      <c r="O70" s="33" t="str">
        <f t="shared" si="11"/>
        <v/>
      </c>
      <c r="P70" s="33" t="str">
        <f t="shared" si="11"/>
        <v/>
      </c>
      <c r="Q70" s="33" t="str">
        <f>IF(Q33="","",Q33)</f>
        <v/>
      </c>
      <c r="R70" s="33" t="str">
        <f t="shared" ref="R70:W70" si="12">IF(R33="","",R33)</f>
        <v/>
      </c>
      <c r="S70" s="33" t="str">
        <f t="shared" si="12"/>
        <v/>
      </c>
      <c r="T70" s="33" t="str">
        <f t="shared" si="12"/>
        <v/>
      </c>
      <c r="U70" s="33" t="str">
        <f t="shared" si="12"/>
        <v/>
      </c>
      <c r="V70" s="33" t="str">
        <f t="shared" si="12"/>
        <v/>
      </c>
      <c r="W70" s="33" t="str">
        <f t="shared" si="12"/>
        <v/>
      </c>
      <c r="X70" s="33" t="str">
        <f>IF(X33="","",X33)</f>
        <v/>
      </c>
      <c r="Y70" s="33" t="str">
        <f t="shared" ref="Y70:AF70" si="13">IF(Y33="","",Y33)</f>
        <v/>
      </c>
      <c r="Z70" s="33" t="str">
        <f t="shared" si="13"/>
        <v/>
      </c>
      <c r="AA70" s="33" t="str">
        <f t="shared" si="13"/>
        <v/>
      </c>
      <c r="AB70" s="33" t="str">
        <f t="shared" si="13"/>
        <v/>
      </c>
      <c r="AC70" s="33" t="str">
        <f t="shared" si="13"/>
        <v/>
      </c>
      <c r="AD70" s="33" t="str">
        <f t="shared" si="13"/>
        <v/>
      </c>
      <c r="AE70" s="33" t="str">
        <f t="shared" si="13"/>
        <v/>
      </c>
      <c r="AF70" s="33" t="str">
        <f t="shared" si="13"/>
        <v/>
      </c>
      <c r="AG70" s="20" t="s">
        <v>157</v>
      </c>
      <c r="AH70" s="35"/>
      <c r="AI70" s="35"/>
      <c r="AJ70" s="81">
        <f ca="1">AA68</f>
        <v>30</v>
      </c>
      <c r="AK70" s="81"/>
      <c r="AL70" s="81"/>
      <c r="AM70" s="20" t="s">
        <v>158</v>
      </c>
      <c r="AN70" s="35"/>
      <c r="AO70" s="1"/>
      <c r="AP70" s="1"/>
      <c r="AQ70" s="1"/>
      <c r="AR70" s="40"/>
      <c r="AS70" s="40"/>
      <c r="AT70" s="40"/>
    </row>
    <row r="71" spans="1:54" ht="20.149999999999999" customHeight="1" x14ac:dyDescent="0.2">
      <c r="A71" s="1" t="str">
        <f t="shared" si="6"/>
        <v/>
      </c>
      <c r="B71" s="1" t="str">
        <f t="shared" si="7"/>
        <v/>
      </c>
      <c r="C71" s="1" t="str">
        <f t="shared" si="7"/>
        <v/>
      </c>
      <c r="D71" s="1" t="str">
        <f t="shared" ref="D71:P71" si="14">IF(D34="","",D34)</f>
        <v/>
      </c>
      <c r="E71" s="1" t="str">
        <f t="shared" si="14"/>
        <v/>
      </c>
      <c r="F71" s="1" t="str">
        <f t="shared" si="14"/>
        <v/>
      </c>
      <c r="G71" s="1" t="str">
        <f t="shared" si="14"/>
        <v/>
      </c>
      <c r="H71" s="1" t="str">
        <f t="shared" si="14"/>
        <v/>
      </c>
      <c r="I71" s="1" t="str">
        <f t="shared" si="14"/>
        <v/>
      </c>
      <c r="J71" s="1" t="str">
        <f t="shared" si="14"/>
        <v/>
      </c>
      <c r="K71" s="1" t="str">
        <f t="shared" si="14"/>
        <v/>
      </c>
      <c r="L71" s="1" t="str">
        <f t="shared" si="14"/>
        <v/>
      </c>
      <c r="M71" s="1" t="str">
        <f t="shared" si="14"/>
        <v/>
      </c>
      <c r="N71" s="1" t="str">
        <f t="shared" si="14"/>
        <v/>
      </c>
      <c r="O71" s="1" t="str">
        <f t="shared" si="14"/>
        <v/>
      </c>
      <c r="P71" s="1" t="str">
        <f t="shared" si="14"/>
        <v/>
      </c>
      <c r="Q71" s="1" t="str">
        <f t="shared" ref="Q71:AT72" si="15">IF(Q34="","",Q34)</f>
        <v/>
      </c>
      <c r="R71" s="1" t="str">
        <f t="shared" si="15"/>
        <v/>
      </c>
      <c r="S71" s="1" t="str">
        <f t="shared" si="15"/>
        <v/>
      </c>
      <c r="T71" s="1" t="str">
        <f t="shared" si="15"/>
        <v/>
      </c>
      <c r="U71" s="1" t="str">
        <f t="shared" si="15"/>
        <v/>
      </c>
      <c r="V71" s="1" t="str">
        <f t="shared" si="15"/>
        <v/>
      </c>
      <c r="W71" s="1" t="str">
        <f t="shared" si="15"/>
        <v/>
      </c>
      <c r="X71" s="1" t="str">
        <f t="shared" si="15"/>
        <v/>
      </c>
      <c r="Y71" s="1" t="str">
        <f t="shared" si="15"/>
        <v/>
      </c>
      <c r="Z71" s="1" t="str">
        <f t="shared" si="15"/>
        <v/>
      </c>
      <c r="AA71" s="1" t="str">
        <f t="shared" si="15"/>
        <v/>
      </c>
      <c r="AB71" s="1" t="str">
        <f t="shared" si="15"/>
        <v/>
      </c>
      <c r="AC71" s="1" t="str">
        <f t="shared" si="15"/>
        <v/>
      </c>
      <c r="AD71" s="1" t="str">
        <f t="shared" si="15"/>
        <v/>
      </c>
      <c r="AE71" s="1" t="str">
        <f t="shared" si="15"/>
        <v/>
      </c>
      <c r="AF71" s="1" t="str">
        <f t="shared" si="15"/>
        <v/>
      </c>
      <c r="AG71" s="1" t="str">
        <f t="shared" si="15"/>
        <v/>
      </c>
      <c r="AH71" s="1" t="str">
        <f t="shared" si="15"/>
        <v/>
      </c>
      <c r="AI71" s="1" t="str">
        <f t="shared" si="15"/>
        <v/>
      </c>
      <c r="AJ71" s="1" t="str">
        <f t="shared" si="15"/>
        <v/>
      </c>
      <c r="AK71" s="1" t="str">
        <f t="shared" si="15"/>
        <v/>
      </c>
      <c r="AL71" s="1" t="str">
        <f t="shared" si="15"/>
        <v/>
      </c>
      <c r="AM71" s="1" t="str">
        <f t="shared" si="15"/>
        <v/>
      </c>
      <c r="AN71" s="1" t="str">
        <f t="shared" si="15"/>
        <v/>
      </c>
      <c r="AO71" s="1" t="str">
        <f t="shared" si="15"/>
        <v/>
      </c>
      <c r="AP71" s="1" t="str">
        <f t="shared" si="15"/>
        <v/>
      </c>
      <c r="AQ71" s="1" t="str">
        <f t="shared" si="15"/>
        <v/>
      </c>
      <c r="AR71" s="40" t="str">
        <f t="shared" si="15"/>
        <v/>
      </c>
      <c r="AS71" s="40" t="str">
        <f t="shared" si="15"/>
        <v/>
      </c>
      <c r="AT71" s="40" t="str">
        <f t="shared" si="15"/>
        <v/>
      </c>
    </row>
    <row r="72" spans="1:54" ht="20.149999999999999" customHeight="1" x14ac:dyDescent="0.2">
      <c r="A72" s="1" t="str">
        <f t="shared" si="6"/>
        <v/>
      </c>
      <c r="B72" s="1" t="str">
        <f t="shared" si="7"/>
        <v/>
      </c>
      <c r="C72" s="1" t="str">
        <f t="shared" si="7"/>
        <v/>
      </c>
      <c r="D72" s="1" t="str">
        <f t="shared" ref="D72:P72" si="16">IF(D35="","",D35)</f>
        <v/>
      </c>
      <c r="E72" s="1" t="str">
        <f t="shared" si="16"/>
        <v/>
      </c>
      <c r="F72" s="1" t="str">
        <f t="shared" si="16"/>
        <v/>
      </c>
      <c r="G72" s="1" t="str">
        <f t="shared" si="16"/>
        <v/>
      </c>
      <c r="H72" s="1" t="str">
        <f t="shared" si="16"/>
        <v/>
      </c>
      <c r="I72" s="1" t="str">
        <f t="shared" si="16"/>
        <v/>
      </c>
      <c r="J72" s="1" t="str">
        <f t="shared" si="16"/>
        <v/>
      </c>
      <c r="K72" s="1" t="str">
        <f t="shared" si="16"/>
        <v/>
      </c>
      <c r="L72" s="1" t="str">
        <f t="shared" si="16"/>
        <v/>
      </c>
      <c r="M72" s="1" t="str">
        <f t="shared" si="16"/>
        <v/>
      </c>
      <c r="N72" s="1" t="str">
        <f t="shared" si="16"/>
        <v/>
      </c>
      <c r="O72" s="1" t="str">
        <f t="shared" si="16"/>
        <v/>
      </c>
      <c r="P72" s="1" t="str">
        <f t="shared" si="16"/>
        <v/>
      </c>
      <c r="Q72" s="1" t="str">
        <f t="shared" si="15"/>
        <v/>
      </c>
      <c r="R72" s="1" t="str">
        <f t="shared" si="15"/>
        <v/>
      </c>
      <c r="S72" s="1" t="str">
        <f t="shared" si="15"/>
        <v/>
      </c>
      <c r="T72" s="1" t="str">
        <f t="shared" si="15"/>
        <v/>
      </c>
      <c r="U72" s="1" t="str">
        <f t="shared" si="15"/>
        <v/>
      </c>
      <c r="V72" s="1" t="str">
        <f t="shared" si="15"/>
        <v/>
      </c>
      <c r="W72" s="1" t="str">
        <f t="shared" si="15"/>
        <v/>
      </c>
      <c r="X72" s="1" t="str">
        <f t="shared" si="15"/>
        <v/>
      </c>
      <c r="Y72" s="1" t="str">
        <f t="shared" si="15"/>
        <v/>
      </c>
      <c r="Z72" s="1" t="str">
        <f t="shared" si="15"/>
        <v/>
      </c>
      <c r="AA72" s="1" t="str">
        <f t="shared" si="15"/>
        <v/>
      </c>
      <c r="AB72" s="1" t="str">
        <f t="shared" si="15"/>
        <v/>
      </c>
      <c r="AC72" s="1" t="str">
        <f t="shared" si="15"/>
        <v/>
      </c>
      <c r="AD72" s="1" t="str">
        <f t="shared" si="15"/>
        <v/>
      </c>
      <c r="AE72" s="1" t="str">
        <f t="shared" si="15"/>
        <v/>
      </c>
      <c r="AF72" s="1" t="str">
        <f t="shared" si="15"/>
        <v/>
      </c>
      <c r="AG72" s="1" t="str">
        <f t="shared" si="15"/>
        <v/>
      </c>
      <c r="AH72" s="1" t="str">
        <f t="shared" si="15"/>
        <v/>
      </c>
      <c r="AI72" s="1" t="str">
        <f t="shared" si="15"/>
        <v/>
      </c>
      <c r="AJ72" s="1" t="str">
        <f t="shared" si="15"/>
        <v/>
      </c>
      <c r="AK72" s="1" t="str">
        <f t="shared" si="15"/>
        <v/>
      </c>
      <c r="AL72" s="1" t="str">
        <f t="shared" si="15"/>
        <v/>
      </c>
      <c r="AM72" s="1" t="str">
        <f t="shared" si="15"/>
        <v/>
      </c>
      <c r="AN72" s="1" t="str">
        <f t="shared" si="15"/>
        <v/>
      </c>
      <c r="AO72" s="1" t="str">
        <f t="shared" si="15"/>
        <v/>
      </c>
      <c r="AP72" s="1" t="str">
        <f t="shared" si="15"/>
        <v/>
      </c>
      <c r="AQ72" s="1" t="str">
        <f t="shared" si="15"/>
        <v/>
      </c>
      <c r="AR72" s="40" t="str">
        <f t="shared" si="15"/>
        <v/>
      </c>
      <c r="AS72" s="40" t="str">
        <f t="shared" si="15"/>
        <v/>
      </c>
      <c r="AT72" s="40" t="str">
        <f t="shared" si="15"/>
        <v/>
      </c>
    </row>
    <row r="73" spans="1:54" ht="20.149999999999999" customHeight="1" x14ac:dyDescent="0.2"/>
    <row r="74" spans="1:54" ht="20.149999999999999" customHeight="1" x14ac:dyDescent="0.2"/>
    <row r="75" spans="1:54" ht="20.149999999999999" customHeight="1" x14ac:dyDescent="0.2"/>
    <row r="76" spans="1:54" ht="20.149999999999999" customHeight="1" x14ac:dyDescent="0.2"/>
    <row r="77" spans="1:54" ht="20.149999999999999" customHeight="1" x14ac:dyDescent="0.2"/>
    <row r="78" spans="1:54" ht="20.149999999999999" customHeight="1" x14ac:dyDescent="0.2"/>
    <row r="79" spans="1:54" ht="20.149999999999999" customHeight="1" x14ac:dyDescent="0.2"/>
    <row r="80" spans="1:54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</sheetData>
  <mergeCells count="87">
    <mergeCell ref="AJ70:AL70"/>
    <mergeCell ref="G67:H67"/>
    <mergeCell ref="I67:S67"/>
    <mergeCell ref="T67:U67"/>
    <mergeCell ref="W67:X67"/>
    <mergeCell ref="Y67:AA67"/>
    <mergeCell ref="D68:P69"/>
    <mergeCell ref="Q68:S68"/>
    <mergeCell ref="T68:U68"/>
    <mergeCell ref="V68:X68"/>
    <mergeCell ref="Y68:Z69"/>
    <mergeCell ref="AA68:AC69"/>
    <mergeCell ref="AD68:AH69"/>
    <mergeCell ref="R69:S69"/>
    <mergeCell ref="T69:U69"/>
    <mergeCell ref="V69:W69"/>
    <mergeCell ref="G66:H66"/>
    <mergeCell ref="I66:S66"/>
    <mergeCell ref="T66:U66"/>
    <mergeCell ref="W66:X66"/>
    <mergeCell ref="Y66:AA66"/>
    <mergeCell ref="V59:W59"/>
    <mergeCell ref="Z59:AA59"/>
    <mergeCell ref="G61:H61"/>
    <mergeCell ref="AF61:AG61"/>
    <mergeCell ref="J65:K65"/>
    <mergeCell ref="Q65:R65"/>
    <mergeCell ref="S60:T60"/>
    <mergeCell ref="L57:M57"/>
    <mergeCell ref="O57:P57"/>
    <mergeCell ref="Q57:S57"/>
    <mergeCell ref="T57:U57"/>
    <mergeCell ref="Q58:R58"/>
    <mergeCell ref="T58:U58"/>
    <mergeCell ref="R59:S59"/>
    <mergeCell ref="T59:U59"/>
    <mergeCell ref="E58:F58"/>
    <mergeCell ref="G58:H58"/>
    <mergeCell ref="I58:J58"/>
    <mergeCell ref="M58:N58"/>
    <mergeCell ref="O58:P58"/>
    <mergeCell ref="H54:I54"/>
    <mergeCell ref="R55:S56"/>
    <mergeCell ref="T55:U56"/>
    <mergeCell ref="V55:W55"/>
    <mergeCell ref="X55:Y56"/>
    <mergeCell ref="V56:W56"/>
    <mergeCell ref="Q48:S48"/>
    <mergeCell ref="T48:V49"/>
    <mergeCell ref="G49:I49"/>
    <mergeCell ref="Q49:S49"/>
    <mergeCell ref="D52:G53"/>
    <mergeCell ref="H52:J53"/>
    <mergeCell ref="K52:L52"/>
    <mergeCell ref="M52:N53"/>
    <mergeCell ref="P52:AC53"/>
    <mergeCell ref="K53:L53"/>
    <mergeCell ref="O48:P49"/>
    <mergeCell ref="G47:H47"/>
    <mergeCell ref="D48:F49"/>
    <mergeCell ref="G48:I48"/>
    <mergeCell ref="J48:K49"/>
    <mergeCell ref="L48:M49"/>
    <mergeCell ref="AJ42:AK42"/>
    <mergeCell ref="K44:L44"/>
    <mergeCell ref="D45:T46"/>
    <mergeCell ref="U45:W46"/>
    <mergeCell ref="X45:Z45"/>
    <mergeCell ref="AA45:AB46"/>
    <mergeCell ref="X46:Z46"/>
    <mergeCell ref="H17:I17"/>
    <mergeCell ref="J28:K28"/>
    <mergeCell ref="Q28:R28"/>
    <mergeCell ref="K38:S38"/>
    <mergeCell ref="P42:Q42"/>
    <mergeCell ref="AO38:AP38"/>
    <mergeCell ref="K1:S1"/>
    <mergeCell ref="AO1:AP1"/>
    <mergeCell ref="P5:Q5"/>
    <mergeCell ref="AJ5:AK5"/>
    <mergeCell ref="K7:L7"/>
    <mergeCell ref="K16:L16"/>
    <mergeCell ref="D15:G16"/>
    <mergeCell ref="H15:J16"/>
    <mergeCell ref="K15:L15"/>
    <mergeCell ref="M15:N16"/>
    <mergeCell ref="P15:AC16"/>
  </mergeCells>
  <phoneticPr fontId="1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&amp;L関数 ｙ＝ａｘ&amp;G&amp;R数学ドリル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二次関数①</vt:lpstr>
      <vt:lpstr>二次関数②</vt:lpstr>
      <vt:lpstr>二次関数③</vt:lpstr>
      <vt:lpstr>二次関数④</vt:lpstr>
      <vt:lpstr>二次関数⑤</vt:lpstr>
      <vt:lpstr>二次関数⑥</vt:lpstr>
      <vt:lpstr>二次関数⑦</vt:lpstr>
      <vt:lpstr>二次関数⑧</vt:lpstr>
      <vt:lpstr>二次関数①!Print_Area</vt:lpstr>
      <vt:lpstr>二次関数②!Print_Area</vt:lpstr>
      <vt:lpstr>二次関数③!Print_Area</vt:lpstr>
      <vt:lpstr>二次関数④!Print_Area</vt:lpstr>
      <vt:lpstr>二次関数⑤!Print_Area</vt:lpstr>
      <vt:lpstr>二次関数⑥!Print_Area</vt:lpstr>
      <vt:lpstr>二次関数⑦!Print_Area</vt:lpstr>
      <vt:lpstr>二次関数⑧!Print_Area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2013-10-19T07:44:20Z</cp:lastPrinted>
  <dcterms:created xsi:type="dcterms:W3CDTF">2001-12-02T07:51:06Z</dcterms:created>
  <dcterms:modified xsi:type="dcterms:W3CDTF">2025-05-06T01:14:24Z</dcterms:modified>
</cp:coreProperties>
</file>