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tsdrill39\GAKUNEN\t3nen_drill\"/>
    </mc:Choice>
  </mc:AlternateContent>
  <xr:revisionPtr revIDLastSave="0" documentId="13_ncr:1_{82169B05-347F-47EE-84E9-153C492AF8E5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平方根①" sheetId="2" r:id="rId1"/>
    <sheet name="平方根②" sheetId="3" r:id="rId2"/>
    <sheet name="平方根③" sheetId="4" r:id="rId3"/>
    <sheet name="平方根④" sheetId="10" r:id="rId4"/>
    <sheet name="平方根⑤" sheetId="5" r:id="rId5"/>
    <sheet name="平方根⑥" sheetId="6" r:id="rId6"/>
    <sheet name="平方根⑦" sheetId="7" r:id="rId7"/>
    <sheet name="平方根⑧" sheetId="8" r:id="rId8"/>
    <sheet name="平方根⑨" sheetId="9" r:id="rId9"/>
  </sheets>
  <definedNames>
    <definedName name="_xlnm.Print_Area" localSheetId="0">平方根①!$A$1:$AQ$67</definedName>
    <definedName name="_xlnm.Print_Area" localSheetId="1">平方根②!$A$1:$AQ$73</definedName>
    <definedName name="_xlnm.Print_Area" localSheetId="2">平方根③!$A$1:$AQ$59</definedName>
    <definedName name="_xlnm.Print_Area" localSheetId="3">平方根④!$A$1:$AQ$59</definedName>
    <definedName name="_xlnm.Print_Area" localSheetId="4">平方根⑤!$A$1:$AQ$73</definedName>
    <definedName name="_xlnm.Print_Area" localSheetId="5">平方根⑥!$A$1:$AQ$73</definedName>
    <definedName name="_xlnm.Print_Area" localSheetId="6">平方根⑦!$A$1:$AQ$79</definedName>
    <definedName name="_xlnm.Print_Area" localSheetId="7">平方根⑧!$A$1:$AT$76</definedName>
    <definedName name="_xlnm.Print_Area" localSheetId="8">平方根⑨!$A$1:$AQ$73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0" l="1"/>
  <c r="E55" i="10" s="1"/>
  <c r="E21" i="10"/>
  <c r="E51" i="10" s="1"/>
  <c r="AQ43" i="10"/>
  <c r="AP43" i="10"/>
  <c r="AO43" i="10"/>
  <c r="AN43" i="10"/>
  <c r="AM43" i="10"/>
  <c r="AL43" i="10"/>
  <c r="AK43" i="10"/>
  <c r="AJ43" i="10"/>
  <c r="AI43" i="10"/>
  <c r="AH43" i="10"/>
  <c r="AG43" i="10"/>
  <c r="AF43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P15" i="10"/>
  <c r="P45" i="10"/>
  <c r="D47" i="10" s="1"/>
  <c r="P11" i="10"/>
  <c r="P41" i="10"/>
  <c r="D43" i="10" s="1"/>
  <c r="D34" i="10"/>
  <c r="AB34" i="10"/>
  <c r="AC34" i="10"/>
  <c r="AD34" i="10"/>
  <c r="AE34" i="10"/>
  <c r="AF34" i="10"/>
  <c r="AG34" i="10"/>
  <c r="AH34" i="10"/>
  <c r="AI34" i="10"/>
  <c r="AJ34" i="10"/>
  <c r="AK34" i="10"/>
  <c r="AL34" i="10"/>
  <c r="AM34" i="10"/>
  <c r="AN34" i="10"/>
  <c r="AO34" i="10"/>
  <c r="AP34" i="10"/>
  <c r="AQ34" i="10"/>
  <c r="AE33" i="10"/>
  <c r="AB3" i="10"/>
  <c r="AB33" i="10"/>
  <c r="D36" i="10" s="1"/>
  <c r="A35" i="10"/>
  <c r="B35" i="10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T35" i="10"/>
  <c r="U35" i="10"/>
  <c r="V35" i="10"/>
  <c r="W35" i="10"/>
  <c r="X35" i="10"/>
  <c r="Y35" i="10"/>
  <c r="Z35" i="10"/>
  <c r="AA35" i="10"/>
  <c r="AB35" i="10"/>
  <c r="AC35" i="10"/>
  <c r="AD35" i="10"/>
  <c r="AE35" i="10"/>
  <c r="AF35" i="10"/>
  <c r="AG35" i="10"/>
  <c r="AH35" i="10"/>
  <c r="AI35" i="10"/>
  <c r="AJ35" i="10"/>
  <c r="AK35" i="10"/>
  <c r="AL35" i="10"/>
  <c r="AM35" i="10"/>
  <c r="AN35" i="10"/>
  <c r="AO35" i="10"/>
  <c r="AP35" i="10"/>
  <c r="AQ35" i="10"/>
  <c r="A36" i="10"/>
  <c r="B36" i="10"/>
  <c r="C36" i="10"/>
  <c r="A37" i="10"/>
  <c r="B37" i="10"/>
  <c r="C37" i="10"/>
  <c r="D37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R37" i="10"/>
  <c r="S37" i="10"/>
  <c r="T37" i="10"/>
  <c r="U37" i="10"/>
  <c r="V37" i="10"/>
  <c r="W37" i="10"/>
  <c r="X37" i="10"/>
  <c r="Y37" i="10"/>
  <c r="Z37" i="10"/>
  <c r="AA37" i="10"/>
  <c r="AB37" i="10"/>
  <c r="AC37" i="10"/>
  <c r="AD37" i="10"/>
  <c r="AE37" i="10"/>
  <c r="AF37" i="10"/>
  <c r="AG37" i="10"/>
  <c r="AH37" i="10"/>
  <c r="AI37" i="10"/>
  <c r="AJ37" i="10"/>
  <c r="AK37" i="10"/>
  <c r="AL37" i="10"/>
  <c r="AM37" i="10"/>
  <c r="AN37" i="10"/>
  <c r="AO37" i="10"/>
  <c r="AP37" i="10"/>
  <c r="AQ37" i="10"/>
  <c r="A39" i="10"/>
  <c r="D39" i="10"/>
  <c r="A40" i="10"/>
  <c r="B40" i="10"/>
  <c r="C40" i="10"/>
  <c r="D40" i="10"/>
  <c r="A41" i="10"/>
  <c r="B41" i="10"/>
  <c r="E41" i="10"/>
  <c r="Q41" i="10"/>
  <c r="R41" i="10"/>
  <c r="S41" i="10"/>
  <c r="T41" i="10"/>
  <c r="V41" i="10"/>
  <c r="W41" i="10"/>
  <c r="X41" i="10"/>
  <c r="Y41" i="10"/>
  <c r="Z41" i="10"/>
  <c r="AA41" i="10"/>
  <c r="AB41" i="10"/>
  <c r="AC41" i="10"/>
  <c r="AD41" i="10"/>
  <c r="AE41" i="10"/>
  <c r="AF41" i="10"/>
  <c r="AG41" i="10"/>
  <c r="AH41" i="10"/>
  <c r="AI41" i="10"/>
  <c r="AJ41" i="10"/>
  <c r="AK41" i="10"/>
  <c r="AL41" i="10"/>
  <c r="AM41" i="10"/>
  <c r="AN41" i="10"/>
  <c r="AO41" i="10"/>
  <c r="AP41" i="10"/>
  <c r="AQ41" i="10"/>
  <c r="A42" i="10"/>
  <c r="B42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R42" i="10"/>
  <c r="S42" i="10"/>
  <c r="T42" i="10"/>
  <c r="U42" i="10"/>
  <c r="V42" i="10"/>
  <c r="W42" i="10"/>
  <c r="X42" i="10"/>
  <c r="Y42" i="10"/>
  <c r="Z42" i="10"/>
  <c r="AA42" i="10"/>
  <c r="AB42" i="10"/>
  <c r="AC42" i="10"/>
  <c r="AD42" i="10"/>
  <c r="AE42" i="10"/>
  <c r="AF42" i="10"/>
  <c r="AG42" i="10"/>
  <c r="AH42" i="10"/>
  <c r="AI42" i="10"/>
  <c r="AJ42" i="10"/>
  <c r="AK42" i="10"/>
  <c r="AL42" i="10"/>
  <c r="AM42" i="10"/>
  <c r="AN42" i="10"/>
  <c r="AO42" i="10"/>
  <c r="AP42" i="10"/>
  <c r="AQ42" i="10"/>
  <c r="A44" i="10"/>
  <c r="B44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R44" i="10"/>
  <c r="S44" i="10"/>
  <c r="T44" i="10"/>
  <c r="U44" i="10"/>
  <c r="V44" i="10"/>
  <c r="W44" i="10"/>
  <c r="X44" i="10"/>
  <c r="Y44" i="10"/>
  <c r="Z44" i="10"/>
  <c r="AA44" i="10"/>
  <c r="AB44" i="10"/>
  <c r="AC44" i="10"/>
  <c r="AD44" i="10"/>
  <c r="AE44" i="10"/>
  <c r="AF44" i="10"/>
  <c r="AG44" i="10"/>
  <c r="AH44" i="10"/>
  <c r="AI44" i="10"/>
  <c r="AJ44" i="10"/>
  <c r="AK44" i="10"/>
  <c r="AL44" i="10"/>
  <c r="AM44" i="10"/>
  <c r="AN44" i="10"/>
  <c r="AO44" i="10"/>
  <c r="AP44" i="10"/>
  <c r="AQ44" i="10"/>
  <c r="A45" i="10"/>
  <c r="B45" i="10"/>
  <c r="E45" i="10"/>
  <c r="Q45" i="10"/>
  <c r="R45" i="10"/>
  <c r="S45" i="10"/>
  <c r="T45" i="10"/>
  <c r="U45" i="10"/>
  <c r="W45" i="10"/>
  <c r="X45" i="10"/>
  <c r="Y45" i="10"/>
  <c r="Z45" i="10"/>
  <c r="AA45" i="10"/>
  <c r="AB45" i="10"/>
  <c r="AC45" i="10"/>
  <c r="AD45" i="10"/>
  <c r="AE45" i="10"/>
  <c r="AF45" i="10"/>
  <c r="AG45" i="10"/>
  <c r="AH45" i="10"/>
  <c r="AI45" i="10"/>
  <c r="AJ45" i="10"/>
  <c r="AK45" i="10"/>
  <c r="AL45" i="10"/>
  <c r="AM45" i="10"/>
  <c r="AN45" i="10"/>
  <c r="AO45" i="10"/>
  <c r="AP45" i="10"/>
  <c r="AQ45" i="10"/>
  <c r="A46" i="10"/>
  <c r="B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R46" i="10"/>
  <c r="S46" i="10"/>
  <c r="T46" i="10"/>
  <c r="U46" i="10"/>
  <c r="V46" i="10"/>
  <c r="W46" i="10"/>
  <c r="X46" i="10"/>
  <c r="Y46" i="10"/>
  <c r="Z46" i="10"/>
  <c r="AA46" i="10"/>
  <c r="AB46" i="10"/>
  <c r="AC46" i="10"/>
  <c r="AD46" i="10"/>
  <c r="AE46" i="10"/>
  <c r="AF46" i="10"/>
  <c r="AG46" i="10"/>
  <c r="AH46" i="10"/>
  <c r="AI46" i="10"/>
  <c r="AJ46" i="10"/>
  <c r="AK46" i="10"/>
  <c r="AL46" i="10"/>
  <c r="AM46" i="10"/>
  <c r="AN46" i="10"/>
  <c r="AO46" i="10"/>
  <c r="AP46" i="10"/>
  <c r="AQ46" i="10"/>
  <c r="A47" i="10"/>
  <c r="B47" i="10"/>
  <c r="C47" i="10"/>
  <c r="O47" i="10"/>
  <c r="P47" i="10"/>
  <c r="Q47" i="10"/>
  <c r="R47" i="10"/>
  <c r="S47" i="10"/>
  <c r="T47" i="10"/>
  <c r="U47" i="10"/>
  <c r="V47" i="10"/>
  <c r="W47" i="10"/>
  <c r="X47" i="10"/>
  <c r="Y47" i="10"/>
  <c r="Z47" i="10"/>
  <c r="AA47" i="10"/>
  <c r="AB47" i="10"/>
  <c r="AC47" i="10"/>
  <c r="AD47" i="10"/>
  <c r="AE47" i="10"/>
  <c r="AF47" i="10"/>
  <c r="AG47" i="10"/>
  <c r="AH47" i="10"/>
  <c r="AI47" i="10"/>
  <c r="AJ47" i="10"/>
  <c r="AK47" i="10"/>
  <c r="AL47" i="10"/>
  <c r="AM47" i="10"/>
  <c r="AN47" i="10"/>
  <c r="AO47" i="10"/>
  <c r="AP47" i="10"/>
  <c r="AQ47" i="10"/>
  <c r="A48" i="10"/>
  <c r="B48" i="10"/>
  <c r="C48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R48" i="10"/>
  <c r="S48" i="10"/>
  <c r="T48" i="10"/>
  <c r="U48" i="10"/>
  <c r="V48" i="10"/>
  <c r="W48" i="10"/>
  <c r="X48" i="10"/>
  <c r="Y48" i="10"/>
  <c r="Z48" i="10"/>
  <c r="AA48" i="10"/>
  <c r="AB48" i="10"/>
  <c r="AC48" i="10"/>
  <c r="AD48" i="10"/>
  <c r="AE48" i="10"/>
  <c r="AF48" i="10"/>
  <c r="AG48" i="10"/>
  <c r="AH48" i="10"/>
  <c r="AI48" i="10"/>
  <c r="AJ48" i="10"/>
  <c r="AK48" i="10"/>
  <c r="AL48" i="10"/>
  <c r="AM48" i="10"/>
  <c r="AN48" i="10"/>
  <c r="AO48" i="10"/>
  <c r="AP48" i="10"/>
  <c r="AQ48" i="10"/>
  <c r="A50" i="10"/>
  <c r="D50" i="10"/>
  <c r="A51" i="10"/>
  <c r="B51" i="10"/>
  <c r="F51" i="10"/>
  <c r="G51" i="10"/>
  <c r="H51" i="10"/>
  <c r="I51" i="10"/>
  <c r="J51" i="10"/>
  <c r="K51" i="10"/>
  <c r="L51" i="10"/>
  <c r="M51" i="10"/>
  <c r="N51" i="10"/>
  <c r="P51" i="10"/>
  <c r="Q51" i="10"/>
  <c r="R51" i="10"/>
  <c r="S51" i="10"/>
  <c r="T51" i="10"/>
  <c r="U51" i="10"/>
  <c r="V51" i="10"/>
  <c r="W51" i="10"/>
  <c r="X51" i="10"/>
  <c r="Y51" i="10"/>
  <c r="Z51" i="10"/>
  <c r="AA51" i="10"/>
  <c r="AB51" i="10"/>
  <c r="AC51" i="10"/>
  <c r="AD51" i="10"/>
  <c r="AE51" i="10"/>
  <c r="AF51" i="10"/>
  <c r="AG51" i="10"/>
  <c r="AH51" i="10"/>
  <c r="AI51" i="10"/>
  <c r="AJ51" i="10"/>
  <c r="AK51" i="10"/>
  <c r="AL51" i="10"/>
  <c r="AM51" i="10"/>
  <c r="AN51" i="10"/>
  <c r="AO51" i="10"/>
  <c r="AP51" i="10"/>
  <c r="AQ51" i="10"/>
  <c r="A52" i="10"/>
  <c r="B52" i="10"/>
  <c r="E52" i="10"/>
  <c r="F52" i="10"/>
  <c r="G52" i="10"/>
  <c r="H52" i="10"/>
  <c r="I52" i="10"/>
  <c r="J52" i="10"/>
  <c r="K52" i="10"/>
  <c r="L52" i="10"/>
  <c r="M52" i="10"/>
  <c r="N52" i="10"/>
  <c r="O52" i="10"/>
  <c r="P52" i="10"/>
  <c r="Q52" i="10"/>
  <c r="R52" i="10"/>
  <c r="S52" i="10"/>
  <c r="T52" i="10"/>
  <c r="U52" i="10"/>
  <c r="V52" i="10"/>
  <c r="W52" i="10"/>
  <c r="X52" i="10"/>
  <c r="Y52" i="10"/>
  <c r="Z52" i="10"/>
  <c r="AA52" i="10"/>
  <c r="AB52" i="10"/>
  <c r="AC52" i="10"/>
  <c r="AD52" i="10"/>
  <c r="AE52" i="10"/>
  <c r="AF52" i="10"/>
  <c r="AG52" i="10"/>
  <c r="AH52" i="10"/>
  <c r="AI52" i="10"/>
  <c r="AJ52" i="10"/>
  <c r="AK52" i="10"/>
  <c r="AL52" i="10"/>
  <c r="AM52" i="10"/>
  <c r="AN52" i="10"/>
  <c r="AO52" i="10"/>
  <c r="AP52" i="10"/>
  <c r="AQ52" i="10"/>
  <c r="A53" i="10"/>
  <c r="B53" i="10"/>
  <c r="A54" i="10"/>
  <c r="B54" i="10"/>
  <c r="E54" i="10"/>
  <c r="F54" i="10"/>
  <c r="G54" i="10"/>
  <c r="H54" i="10"/>
  <c r="I54" i="10"/>
  <c r="J54" i="10"/>
  <c r="K54" i="10"/>
  <c r="M54" i="10"/>
  <c r="N54" i="10"/>
  <c r="O54" i="10"/>
  <c r="P54" i="10"/>
  <c r="Q54" i="10"/>
  <c r="R54" i="10"/>
  <c r="S54" i="10"/>
  <c r="T54" i="10"/>
  <c r="U54" i="10"/>
  <c r="V54" i="10"/>
  <c r="W54" i="10"/>
  <c r="X54" i="10"/>
  <c r="Y54" i="10"/>
  <c r="Z54" i="10"/>
  <c r="AA54" i="10"/>
  <c r="AB54" i="10"/>
  <c r="AC54" i="10"/>
  <c r="AD54" i="10"/>
  <c r="AE54" i="10"/>
  <c r="AF54" i="10"/>
  <c r="AG54" i="10"/>
  <c r="AH54" i="10"/>
  <c r="AI54" i="10"/>
  <c r="AJ54" i="10"/>
  <c r="AK54" i="10"/>
  <c r="AL54" i="10"/>
  <c r="AM54" i="10"/>
  <c r="AN54" i="10"/>
  <c r="AO54" i="10"/>
  <c r="AP54" i="10"/>
  <c r="AQ54" i="10"/>
  <c r="A55" i="10"/>
  <c r="B55" i="10"/>
  <c r="F55" i="10"/>
  <c r="G55" i="10"/>
  <c r="H55" i="10"/>
  <c r="I55" i="10"/>
  <c r="J55" i="10"/>
  <c r="K55" i="10"/>
  <c r="L55" i="10"/>
  <c r="M55" i="10"/>
  <c r="N55" i="10"/>
  <c r="O55" i="10"/>
  <c r="Q55" i="10"/>
  <c r="R55" i="10"/>
  <c r="S55" i="10"/>
  <c r="T55" i="10"/>
  <c r="U55" i="10"/>
  <c r="V55" i="10"/>
  <c r="W55" i="10"/>
  <c r="X55" i="10"/>
  <c r="Y55" i="10"/>
  <c r="Z55" i="10"/>
  <c r="AA55" i="10"/>
  <c r="AB55" i="10"/>
  <c r="AC55" i="10"/>
  <c r="AD55" i="10"/>
  <c r="AE55" i="10"/>
  <c r="AF55" i="10"/>
  <c r="AG55" i="10"/>
  <c r="AH55" i="10"/>
  <c r="AI55" i="10"/>
  <c r="AJ55" i="10"/>
  <c r="AK55" i="10"/>
  <c r="AL55" i="10"/>
  <c r="AM55" i="10"/>
  <c r="AN55" i="10"/>
  <c r="AO55" i="10"/>
  <c r="AP55" i="10"/>
  <c r="AQ55" i="10"/>
  <c r="A56" i="10"/>
  <c r="B56" i="10"/>
  <c r="C56" i="10"/>
  <c r="D56" i="10"/>
  <c r="E56" i="10"/>
  <c r="F56" i="10"/>
  <c r="G56" i="10"/>
  <c r="H56" i="10"/>
  <c r="I56" i="10"/>
  <c r="J56" i="10"/>
  <c r="K56" i="10"/>
  <c r="L56" i="10"/>
  <c r="M56" i="10"/>
  <c r="N56" i="10"/>
  <c r="O56" i="10"/>
  <c r="P56" i="10"/>
  <c r="Q56" i="10"/>
  <c r="R56" i="10"/>
  <c r="S56" i="10"/>
  <c r="T56" i="10"/>
  <c r="U56" i="10"/>
  <c r="V56" i="10"/>
  <c r="W56" i="10"/>
  <c r="X56" i="10"/>
  <c r="Y56" i="10"/>
  <c r="Z56" i="10"/>
  <c r="AA56" i="10"/>
  <c r="AB56" i="10"/>
  <c r="AC56" i="10"/>
  <c r="AD56" i="10"/>
  <c r="AE56" i="10"/>
  <c r="AF56" i="10"/>
  <c r="AG56" i="10"/>
  <c r="AH56" i="10"/>
  <c r="AI56" i="10"/>
  <c r="AJ56" i="10"/>
  <c r="AK56" i="10"/>
  <c r="AL56" i="10"/>
  <c r="AM56" i="10"/>
  <c r="AN56" i="10"/>
  <c r="AO56" i="10"/>
  <c r="AP56" i="10"/>
  <c r="AQ56" i="10"/>
  <c r="A57" i="10"/>
  <c r="B57" i="10"/>
  <c r="C57" i="10"/>
  <c r="D57" i="10"/>
  <c r="O57" i="10"/>
  <c r="P57" i="10"/>
  <c r="Q57" i="10"/>
  <c r="R57" i="10"/>
  <c r="S57" i="10"/>
  <c r="T57" i="10"/>
  <c r="U57" i="10"/>
  <c r="V57" i="10"/>
  <c r="W57" i="10"/>
  <c r="X57" i="10"/>
  <c r="Y57" i="10"/>
  <c r="Z57" i="10"/>
  <c r="AA57" i="10"/>
  <c r="AB57" i="10"/>
  <c r="AC57" i="10"/>
  <c r="AD57" i="10"/>
  <c r="AE57" i="10"/>
  <c r="AF57" i="10"/>
  <c r="AG57" i="10"/>
  <c r="AH57" i="10"/>
  <c r="AI57" i="10"/>
  <c r="AJ57" i="10"/>
  <c r="AK57" i="10"/>
  <c r="AL57" i="10"/>
  <c r="AM57" i="10"/>
  <c r="AN57" i="10"/>
  <c r="AO57" i="10"/>
  <c r="AP57" i="10"/>
  <c r="AQ57" i="10"/>
  <c r="A58" i="10"/>
  <c r="B58" i="10"/>
  <c r="C58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R58" i="10"/>
  <c r="S58" i="10"/>
  <c r="T58" i="10"/>
  <c r="U58" i="10"/>
  <c r="V58" i="10"/>
  <c r="W58" i="10"/>
  <c r="X58" i="10"/>
  <c r="Y58" i="10"/>
  <c r="Z58" i="10"/>
  <c r="AA58" i="10"/>
  <c r="AB58" i="10"/>
  <c r="AC58" i="10"/>
  <c r="AD58" i="10"/>
  <c r="AE58" i="10"/>
  <c r="AF58" i="10"/>
  <c r="AG58" i="10"/>
  <c r="AH58" i="10"/>
  <c r="AI58" i="10"/>
  <c r="AJ58" i="10"/>
  <c r="AK58" i="10"/>
  <c r="AL58" i="10"/>
  <c r="AM58" i="10"/>
  <c r="AN58" i="10"/>
  <c r="AO58" i="10"/>
  <c r="AP58" i="10"/>
  <c r="AQ58" i="10"/>
  <c r="A59" i="10"/>
  <c r="B59" i="10"/>
  <c r="C59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R59" i="10"/>
  <c r="S59" i="10"/>
  <c r="T59" i="10"/>
  <c r="U59" i="10"/>
  <c r="V59" i="10"/>
  <c r="W59" i="10"/>
  <c r="X59" i="10"/>
  <c r="Y59" i="10"/>
  <c r="Z59" i="10"/>
  <c r="AA59" i="10"/>
  <c r="AB59" i="10"/>
  <c r="AC59" i="10"/>
  <c r="AD59" i="10"/>
  <c r="AE59" i="10"/>
  <c r="AF59" i="10"/>
  <c r="AG59" i="10"/>
  <c r="AH59" i="10"/>
  <c r="AI59" i="10"/>
  <c r="AJ59" i="10"/>
  <c r="AK59" i="10"/>
  <c r="AL59" i="10"/>
  <c r="AM59" i="10"/>
  <c r="AN59" i="10"/>
  <c r="AO59" i="10"/>
  <c r="AP59" i="10"/>
  <c r="AQ59" i="10"/>
  <c r="B34" i="10"/>
  <c r="C34" i="10"/>
  <c r="A34" i="10"/>
  <c r="D33" i="10"/>
  <c r="A33" i="10"/>
  <c r="V32" i="10"/>
  <c r="Q32" i="10"/>
  <c r="AP31" i="10"/>
  <c r="AO31" i="10"/>
  <c r="AM31" i="10"/>
  <c r="D31" i="10"/>
  <c r="P62" i="9"/>
  <c r="N62" i="9"/>
  <c r="M62" i="9"/>
  <c r="AV25" i="9"/>
  <c r="AV26" i="9" s="1"/>
  <c r="O25" i="9" s="1"/>
  <c r="O62" i="9" s="1"/>
  <c r="AW62" i="9" s="1"/>
  <c r="AU32" i="5"/>
  <c r="H32" i="5" s="1"/>
  <c r="H69" i="5" s="1"/>
  <c r="Q69" i="5" s="1"/>
  <c r="AU33" i="5"/>
  <c r="F33" i="5" s="1"/>
  <c r="F70" i="5" s="1"/>
  <c r="Q70" i="5" s="1"/>
  <c r="AU70" i="5" s="1"/>
  <c r="AU33" i="9"/>
  <c r="AU34" i="9" s="1"/>
  <c r="AV33" i="9"/>
  <c r="AV34" i="9" s="1"/>
  <c r="AU29" i="9"/>
  <c r="AU30" i="9" s="1"/>
  <c r="R29" i="9" s="1"/>
  <c r="R66" i="9" s="1"/>
  <c r="M29" i="9"/>
  <c r="V29" i="9" s="1"/>
  <c r="V66" i="9" s="1"/>
  <c r="AU25" i="9"/>
  <c r="AU26" i="9"/>
  <c r="I25" i="9" s="1"/>
  <c r="I62" i="9" s="1"/>
  <c r="K25" i="9"/>
  <c r="K62" i="9"/>
  <c r="AU21" i="9"/>
  <c r="AU22" i="9" s="1"/>
  <c r="I21" i="9" s="1"/>
  <c r="I58" i="9" s="1"/>
  <c r="K21" i="9"/>
  <c r="K58" i="9" s="1"/>
  <c r="H59" i="9" s="1"/>
  <c r="M21" i="9"/>
  <c r="M58" i="9" s="1"/>
  <c r="AW58" i="9" s="1"/>
  <c r="K16" i="9"/>
  <c r="K53" i="9" s="1"/>
  <c r="W16" i="9"/>
  <c r="W53" i="9" s="1"/>
  <c r="M16" i="9"/>
  <c r="M53" i="9" s="1"/>
  <c r="AU16" i="9"/>
  <c r="AU17" i="9" s="1"/>
  <c r="M54" i="9"/>
  <c r="M12" i="9"/>
  <c r="M49" i="9" s="1"/>
  <c r="S50" i="9" s="1"/>
  <c r="V12" i="9"/>
  <c r="V49" i="9"/>
  <c r="L50" i="9"/>
  <c r="K12" i="9"/>
  <c r="K49" i="9"/>
  <c r="T12" i="9"/>
  <c r="T49" i="9" s="1"/>
  <c r="J50" i="9" s="1"/>
  <c r="AV11" i="9"/>
  <c r="AV12" i="9"/>
  <c r="R12" i="9" s="1"/>
  <c r="R49" i="9" s="1"/>
  <c r="V50" i="9" s="1"/>
  <c r="AU11" i="9"/>
  <c r="AU12" i="9" s="1"/>
  <c r="I12" i="9" s="1"/>
  <c r="I49" i="9" s="1"/>
  <c r="R7" i="9"/>
  <c r="R44" i="9" s="1"/>
  <c r="Z44" i="9" s="1"/>
  <c r="AU7" i="9"/>
  <c r="AU8" i="9" s="1"/>
  <c r="AD44" i="9"/>
  <c r="P7" i="9"/>
  <c r="P44" i="9"/>
  <c r="X44" i="9" s="1"/>
  <c r="AV7" i="9"/>
  <c r="AV8" i="9" s="1"/>
  <c r="AU4" i="9"/>
  <c r="H4" i="9" s="1"/>
  <c r="H41" i="9" s="1"/>
  <c r="AA41" i="9" s="1"/>
  <c r="L4" i="9"/>
  <c r="L41" i="9" s="1"/>
  <c r="Y41" i="9" s="1"/>
  <c r="X41" i="9"/>
  <c r="A41" i="9"/>
  <c r="B41" i="9"/>
  <c r="C41" i="9"/>
  <c r="F41" i="9"/>
  <c r="G41" i="9"/>
  <c r="I41" i="9"/>
  <c r="J41" i="9"/>
  <c r="K41" i="9"/>
  <c r="M41" i="9"/>
  <c r="N41" i="9"/>
  <c r="O41" i="9"/>
  <c r="Q41" i="9"/>
  <c r="R41" i="9"/>
  <c r="AB41" i="9"/>
  <c r="AC41" i="9"/>
  <c r="AD41" i="9"/>
  <c r="AE41" i="9"/>
  <c r="AF41" i="9"/>
  <c r="AG41" i="9"/>
  <c r="AH41" i="9"/>
  <c r="AI41" i="9"/>
  <c r="AJ41" i="9"/>
  <c r="AK41" i="9"/>
  <c r="AL41" i="9"/>
  <c r="AM41" i="9"/>
  <c r="AN41" i="9"/>
  <c r="AO41" i="9"/>
  <c r="AP41" i="9"/>
  <c r="AQ41" i="9"/>
  <c r="AR41" i="9"/>
  <c r="AS41" i="9"/>
  <c r="AT41" i="9"/>
  <c r="A42" i="9"/>
  <c r="B42" i="9"/>
  <c r="C42" i="9"/>
  <c r="F42" i="9"/>
  <c r="G42" i="9"/>
  <c r="H42" i="9"/>
  <c r="I42" i="9"/>
  <c r="J42" i="9"/>
  <c r="K42" i="9"/>
  <c r="L42" i="9"/>
  <c r="M42" i="9"/>
  <c r="N42" i="9"/>
  <c r="O42" i="9"/>
  <c r="P42" i="9"/>
  <c r="Q42" i="9"/>
  <c r="R42" i="9"/>
  <c r="S42" i="9"/>
  <c r="T42" i="9"/>
  <c r="U42" i="9"/>
  <c r="V42" i="9"/>
  <c r="W42" i="9"/>
  <c r="X42" i="9"/>
  <c r="Y42" i="9"/>
  <c r="Z42" i="9"/>
  <c r="AA42" i="9"/>
  <c r="AB42" i="9"/>
  <c r="AC42" i="9"/>
  <c r="AD42" i="9"/>
  <c r="AE42" i="9"/>
  <c r="AF42" i="9"/>
  <c r="AG42" i="9"/>
  <c r="AH42" i="9"/>
  <c r="AI42" i="9"/>
  <c r="AJ42" i="9"/>
  <c r="AK42" i="9"/>
  <c r="AL42" i="9"/>
  <c r="AM42" i="9"/>
  <c r="AN42" i="9"/>
  <c r="AO42" i="9"/>
  <c r="AP42" i="9"/>
  <c r="AQ42" i="9"/>
  <c r="AR42" i="9"/>
  <c r="AS42" i="9"/>
  <c r="AT42" i="9"/>
  <c r="A43" i="9"/>
  <c r="B43" i="9"/>
  <c r="C43" i="9"/>
  <c r="F43" i="9"/>
  <c r="G43" i="9"/>
  <c r="H43" i="9"/>
  <c r="I43" i="9"/>
  <c r="J43" i="9"/>
  <c r="K43" i="9"/>
  <c r="L43" i="9"/>
  <c r="M43" i="9"/>
  <c r="N43" i="9"/>
  <c r="O43" i="9"/>
  <c r="P43" i="9"/>
  <c r="Q43" i="9"/>
  <c r="R43" i="9"/>
  <c r="S43" i="9"/>
  <c r="T43" i="9"/>
  <c r="U43" i="9"/>
  <c r="V43" i="9"/>
  <c r="W43" i="9"/>
  <c r="X43" i="9"/>
  <c r="Y43" i="9"/>
  <c r="Z43" i="9"/>
  <c r="AE43" i="9"/>
  <c r="AF43" i="9"/>
  <c r="AG43" i="9"/>
  <c r="AH43" i="9"/>
  <c r="AI43" i="9"/>
  <c r="AJ43" i="9"/>
  <c r="AK43" i="9"/>
  <c r="AL43" i="9"/>
  <c r="AM43" i="9"/>
  <c r="AN43" i="9"/>
  <c r="AO43" i="9"/>
  <c r="AP43" i="9"/>
  <c r="AQ43" i="9"/>
  <c r="AR43" i="9"/>
  <c r="AS43" i="9"/>
  <c r="AT43" i="9"/>
  <c r="A44" i="9"/>
  <c r="B44" i="9"/>
  <c r="C44" i="9"/>
  <c r="F44" i="9"/>
  <c r="G44" i="9"/>
  <c r="I44" i="9"/>
  <c r="J44" i="9"/>
  <c r="K44" i="9"/>
  <c r="L44" i="9"/>
  <c r="N44" i="9"/>
  <c r="O44" i="9"/>
  <c r="Q44" i="9"/>
  <c r="S44" i="9"/>
  <c r="AE44" i="9"/>
  <c r="AF44" i="9"/>
  <c r="AG44" i="9"/>
  <c r="AH44" i="9"/>
  <c r="AI44" i="9"/>
  <c r="AJ44" i="9"/>
  <c r="AK44" i="9"/>
  <c r="AL44" i="9"/>
  <c r="AM44" i="9"/>
  <c r="AN44" i="9"/>
  <c r="AO44" i="9"/>
  <c r="AP44" i="9"/>
  <c r="AQ44" i="9"/>
  <c r="AR44" i="9"/>
  <c r="AS44" i="9"/>
  <c r="AT44" i="9"/>
  <c r="A45" i="9"/>
  <c r="B45" i="9"/>
  <c r="C45" i="9"/>
  <c r="F45" i="9"/>
  <c r="G45" i="9"/>
  <c r="H45" i="9"/>
  <c r="I45" i="9"/>
  <c r="J45" i="9"/>
  <c r="K45" i="9"/>
  <c r="L45" i="9"/>
  <c r="M45" i="9"/>
  <c r="N45" i="9"/>
  <c r="O45" i="9"/>
  <c r="P45" i="9"/>
  <c r="Q45" i="9"/>
  <c r="R45" i="9"/>
  <c r="S45" i="9"/>
  <c r="T45" i="9"/>
  <c r="U45" i="9"/>
  <c r="V45" i="9"/>
  <c r="W45" i="9"/>
  <c r="X45" i="9"/>
  <c r="Y45" i="9"/>
  <c r="Z45" i="9"/>
  <c r="AA45" i="9"/>
  <c r="AB45" i="9"/>
  <c r="AC45" i="9"/>
  <c r="AD45" i="9"/>
  <c r="AE45" i="9"/>
  <c r="AF45" i="9"/>
  <c r="AG45" i="9"/>
  <c r="AH45" i="9"/>
  <c r="AI45" i="9"/>
  <c r="AJ45" i="9"/>
  <c r="AK45" i="9"/>
  <c r="AL45" i="9"/>
  <c r="AM45" i="9"/>
  <c r="AN45" i="9"/>
  <c r="AO45" i="9"/>
  <c r="AP45" i="9"/>
  <c r="AQ45" i="9"/>
  <c r="AR45" i="9"/>
  <c r="AS45" i="9"/>
  <c r="AT45" i="9"/>
  <c r="A46" i="9"/>
  <c r="B46" i="9"/>
  <c r="C46" i="9"/>
  <c r="F46" i="9"/>
  <c r="G46" i="9"/>
  <c r="H46" i="9"/>
  <c r="I46" i="9"/>
  <c r="J46" i="9"/>
  <c r="K46" i="9"/>
  <c r="L46" i="9"/>
  <c r="M46" i="9"/>
  <c r="N46" i="9"/>
  <c r="O46" i="9"/>
  <c r="P46" i="9"/>
  <c r="Q46" i="9"/>
  <c r="R46" i="9"/>
  <c r="S46" i="9"/>
  <c r="T46" i="9"/>
  <c r="U46" i="9"/>
  <c r="V46" i="9"/>
  <c r="W46" i="9"/>
  <c r="X46" i="9"/>
  <c r="Y46" i="9"/>
  <c r="Z46" i="9"/>
  <c r="AA46" i="9"/>
  <c r="AB46" i="9"/>
  <c r="AC46" i="9"/>
  <c r="AD46" i="9"/>
  <c r="AE46" i="9"/>
  <c r="AF46" i="9"/>
  <c r="AG46" i="9"/>
  <c r="AH46" i="9"/>
  <c r="AI46" i="9"/>
  <c r="AJ46" i="9"/>
  <c r="AK46" i="9"/>
  <c r="AL46" i="9"/>
  <c r="AM46" i="9"/>
  <c r="AN46" i="9"/>
  <c r="AO46" i="9"/>
  <c r="AP46" i="9"/>
  <c r="AQ46" i="9"/>
  <c r="AR46" i="9"/>
  <c r="AS46" i="9"/>
  <c r="AT46" i="9"/>
  <c r="A47" i="9"/>
  <c r="B47" i="9"/>
  <c r="C47" i="9"/>
  <c r="F47" i="9"/>
  <c r="G47" i="9"/>
  <c r="H47" i="9"/>
  <c r="I47" i="9"/>
  <c r="J47" i="9"/>
  <c r="K47" i="9"/>
  <c r="L47" i="9"/>
  <c r="M47" i="9"/>
  <c r="N47" i="9"/>
  <c r="O47" i="9"/>
  <c r="P47" i="9"/>
  <c r="Q47" i="9"/>
  <c r="R47" i="9"/>
  <c r="S47" i="9"/>
  <c r="T47" i="9"/>
  <c r="U47" i="9"/>
  <c r="V47" i="9"/>
  <c r="W47" i="9"/>
  <c r="X47" i="9"/>
  <c r="Y47" i="9"/>
  <c r="Z47" i="9"/>
  <c r="AA47" i="9"/>
  <c r="AB47" i="9"/>
  <c r="AC47" i="9"/>
  <c r="AD47" i="9"/>
  <c r="AE47" i="9"/>
  <c r="AF47" i="9"/>
  <c r="AG47" i="9"/>
  <c r="AH47" i="9"/>
  <c r="AI47" i="9"/>
  <c r="AJ47" i="9"/>
  <c r="AK47" i="9"/>
  <c r="AL47" i="9"/>
  <c r="AM47" i="9"/>
  <c r="AN47" i="9"/>
  <c r="AO47" i="9"/>
  <c r="AP47" i="9"/>
  <c r="AQ47" i="9"/>
  <c r="AR47" i="9"/>
  <c r="AS47" i="9"/>
  <c r="AT47" i="9"/>
  <c r="A48" i="9"/>
  <c r="D48" i="9"/>
  <c r="A49" i="9"/>
  <c r="B49" i="9"/>
  <c r="C49" i="9"/>
  <c r="F49" i="9"/>
  <c r="G49" i="9"/>
  <c r="H49" i="9"/>
  <c r="J49" i="9"/>
  <c r="L49" i="9"/>
  <c r="N49" i="9"/>
  <c r="O49" i="9"/>
  <c r="P49" i="9"/>
  <c r="Q49" i="9"/>
  <c r="S49" i="9"/>
  <c r="U49" i="9"/>
  <c r="W49" i="9"/>
  <c r="A50" i="9"/>
  <c r="B50" i="9"/>
  <c r="C50" i="9"/>
  <c r="AB50" i="9"/>
  <c r="AC50" i="9"/>
  <c r="AD50" i="9"/>
  <c r="AE50" i="9"/>
  <c r="AF50" i="9"/>
  <c r="AG50" i="9"/>
  <c r="AH50" i="9"/>
  <c r="AI50" i="9"/>
  <c r="AJ50" i="9"/>
  <c r="AK50" i="9"/>
  <c r="AL50" i="9"/>
  <c r="AM50" i="9"/>
  <c r="AN50" i="9"/>
  <c r="AO50" i="9"/>
  <c r="AP50" i="9"/>
  <c r="AQ50" i="9"/>
  <c r="AR50" i="9"/>
  <c r="AS50" i="9"/>
  <c r="AT50" i="9"/>
  <c r="A51" i="9"/>
  <c r="B51" i="9"/>
  <c r="C51" i="9"/>
  <c r="F51" i="9"/>
  <c r="G51" i="9"/>
  <c r="H51" i="9"/>
  <c r="I51" i="9"/>
  <c r="J51" i="9"/>
  <c r="K51" i="9"/>
  <c r="L51" i="9"/>
  <c r="M51" i="9"/>
  <c r="N51" i="9"/>
  <c r="O51" i="9"/>
  <c r="P51" i="9"/>
  <c r="Q51" i="9"/>
  <c r="R51" i="9"/>
  <c r="S51" i="9"/>
  <c r="T51" i="9"/>
  <c r="U51" i="9"/>
  <c r="V51" i="9"/>
  <c r="W51" i="9"/>
  <c r="X51" i="9"/>
  <c r="Y51" i="9"/>
  <c r="Z51" i="9"/>
  <c r="AA51" i="9"/>
  <c r="AB51" i="9"/>
  <c r="AC51" i="9"/>
  <c r="AD51" i="9"/>
  <c r="AE51" i="9"/>
  <c r="AF51" i="9"/>
  <c r="AG51" i="9"/>
  <c r="AH51" i="9"/>
  <c r="AI51" i="9"/>
  <c r="AJ51" i="9"/>
  <c r="AK51" i="9"/>
  <c r="AL51" i="9"/>
  <c r="AM51" i="9"/>
  <c r="AN51" i="9"/>
  <c r="AO51" i="9"/>
  <c r="AP51" i="9"/>
  <c r="AQ51" i="9"/>
  <c r="AR51" i="9"/>
  <c r="AS51" i="9"/>
  <c r="AT51" i="9"/>
  <c r="A52" i="9"/>
  <c r="B52" i="9"/>
  <c r="C52" i="9"/>
  <c r="F52" i="9"/>
  <c r="G52" i="9"/>
  <c r="H52" i="9"/>
  <c r="I52" i="9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AL52" i="9"/>
  <c r="AM52" i="9"/>
  <c r="AN52" i="9"/>
  <c r="AO52" i="9"/>
  <c r="AP52" i="9"/>
  <c r="AQ52" i="9"/>
  <c r="AR52" i="9"/>
  <c r="AS52" i="9"/>
  <c r="AT52" i="9"/>
  <c r="A53" i="9"/>
  <c r="B53" i="9"/>
  <c r="C53" i="9"/>
  <c r="F53" i="9"/>
  <c r="G53" i="9"/>
  <c r="H53" i="9"/>
  <c r="J53" i="9"/>
  <c r="L53" i="9"/>
  <c r="N53" i="9"/>
  <c r="O53" i="9"/>
  <c r="Q53" i="9"/>
  <c r="R53" i="9"/>
  <c r="T53" i="9"/>
  <c r="V53" i="9"/>
  <c r="X53" i="9"/>
  <c r="Y53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AL53" i="9"/>
  <c r="AM53" i="9"/>
  <c r="AN53" i="9"/>
  <c r="AO53" i="9"/>
  <c r="AP53" i="9"/>
  <c r="AQ53" i="9"/>
  <c r="AR53" i="9"/>
  <c r="AS53" i="9"/>
  <c r="AT53" i="9"/>
  <c r="A54" i="9"/>
  <c r="B54" i="9"/>
  <c r="C54" i="9"/>
  <c r="O54" i="9"/>
  <c r="T54" i="9"/>
  <c r="U54" i="9"/>
  <c r="V54" i="9"/>
  <c r="W54" i="9"/>
  <c r="X54" i="9"/>
  <c r="Y54" i="9"/>
  <c r="Z54" i="9"/>
  <c r="AA54" i="9"/>
  <c r="AB54" i="9"/>
  <c r="AC54" i="9"/>
  <c r="AD54" i="9"/>
  <c r="AE54" i="9"/>
  <c r="AF54" i="9"/>
  <c r="AG54" i="9"/>
  <c r="AH54" i="9"/>
  <c r="AI54" i="9"/>
  <c r="AJ54" i="9"/>
  <c r="AK54" i="9"/>
  <c r="AL54" i="9"/>
  <c r="AM54" i="9"/>
  <c r="AN54" i="9"/>
  <c r="AO54" i="9"/>
  <c r="AP54" i="9"/>
  <c r="AQ54" i="9"/>
  <c r="AR54" i="9"/>
  <c r="AS54" i="9"/>
  <c r="AT54" i="9"/>
  <c r="A55" i="9"/>
  <c r="B55" i="9"/>
  <c r="C55" i="9"/>
  <c r="P55" i="9"/>
  <c r="Q55" i="9"/>
  <c r="R55" i="9"/>
  <c r="S55" i="9"/>
  <c r="T55" i="9"/>
  <c r="U55" i="9"/>
  <c r="V55" i="9"/>
  <c r="W55" i="9"/>
  <c r="X55" i="9"/>
  <c r="Y55" i="9"/>
  <c r="Z55" i="9"/>
  <c r="AA55" i="9"/>
  <c r="AB55" i="9"/>
  <c r="AC55" i="9"/>
  <c r="AD55" i="9"/>
  <c r="AE55" i="9"/>
  <c r="AF55" i="9"/>
  <c r="AG55" i="9"/>
  <c r="AH55" i="9"/>
  <c r="AI55" i="9"/>
  <c r="AJ55" i="9"/>
  <c r="AK55" i="9"/>
  <c r="AL55" i="9"/>
  <c r="AM55" i="9"/>
  <c r="AN55" i="9"/>
  <c r="AO55" i="9"/>
  <c r="AP55" i="9"/>
  <c r="AQ55" i="9"/>
  <c r="AR55" i="9"/>
  <c r="AS55" i="9"/>
  <c r="AT55" i="9"/>
  <c r="A56" i="9"/>
  <c r="B56" i="9"/>
  <c r="C56" i="9"/>
  <c r="F56" i="9"/>
  <c r="G56" i="9"/>
  <c r="H56" i="9"/>
  <c r="I56" i="9"/>
  <c r="J56" i="9"/>
  <c r="K56" i="9"/>
  <c r="L56" i="9"/>
  <c r="M56" i="9"/>
  <c r="N56" i="9"/>
  <c r="O56" i="9"/>
  <c r="P56" i="9"/>
  <c r="Q56" i="9"/>
  <c r="R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AL56" i="9"/>
  <c r="AM56" i="9"/>
  <c r="AN56" i="9"/>
  <c r="AO56" i="9"/>
  <c r="AP56" i="9"/>
  <c r="AQ56" i="9"/>
  <c r="AR56" i="9"/>
  <c r="AS56" i="9"/>
  <c r="AT56" i="9"/>
  <c r="A57" i="9"/>
  <c r="D57" i="9"/>
  <c r="A58" i="9"/>
  <c r="B58" i="9"/>
  <c r="C58" i="9"/>
  <c r="F58" i="9"/>
  <c r="G58" i="9"/>
  <c r="H58" i="9"/>
  <c r="J58" i="9"/>
  <c r="L58" i="9"/>
  <c r="N58" i="9"/>
  <c r="O58" i="9"/>
  <c r="P58" i="9"/>
  <c r="Q58" i="9"/>
  <c r="R58" i="9"/>
  <c r="S58" i="9"/>
  <c r="T58" i="9"/>
  <c r="U58" i="9"/>
  <c r="V58" i="9"/>
  <c r="W58" i="9"/>
  <c r="X58" i="9"/>
  <c r="Y58" i="9"/>
  <c r="Z58" i="9"/>
  <c r="AA58" i="9"/>
  <c r="AB58" i="9"/>
  <c r="AC58" i="9"/>
  <c r="AD58" i="9"/>
  <c r="AE58" i="9"/>
  <c r="AF58" i="9"/>
  <c r="AG58" i="9"/>
  <c r="AH58" i="9"/>
  <c r="AI58" i="9"/>
  <c r="AJ58" i="9"/>
  <c r="AK58" i="9"/>
  <c r="AL58" i="9"/>
  <c r="AM58" i="9"/>
  <c r="AN58" i="9"/>
  <c r="AO58" i="9"/>
  <c r="AP58" i="9"/>
  <c r="AQ58" i="9"/>
  <c r="AR58" i="9"/>
  <c r="AS58" i="9"/>
  <c r="AT58" i="9"/>
  <c r="A59" i="9"/>
  <c r="B59" i="9"/>
  <c r="C59" i="9"/>
  <c r="O59" i="9"/>
  <c r="P59" i="9"/>
  <c r="Q59" i="9"/>
  <c r="R59" i="9"/>
  <c r="S59" i="9"/>
  <c r="T59" i="9"/>
  <c r="U59" i="9"/>
  <c r="V59" i="9"/>
  <c r="W59" i="9"/>
  <c r="X59" i="9"/>
  <c r="Y59" i="9"/>
  <c r="Z59" i="9"/>
  <c r="AA59" i="9"/>
  <c r="AB59" i="9"/>
  <c r="AC59" i="9"/>
  <c r="AD59" i="9"/>
  <c r="AE59" i="9"/>
  <c r="AF59" i="9"/>
  <c r="AG59" i="9"/>
  <c r="AH59" i="9"/>
  <c r="AI59" i="9"/>
  <c r="AJ59" i="9"/>
  <c r="AK59" i="9"/>
  <c r="AL59" i="9"/>
  <c r="AM59" i="9"/>
  <c r="AN59" i="9"/>
  <c r="AO59" i="9"/>
  <c r="AP59" i="9"/>
  <c r="AQ59" i="9"/>
  <c r="AR59" i="9"/>
  <c r="AS59" i="9"/>
  <c r="AT59" i="9"/>
  <c r="A60" i="9"/>
  <c r="B60" i="9"/>
  <c r="C60" i="9"/>
  <c r="F60" i="9"/>
  <c r="G60" i="9"/>
  <c r="H60" i="9"/>
  <c r="I60" i="9"/>
  <c r="J60" i="9"/>
  <c r="K60" i="9"/>
  <c r="L60" i="9"/>
  <c r="M60" i="9"/>
  <c r="N60" i="9"/>
  <c r="O60" i="9"/>
  <c r="P60" i="9"/>
  <c r="Q60" i="9"/>
  <c r="R60" i="9"/>
  <c r="S60" i="9"/>
  <c r="T60" i="9"/>
  <c r="U60" i="9"/>
  <c r="V60" i="9"/>
  <c r="W60" i="9"/>
  <c r="X60" i="9"/>
  <c r="Y60" i="9"/>
  <c r="Z60" i="9"/>
  <c r="AA60" i="9"/>
  <c r="AB60" i="9"/>
  <c r="AC60" i="9"/>
  <c r="AD60" i="9"/>
  <c r="AE60" i="9"/>
  <c r="AF60" i="9"/>
  <c r="AG60" i="9"/>
  <c r="AH60" i="9"/>
  <c r="AI60" i="9"/>
  <c r="AJ60" i="9"/>
  <c r="AK60" i="9"/>
  <c r="AL60" i="9"/>
  <c r="AM60" i="9"/>
  <c r="AN60" i="9"/>
  <c r="AO60" i="9"/>
  <c r="AP60" i="9"/>
  <c r="AQ60" i="9"/>
  <c r="AR60" i="9"/>
  <c r="AS60" i="9"/>
  <c r="AT60" i="9"/>
  <c r="A61" i="9"/>
  <c r="B61" i="9"/>
  <c r="C61" i="9"/>
  <c r="F61" i="9"/>
  <c r="G61" i="9"/>
  <c r="H61" i="9"/>
  <c r="I61" i="9"/>
  <c r="J61" i="9"/>
  <c r="K61" i="9"/>
  <c r="L61" i="9"/>
  <c r="M61" i="9"/>
  <c r="N61" i="9"/>
  <c r="O61" i="9"/>
  <c r="P61" i="9"/>
  <c r="Q61" i="9"/>
  <c r="R61" i="9"/>
  <c r="S61" i="9"/>
  <c r="T61" i="9"/>
  <c r="U61" i="9"/>
  <c r="V61" i="9"/>
  <c r="W61" i="9"/>
  <c r="X61" i="9"/>
  <c r="Y61" i="9"/>
  <c r="Z61" i="9"/>
  <c r="AA61" i="9"/>
  <c r="AB61" i="9"/>
  <c r="AC61" i="9"/>
  <c r="AD61" i="9"/>
  <c r="AE61" i="9"/>
  <c r="AF61" i="9"/>
  <c r="AG61" i="9"/>
  <c r="AH61" i="9"/>
  <c r="AI61" i="9"/>
  <c r="AJ61" i="9"/>
  <c r="AK61" i="9"/>
  <c r="AL61" i="9"/>
  <c r="AM61" i="9"/>
  <c r="AN61" i="9"/>
  <c r="AO61" i="9"/>
  <c r="AP61" i="9"/>
  <c r="AQ61" i="9"/>
  <c r="AR61" i="9"/>
  <c r="AS61" i="9"/>
  <c r="AT61" i="9"/>
  <c r="A62" i="9"/>
  <c r="B62" i="9"/>
  <c r="C62" i="9"/>
  <c r="F62" i="9"/>
  <c r="G62" i="9"/>
  <c r="H62" i="9"/>
  <c r="J62" i="9"/>
  <c r="L62" i="9"/>
  <c r="Q62" i="9"/>
  <c r="R62" i="9"/>
  <c r="S62" i="9"/>
  <c r="T62" i="9"/>
  <c r="U62" i="9"/>
  <c r="V62" i="9"/>
  <c r="W62" i="9"/>
  <c r="X62" i="9"/>
  <c r="Y62" i="9"/>
  <c r="Z62" i="9"/>
  <c r="AA62" i="9"/>
  <c r="AB62" i="9"/>
  <c r="AC62" i="9"/>
  <c r="AD62" i="9"/>
  <c r="AE62" i="9"/>
  <c r="AF62" i="9"/>
  <c r="AG62" i="9"/>
  <c r="AH62" i="9"/>
  <c r="AI62" i="9"/>
  <c r="AJ62" i="9"/>
  <c r="AK62" i="9"/>
  <c r="AL62" i="9"/>
  <c r="AM62" i="9"/>
  <c r="AN62" i="9"/>
  <c r="AO62" i="9"/>
  <c r="AP62" i="9"/>
  <c r="AQ62" i="9"/>
  <c r="AR62" i="9"/>
  <c r="AS62" i="9"/>
  <c r="AT62" i="9"/>
  <c r="A63" i="9"/>
  <c r="B63" i="9"/>
  <c r="C63" i="9"/>
  <c r="P63" i="9"/>
  <c r="Q63" i="9"/>
  <c r="R63" i="9"/>
  <c r="S63" i="9"/>
  <c r="T63" i="9"/>
  <c r="U63" i="9"/>
  <c r="V63" i="9"/>
  <c r="W63" i="9"/>
  <c r="X63" i="9"/>
  <c r="Y63" i="9"/>
  <c r="Z63" i="9"/>
  <c r="AA63" i="9"/>
  <c r="AB63" i="9"/>
  <c r="AC63" i="9"/>
  <c r="AD63" i="9"/>
  <c r="AE63" i="9"/>
  <c r="AF63" i="9"/>
  <c r="AG63" i="9"/>
  <c r="AH63" i="9"/>
  <c r="AI63" i="9"/>
  <c r="AJ63" i="9"/>
  <c r="AK63" i="9"/>
  <c r="AL63" i="9"/>
  <c r="AM63" i="9"/>
  <c r="AN63" i="9"/>
  <c r="AO63" i="9"/>
  <c r="AP63" i="9"/>
  <c r="AQ63" i="9"/>
  <c r="AR63" i="9"/>
  <c r="AS63" i="9"/>
  <c r="AT63" i="9"/>
  <c r="A64" i="9"/>
  <c r="B64" i="9"/>
  <c r="C64" i="9"/>
  <c r="F64" i="9"/>
  <c r="G64" i="9"/>
  <c r="H64" i="9"/>
  <c r="I64" i="9"/>
  <c r="J64" i="9"/>
  <c r="K64" i="9"/>
  <c r="L64" i="9"/>
  <c r="M64" i="9"/>
  <c r="N64" i="9"/>
  <c r="O64" i="9"/>
  <c r="P64" i="9"/>
  <c r="Q64" i="9"/>
  <c r="R64" i="9"/>
  <c r="S64" i="9"/>
  <c r="T64" i="9"/>
  <c r="U64" i="9"/>
  <c r="V64" i="9"/>
  <c r="W64" i="9"/>
  <c r="X64" i="9"/>
  <c r="Y64" i="9"/>
  <c r="Z64" i="9"/>
  <c r="AA64" i="9"/>
  <c r="AB64" i="9"/>
  <c r="AC64" i="9"/>
  <c r="AD64" i="9"/>
  <c r="AE64" i="9"/>
  <c r="AF64" i="9"/>
  <c r="AG64" i="9"/>
  <c r="AH64" i="9"/>
  <c r="AI64" i="9"/>
  <c r="AJ64" i="9"/>
  <c r="AK64" i="9"/>
  <c r="AL64" i="9"/>
  <c r="AM64" i="9"/>
  <c r="AN64" i="9"/>
  <c r="AO64" i="9"/>
  <c r="AP64" i="9"/>
  <c r="AQ64" i="9"/>
  <c r="AR64" i="9"/>
  <c r="AS64" i="9"/>
  <c r="AT64" i="9"/>
  <c r="A65" i="9"/>
  <c r="B65" i="9"/>
  <c r="C65" i="9"/>
  <c r="F65" i="9"/>
  <c r="G65" i="9"/>
  <c r="H65" i="9"/>
  <c r="I65" i="9"/>
  <c r="J65" i="9"/>
  <c r="K65" i="9"/>
  <c r="L65" i="9"/>
  <c r="M65" i="9"/>
  <c r="N65" i="9"/>
  <c r="O65" i="9"/>
  <c r="P65" i="9"/>
  <c r="Q65" i="9"/>
  <c r="R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AL65" i="9"/>
  <c r="AM65" i="9"/>
  <c r="AN65" i="9"/>
  <c r="AO65" i="9"/>
  <c r="AP65" i="9"/>
  <c r="AQ65" i="9"/>
  <c r="AR65" i="9"/>
  <c r="AS65" i="9"/>
  <c r="AT65" i="9"/>
  <c r="A66" i="9"/>
  <c r="B66" i="9"/>
  <c r="C66" i="9"/>
  <c r="F66" i="9"/>
  <c r="G66" i="9"/>
  <c r="H66" i="9"/>
  <c r="J66" i="9"/>
  <c r="K29" i="9"/>
  <c r="K66" i="9" s="1"/>
  <c r="T29" i="9"/>
  <c r="T66" i="9" s="1"/>
  <c r="L66" i="9"/>
  <c r="N66" i="9"/>
  <c r="O66" i="9"/>
  <c r="P66" i="9"/>
  <c r="Q66" i="9"/>
  <c r="S66" i="9"/>
  <c r="U66" i="9"/>
  <c r="W66" i="9"/>
  <c r="X66" i="9"/>
  <c r="Y66" i="9"/>
  <c r="Z66" i="9"/>
  <c r="AA66" i="9"/>
  <c r="AB66" i="9"/>
  <c r="AC66" i="9"/>
  <c r="AD66" i="9"/>
  <c r="AE66" i="9"/>
  <c r="AF66" i="9"/>
  <c r="AG66" i="9"/>
  <c r="AH66" i="9"/>
  <c r="AI66" i="9"/>
  <c r="AJ66" i="9"/>
  <c r="AK66" i="9"/>
  <c r="AL66" i="9"/>
  <c r="AM66" i="9"/>
  <c r="AN66" i="9"/>
  <c r="AO66" i="9"/>
  <c r="AP66" i="9"/>
  <c r="AQ66" i="9"/>
  <c r="AR66" i="9"/>
  <c r="AS66" i="9"/>
  <c r="AT66" i="9"/>
  <c r="A67" i="9"/>
  <c r="B67" i="9"/>
  <c r="C67" i="9"/>
  <c r="J67" i="9"/>
  <c r="K67" i="9"/>
  <c r="L67" i="9"/>
  <c r="M67" i="9"/>
  <c r="N67" i="9"/>
  <c r="O67" i="9"/>
  <c r="P67" i="9"/>
  <c r="Q67" i="9"/>
  <c r="R67" i="9"/>
  <c r="S67" i="9"/>
  <c r="T67" i="9"/>
  <c r="U67" i="9"/>
  <c r="V67" i="9"/>
  <c r="W67" i="9"/>
  <c r="X67" i="9"/>
  <c r="Y67" i="9"/>
  <c r="Z67" i="9"/>
  <c r="AA67" i="9"/>
  <c r="AB67" i="9"/>
  <c r="AC67" i="9"/>
  <c r="AD67" i="9"/>
  <c r="AE67" i="9"/>
  <c r="AF67" i="9"/>
  <c r="AG67" i="9"/>
  <c r="AH67" i="9"/>
  <c r="AI67" i="9"/>
  <c r="AJ67" i="9"/>
  <c r="AK67" i="9"/>
  <c r="AL67" i="9"/>
  <c r="AM67" i="9"/>
  <c r="AN67" i="9"/>
  <c r="AO67" i="9"/>
  <c r="AP67" i="9"/>
  <c r="AQ67" i="9"/>
  <c r="AR67" i="9"/>
  <c r="AS67" i="9"/>
  <c r="AT67" i="9"/>
  <c r="A68" i="9"/>
  <c r="B68" i="9"/>
  <c r="C68" i="9"/>
  <c r="F68" i="9"/>
  <c r="G68" i="9"/>
  <c r="H68" i="9"/>
  <c r="I68" i="9"/>
  <c r="J68" i="9"/>
  <c r="K68" i="9"/>
  <c r="L68" i="9"/>
  <c r="M68" i="9"/>
  <c r="N68" i="9"/>
  <c r="O68" i="9"/>
  <c r="P68" i="9"/>
  <c r="Q68" i="9"/>
  <c r="R68" i="9"/>
  <c r="S68" i="9"/>
  <c r="T68" i="9"/>
  <c r="U68" i="9"/>
  <c r="V68" i="9"/>
  <c r="W68" i="9"/>
  <c r="X68" i="9"/>
  <c r="Y68" i="9"/>
  <c r="Z68" i="9"/>
  <c r="AA68" i="9"/>
  <c r="AB68" i="9"/>
  <c r="AC68" i="9"/>
  <c r="AD68" i="9"/>
  <c r="AE68" i="9"/>
  <c r="AF68" i="9"/>
  <c r="AG68" i="9"/>
  <c r="AH68" i="9"/>
  <c r="AI68" i="9"/>
  <c r="AJ68" i="9"/>
  <c r="AK68" i="9"/>
  <c r="AL68" i="9"/>
  <c r="AM68" i="9"/>
  <c r="AN68" i="9"/>
  <c r="AO68" i="9"/>
  <c r="AP68" i="9"/>
  <c r="AQ68" i="9"/>
  <c r="AR68" i="9"/>
  <c r="AS68" i="9"/>
  <c r="AT68" i="9"/>
  <c r="A69" i="9"/>
  <c r="B69" i="9"/>
  <c r="C69" i="9"/>
  <c r="F69" i="9"/>
  <c r="G69" i="9"/>
  <c r="H69" i="9"/>
  <c r="I69" i="9"/>
  <c r="J69" i="9"/>
  <c r="K69" i="9"/>
  <c r="L69" i="9"/>
  <c r="M69" i="9"/>
  <c r="N69" i="9"/>
  <c r="O69" i="9"/>
  <c r="P69" i="9"/>
  <c r="Q69" i="9"/>
  <c r="R69" i="9"/>
  <c r="S69" i="9"/>
  <c r="T69" i="9"/>
  <c r="U69" i="9"/>
  <c r="V69" i="9"/>
  <c r="W69" i="9"/>
  <c r="X69" i="9"/>
  <c r="Y69" i="9"/>
  <c r="Z69" i="9"/>
  <c r="AA69" i="9"/>
  <c r="AB69" i="9"/>
  <c r="AC69" i="9"/>
  <c r="AD69" i="9"/>
  <c r="AE69" i="9"/>
  <c r="AF69" i="9"/>
  <c r="AG69" i="9"/>
  <c r="AH69" i="9"/>
  <c r="AI69" i="9"/>
  <c r="AJ69" i="9"/>
  <c r="AK69" i="9"/>
  <c r="AL69" i="9"/>
  <c r="AM69" i="9"/>
  <c r="AN69" i="9"/>
  <c r="AO69" i="9"/>
  <c r="AP69" i="9"/>
  <c r="AQ69" i="9"/>
  <c r="AR69" i="9"/>
  <c r="AS69" i="9"/>
  <c r="AT69" i="9"/>
  <c r="A70" i="9"/>
  <c r="B70" i="9"/>
  <c r="C70" i="9"/>
  <c r="F70" i="9"/>
  <c r="G70" i="9"/>
  <c r="H70" i="9"/>
  <c r="J70" i="9"/>
  <c r="K33" i="9"/>
  <c r="K70" i="9" s="1"/>
  <c r="L70" i="9"/>
  <c r="M70" i="9"/>
  <c r="N70" i="9"/>
  <c r="P70" i="9"/>
  <c r="Q70" i="9"/>
  <c r="R70" i="9"/>
  <c r="S70" i="9"/>
  <c r="T70" i="9"/>
  <c r="V70" i="9"/>
  <c r="X70" i="9"/>
  <c r="Y70" i="9"/>
  <c r="Z70" i="9"/>
  <c r="AB70" i="9"/>
  <c r="AC70" i="9"/>
  <c r="AD70" i="9"/>
  <c r="AE70" i="9"/>
  <c r="AF70" i="9"/>
  <c r="AG70" i="9"/>
  <c r="AH70" i="9"/>
  <c r="AI70" i="9"/>
  <c r="AJ70" i="9"/>
  <c r="AK70" i="9"/>
  <c r="AL70" i="9"/>
  <c r="AM70" i="9"/>
  <c r="AN70" i="9"/>
  <c r="AO70" i="9"/>
  <c r="AP70" i="9"/>
  <c r="AQ70" i="9"/>
  <c r="AR70" i="9"/>
  <c r="AS70" i="9"/>
  <c r="AT70" i="9"/>
  <c r="A71" i="9"/>
  <c r="B71" i="9"/>
  <c r="C71" i="9"/>
  <c r="J71" i="9"/>
  <c r="K71" i="9"/>
  <c r="L71" i="9"/>
  <c r="M71" i="9"/>
  <c r="N71" i="9"/>
  <c r="O71" i="9"/>
  <c r="P71" i="9"/>
  <c r="Q71" i="9"/>
  <c r="R71" i="9"/>
  <c r="S71" i="9"/>
  <c r="T71" i="9"/>
  <c r="U71" i="9"/>
  <c r="V71" i="9"/>
  <c r="W71" i="9"/>
  <c r="X71" i="9"/>
  <c r="Y71" i="9"/>
  <c r="Z71" i="9"/>
  <c r="AA71" i="9"/>
  <c r="AB71" i="9"/>
  <c r="AC71" i="9"/>
  <c r="AD71" i="9"/>
  <c r="AE71" i="9"/>
  <c r="AF71" i="9"/>
  <c r="AG71" i="9"/>
  <c r="AH71" i="9"/>
  <c r="AI71" i="9"/>
  <c r="AJ71" i="9"/>
  <c r="AK71" i="9"/>
  <c r="AL71" i="9"/>
  <c r="AM71" i="9"/>
  <c r="AN71" i="9"/>
  <c r="AO71" i="9"/>
  <c r="AP71" i="9"/>
  <c r="AQ71" i="9"/>
  <c r="AR71" i="9"/>
  <c r="AS71" i="9"/>
  <c r="AT71" i="9"/>
  <c r="A72" i="9"/>
  <c r="B72" i="9"/>
  <c r="C72" i="9"/>
  <c r="F72" i="9"/>
  <c r="G72" i="9"/>
  <c r="H72" i="9"/>
  <c r="I72" i="9"/>
  <c r="J72" i="9"/>
  <c r="K72" i="9"/>
  <c r="L72" i="9"/>
  <c r="M72" i="9"/>
  <c r="N72" i="9"/>
  <c r="O72" i="9"/>
  <c r="P72" i="9"/>
  <c r="Q72" i="9"/>
  <c r="R72" i="9"/>
  <c r="S72" i="9"/>
  <c r="T72" i="9"/>
  <c r="U72" i="9"/>
  <c r="V72" i="9"/>
  <c r="W72" i="9"/>
  <c r="X72" i="9"/>
  <c r="Y72" i="9"/>
  <c r="Z72" i="9"/>
  <c r="AA72" i="9"/>
  <c r="AB72" i="9"/>
  <c r="AC72" i="9"/>
  <c r="AD72" i="9"/>
  <c r="AE72" i="9"/>
  <c r="AF72" i="9"/>
  <c r="AG72" i="9"/>
  <c r="AH72" i="9"/>
  <c r="AI72" i="9"/>
  <c r="AJ72" i="9"/>
  <c r="AK72" i="9"/>
  <c r="AL72" i="9"/>
  <c r="AM72" i="9"/>
  <c r="AN72" i="9"/>
  <c r="AO72" i="9"/>
  <c r="AP72" i="9"/>
  <c r="AQ72" i="9"/>
  <c r="AR72" i="9"/>
  <c r="AS72" i="9"/>
  <c r="AT72" i="9"/>
  <c r="A73" i="9"/>
  <c r="B73" i="9"/>
  <c r="C73" i="9"/>
  <c r="F73" i="9"/>
  <c r="G73" i="9"/>
  <c r="H73" i="9"/>
  <c r="I73" i="9"/>
  <c r="J73" i="9"/>
  <c r="K73" i="9"/>
  <c r="L73" i="9"/>
  <c r="M73" i="9"/>
  <c r="N73" i="9"/>
  <c r="O73" i="9"/>
  <c r="P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D40" i="9"/>
  <c r="D38" i="9"/>
  <c r="AM38" i="9"/>
  <c r="AO38" i="9"/>
  <c r="AP38" i="9"/>
  <c r="Q39" i="9"/>
  <c r="V39" i="9"/>
  <c r="A40" i="9"/>
  <c r="AU35" i="8"/>
  <c r="AU36" i="8" s="1"/>
  <c r="H37" i="8" s="1"/>
  <c r="K35" i="8"/>
  <c r="K73" i="8" s="1"/>
  <c r="Y73" i="8" s="1"/>
  <c r="AV73" i="8" s="1"/>
  <c r="AL73" i="8"/>
  <c r="AB73" i="8"/>
  <c r="V73" i="8"/>
  <c r="AU30" i="8"/>
  <c r="AU31" i="8" s="1"/>
  <c r="H30" i="8" s="1"/>
  <c r="N32" i="8" s="1"/>
  <c r="J30" i="8"/>
  <c r="J68" i="8"/>
  <c r="X68" i="8"/>
  <c r="AL68" i="8"/>
  <c r="AB68" i="8"/>
  <c r="W68" i="8"/>
  <c r="U68" i="8"/>
  <c r="AV25" i="8"/>
  <c r="AV26" i="8" s="1"/>
  <c r="K26" i="8"/>
  <c r="K64" i="8" s="1"/>
  <c r="K65" i="8" s="1"/>
  <c r="AW25" i="8"/>
  <c r="AW26" i="8" s="1"/>
  <c r="AW64" i="8" s="1"/>
  <c r="M65" i="8" s="1"/>
  <c r="R26" i="8"/>
  <c r="R64" i="8" s="1"/>
  <c r="R65" i="8" s="1"/>
  <c r="AX25" i="8"/>
  <c r="AX26" i="8"/>
  <c r="AX64" i="8" s="1"/>
  <c r="T65" i="8" s="1"/>
  <c r="AU25" i="8"/>
  <c r="AU26" i="8" s="1"/>
  <c r="AF65" i="8"/>
  <c r="Y65" i="8"/>
  <c r="X65" i="8"/>
  <c r="V65" i="8"/>
  <c r="Q65" i="8"/>
  <c r="O65" i="8"/>
  <c r="J65" i="8"/>
  <c r="H65" i="8"/>
  <c r="AV22" i="8"/>
  <c r="AV23" i="8" s="1"/>
  <c r="AV61" i="8" s="1"/>
  <c r="F62" i="8" s="1"/>
  <c r="K23" i="8"/>
  <c r="K61" i="8" s="1"/>
  <c r="K62" i="8" s="1"/>
  <c r="AW22" i="8"/>
  <c r="AW23" i="8" s="1"/>
  <c r="AW61" i="8" s="1"/>
  <c r="M62" i="8" s="1"/>
  <c r="R23" i="8"/>
  <c r="R61" i="8" s="1"/>
  <c r="R62" i="8" s="1"/>
  <c r="AX22" i="8"/>
  <c r="AX23" i="8" s="1"/>
  <c r="AX61" i="8" s="1"/>
  <c r="T62" i="8" s="1"/>
  <c r="AU22" i="8"/>
  <c r="AU23" i="8" s="1"/>
  <c r="H23" i="8" s="1"/>
  <c r="H61" i="8" s="1"/>
  <c r="AF62" i="8"/>
  <c r="X62" i="8"/>
  <c r="V62" i="8"/>
  <c r="Q62" i="8"/>
  <c r="O62" i="8"/>
  <c r="J62" i="8"/>
  <c r="H62" i="8"/>
  <c r="AF59" i="8"/>
  <c r="AE59" i="8"/>
  <c r="AD59" i="8"/>
  <c r="AC59" i="8"/>
  <c r="AB59" i="8"/>
  <c r="AA59" i="8"/>
  <c r="AV19" i="8"/>
  <c r="AV20" i="8" s="1"/>
  <c r="AV58" i="8" s="1"/>
  <c r="K20" i="8"/>
  <c r="K58" i="8" s="1"/>
  <c r="Z58" i="8" s="1"/>
  <c r="AW19" i="8"/>
  <c r="AW20" i="8" s="1"/>
  <c r="AW58" i="8" s="1"/>
  <c r="AB58" i="8" s="1"/>
  <c r="AU19" i="8"/>
  <c r="AU20" i="8" s="1"/>
  <c r="Y59" i="8"/>
  <c r="AF58" i="8"/>
  <c r="AD58" i="8"/>
  <c r="Y58" i="8"/>
  <c r="W58" i="8"/>
  <c r="AV16" i="8"/>
  <c r="AV17" i="8" s="1"/>
  <c r="AV55" i="8" s="1"/>
  <c r="K17" i="8"/>
  <c r="K55" i="8" s="1"/>
  <c r="Z55" i="8" s="1"/>
  <c r="AW16" i="8"/>
  <c r="AW17" i="8"/>
  <c r="AW55" i="8" s="1"/>
  <c r="AU16" i="8"/>
  <c r="AU17" i="8" s="1"/>
  <c r="AT59" i="8"/>
  <c r="AS59" i="8"/>
  <c r="AR59" i="8"/>
  <c r="AQ59" i="8"/>
  <c r="AP59" i="8"/>
  <c r="AO59" i="8"/>
  <c r="AN59" i="8"/>
  <c r="AM59" i="8"/>
  <c r="AL59" i="8"/>
  <c r="AK59" i="8"/>
  <c r="AJ59" i="8"/>
  <c r="AI59" i="8"/>
  <c r="AH59" i="8"/>
  <c r="AG59" i="8"/>
  <c r="AT58" i="8"/>
  <c r="AS58" i="8"/>
  <c r="AR58" i="8"/>
  <c r="AQ58" i="8"/>
  <c r="AP58" i="8"/>
  <c r="AO58" i="8"/>
  <c r="AN58" i="8"/>
  <c r="AM58" i="8"/>
  <c r="AL58" i="8"/>
  <c r="AK58" i="8"/>
  <c r="AJ58" i="8"/>
  <c r="AI58" i="8"/>
  <c r="AH58" i="8"/>
  <c r="AG58" i="8"/>
  <c r="Y56" i="8"/>
  <c r="AD55" i="8"/>
  <c r="W55" i="8"/>
  <c r="AU13" i="8"/>
  <c r="I13" i="8"/>
  <c r="I51" i="8" s="1"/>
  <c r="AG51" i="8" s="1"/>
  <c r="F13" i="8"/>
  <c r="F51" i="8"/>
  <c r="AU51" i="8" s="1"/>
  <c r="K13" i="8"/>
  <c r="K51" i="8" s="1"/>
  <c r="M13" i="8"/>
  <c r="M51" i="8" s="1"/>
  <c r="R13" i="8"/>
  <c r="R51" i="8" s="1"/>
  <c r="T13" i="8"/>
  <c r="T51" i="8" s="1"/>
  <c r="F10" i="8"/>
  <c r="F48" i="8" s="1"/>
  <c r="AU48" i="8" s="1"/>
  <c r="K10" i="8"/>
  <c r="K48" i="8"/>
  <c r="M10" i="8"/>
  <c r="M48" i="8"/>
  <c r="AU10" i="8"/>
  <c r="I10" i="8" s="1"/>
  <c r="R10" i="8"/>
  <c r="R48" i="8"/>
  <c r="AE48" i="8" s="1"/>
  <c r="L7" i="8"/>
  <c r="L45" i="8" s="1"/>
  <c r="N7" i="8"/>
  <c r="N45" i="8" s="1"/>
  <c r="S7" i="8"/>
  <c r="S45" i="8" s="1"/>
  <c r="U7" i="8"/>
  <c r="U45" i="8" s="1"/>
  <c r="AU7" i="8"/>
  <c r="J7" i="8" s="1"/>
  <c r="AI45" i="8"/>
  <c r="AF46" i="8"/>
  <c r="AG46" i="8"/>
  <c r="AH46" i="8"/>
  <c r="AI46" i="8"/>
  <c r="F4" i="8"/>
  <c r="F42" i="8"/>
  <c r="AU42" i="8"/>
  <c r="K4" i="8"/>
  <c r="K42" i="8"/>
  <c r="M4" i="8"/>
  <c r="M42" i="8" s="1"/>
  <c r="AU4" i="8"/>
  <c r="I4" i="8" s="1"/>
  <c r="A42" i="8"/>
  <c r="B42" i="8"/>
  <c r="C42" i="8"/>
  <c r="G42" i="8"/>
  <c r="H42" i="8"/>
  <c r="J42" i="8"/>
  <c r="L42" i="8"/>
  <c r="N42" i="8"/>
  <c r="O42" i="8"/>
  <c r="Q42" i="8"/>
  <c r="R42" i="8"/>
  <c r="AA42" i="8"/>
  <c r="AB42" i="8"/>
  <c r="AC42" i="8"/>
  <c r="AD42" i="8"/>
  <c r="AE42" i="8"/>
  <c r="AF42" i="8"/>
  <c r="AG42" i="8"/>
  <c r="AH42" i="8"/>
  <c r="AI42" i="8"/>
  <c r="AJ42" i="8"/>
  <c r="AK42" i="8"/>
  <c r="AL42" i="8"/>
  <c r="AM42" i="8"/>
  <c r="AN42" i="8"/>
  <c r="AO42" i="8"/>
  <c r="AP42" i="8"/>
  <c r="AQ42" i="8"/>
  <c r="AR42" i="8"/>
  <c r="AS42" i="8"/>
  <c r="AT42" i="8"/>
  <c r="A43" i="8"/>
  <c r="B43" i="8"/>
  <c r="C43" i="8"/>
  <c r="F43" i="8"/>
  <c r="G43" i="8"/>
  <c r="H43" i="8"/>
  <c r="I43" i="8"/>
  <c r="J43" i="8"/>
  <c r="K43" i="8"/>
  <c r="L43" i="8"/>
  <c r="M43" i="8"/>
  <c r="N43" i="8"/>
  <c r="O43" i="8"/>
  <c r="P43" i="8"/>
  <c r="Q43" i="8"/>
  <c r="R43" i="8"/>
  <c r="S43" i="8"/>
  <c r="T43" i="8"/>
  <c r="U43" i="8"/>
  <c r="V43" i="8"/>
  <c r="W43" i="8"/>
  <c r="X43" i="8"/>
  <c r="Y43" i="8"/>
  <c r="Z43" i="8"/>
  <c r="AA43" i="8"/>
  <c r="AB43" i="8"/>
  <c r="AC43" i="8"/>
  <c r="AD43" i="8"/>
  <c r="AE43" i="8"/>
  <c r="AF43" i="8"/>
  <c r="AG43" i="8"/>
  <c r="AH43" i="8"/>
  <c r="AI43" i="8"/>
  <c r="AJ43" i="8"/>
  <c r="AK43" i="8"/>
  <c r="AL43" i="8"/>
  <c r="AM43" i="8"/>
  <c r="AN43" i="8"/>
  <c r="AO43" i="8"/>
  <c r="AP43" i="8"/>
  <c r="AQ43" i="8"/>
  <c r="AR43" i="8"/>
  <c r="AS43" i="8"/>
  <c r="AT43" i="8"/>
  <c r="A44" i="8"/>
  <c r="B44" i="8"/>
  <c r="C44" i="8"/>
  <c r="F44" i="8"/>
  <c r="G44" i="8"/>
  <c r="H44" i="8"/>
  <c r="I44" i="8"/>
  <c r="J44" i="8"/>
  <c r="K44" i="8"/>
  <c r="L44" i="8"/>
  <c r="M44" i="8"/>
  <c r="N44" i="8"/>
  <c r="O44" i="8"/>
  <c r="P44" i="8"/>
  <c r="Q44" i="8"/>
  <c r="R44" i="8"/>
  <c r="S44" i="8"/>
  <c r="T44" i="8"/>
  <c r="U44" i="8"/>
  <c r="V44" i="8"/>
  <c r="W44" i="8"/>
  <c r="X44" i="8"/>
  <c r="Y44" i="8"/>
  <c r="Z44" i="8"/>
  <c r="AA44" i="8"/>
  <c r="AB44" i="8"/>
  <c r="AC44" i="8"/>
  <c r="AD44" i="8"/>
  <c r="AE44" i="8"/>
  <c r="AF44" i="8"/>
  <c r="AG44" i="8"/>
  <c r="AH44" i="8"/>
  <c r="AI44" i="8"/>
  <c r="AJ44" i="8"/>
  <c r="AK44" i="8"/>
  <c r="AL44" i="8"/>
  <c r="AM44" i="8"/>
  <c r="AN44" i="8"/>
  <c r="AO44" i="8"/>
  <c r="AP44" i="8"/>
  <c r="AQ44" i="8"/>
  <c r="AR44" i="8"/>
  <c r="AS44" i="8"/>
  <c r="AT44" i="8"/>
  <c r="A45" i="8"/>
  <c r="B45" i="8"/>
  <c r="C45" i="8"/>
  <c r="F45" i="8"/>
  <c r="G45" i="8"/>
  <c r="H45" i="8"/>
  <c r="I45" i="8"/>
  <c r="K45" i="8"/>
  <c r="M45" i="8"/>
  <c r="O45" i="8"/>
  <c r="P45" i="8"/>
  <c r="R45" i="8"/>
  <c r="T45" i="8"/>
  <c r="V45" i="8"/>
  <c r="W45" i="8"/>
  <c r="Y45" i="8"/>
  <c r="Z45" i="8"/>
  <c r="AJ45" i="8"/>
  <c r="AK45" i="8"/>
  <c r="AL45" i="8"/>
  <c r="AM45" i="8"/>
  <c r="AN45" i="8"/>
  <c r="AO45" i="8"/>
  <c r="AP45" i="8"/>
  <c r="AQ45" i="8"/>
  <c r="AR45" i="8"/>
  <c r="AS45" i="8"/>
  <c r="AT45" i="8"/>
  <c r="A46" i="8"/>
  <c r="B46" i="8"/>
  <c r="C46" i="8"/>
  <c r="F46" i="8"/>
  <c r="G46" i="8"/>
  <c r="H46" i="8"/>
  <c r="I46" i="8"/>
  <c r="J46" i="8"/>
  <c r="K46" i="8"/>
  <c r="L46" i="8"/>
  <c r="M46" i="8"/>
  <c r="N46" i="8"/>
  <c r="O46" i="8"/>
  <c r="P46" i="8"/>
  <c r="Q46" i="8"/>
  <c r="R46" i="8"/>
  <c r="S46" i="8"/>
  <c r="T46" i="8"/>
  <c r="U46" i="8"/>
  <c r="V46" i="8"/>
  <c r="W46" i="8"/>
  <c r="X46" i="8"/>
  <c r="Y46" i="8"/>
  <c r="Z46" i="8"/>
  <c r="AA46" i="8"/>
  <c r="AB46" i="8"/>
  <c r="AC46" i="8"/>
  <c r="AD46" i="8"/>
  <c r="AE46" i="8"/>
  <c r="AJ46" i="8"/>
  <c r="AK46" i="8"/>
  <c r="AL46" i="8"/>
  <c r="AM46" i="8"/>
  <c r="AN46" i="8"/>
  <c r="AO46" i="8"/>
  <c r="AP46" i="8"/>
  <c r="AQ46" i="8"/>
  <c r="AR46" i="8"/>
  <c r="AS46" i="8"/>
  <c r="AT46" i="8"/>
  <c r="A47" i="8"/>
  <c r="B47" i="8"/>
  <c r="C47" i="8"/>
  <c r="F47" i="8"/>
  <c r="G47" i="8"/>
  <c r="H47" i="8"/>
  <c r="I47" i="8"/>
  <c r="J47" i="8"/>
  <c r="K47" i="8"/>
  <c r="L47" i="8"/>
  <c r="M47" i="8"/>
  <c r="N47" i="8"/>
  <c r="O47" i="8"/>
  <c r="P47" i="8"/>
  <c r="Q47" i="8"/>
  <c r="R47" i="8"/>
  <c r="S47" i="8"/>
  <c r="T47" i="8"/>
  <c r="U47" i="8"/>
  <c r="V47" i="8"/>
  <c r="W47" i="8"/>
  <c r="X47" i="8"/>
  <c r="Y47" i="8"/>
  <c r="Z47" i="8"/>
  <c r="AA47" i="8"/>
  <c r="AB47" i="8"/>
  <c r="AC47" i="8"/>
  <c r="AD47" i="8"/>
  <c r="AE47" i="8"/>
  <c r="AF47" i="8"/>
  <c r="AG47" i="8"/>
  <c r="AH47" i="8"/>
  <c r="AI47" i="8"/>
  <c r="AJ47" i="8"/>
  <c r="AK47" i="8"/>
  <c r="AL47" i="8"/>
  <c r="AM47" i="8"/>
  <c r="AN47" i="8"/>
  <c r="AO47" i="8"/>
  <c r="AP47" i="8"/>
  <c r="AQ47" i="8"/>
  <c r="AR47" i="8"/>
  <c r="AS47" i="8"/>
  <c r="AT47" i="8"/>
  <c r="A48" i="8"/>
  <c r="B48" i="8"/>
  <c r="C48" i="8"/>
  <c r="G48" i="8"/>
  <c r="H48" i="8"/>
  <c r="J48" i="8"/>
  <c r="L48" i="8"/>
  <c r="N48" i="8"/>
  <c r="O48" i="8"/>
  <c r="Q48" i="8"/>
  <c r="S48" i="8"/>
  <c r="AD48" i="8"/>
  <c r="A49" i="8"/>
  <c r="B49" i="8"/>
  <c r="C49" i="8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T49" i="8"/>
  <c r="U49" i="8"/>
  <c r="V49" i="8"/>
  <c r="W49" i="8"/>
  <c r="X49" i="8"/>
  <c r="Y49" i="8"/>
  <c r="Z49" i="8"/>
  <c r="AA49" i="8"/>
  <c r="AB49" i="8"/>
  <c r="AC49" i="8"/>
  <c r="AD49" i="8"/>
  <c r="AE49" i="8"/>
  <c r="AF49" i="8"/>
  <c r="AG49" i="8"/>
  <c r="AH49" i="8"/>
  <c r="AI49" i="8"/>
  <c r="AJ49" i="8"/>
  <c r="AK49" i="8"/>
  <c r="AL49" i="8"/>
  <c r="AM49" i="8"/>
  <c r="AN49" i="8"/>
  <c r="AO49" i="8"/>
  <c r="AP49" i="8"/>
  <c r="AQ49" i="8"/>
  <c r="AR49" i="8"/>
  <c r="AS49" i="8"/>
  <c r="AT49" i="8"/>
  <c r="A50" i="8"/>
  <c r="B50" i="8"/>
  <c r="C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B50" i="8"/>
  <c r="AC50" i="8"/>
  <c r="AD50" i="8"/>
  <c r="AE50" i="8"/>
  <c r="AF50" i="8"/>
  <c r="AG50" i="8"/>
  <c r="AH50" i="8"/>
  <c r="AI50" i="8"/>
  <c r="AJ50" i="8"/>
  <c r="AK50" i="8"/>
  <c r="AL50" i="8"/>
  <c r="AM50" i="8"/>
  <c r="AN50" i="8"/>
  <c r="AO50" i="8"/>
  <c r="AP50" i="8"/>
  <c r="AQ50" i="8"/>
  <c r="AR50" i="8"/>
  <c r="AS50" i="8"/>
  <c r="AT50" i="8"/>
  <c r="A51" i="8"/>
  <c r="B51" i="8"/>
  <c r="C51" i="8"/>
  <c r="G51" i="8"/>
  <c r="H51" i="8"/>
  <c r="J51" i="8"/>
  <c r="L51" i="8"/>
  <c r="N51" i="8"/>
  <c r="O51" i="8"/>
  <c r="Q51" i="8"/>
  <c r="S51" i="8"/>
  <c r="U51" i="8"/>
  <c r="V51" i="8"/>
  <c r="X51" i="8"/>
  <c r="Y51" i="8"/>
  <c r="AH51" i="8"/>
  <c r="AI51" i="8"/>
  <c r="AJ51" i="8"/>
  <c r="AK51" i="8"/>
  <c r="AL51" i="8"/>
  <c r="AM51" i="8"/>
  <c r="AN51" i="8"/>
  <c r="AO51" i="8"/>
  <c r="AP51" i="8"/>
  <c r="AQ51" i="8"/>
  <c r="AR51" i="8"/>
  <c r="AS51" i="8"/>
  <c r="AT51" i="8"/>
  <c r="A52" i="8"/>
  <c r="B52" i="8"/>
  <c r="C52" i="8"/>
  <c r="F52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B52" i="8"/>
  <c r="AC52" i="8"/>
  <c r="AD52" i="8"/>
  <c r="AE52" i="8"/>
  <c r="AF52" i="8"/>
  <c r="AG52" i="8"/>
  <c r="AH52" i="8"/>
  <c r="AI52" i="8"/>
  <c r="AJ52" i="8"/>
  <c r="AK52" i="8"/>
  <c r="AL52" i="8"/>
  <c r="AM52" i="8"/>
  <c r="AN52" i="8"/>
  <c r="AO52" i="8"/>
  <c r="AP52" i="8"/>
  <c r="AQ52" i="8"/>
  <c r="AR52" i="8"/>
  <c r="AS52" i="8"/>
  <c r="AT52" i="8"/>
  <c r="A53" i="8"/>
  <c r="B53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Y53" i="8"/>
  <c r="Z53" i="8"/>
  <c r="AA53" i="8"/>
  <c r="AB53" i="8"/>
  <c r="AC53" i="8"/>
  <c r="AD53" i="8"/>
  <c r="AE53" i="8"/>
  <c r="AF53" i="8"/>
  <c r="AG53" i="8"/>
  <c r="AH53" i="8"/>
  <c r="AI53" i="8"/>
  <c r="AJ53" i="8"/>
  <c r="AK53" i="8"/>
  <c r="AL53" i="8"/>
  <c r="AM53" i="8"/>
  <c r="AN53" i="8"/>
  <c r="AO53" i="8"/>
  <c r="AP53" i="8"/>
  <c r="AQ53" i="8"/>
  <c r="AR53" i="8"/>
  <c r="AS53" i="8"/>
  <c r="AT53" i="8"/>
  <c r="A54" i="8"/>
  <c r="D54" i="8"/>
  <c r="A55" i="8"/>
  <c r="B55" i="8"/>
  <c r="C55" i="8"/>
  <c r="F55" i="8"/>
  <c r="G55" i="8"/>
  <c r="I55" i="8"/>
  <c r="J55" i="8"/>
  <c r="L55" i="8"/>
  <c r="M55" i="8"/>
  <c r="N55" i="8"/>
  <c r="P55" i="8"/>
  <c r="Q55" i="8"/>
  <c r="R55" i="8"/>
  <c r="Y55" i="8"/>
  <c r="AF55" i="8"/>
  <c r="AG55" i="8"/>
  <c r="AH55" i="8"/>
  <c r="AI55" i="8"/>
  <c r="AJ55" i="8"/>
  <c r="AK55" i="8"/>
  <c r="AL55" i="8"/>
  <c r="AM55" i="8"/>
  <c r="AN55" i="8"/>
  <c r="AO55" i="8"/>
  <c r="AP55" i="8"/>
  <c r="AQ55" i="8"/>
  <c r="AR55" i="8"/>
  <c r="AS55" i="8"/>
  <c r="AT55" i="8"/>
  <c r="A56" i="8"/>
  <c r="B56" i="8"/>
  <c r="C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AA56" i="8"/>
  <c r="AB56" i="8"/>
  <c r="AC56" i="8"/>
  <c r="AD56" i="8"/>
  <c r="AE56" i="8"/>
  <c r="AF56" i="8"/>
  <c r="AG56" i="8"/>
  <c r="AH56" i="8"/>
  <c r="AI56" i="8"/>
  <c r="AJ56" i="8"/>
  <c r="AK56" i="8"/>
  <c r="AL56" i="8"/>
  <c r="AM56" i="8"/>
  <c r="AN56" i="8"/>
  <c r="AO56" i="8"/>
  <c r="AP56" i="8"/>
  <c r="AQ56" i="8"/>
  <c r="AR56" i="8"/>
  <c r="AS56" i="8"/>
  <c r="AT56" i="8"/>
  <c r="A57" i="8"/>
  <c r="B57" i="8"/>
  <c r="C57" i="8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S57" i="8"/>
  <c r="T57" i="8"/>
  <c r="AG57" i="8"/>
  <c r="AH57" i="8"/>
  <c r="AI57" i="8"/>
  <c r="AJ57" i="8"/>
  <c r="AK57" i="8"/>
  <c r="AL57" i="8"/>
  <c r="AM57" i="8"/>
  <c r="AN57" i="8"/>
  <c r="AO57" i="8"/>
  <c r="AP57" i="8"/>
  <c r="AQ57" i="8"/>
  <c r="AR57" i="8"/>
  <c r="AS57" i="8"/>
  <c r="AT57" i="8"/>
  <c r="A58" i="8"/>
  <c r="B58" i="8"/>
  <c r="C58" i="8"/>
  <c r="F58" i="8"/>
  <c r="G58" i="8"/>
  <c r="I58" i="8"/>
  <c r="J58" i="8"/>
  <c r="L58" i="8"/>
  <c r="M58" i="8"/>
  <c r="N58" i="8"/>
  <c r="P58" i="8"/>
  <c r="Q58" i="8"/>
  <c r="R58" i="8"/>
  <c r="A59" i="8"/>
  <c r="B59" i="8"/>
  <c r="C59" i="8"/>
  <c r="F59" i="8"/>
  <c r="G59" i="8"/>
  <c r="H59" i="8"/>
  <c r="I59" i="8"/>
  <c r="J59" i="8"/>
  <c r="K59" i="8"/>
  <c r="L59" i="8"/>
  <c r="M59" i="8"/>
  <c r="N59" i="8"/>
  <c r="O59" i="8"/>
  <c r="P59" i="8"/>
  <c r="Q59" i="8"/>
  <c r="R59" i="8"/>
  <c r="A60" i="8"/>
  <c r="B60" i="8"/>
  <c r="C60" i="8"/>
  <c r="F60" i="8"/>
  <c r="G60" i="8"/>
  <c r="H60" i="8"/>
  <c r="I60" i="8"/>
  <c r="J60" i="8"/>
  <c r="K60" i="8"/>
  <c r="L60" i="8"/>
  <c r="M60" i="8"/>
  <c r="N60" i="8"/>
  <c r="O60" i="8"/>
  <c r="P60" i="8"/>
  <c r="Q60" i="8"/>
  <c r="R60" i="8"/>
  <c r="S60" i="8"/>
  <c r="T60" i="8"/>
  <c r="U60" i="8"/>
  <c r="V60" i="8"/>
  <c r="W60" i="8"/>
  <c r="X60" i="8"/>
  <c r="Y60" i="8"/>
  <c r="Z60" i="8"/>
  <c r="AA60" i="8"/>
  <c r="AB60" i="8"/>
  <c r="AC60" i="8"/>
  <c r="AD60" i="8"/>
  <c r="AE60" i="8"/>
  <c r="AF60" i="8"/>
  <c r="AG60" i="8"/>
  <c r="AH60" i="8"/>
  <c r="AI60" i="8"/>
  <c r="AJ60" i="8"/>
  <c r="AK60" i="8"/>
  <c r="AL60" i="8"/>
  <c r="AM60" i="8"/>
  <c r="AN60" i="8"/>
  <c r="AO60" i="8"/>
  <c r="AP60" i="8"/>
  <c r="AQ60" i="8"/>
  <c r="AR60" i="8"/>
  <c r="AS60" i="8"/>
  <c r="AT60" i="8"/>
  <c r="A61" i="8"/>
  <c r="B61" i="8"/>
  <c r="C61" i="8"/>
  <c r="F61" i="8"/>
  <c r="G61" i="8"/>
  <c r="I61" i="8"/>
  <c r="J61" i="8"/>
  <c r="L61" i="8"/>
  <c r="M61" i="8"/>
  <c r="N61" i="8"/>
  <c r="P61" i="8"/>
  <c r="Q61" i="8"/>
  <c r="S61" i="8"/>
  <c r="T61" i="8"/>
  <c r="U61" i="8"/>
  <c r="W61" i="8"/>
  <c r="X61" i="8"/>
  <c r="Y61" i="8"/>
  <c r="Z61" i="8"/>
  <c r="AA61" i="8"/>
  <c r="AB61" i="8"/>
  <c r="AC61" i="8"/>
  <c r="AD61" i="8"/>
  <c r="AE61" i="8"/>
  <c r="AF61" i="8"/>
  <c r="AG61" i="8"/>
  <c r="AH61" i="8"/>
  <c r="AI61" i="8"/>
  <c r="AJ61" i="8"/>
  <c r="AK61" i="8"/>
  <c r="AL61" i="8"/>
  <c r="AM61" i="8"/>
  <c r="AN61" i="8"/>
  <c r="AO61" i="8"/>
  <c r="AP61" i="8"/>
  <c r="AQ61" i="8"/>
  <c r="AR61" i="8"/>
  <c r="AS61" i="8"/>
  <c r="AT61" i="8"/>
  <c r="A62" i="8"/>
  <c r="B62" i="8"/>
  <c r="C62" i="8"/>
  <c r="Y62" i="8"/>
  <c r="A63" i="8"/>
  <c r="B63" i="8"/>
  <c r="C63" i="8"/>
  <c r="F63" i="8"/>
  <c r="G63" i="8"/>
  <c r="H63" i="8"/>
  <c r="I63" i="8"/>
  <c r="J63" i="8"/>
  <c r="K63" i="8"/>
  <c r="L63" i="8"/>
  <c r="M63" i="8"/>
  <c r="N63" i="8"/>
  <c r="O63" i="8"/>
  <c r="P63" i="8"/>
  <c r="Q63" i="8"/>
  <c r="R63" i="8"/>
  <c r="S63" i="8"/>
  <c r="T63" i="8"/>
  <c r="U63" i="8"/>
  <c r="V63" i="8"/>
  <c r="W63" i="8"/>
  <c r="X63" i="8"/>
  <c r="Y63" i="8"/>
  <c r="Z63" i="8"/>
  <c r="AA63" i="8"/>
  <c r="AB63" i="8"/>
  <c r="AC63" i="8"/>
  <c r="AD63" i="8"/>
  <c r="AE63" i="8"/>
  <c r="AF63" i="8"/>
  <c r="AG63" i="8"/>
  <c r="AH63" i="8"/>
  <c r="AI63" i="8"/>
  <c r="AJ63" i="8"/>
  <c r="AK63" i="8"/>
  <c r="AL63" i="8"/>
  <c r="AM63" i="8"/>
  <c r="AN63" i="8"/>
  <c r="AO63" i="8"/>
  <c r="AP63" i="8"/>
  <c r="AQ63" i="8"/>
  <c r="AR63" i="8"/>
  <c r="AS63" i="8"/>
  <c r="AT63" i="8"/>
  <c r="A64" i="8"/>
  <c r="B64" i="8"/>
  <c r="C64" i="8"/>
  <c r="F64" i="8"/>
  <c r="G64" i="8"/>
  <c r="I64" i="8"/>
  <c r="J64" i="8"/>
  <c r="L64" i="8"/>
  <c r="M64" i="8"/>
  <c r="N64" i="8"/>
  <c r="P64" i="8"/>
  <c r="Q64" i="8"/>
  <c r="S64" i="8"/>
  <c r="T64" i="8"/>
  <c r="U64" i="8"/>
  <c r="W64" i="8"/>
  <c r="X64" i="8"/>
  <c r="Y64" i="8"/>
  <c r="Z64" i="8"/>
  <c r="AA64" i="8"/>
  <c r="AB64" i="8"/>
  <c r="AC64" i="8"/>
  <c r="AD64" i="8"/>
  <c r="AE64" i="8"/>
  <c r="AF64" i="8"/>
  <c r="AG64" i="8"/>
  <c r="AH64" i="8"/>
  <c r="AI64" i="8"/>
  <c r="AJ64" i="8"/>
  <c r="AK64" i="8"/>
  <c r="AL64" i="8"/>
  <c r="AM64" i="8"/>
  <c r="AN64" i="8"/>
  <c r="AO64" i="8"/>
  <c r="AP64" i="8"/>
  <c r="AQ64" i="8"/>
  <c r="AR64" i="8"/>
  <c r="AS64" i="8"/>
  <c r="AT64" i="8"/>
  <c r="A65" i="8"/>
  <c r="B65" i="8"/>
  <c r="C65" i="8"/>
  <c r="AI65" i="8"/>
  <c r="AJ65" i="8"/>
  <c r="AK65" i="8"/>
  <c r="AL65" i="8"/>
  <c r="AM65" i="8"/>
  <c r="AN65" i="8"/>
  <c r="AO65" i="8"/>
  <c r="AP65" i="8"/>
  <c r="AQ65" i="8"/>
  <c r="AR65" i="8"/>
  <c r="AS65" i="8"/>
  <c r="AT65" i="8"/>
  <c r="A66" i="8"/>
  <c r="B66" i="8"/>
  <c r="C66" i="8"/>
  <c r="F66" i="8"/>
  <c r="G66" i="8"/>
  <c r="H66" i="8"/>
  <c r="I66" i="8"/>
  <c r="J66" i="8"/>
  <c r="K66" i="8"/>
  <c r="L66" i="8"/>
  <c r="M66" i="8"/>
  <c r="N66" i="8"/>
  <c r="O66" i="8"/>
  <c r="P66" i="8"/>
  <c r="Q66" i="8"/>
  <c r="R66" i="8"/>
  <c r="S66" i="8"/>
  <c r="T66" i="8"/>
  <c r="U66" i="8"/>
  <c r="V66" i="8"/>
  <c r="W66" i="8"/>
  <c r="X66" i="8"/>
  <c r="Y66" i="8"/>
  <c r="Z66" i="8"/>
  <c r="AA66" i="8"/>
  <c r="AB66" i="8"/>
  <c r="AC66" i="8"/>
  <c r="AD66" i="8"/>
  <c r="AE66" i="8"/>
  <c r="AF66" i="8"/>
  <c r="AG66" i="8"/>
  <c r="AH66" i="8"/>
  <c r="AI66" i="8"/>
  <c r="AJ66" i="8"/>
  <c r="AK66" i="8"/>
  <c r="AL66" i="8"/>
  <c r="AM66" i="8"/>
  <c r="AN66" i="8"/>
  <c r="AO66" i="8"/>
  <c r="AP66" i="8"/>
  <c r="AQ66" i="8"/>
  <c r="AR66" i="8"/>
  <c r="AS66" i="8"/>
  <c r="AT66" i="8"/>
  <c r="A67" i="8"/>
  <c r="D67" i="8"/>
  <c r="A68" i="8"/>
  <c r="B68" i="8"/>
  <c r="C68" i="8"/>
  <c r="F68" i="8"/>
  <c r="G68" i="8"/>
  <c r="I68" i="8"/>
  <c r="K68" i="8"/>
  <c r="L68" i="8"/>
  <c r="M68" i="8"/>
  <c r="O68" i="8"/>
  <c r="P68" i="8"/>
  <c r="Q68" i="8"/>
  <c r="AD68" i="8"/>
  <c r="AE68" i="8"/>
  <c r="AN68" i="8"/>
  <c r="AO68" i="8"/>
  <c r="AP68" i="8"/>
  <c r="AQ68" i="8"/>
  <c r="AR68" i="8"/>
  <c r="AS68" i="8"/>
  <c r="AT68" i="8"/>
  <c r="A69" i="8"/>
  <c r="B69" i="8"/>
  <c r="C69" i="8"/>
  <c r="F69" i="8"/>
  <c r="G69" i="8"/>
  <c r="H69" i="8"/>
  <c r="I69" i="8"/>
  <c r="J31" i="8"/>
  <c r="K69" i="8"/>
  <c r="L69" i="8"/>
  <c r="M69" i="8"/>
  <c r="N69" i="8"/>
  <c r="O69" i="8"/>
  <c r="P69" i="8"/>
  <c r="Q69" i="8"/>
  <c r="T69" i="8"/>
  <c r="U69" i="8"/>
  <c r="V69" i="8"/>
  <c r="W69" i="8"/>
  <c r="X69" i="8"/>
  <c r="Y69" i="8"/>
  <c r="Z69" i="8"/>
  <c r="AA69" i="8"/>
  <c r="AB69" i="8"/>
  <c r="AC69" i="8"/>
  <c r="AD69" i="8"/>
  <c r="AE69" i="8"/>
  <c r="AH69" i="8"/>
  <c r="AI69" i="8"/>
  <c r="AJ69" i="8"/>
  <c r="AK69" i="8"/>
  <c r="AL69" i="8"/>
  <c r="AM69" i="8"/>
  <c r="AN69" i="8"/>
  <c r="AO69" i="8"/>
  <c r="AP69" i="8"/>
  <c r="AQ69" i="8"/>
  <c r="AR69" i="8"/>
  <c r="AS69" i="8"/>
  <c r="AT69" i="8"/>
  <c r="A70" i="8"/>
  <c r="B70" i="8"/>
  <c r="C70" i="8"/>
  <c r="F70" i="8"/>
  <c r="G70" i="8"/>
  <c r="H70" i="8"/>
  <c r="I70" i="8"/>
  <c r="J70" i="8"/>
  <c r="K70" i="8"/>
  <c r="L70" i="8"/>
  <c r="M70" i="8"/>
  <c r="O70" i="8"/>
  <c r="P70" i="8"/>
  <c r="Q70" i="8"/>
  <c r="T70" i="8"/>
  <c r="U70" i="8"/>
  <c r="V70" i="8"/>
  <c r="W70" i="8"/>
  <c r="X70" i="8"/>
  <c r="Y70" i="8"/>
  <c r="Z70" i="8"/>
  <c r="AA70" i="8"/>
  <c r="AB70" i="8"/>
  <c r="AC70" i="8"/>
  <c r="AD70" i="8"/>
  <c r="AE70" i="8"/>
  <c r="AH70" i="8"/>
  <c r="AI70" i="8"/>
  <c r="AJ70" i="8"/>
  <c r="AK70" i="8"/>
  <c r="AL70" i="8"/>
  <c r="AM70" i="8"/>
  <c r="AN70" i="8"/>
  <c r="AO70" i="8"/>
  <c r="AP70" i="8"/>
  <c r="AQ70" i="8"/>
  <c r="AR70" i="8"/>
  <c r="AS70" i="8"/>
  <c r="AT70" i="8"/>
  <c r="A71" i="8"/>
  <c r="B71" i="8"/>
  <c r="C71" i="8"/>
  <c r="F71" i="8"/>
  <c r="G71" i="8"/>
  <c r="H71" i="8"/>
  <c r="I71" i="8"/>
  <c r="J71" i="8"/>
  <c r="K71" i="8"/>
  <c r="L71" i="8"/>
  <c r="M71" i="8"/>
  <c r="N71" i="8"/>
  <c r="O71" i="8"/>
  <c r="P71" i="8"/>
  <c r="Q71" i="8"/>
  <c r="R71" i="8"/>
  <c r="S71" i="8"/>
  <c r="T71" i="8"/>
  <c r="U71" i="8"/>
  <c r="V71" i="8"/>
  <c r="W71" i="8"/>
  <c r="X71" i="8"/>
  <c r="Y71" i="8"/>
  <c r="Z71" i="8"/>
  <c r="AA71" i="8"/>
  <c r="AB71" i="8"/>
  <c r="AC71" i="8"/>
  <c r="AD71" i="8"/>
  <c r="AE71" i="8"/>
  <c r="AF71" i="8"/>
  <c r="AG71" i="8"/>
  <c r="AH71" i="8"/>
  <c r="AI71" i="8"/>
  <c r="AJ71" i="8"/>
  <c r="AK71" i="8"/>
  <c r="AL71" i="8"/>
  <c r="AM71" i="8"/>
  <c r="AN71" i="8"/>
  <c r="AO71" i="8"/>
  <c r="AP71" i="8"/>
  <c r="AQ71" i="8"/>
  <c r="AR71" i="8"/>
  <c r="AS71" i="8"/>
  <c r="AT71" i="8"/>
  <c r="A72" i="8"/>
  <c r="B72" i="8"/>
  <c r="C72" i="8"/>
  <c r="F72" i="8"/>
  <c r="G72" i="8"/>
  <c r="H72" i="8"/>
  <c r="I72" i="8"/>
  <c r="J72" i="8"/>
  <c r="K72" i="8"/>
  <c r="L72" i="8"/>
  <c r="M72" i="8"/>
  <c r="N72" i="8"/>
  <c r="O72" i="8"/>
  <c r="P72" i="8"/>
  <c r="Q72" i="8"/>
  <c r="R72" i="8"/>
  <c r="S72" i="8"/>
  <c r="T72" i="8"/>
  <c r="U72" i="8"/>
  <c r="V72" i="8"/>
  <c r="W72" i="8"/>
  <c r="X72" i="8"/>
  <c r="Y72" i="8"/>
  <c r="Z72" i="8"/>
  <c r="AA72" i="8"/>
  <c r="AB72" i="8"/>
  <c r="AC72" i="8"/>
  <c r="AD72" i="8"/>
  <c r="AE72" i="8"/>
  <c r="AF72" i="8"/>
  <c r="AG72" i="8"/>
  <c r="AH72" i="8"/>
  <c r="AI72" i="8"/>
  <c r="AJ72" i="8"/>
  <c r="AK72" i="8"/>
  <c r="AL72" i="8"/>
  <c r="AM72" i="8"/>
  <c r="AN72" i="8"/>
  <c r="AO72" i="8"/>
  <c r="AP72" i="8"/>
  <c r="AQ72" i="8"/>
  <c r="AR72" i="8"/>
  <c r="AS72" i="8"/>
  <c r="AT72" i="8"/>
  <c r="A73" i="8"/>
  <c r="B73" i="8"/>
  <c r="C73" i="8"/>
  <c r="F73" i="8"/>
  <c r="G73" i="8"/>
  <c r="I73" i="8"/>
  <c r="J73" i="8"/>
  <c r="L73" i="8"/>
  <c r="M73" i="8"/>
  <c r="N73" i="8"/>
  <c r="P73" i="8"/>
  <c r="Q73" i="8"/>
  <c r="X73" i="8"/>
  <c r="AD73" i="8"/>
  <c r="AE73" i="8"/>
  <c r="AN73" i="8"/>
  <c r="AO73" i="8"/>
  <c r="AP73" i="8"/>
  <c r="AQ73" i="8"/>
  <c r="AR73" i="8"/>
  <c r="AS73" i="8"/>
  <c r="AT73" i="8"/>
  <c r="A74" i="8"/>
  <c r="B74" i="8"/>
  <c r="C74" i="8"/>
  <c r="F74" i="8"/>
  <c r="G74" i="8"/>
  <c r="H74" i="8"/>
  <c r="I74" i="8"/>
  <c r="J74" i="8"/>
  <c r="K36" i="8"/>
  <c r="L74" i="8"/>
  <c r="M74" i="8"/>
  <c r="N74" i="8"/>
  <c r="O74" i="8"/>
  <c r="P74" i="8"/>
  <c r="Q74" i="8"/>
  <c r="T74" i="8"/>
  <c r="U74" i="8"/>
  <c r="V74" i="8"/>
  <c r="W74" i="8"/>
  <c r="X74" i="8"/>
  <c r="Y74" i="8"/>
  <c r="Z74" i="8"/>
  <c r="AA74" i="8"/>
  <c r="AB74" i="8"/>
  <c r="AC74" i="8"/>
  <c r="AD74" i="8"/>
  <c r="AE74" i="8"/>
  <c r="AH74" i="8"/>
  <c r="AI74" i="8"/>
  <c r="AJ74" i="8"/>
  <c r="AK74" i="8"/>
  <c r="AL74" i="8"/>
  <c r="AM74" i="8"/>
  <c r="AN74" i="8"/>
  <c r="AO74" i="8"/>
  <c r="AP74" i="8"/>
  <c r="AQ74" i="8"/>
  <c r="AR74" i="8"/>
  <c r="AS74" i="8"/>
  <c r="AT74" i="8"/>
  <c r="A75" i="8"/>
  <c r="B75" i="8"/>
  <c r="C75" i="8"/>
  <c r="F75" i="8"/>
  <c r="G75" i="8"/>
  <c r="I75" i="8"/>
  <c r="J75" i="8"/>
  <c r="K75" i="8"/>
  <c r="L75" i="8"/>
  <c r="M75" i="8"/>
  <c r="N75" i="8"/>
  <c r="O75" i="8"/>
  <c r="P75" i="8"/>
  <c r="Q75" i="8"/>
  <c r="T75" i="8"/>
  <c r="U75" i="8"/>
  <c r="V75" i="8"/>
  <c r="W75" i="8"/>
  <c r="X75" i="8"/>
  <c r="Y75" i="8"/>
  <c r="Z75" i="8"/>
  <c r="AA75" i="8"/>
  <c r="AB75" i="8"/>
  <c r="AC75" i="8"/>
  <c r="AD75" i="8"/>
  <c r="AE75" i="8"/>
  <c r="AH75" i="8"/>
  <c r="AI75" i="8"/>
  <c r="AJ75" i="8"/>
  <c r="AK75" i="8"/>
  <c r="AL75" i="8"/>
  <c r="AM75" i="8"/>
  <c r="AN75" i="8"/>
  <c r="AO75" i="8"/>
  <c r="AP75" i="8"/>
  <c r="AQ75" i="8"/>
  <c r="AR75" i="8"/>
  <c r="AS75" i="8"/>
  <c r="AT75" i="8"/>
  <c r="A76" i="8"/>
  <c r="B76" i="8"/>
  <c r="C76" i="8"/>
  <c r="F76" i="8"/>
  <c r="G76" i="8"/>
  <c r="H76" i="8"/>
  <c r="I76" i="8"/>
  <c r="J76" i="8"/>
  <c r="K76" i="8"/>
  <c r="L76" i="8"/>
  <c r="M76" i="8"/>
  <c r="N76" i="8"/>
  <c r="O76" i="8"/>
  <c r="P76" i="8"/>
  <c r="Q76" i="8"/>
  <c r="R76" i="8"/>
  <c r="S76" i="8"/>
  <c r="T76" i="8"/>
  <c r="U76" i="8"/>
  <c r="V76" i="8"/>
  <c r="W76" i="8"/>
  <c r="X76" i="8"/>
  <c r="Y76" i="8"/>
  <c r="Z76" i="8"/>
  <c r="AA76" i="8"/>
  <c r="AB76" i="8"/>
  <c r="AC76" i="8"/>
  <c r="AD76" i="8"/>
  <c r="AE76" i="8"/>
  <c r="AF76" i="8"/>
  <c r="AG76" i="8"/>
  <c r="AH76" i="8"/>
  <c r="AI76" i="8"/>
  <c r="AJ76" i="8"/>
  <c r="AK76" i="8"/>
  <c r="AL76" i="8"/>
  <c r="AM76" i="8"/>
  <c r="AN76" i="8"/>
  <c r="AO76" i="8"/>
  <c r="AP76" i="8"/>
  <c r="AQ76" i="8"/>
  <c r="AR76" i="8"/>
  <c r="AS76" i="8"/>
  <c r="AT76" i="8"/>
  <c r="D41" i="8"/>
  <c r="D39" i="8"/>
  <c r="AP39" i="8"/>
  <c r="AR39" i="8"/>
  <c r="AS39" i="8"/>
  <c r="Q40" i="8"/>
  <c r="V40" i="8"/>
  <c r="A41" i="8"/>
  <c r="AU38" i="7"/>
  <c r="AW38" i="7"/>
  <c r="G36" i="7" s="1"/>
  <c r="G76" i="7" s="1"/>
  <c r="O76" i="7" s="1"/>
  <c r="Y76" i="7" s="1"/>
  <c r="AU76" i="7" s="1"/>
  <c r="AV38" i="7"/>
  <c r="AX38" i="7" s="1"/>
  <c r="AU33" i="7"/>
  <c r="H33" i="7" s="1"/>
  <c r="H73" i="7" s="1"/>
  <c r="AU31" i="7"/>
  <c r="H31" i="7"/>
  <c r="H71" i="7"/>
  <c r="O71" i="7" s="1"/>
  <c r="AU28" i="7"/>
  <c r="H28" i="7"/>
  <c r="H68" i="7" s="1"/>
  <c r="AJ76" i="7"/>
  <c r="AB76" i="7"/>
  <c r="Y78" i="7"/>
  <c r="T78" i="7"/>
  <c r="N78" i="7"/>
  <c r="AB77" i="7"/>
  <c r="AA77" i="7"/>
  <c r="Z77" i="7"/>
  <c r="Y77" i="7"/>
  <c r="V77" i="7"/>
  <c r="U77" i="7"/>
  <c r="T77" i="7"/>
  <c r="S77" i="7"/>
  <c r="R77" i="7"/>
  <c r="Q77" i="7"/>
  <c r="P77" i="7"/>
  <c r="O77" i="7"/>
  <c r="N77" i="7"/>
  <c r="M77" i="7"/>
  <c r="T76" i="7"/>
  <c r="V71" i="7"/>
  <c r="T71" i="7"/>
  <c r="P71" i="7"/>
  <c r="N71" i="7"/>
  <c r="AB73" i="7"/>
  <c r="Y73" i="7"/>
  <c r="V73" i="7"/>
  <c r="T73" i="7"/>
  <c r="P73" i="7"/>
  <c r="N73" i="7"/>
  <c r="AB72" i="7"/>
  <c r="AA72" i="7"/>
  <c r="Z72" i="7"/>
  <c r="Y72" i="7"/>
  <c r="V72" i="7"/>
  <c r="U72" i="7"/>
  <c r="T72" i="7"/>
  <c r="S72" i="7"/>
  <c r="R72" i="7"/>
  <c r="Q72" i="7"/>
  <c r="P72" i="7"/>
  <c r="O72" i="7"/>
  <c r="N72" i="7"/>
  <c r="M72" i="7"/>
  <c r="Z71" i="7"/>
  <c r="AB68" i="7"/>
  <c r="Y68" i="7"/>
  <c r="V68" i="7"/>
  <c r="T68" i="7"/>
  <c r="P68" i="7"/>
  <c r="N68" i="7"/>
  <c r="AB67" i="7"/>
  <c r="AA67" i="7"/>
  <c r="Z67" i="7"/>
  <c r="Y67" i="7"/>
  <c r="V67" i="7"/>
  <c r="U67" i="7"/>
  <c r="T67" i="7"/>
  <c r="S67" i="7"/>
  <c r="R67" i="7"/>
  <c r="Q67" i="7"/>
  <c r="P67" i="7"/>
  <c r="O67" i="7"/>
  <c r="N67" i="7"/>
  <c r="M67" i="7"/>
  <c r="AB66" i="7"/>
  <c r="Z66" i="7"/>
  <c r="V66" i="7"/>
  <c r="U66" i="7"/>
  <c r="T66" i="7"/>
  <c r="S66" i="7"/>
  <c r="Q66" i="7"/>
  <c r="O66" i="7"/>
  <c r="N66" i="7"/>
  <c r="M66" i="7"/>
  <c r="AU17" i="7"/>
  <c r="F17" i="7"/>
  <c r="H22" i="7" s="1"/>
  <c r="H62" i="7" s="1"/>
  <c r="M63" i="7"/>
  <c r="P63" i="7"/>
  <c r="L64" i="7"/>
  <c r="M64" i="7"/>
  <c r="N64" i="7"/>
  <c r="O64" i="7"/>
  <c r="P64" i="7"/>
  <c r="Q64" i="7"/>
  <c r="R64" i="7"/>
  <c r="S64" i="7"/>
  <c r="T64" i="7"/>
  <c r="U64" i="7"/>
  <c r="V64" i="7"/>
  <c r="AC58" i="7"/>
  <c r="AA58" i="7"/>
  <c r="T58" i="7"/>
  <c r="R58" i="7"/>
  <c r="W60" i="7"/>
  <c r="U60" i="7"/>
  <c r="Q60" i="7"/>
  <c r="O60" i="7"/>
  <c r="AU3" i="7"/>
  <c r="F4" i="7" s="1"/>
  <c r="H5" i="7" s="1"/>
  <c r="H45" i="7" s="1"/>
  <c r="AA55" i="7"/>
  <c r="Z55" i="7"/>
  <c r="X55" i="7"/>
  <c r="W55" i="7"/>
  <c r="S55" i="7"/>
  <c r="R55" i="7"/>
  <c r="N55" i="7"/>
  <c r="AA54" i="7"/>
  <c r="S54" i="7"/>
  <c r="R54" i="7"/>
  <c r="O54" i="7"/>
  <c r="X52" i="7"/>
  <c r="AU29" i="6"/>
  <c r="F29" i="6" s="1"/>
  <c r="J71" i="6"/>
  <c r="N71" i="6"/>
  <c r="U71" i="6"/>
  <c r="O51" i="7"/>
  <c r="X48" i="7"/>
  <c r="R48" i="7"/>
  <c r="X45" i="7"/>
  <c r="R45" i="7"/>
  <c r="AT78" i="7"/>
  <c r="AS78" i="7"/>
  <c r="AR78" i="7"/>
  <c r="AQ78" i="7"/>
  <c r="AL78" i="7"/>
  <c r="AK78" i="7"/>
  <c r="AD78" i="7"/>
  <c r="AC78" i="7"/>
  <c r="J78" i="7"/>
  <c r="I78" i="7"/>
  <c r="G78" i="7"/>
  <c r="F78" i="7"/>
  <c r="A45" i="7"/>
  <c r="B45" i="7"/>
  <c r="C45" i="7"/>
  <c r="F45" i="7"/>
  <c r="G45" i="7"/>
  <c r="I45" i="7"/>
  <c r="J45" i="7"/>
  <c r="K45" i="7"/>
  <c r="A46" i="7"/>
  <c r="B46" i="7"/>
  <c r="C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T46" i="7"/>
  <c r="U46" i="7"/>
  <c r="V46" i="7"/>
  <c r="W46" i="7"/>
  <c r="X46" i="7"/>
  <c r="Y46" i="7"/>
  <c r="Z46" i="7"/>
  <c r="AA46" i="7"/>
  <c r="AB46" i="7"/>
  <c r="AC46" i="7"/>
  <c r="AD46" i="7"/>
  <c r="AE46" i="7"/>
  <c r="AF46" i="7"/>
  <c r="AG46" i="7"/>
  <c r="AH46" i="7"/>
  <c r="AI46" i="7"/>
  <c r="AJ46" i="7"/>
  <c r="AK46" i="7"/>
  <c r="AL46" i="7"/>
  <c r="AM46" i="7"/>
  <c r="AN46" i="7"/>
  <c r="AO46" i="7"/>
  <c r="AP46" i="7"/>
  <c r="AQ46" i="7"/>
  <c r="AR46" i="7"/>
  <c r="AS46" i="7"/>
  <c r="AT46" i="7"/>
  <c r="A47" i="7"/>
  <c r="B47" i="7"/>
  <c r="C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T47" i="7"/>
  <c r="U47" i="7"/>
  <c r="V47" i="7"/>
  <c r="W47" i="7"/>
  <c r="X47" i="7"/>
  <c r="Y47" i="7"/>
  <c r="Z47" i="7"/>
  <c r="AA47" i="7"/>
  <c r="AB47" i="7"/>
  <c r="AC47" i="7"/>
  <c r="AD47" i="7"/>
  <c r="AE47" i="7"/>
  <c r="AF47" i="7"/>
  <c r="AG47" i="7"/>
  <c r="AH47" i="7"/>
  <c r="AI47" i="7"/>
  <c r="AJ47" i="7"/>
  <c r="AK47" i="7"/>
  <c r="AL47" i="7"/>
  <c r="AM47" i="7"/>
  <c r="AN47" i="7"/>
  <c r="AO47" i="7"/>
  <c r="AP47" i="7"/>
  <c r="AQ47" i="7"/>
  <c r="AR47" i="7"/>
  <c r="AS47" i="7"/>
  <c r="AT47" i="7"/>
  <c r="A48" i="7"/>
  <c r="B48" i="7"/>
  <c r="C48" i="7"/>
  <c r="F48" i="7"/>
  <c r="G48" i="7"/>
  <c r="I48" i="7"/>
  <c r="J48" i="7"/>
  <c r="K48" i="7"/>
  <c r="AL48" i="7"/>
  <c r="AM48" i="7"/>
  <c r="AN48" i="7"/>
  <c r="AO48" i="7"/>
  <c r="AP48" i="7"/>
  <c r="AQ48" i="7"/>
  <c r="AR48" i="7"/>
  <c r="AS48" i="7"/>
  <c r="AT48" i="7"/>
  <c r="A49" i="7"/>
  <c r="B49" i="7"/>
  <c r="C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T49" i="7"/>
  <c r="U49" i="7"/>
  <c r="V49" i="7"/>
  <c r="W49" i="7"/>
  <c r="X49" i="7"/>
  <c r="Y49" i="7"/>
  <c r="Z49" i="7"/>
  <c r="AA49" i="7"/>
  <c r="AB49" i="7"/>
  <c r="AC49" i="7"/>
  <c r="AD49" i="7"/>
  <c r="AE49" i="7"/>
  <c r="AF49" i="7"/>
  <c r="AG49" i="7"/>
  <c r="AH49" i="7"/>
  <c r="AI49" i="7"/>
  <c r="AJ49" i="7"/>
  <c r="AK49" i="7"/>
  <c r="AL49" i="7"/>
  <c r="AM49" i="7"/>
  <c r="AN49" i="7"/>
  <c r="AO49" i="7"/>
  <c r="AP49" i="7"/>
  <c r="AQ49" i="7"/>
  <c r="AR49" i="7"/>
  <c r="AS49" i="7"/>
  <c r="AT49" i="7"/>
  <c r="A50" i="7"/>
  <c r="B50" i="7"/>
  <c r="C50" i="7"/>
  <c r="F50" i="7"/>
  <c r="G50" i="7"/>
  <c r="H50" i="7"/>
  <c r="I50" i="7"/>
  <c r="J50" i="7"/>
  <c r="K50" i="7"/>
  <c r="L50" i="7"/>
  <c r="M50" i="7"/>
  <c r="N50" i="7"/>
  <c r="O50" i="7"/>
  <c r="P50" i="7"/>
  <c r="Q50" i="7"/>
  <c r="R50" i="7"/>
  <c r="S50" i="7"/>
  <c r="T50" i="7"/>
  <c r="U50" i="7"/>
  <c r="V50" i="7"/>
  <c r="W50" i="7"/>
  <c r="X50" i="7"/>
  <c r="Y50" i="7"/>
  <c r="Z50" i="7"/>
  <c r="AA50" i="7"/>
  <c r="AB50" i="7"/>
  <c r="AC50" i="7"/>
  <c r="AD50" i="7"/>
  <c r="AE50" i="7"/>
  <c r="AF50" i="7"/>
  <c r="AG50" i="7"/>
  <c r="AH50" i="7"/>
  <c r="AI50" i="7"/>
  <c r="AJ50" i="7"/>
  <c r="AK50" i="7"/>
  <c r="AL50" i="7"/>
  <c r="AM50" i="7"/>
  <c r="AN50" i="7"/>
  <c r="AO50" i="7"/>
  <c r="AP50" i="7"/>
  <c r="AQ50" i="7"/>
  <c r="AR50" i="7"/>
  <c r="AS50" i="7"/>
  <c r="AT50" i="7"/>
  <c r="A51" i="7"/>
  <c r="B51" i="7"/>
  <c r="C51" i="7"/>
  <c r="F51" i="7"/>
  <c r="G51" i="7"/>
  <c r="I51" i="7"/>
  <c r="J51" i="7"/>
  <c r="K51" i="7"/>
  <c r="R51" i="7"/>
  <c r="S51" i="7"/>
  <c r="AA51" i="7"/>
  <c r="AI51" i="7"/>
  <c r="AJ51" i="7"/>
  <c r="AK51" i="7"/>
  <c r="AL51" i="7"/>
  <c r="AM51" i="7"/>
  <c r="AN51" i="7"/>
  <c r="AO51" i="7"/>
  <c r="AP51" i="7"/>
  <c r="AQ51" i="7"/>
  <c r="AR51" i="7"/>
  <c r="AS51" i="7"/>
  <c r="AT51" i="7"/>
  <c r="AU51" i="7"/>
  <c r="A52" i="7"/>
  <c r="B52" i="7"/>
  <c r="C52" i="7"/>
  <c r="F52" i="7"/>
  <c r="G52" i="7"/>
  <c r="H52" i="7"/>
  <c r="I52" i="7"/>
  <c r="J52" i="7"/>
  <c r="K52" i="7"/>
  <c r="N52" i="7"/>
  <c r="R52" i="7"/>
  <c r="S52" i="7"/>
  <c r="W52" i="7"/>
  <c r="Z52" i="7"/>
  <c r="AA52" i="7"/>
  <c r="AI52" i="7"/>
  <c r="AJ52" i="7"/>
  <c r="AK52" i="7"/>
  <c r="AL52" i="7"/>
  <c r="AM52" i="7"/>
  <c r="AN52" i="7"/>
  <c r="AO52" i="7"/>
  <c r="AP52" i="7"/>
  <c r="AQ52" i="7"/>
  <c r="AR52" i="7"/>
  <c r="AS52" i="7"/>
  <c r="AT52" i="7"/>
  <c r="AU52" i="7"/>
  <c r="A53" i="7"/>
  <c r="B53" i="7"/>
  <c r="C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T53" i="7"/>
  <c r="U53" i="7"/>
  <c r="V53" i="7"/>
  <c r="W53" i="7"/>
  <c r="X53" i="7"/>
  <c r="Y53" i="7"/>
  <c r="Z53" i="7"/>
  <c r="AA53" i="7"/>
  <c r="AB53" i="7"/>
  <c r="AC53" i="7"/>
  <c r="AD53" i="7"/>
  <c r="AE53" i="7"/>
  <c r="AF53" i="7"/>
  <c r="AG53" i="7"/>
  <c r="AH53" i="7"/>
  <c r="AI53" i="7"/>
  <c r="AJ53" i="7"/>
  <c r="AK53" i="7"/>
  <c r="AL53" i="7"/>
  <c r="AM53" i="7"/>
  <c r="AN53" i="7"/>
  <c r="AO53" i="7"/>
  <c r="AP53" i="7"/>
  <c r="AQ53" i="7"/>
  <c r="AR53" i="7"/>
  <c r="AS53" i="7"/>
  <c r="AT53" i="7"/>
  <c r="A54" i="7"/>
  <c r="B54" i="7"/>
  <c r="C54" i="7"/>
  <c r="F54" i="7"/>
  <c r="G54" i="7"/>
  <c r="I54" i="7"/>
  <c r="J54" i="7"/>
  <c r="K54" i="7"/>
  <c r="AI54" i="7"/>
  <c r="AJ54" i="7"/>
  <c r="AK54" i="7"/>
  <c r="AL54" i="7"/>
  <c r="AM54" i="7"/>
  <c r="AN54" i="7"/>
  <c r="AO54" i="7"/>
  <c r="AP54" i="7"/>
  <c r="AQ54" i="7"/>
  <c r="AR54" i="7"/>
  <c r="AS54" i="7"/>
  <c r="AT54" i="7"/>
  <c r="A55" i="7"/>
  <c r="B55" i="7"/>
  <c r="C55" i="7"/>
  <c r="F55" i="7"/>
  <c r="G55" i="7"/>
  <c r="H55" i="7"/>
  <c r="I55" i="7"/>
  <c r="J55" i="7"/>
  <c r="K55" i="7"/>
  <c r="AI55" i="7"/>
  <c r="AJ55" i="7"/>
  <c r="AK55" i="7"/>
  <c r="AL55" i="7"/>
  <c r="AM55" i="7"/>
  <c r="AN55" i="7"/>
  <c r="AO55" i="7"/>
  <c r="AP55" i="7"/>
  <c r="AQ55" i="7"/>
  <c r="AR55" i="7"/>
  <c r="AS55" i="7"/>
  <c r="AT55" i="7"/>
  <c r="A56" i="7"/>
  <c r="B56" i="7"/>
  <c r="C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T56" i="7"/>
  <c r="U56" i="7"/>
  <c r="V56" i="7"/>
  <c r="W56" i="7"/>
  <c r="X56" i="7"/>
  <c r="Y56" i="7"/>
  <c r="Z56" i="7"/>
  <c r="AA56" i="7"/>
  <c r="AB56" i="7"/>
  <c r="AC56" i="7"/>
  <c r="AD56" i="7"/>
  <c r="AE56" i="7"/>
  <c r="AF56" i="7"/>
  <c r="AG56" i="7"/>
  <c r="AH56" i="7"/>
  <c r="AI56" i="7"/>
  <c r="AJ56" i="7"/>
  <c r="AK56" i="7"/>
  <c r="AL56" i="7"/>
  <c r="AM56" i="7"/>
  <c r="AN56" i="7"/>
  <c r="AO56" i="7"/>
  <c r="AP56" i="7"/>
  <c r="AQ56" i="7"/>
  <c r="AR56" i="7"/>
  <c r="AS56" i="7"/>
  <c r="AT56" i="7"/>
  <c r="A57" i="7"/>
  <c r="D57" i="7"/>
  <c r="E57" i="7"/>
  <c r="G57" i="7"/>
  <c r="H57" i="7"/>
  <c r="I57" i="7"/>
  <c r="K57" i="7"/>
  <c r="L57" i="7"/>
  <c r="M57" i="7"/>
  <c r="N57" i="7"/>
  <c r="O57" i="7"/>
  <c r="A58" i="7"/>
  <c r="B58" i="7"/>
  <c r="C58" i="7"/>
  <c r="F58" i="7"/>
  <c r="G58" i="7"/>
  <c r="H58" i="7"/>
  <c r="I58" i="7"/>
  <c r="J58" i="7"/>
  <c r="K58" i="7"/>
  <c r="N58" i="7"/>
  <c r="O58" i="7"/>
  <c r="P58" i="7"/>
  <c r="U58" i="7"/>
  <c r="V58" i="7"/>
  <c r="W58" i="7"/>
  <c r="AQ58" i="7"/>
  <c r="AR58" i="7"/>
  <c r="AS58" i="7"/>
  <c r="AT58" i="7"/>
  <c r="A59" i="7"/>
  <c r="B59" i="7"/>
  <c r="C59" i="7"/>
  <c r="F59" i="7"/>
  <c r="G59" i="7"/>
  <c r="H59" i="7"/>
  <c r="I59" i="7"/>
  <c r="J59" i="7"/>
  <c r="K59" i="7"/>
  <c r="N59" i="7"/>
  <c r="O59" i="7"/>
  <c r="P59" i="7"/>
  <c r="Q59" i="7"/>
  <c r="R59" i="7"/>
  <c r="S59" i="7"/>
  <c r="T59" i="7"/>
  <c r="U59" i="7"/>
  <c r="V59" i="7"/>
  <c r="W59" i="7"/>
  <c r="Z59" i="7"/>
  <c r="AA59" i="7"/>
  <c r="AB59" i="7"/>
  <c r="AC59" i="7"/>
  <c r="AF59" i="7"/>
  <c r="AG59" i="7"/>
  <c r="AH59" i="7"/>
  <c r="AI59" i="7"/>
  <c r="AQ59" i="7"/>
  <c r="AR59" i="7"/>
  <c r="AS59" i="7"/>
  <c r="AT59" i="7"/>
  <c r="A60" i="7"/>
  <c r="B60" i="7"/>
  <c r="C60" i="7"/>
  <c r="F60" i="7"/>
  <c r="G60" i="7"/>
  <c r="I60" i="7"/>
  <c r="J60" i="7"/>
  <c r="K60" i="7"/>
  <c r="Z60" i="7"/>
  <c r="AC60" i="7"/>
  <c r="AF60" i="7"/>
  <c r="AI60" i="7"/>
  <c r="AQ60" i="7"/>
  <c r="AR60" i="7"/>
  <c r="AS60" i="7"/>
  <c r="AT60" i="7"/>
  <c r="A61" i="7"/>
  <c r="B61" i="7"/>
  <c r="C61" i="7"/>
  <c r="F61" i="7"/>
  <c r="G61" i="7"/>
  <c r="H61" i="7"/>
  <c r="I61" i="7"/>
  <c r="J61" i="7"/>
  <c r="K61" i="7"/>
  <c r="L61" i="7"/>
  <c r="M61" i="7"/>
  <c r="N61" i="7"/>
  <c r="O61" i="7"/>
  <c r="P61" i="7"/>
  <c r="Q61" i="7"/>
  <c r="R61" i="7"/>
  <c r="S61" i="7"/>
  <c r="T61" i="7"/>
  <c r="U61" i="7"/>
  <c r="V61" i="7"/>
  <c r="W61" i="7"/>
  <c r="X61" i="7"/>
  <c r="Y61" i="7"/>
  <c r="Z61" i="7"/>
  <c r="AA61" i="7"/>
  <c r="AB61" i="7"/>
  <c r="AC61" i="7"/>
  <c r="AD61" i="7"/>
  <c r="AE61" i="7"/>
  <c r="AF61" i="7"/>
  <c r="AG61" i="7"/>
  <c r="AH61" i="7"/>
  <c r="AI61" i="7"/>
  <c r="AJ61" i="7"/>
  <c r="AK61" i="7"/>
  <c r="AL61" i="7"/>
  <c r="AM61" i="7"/>
  <c r="AN61" i="7"/>
  <c r="AO61" i="7"/>
  <c r="AP61" i="7"/>
  <c r="AQ61" i="7"/>
  <c r="AR61" i="7"/>
  <c r="AS61" i="7"/>
  <c r="AT61" i="7"/>
  <c r="A62" i="7"/>
  <c r="B62" i="7"/>
  <c r="C62" i="7"/>
  <c r="F62" i="7"/>
  <c r="G62" i="7"/>
  <c r="I62" i="7"/>
  <c r="J62" i="7"/>
  <c r="X62" i="7"/>
  <c r="Y62" i="7"/>
  <c r="Z62" i="7"/>
  <c r="AA62" i="7"/>
  <c r="AB62" i="7"/>
  <c r="AC62" i="7"/>
  <c r="AD62" i="7"/>
  <c r="AE62" i="7"/>
  <c r="AF62" i="7"/>
  <c r="AG62" i="7"/>
  <c r="AH62" i="7"/>
  <c r="AI62" i="7"/>
  <c r="AJ62" i="7"/>
  <c r="AK62" i="7"/>
  <c r="AL62" i="7"/>
  <c r="AM62" i="7"/>
  <c r="AN62" i="7"/>
  <c r="AO62" i="7"/>
  <c r="AP62" i="7"/>
  <c r="AQ62" i="7"/>
  <c r="AR62" i="7"/>
  <c r="AS62" i="7"/>
  <c r="AT62" i="7"/>
  <c r="A63" i="7"/>
  <c r="B63" i="7"/>
  <c r="C63" i="7"/>
  <c r="G63" i="7"/>
  <c r="H63" i="7"/>
  <c r="I63" i="7"/>
  <c r="J63" i="7"/>
  <c r="X63" i="7"/>
  <c r="Y63" i="7"/>
  <c r="Z63" i="7"/>
  <c r="AA63" i="7"/>
  <c r="AB63" i="7"/>
  <c r="AC63" i="7"/>
  <c r="AD63" i="7"/>
  <c r="AE63" i="7"/>
  <c r="AF63" i="7"/>
  <c r="AG63" i="7"/>
  <c r="AH63" i="7"/>
  <c r="AI63" i="7"/>
  <c r="AJ63" i="7"/>
  <c r="AK63" i="7"/>
  <c r="AL63" i="7"/>
  <c r="AM63" i="7"/>
  <c r="AN63" i="7"/>
  <c r="AO63" i="7"/>
  <c r="AP63" i="7"/>
  <c r="AQ63" i="7"/>
  <c r="AR63" i="7"/>
  <c r="AS63" i="7"/>
  <c r="AT63" i="7"/>
  <c r="A64" i="7"/>
  <c r="B64" i="7"/>
  <c r="C64" i="7"/>
  <c r="F64" i="7"/>
  <c r="G64" i="7"/>
  <c r="H64" i="7"/>
  <c r="I64" i="7"/>
  <c r="J64" i="7"/>
  <c r="K64" i="7"/>
  <c r="W64" i="7"/>
  <c r="X64" i="7"/>
  <c r="Y64" i="7"/>
  <c r="Z64" i="7"/>
  <c r="AA64" i="7"/>
  <c r="AB64" i="7"/>
  <c r="AC64" i="7"/>
  <c r="AD64" i="7"/>
  <c r="AE64" i="7"/>
  <c r="AF64" i="7"/>
  <c r="AG64" i="7"/>
  <c r="AH64" i="7"/>
  <c r="AI64" i="7"/>
  <c r="AJ64" i="7"/>
  <c r="AK64" i="7"/>
  <c r="AL64" i="7"/>
  <c r="AM64" i="7"/>
  <c r="AN64" i="7"/>
  <c r="AO64" i="7"/>
  <c r="AP64" i="7"/>
  <c r="AQ64" i="7"/>
  <c r="AR64" i="7"/>
  <c r="AS64" i="7"/>
  <c r="AT64" i="7"/>
  <c r="A65" i="7"/>
  <c r="D65" i="7"/>
  <c r="A66" i="7"/>
  <c r="B66" i="7"/>
  <c r="C66" i="7"/>
  <c r="F66" i="7"/>
  <c r="G66" i="7"/>
  <c r="H66" i="7"/>
  <c r="I66" i="7"/>
  <c r="J66" i="7"/>
  <c r="AC66" i="7"/>
  <c r="AD66" i="7"/>
  <c r="AE66" i="7"/>
  <c r="AF66" i="7"/>
  <c r="AG66" i="7"/>
  <c r="AH66" i="7"/>
  <c r="AI66" i="7"/>
  <c r="AJ66" i="7"/>
  <c r="AK66" i="7"/>
  <c r="AL66" i="7"/>
  <c r="AM66" i="7"/>
  <c r="AN66" i="7"/>
  <c r="AO66" i="7"/>
  <c r="AP66" i="7"/>
  <c r="AQ66" i="7"/>
  <c r="AR66" i="7"/>
  <c r="AS66" i="7"/>
  <c r="AT66" i="7"/>
  <c r="A67" i="7"/>
  <c r="B67" i="7"/>
  <c r="C67" i="7"/>
  <c r="F67" i="7"/>
  <c r="G67" i="7"/>
  <c r="H67" i="7"/>
  <c r="I67" i="7"/>
  <c r="J67" i="7"/>
  <c r="AC67" i="7"/>
  <c r="AD67" i="7"/>
  <c r="AE67" i="7"/>
  <c r="AF67" i="7"/>
  <c r="AG67" i="7"/>
  <c r="AH67" i="7"/>
  <c r="AI67" i="7"/>
  <c r="AJ67" i="7"/>
  <c r="AK67" i="7"/>
  <c r="AL67" i="7"/>
  <c r="AM67" i="7"/>
  <c r="AN67" i="7"/>
  <c r="AO67" i="7"/>
  <c r="AP67" i="7"/>
  <c r="AQ67" i="7"/>
  <c r="AR67" i="7"/>
  <c r="AS67" i="7"/>
  <c r="AT67" i="7"/>
  <c r="A68" i="7"/>
  <c r="B68" i="7"/>
  <c r="C68" i="7"/>
  <c r="F68" i="7"/>
  <c r="G68" i="7"/>
  <c r="I68" i="7"/>
  <c r="J68" i="7"/>
  <c r="AC68" i="7"/>
  <c r="AD68" i="7"/>
  <c r="AE68" i="7"/>
  <c r="AF68" i="7"/>
  <c r="AG68" i="7"/>
  <c r="AH68" i="7"/>
  <c r="AI68" i="7"/>
  <c r="AJ68" i="7"/>
  <c r="AK68" i="7"/>
  <c r="AL68" i="7"/>
  <c r="AM68" i="7"/>
  <c r="AN68" i="7"/>
  <c r="AO68" i="7"/>
  <c r="AP68" i="7"/>
  <c r="AQ68" i="7"/>
  <c r="AR68" i="7"/>
  <c r="AS68" i="7"/>
  <c r="AT68" i="7"/>
  <c r="A69" i="7"/>
  <c r="B69" i="7"/>
  <c r="C69" i="7"/>
  <c r="F69" i="7"/>
  <c r="G69" i="7"/>
  <c r="H69" i="7"/>
  <c r="I69" i="7"/>
  <c r="J69" i="7"/>
  <c r="K69" i="7"/>
  <c r="L69" i="7"/>
  <c r="M69" i="7"/>
  <c r="N69" i="7"/>
  <c r="O69" i="7"/>
  <c r="P69" i="7"/>
  <c r="Q69" i="7"/>
  <c r="R69" i="7"/>
  <c r="S69" i="7"/>
  <c r="T69" i="7"/>
  <c r="U69" i="7"/>
  <c r="V69" i="7"/>
  <c r="W69" i="7"/>
  <c r="X69" i="7"/>
  <c r="Y69" i="7"/>
  <c r="Z69" i="7"/>
  <c r="AA69" i="7"/>
  <c r="AB69" i="7"/>
  <c r="AC69" i="7"/>
  <c r="AD69" i="7"/>
  <c r="AE69" i="7"/>
  <c r="AF69" i="7"/>
  <c r="AG69" i="7"/>
  <c r="AH69" i="7"/>
  <c r="AI69" i="7"/>
  <c r="AJ69" i="7"/>
  <c r="AK69" i="7"/>
  <c r="AL69" i="7"/>
  <c r="AM69" i="7"/>
  <c r="AN69" i="7"/>
  <c r="AO69" i="7"/>
  <c r="AP69" i="7"/>
  <c r="AQ69" i="7"/>
  <c r="AR69" i="7"/>
  <c r="AS69" i="7"/>
  <c r="AT69" i="7"/>
  <c r="A70" i="7"/>
  <c r="B70" i="7"/>
  <c r="C70" i="7"/>
  <c r="F70" i="7"/>
  <c r="G70" i="7"/>
  <c r="H70" i="7"/>
  <c r="I70" i="7"/>
  <c r="J70" i="7"/>
  <c r="K70" i="7"/>
  <c r="L70" i="7"/>
  <c r="M70" i="7"/>
  <c r="N70" i="7"/>
  <c r="O70" i="7"/>
  <c r="P70" i="7"/>
  <c r="Q70" i="7"/>
  <c r="R70" i="7"/>
  <c r="S70" i="7"/>
  <c r="T70" i="7"/>
  <c r="U70" i="7"/>
  <c r="V70" i="7"/>
  <c r="W70" i="7"/>
  <c r="X70" i="7"/>
  <c r="Y70" i="7"/>
  <c r="Z70" i="7"/>
  <c r="AA70" i="7"/>
  <c r="AB70" i="7"/>
  <c r="AC70" i="7"/>
  <c r="AD70" i="7"/>
  <c r="AE70" i="7"/>
  <c r="AF70" i="7"/>
  <c r="AG70" i="7"/>
  <c r="AH70" i="7"/>
  <c r="AI70" i="7"/>
  <c r="AJ70" i="7"/>
  <c r="AK70" i="7"/>
  <c r="AL70" i="7"/>
  <c r="AM70" i="7"/>
  <c r="AN70" i="7"/>
  <c r="AO70" i="7"/>
  <c r="AP70" i="7"/>
  <c r="AQ70" i="7"/>
  <c r="AR70" i="7"/>
  <c r="AS70" i="7"/>
  <c r="AT70" i="7"/>
  <c r="A71" i="7"/>
  <c r="B71" i="7"/>
  <c r="C71" i="7"/>
  <c r="F71" i="7"/>
  <c r="G71" i="7"/>
  <c r="I71" i="7"/>
  <c r="J71" i="7"/>
  <c r="AH71" i="7"/>
  <c r="AI71" i="7"/>
  <c r="AJ71" i="7"/>
  <c r="AK71" i="7"/>
  <c r="AL71" i="7"/>
  <c r="AM71" i="7"/>
  <c r="AN71" i="7"/>
  <c r="AO71" i="7"/>
  <c r="AP71" i="7"/>
  <c r="AQ71" i="7"/>
  <c r="AR71" i="7"/>
  <c r="AS71" i="7"/>
  <c r="AT71" i="7"/>
  <c r="A72" i="7"/>
  <c r="B72" i="7"/>
  <c r="C72" i="7"/>
  <c r="F72" i="7"/>
  <c r="G72" i="7"/>
  <c r="H72" i="7"/>
  <c r="I72" i="7"/>
  <c r="J72" i="7"/>
  <c r="AE72" i="7"/>
  <c r="AF72" i="7"/>
  <c r="AG72" i="7"/>
  <c r="AH72" i="7"/>
  <c r="AI72" i="7"/>
  <c r="AJ72" i="7"/>
  <c r="AK72" i="7"/>
  <c r="AL72" i="7"/>
  <c r="AM72" i="7"/>
  <c r="AN72" i="7"/>
  <c r="AO72" i="7"/>
  <c r="AP72" i="7"/>
  <c r="AQ72" i="7"/>
  <c r="AR72" i="7"/>
  <c r="AS72" i="7"/>
  <c r="AT72" i="7"/>
  <c r="A73" i="7"/>
  <c r="B73" i="7"/>
  <c r="C73" i="7"/>
  <c r="F73" i="7"/>
  <c r="G73" i="7"/>
  <c r="I73" i="7"/>
  <c r="J73" i="7"/>
  <c r="AH73" i="7"/>
  <c r="AI73" i="7"/>
  <c r="AJ73" i="7"/>
  <c r="AK73" i="7"/>
  <c r="AL73" i="7"/>
  <c r="AM73" i="7"/>
  <c r="AN73" i="7"/>
  <c r="AO73" i="7"/>
  <c r="AP73" i="7"/>
  <c r="AQ73" i="7"/>
  <c r="AR73" i="7"/>
  <c r="AS73" i="7"/>
  <c r="AT73" i="7"/>
  <c r="A74" i="7"/>
  <c r="B74" i="7"/>
  <c r="C74" i="7"/>
  <c r="F74" i="7"/>
  <c r="G74" i="7"/>
  <c r="H74" i="7"/>
  <c r="I74" i="7"/>
  <c r="J74" i="7"/>
  <c r="K74" i="7"/>
  <c r="L74" i="7"/>
  <c r="M74" i="7"/>
  <c r="N74" i="7"/>
  <c r="O74" i="7"/>
  <c r="P74" i="7"/>
  <c r="Q74" i="7"/>
  <c r="R74" i="7"/>
  <c r="S74" i="7"/>
  <c r="T74" i="7"/>
  <c r="U74" i="7"/>
  <c r="V74" i="7"/>
  <c r="W74" i="7"/>
  <c r="X74" i="7"/>
  <c r="Y74" i="7"/>
  <c r="Z74" i="7"/>
  <c r="AA74" i="7"/>
  <c r="AB74" i="7"/>
  <c r="AC74" i="7"/>
  <c r="AD74" i="7"/>
  <c r="AE74" i="7"/>
  <c r="AF74" i="7"/>
  <c r="AG74" i="7"/>
  <c r="AH74" i="7"/>
  <c r="AI74" i="7"/>
  <c r="AJ74" i="7"/>
  <c r="AK74" i="7"/>
  <c r="AL74" i="7"/>
  <c r="AM74" i="7"/>
  <c r="AN74" i="7"/>
  <c r="AO74" i="7"/>
  <c r="AP74" i="7"/>
  <c r="AQ74" i="7"/>
  <c r="AR74" i="7"/>
  <c r="AS74" i="7"/>
  <c r="AT74" i="7"/>
  <c r="A75" i="7"/>
  <c r="B75" i="7"/>
  <c r="C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T75" i="7"/>
  <c r="U75" i="7"/>
  <c r="V75" i="7"/>
  <c r="W75" i="7"/>
  <c r="X75" i="7"/>
  <c r="Y75" i="7"/>
  <c r="Z75" i="7"/>
  <c r="AA75" i="7"/>
  <c r="AB75" i="7"/>
  <c r="AC75" i="7"/>
  <c r="AD75" i="7"/>
  <c r="AE75" i="7"/>
  <c r="AF75" i="7"/>
  <c r="AG75" i="7"/>
  <c r="AH75" i="7"/>
  <c r="AI75" i="7"/>
  <c r="AJ75" i="7"/>
  <c r="AK75" i="7"/>
  <c r="AL75" i="7"/>
  <c r="AM75" i="7"/>
  <c r="AN75" i="7"/>
  <c r="AO75" i="7"/>
  <c r="AP75" i="7"/>
  <c r="AQ75" i="7"/>
  <c r="AR75" i="7"/>
  <c r="AS75" i="7"/>
  <c r="AT75" i="7"/>
  <c r="A76" i="7"/>
  <c r="B76" i="7"/>
  <c r="C76" i="7"/>
  <c r="F76" i="7"/>
  <c r="H76" i="7"/>
  <c r="I76" i="7"/>
  <c r="J76" i="7"/>
  <c r="AQ76" i="7"/>
  <c r="AR76" i="7"/>
  <c r="AS76" i="7"/>
  <c r="AT76" i="7"/>
  <c r="A77" i="7"/>
  <c r="B77" i="7"/>
  <c r="C77" i="7"/>
  <c r="F77" i="7"/>
  <c r="G77" i="7"/>
  <c r="H77" i="7"/>
  <c r="I77" i="7"/>
  <c r="J77" i="7"/>
  <c r="AC77" i="7"/>
  <c r="AD77" i="7"/>
  <c r="AG77" i="7"/>
  <c r="AH77" i="7"/>
  <c r="AI77" i="7"/>
  <c r="AJ77" i="7"/>
  <c r="AK77" i="7"/>
  <c r="AL77" i="7"/>
  <c r="AQ77" i="7"/>
  <c r="AR77" i="7"/>
  <c r="AS77" i="7"/>
  <c r="AT77" i="7"/>
  <c r="D44" i="7"/>
  <c r="E44" i="7"/>
  <c r="G44" i="7"/>
  <c r="H44" i="7"/>
  <c r="I44" i="7"/>
  <c r="K44" i="7"/>
  <c r="L44" i="7"/>
  <c r="M44" i="7"/>
  <c r="N44" i="7"/>
  <c r="O44" i="7"/>
  <c r="P44" i="7"/>
  <c r="S44" i="7"/>
  <c r="T44" i="7"/>
  <c r="U44" i="7"/>
  <c r="W44" i="7"/>
  <c r="X44" i="7"/>
  <c r="Y44" i="7"/>
  <c r="Z44" i="7"/>
  <c r="AA44" i="7"/>
  <c r="D41" i="7"/>
  <c r="AM41" i="7"/>
  <c r="AO41" i="7"/>
  <c r="AP41" i="7"/>
  <c r="Q42" i="7"/>
  <c r="V42" i="7"/>
  <c r="A44" i="7"/>
  <c r="AU30" i="6"/>
  <c r="AV25" i="6"/>
  <c r="AY25" i="6" s="1"/>
  <c r="AW25" i="6"/>
  <c r="AZ25" i="6"/>
  <c r="Q62" i="6" s="1"/>
  <c r="AU62" i="6" s="1"/>
  <c r="AU25" i="6"/>
  <c r="AX25" i="6" s="1"/>
  <c r="AT62" i="6"/>
  <c r="AS62" i="6"/>
  <c r="AR62" i="6"/>
  <c r="AQ62" i="6"/>
  <c r="AP62" i="6"/>
  <c r="AO62" i="6"/>
  <c r="AN62" i="6"/>
  <c r="AM62" i="6"/>
  <c r="AL62" i="6"/>
  <c r="AK62" i="6"/>
  <c r="AJ62" i="6"/>
  <c r="AI62" i="6"/>
  <c r="AH62" i="6"/>
  <c r="AG62" i="6"/>
  <c r="AF62" i="6"/>
  <c r="AE62" i="6"/>
  <c r="AD62" i="6"/>
  <c r="AC62" i="6"/>
  <c r="AB62" i="6"/>
  <c r="AA62" i="6"/>
  <c r="Z62" i="6"/>
  <c r="Y62" i="6"/>
  <c r="AV22" i="6"/>
  <c r="AY22" i="6" s="1"/>
  <c r="AW22" i="6"/>
  <c r="AZ22" i="6" s="1"/>
  <c r="AU22" i="6"/>
  <c r="AX22" i="6" s="1"/>
  <c r="AV19" i="6"/>
  <c r="AX19" i="6"/>
  <c r="Q56" i="6" s="1"/>
  <c r="AU19" i="6"/>
  <c r="AW19" i="6" s="1"/>
  <c r="N56" i="6" s="1"/>
  <c r="AV17" i="6"/>
  <c r="AX17" i="6" s="1"/>
  <c r="Q53" i="6" s="1"/>
  <c r="AU17" i="6"/>
  <c r="AW17" i="6"/>
  <c r="N53" i="6" s="1"/>
  <c r="AU11" i="6"/>
  <c r="AU10" i="6" s="1"/>
  <c r="J10" i="6" s="1"/>
  <c r="J47" i="6" s="1"/>
  <c r="R47" i="6" s="1"/>
  <c r="AV11" i="6"/>
  <c r="AV10" i="6" s="1"/>
  <c r="J11" i="6" s="1"/>
  <c r="J48" i="6" s="1"/>
  <c r="O48" i="6" s="1"/>
  <c r="AU7" i="6"/>
  <c r="N44" i="6" s="1"/>
  <c r="AU8" i="6"/>
  <c r="AV7" i="6"/>
  <c r="H7" i="6" s="1"/>
  <c r="H44" i="6" s="1"/>
  <c r="R44" i="6"/>
  <c r="AU5" i="6"/>
  <c r="AV4" i="6" s="1"/>
  <c r="Q41" i="6" s="1"/>
  <c r="AU4" i="6"/>
  <c r="N41" i="6"/>
  <c r="A41" i="6"/>
  <c r="B41" i="6"/>
  <c r="C41" i="6"/>
  <c r="F41" i="6"/>
  <c r="G41" i="6"/>
  <c r="I41" i="6"/>
  <c r="J41" i="6"/>
  <c r="K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42" i="6"/>
  <c r="B42" i="6"/>
  <c r="C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43" i="6"/>
  <c r="B43" i="6"/>
  <c r="C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44" i="6"/>
  <c r="B44" i="6"/>
  <c r="C44" i="6"/>
  <c r="F44" i="6"/>
  <c r="G44" i="6"/>
  <c r="I44" i="6"/>
  <c r="J44" i="6"/>
  <c r="K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45" i="6"/>
  <c r="B45" i="6"/>
  <c r="C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46" i="6"/>
  <c r="B46" i="6"/>
  <c r="C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47" i="6"/>
  <c r="B47" i="6"/>
  <c r="C47" i="6"/>
  <c r="F47" i="6"/>
  <c r="G47" i="6"/>
  <c r="H47" i="6"/>
  <c r="I47" i="6"/>
  <c r="K47" i="6"/>
  <c r="L47" i="6"/>
  <c r="AU47" i="6"/>
  <c r="A48" i="6"/>
  <c r="B48" i="6"/>
  <c r="C48" i="6"/>
  <c r="F48" i="6"/>
  <c r="G48" i="6"/>
  <c r="H48" i="6"/>
  <c r="I48" i="6"/>
  <c r="K48" i="6"/>
  <c r="L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49" i="6"/>
  <c r="B49" i="6"/>
  <c r="C49" i="6"/>
  <c r="F49" i="6"/>
  <c r="G49" i="6"/>
  <c r="H49" i="6"/>
  <c r="I49" i="6"/>
  <c r="J49" i="6"/>
  <c r="K49" i="6"/>
  <c r="L49" i="6"/>
  <c r="M49" i="6"/>
  <c r="N49" i="6"/>
  <c r="O49" i="6"/>
  <c r="P49" i="6"/>
  <c r="Q49" i="6"/>
  <c r="R49" i="6"/>
  <c r="S49" i="6"/>
  <c r="T49" i="6"/>
  <c r="U49" i="6"/>
  <c r="V49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50" i="6"/>
  <c r="B50" i="6"/>
  <c r="C50" i="6"/>
  <c r="F50" i="6"/>
  <c r="G50" i="6"/>
  <c r="H50" i="6"/>
  <c r="I50" i="6"/>
  <c r="J50" i="6"/>
  <c r="K50" i="6"/>
  <c r="L50" i="6"/>
  <c r="M50" i="6"/>
  <c r="N50" i="6"/>
  <c r="O50" i="6"/>
  <c r="P50" i="6"/>
  <c r="Q50" i="6"/>
  <c r="R50" i="6"/>
  <c r="S50" i="6"/>
  <c r="T50" i="6"/>
  <c r="U50" i="6"/>
  <c r="V50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51" i="6"/>
  <c r="B51" i="6"/>
  <c r="C51" i="6"/>
  <c r="F51" i="6"/>
  <c r="G51" i="6"/>
  <c r="H51" i="6"/>
  <c r="I51" i="6"/>
  <c r="J51" i="6"/>
  <c r="K51" i="6"/>
  <c r="L51" i="6"/>
  <c r="M51" i="6"/>
  <c r="N51" i="6"/>
  <c r="O51" i="6"/>
  <c r="P51" i="6"/>
  <c r="Q51" i="6"/>
  <c r="R51" i="6"/>
  <c r="S51" i="6"/>
  <c r="T51" i="6"/>
  <c r="U51" i="6"/>
  <c r="V51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52" i="6"/>
  <c r="D52" i="6"/>
  <c r="A53" i="6"/>
  <c r="B53" i="6"/>
  <c r="C53" i="6"/>
  <c r="F53" i="6"/>
  <c r="G53" i="6"/>
  <c r="I53" i="6"/>
  <c r="J53" i="6"/>
  <c r="K53" i="6"/>
  <c r="R53" i="6"/>
  <c r="S53" i="6"/>
  <c r="T53" i="6"/>
  <c r="U53" i="6"/>
  <c r="V53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54" i="6"/>
  <c r="B54" i="6"/>
  <c r="C54" i="6"/>
  <c r="F54" i="6"/>
  <c r="G54" i="6"/>
  <c r="H54" i="6"/>
  <c r="I54" i="6"/>
  <c r="J54" i="6"/>
  <c r="K54" i="6"/>
  <c r="L54" i="6"/>
  <c r="M54" i="6"/>
  <c r="N54" i="6"/>
  <c r="O54" i="6"/>
  <c r="P54" i="6"/>
  <c r="Q54" i="6"/>
  <c r="R54" i="6"/>
  <c r="S54" i="6"/>
  <c r="T54" i="6"/>
  <c r="U54" i="6"/>
  <c r="V54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55" i="6"/>
  <c r="B55" i="6"/>
  <c r="C55" i="6"/>
  <c r="F55" i="6"/>
  <c r="G55" i="6"/>
  <c r="H55" i="6"/>
  <c r="I55" i="6"/>
  <c r="J55" i="6"/>
  <c r="K55" i="6"/>
  <c r="L55" i="6"/>
  <c r="M55" i="6"/>
  <c r="N55" i="6"/>
  <c r="O55" i="6"/>
  <c r="P55" i="6"/>
  <c r="Q55" i="6"/>
  <c r="R55" i="6"/>
  <c r="S55" i="6"/>
  <c r="T55" i="6"/>
  <c r="U55" i="6"/>
  <c r="V55" i="6"/>
  <c r="W55" i="6"/>
  <c r="X55" i="6"/>
  <c r="Y55" i="6"/>
  <c r="Z55" i="6"/>
  <c r="AA55" i="6"/>
  <c r="AB55" i="6"/>
  <c r="AC55" i="6"/>
  <c r="AD55" i="6"/>
  <c r="AE55" i="6"/>
  <c r="AF55" i="6"/>
  <c r="AG55" i="6"/>
  <c r="AH55" i="6"/>
  <c r="AI55" i="6"/>
  <c r="AJ55" i="6"/>
  <c r="AK55" i="6"/>
  <c r="AL55" i="6"/>
  <c r="AM55" i="6"/>
  <c r="AN55" i="6"/>
  <c r="AO55" i="6"/>
  <c r="AP55" i="6"/>
  <c r="AQ55" i="6"/>
  <c r="AR55" i="6"/>
  <c r="AS55" i="6"/>
  <c r="AT55" i="6"/>
  <c r="A56" i="6"/>
  <c r="B56" i="6"/>
  <c r="C56" i="6"/>
  <c r="F56" i="6"/>
  <c r="G56" i="6"/>
  <c r="I56" i="6"/>
  <c r="J56" i="6"/>
  <c r="K56" i="6"/>
  <c r="R56" i="6"/>
  <c r="S56" i="6"/>
  <c r="T56" i="6"/>
  <c r="U56" i="6"/>
  <c r="V56" i="6"/>
  <c r="W56" i="6"/>
  <c r="X56" i="6"/>
  <c r="Y56" i="6"/>
  <c r="Z56" i="6"/>
  <c r="AA56" i="6"/>
  <c r="AB56" i="6"/>
  <c r="AC56" i="6"/>
  <c r="AD56" i="6"/>
  <c r="AE56" i="6"/>
  <c r="AF56" i="6"/>
  <c r="AG56" i="6"/>
  <c r="AH56" i="6"/>
  <c r="AI56" i="6"/>
  <c r="AJ56" i="6"/>
  <c r="AK56" i="6"/>
  <c r="AL56" i="6"/>
  <c r="AM56" i="6"/>
  <c r="AN56" i="6"/>
  <c r="AO56" i="6"/>
  <c r="AP56" i="6"/>
  <c r="AQ56" i="6"/>
  <c r="AR56" i="6"/>
  <c r="AS56" i="6"/>
  <c r="AT56" i="6"/>
  <c r="A57" i="6"/>
  <c r="B57" i="6"/>
  <c r="C57" i="6"/>
  <c r="F57" i="6"/>
  <c r="G57" i="6"/>
  <c r="H57" i="6"/>
  <c r="I57" i="6"/>
  <c r="J57" i="6"/>
  <c r="K57" i="6"/>
  <c r="L57" i="6"/>
  <c r="M57" i="6"/>
  <c r="N57" i="6"/>
  <c r="O57" i="6"/>
  <c r="P57" i="6"/>
  <c r="Q57" i="6"/>
  <c r="R57" i="6"/>
  <c r="S57" i="6"/>
  <c r="T57" i="6"/>
  <c r="U57" i="6"/>
  <c r="V57" i="6"/>
  <c r="W57" i="6"/>
  <c r="X57" i="6"/>
  <c r="Y57" i="6"/>
  <c r="Z57" i="6"/>
  <c r="AA57" i="6"/>
  <c r="AB57" i="6"/>
  <c r="AC57" i="6"/>
  <c r="AD57" i="6"/>
  <c r="AE57" i="6"/>
  <c r="AF57" i="6"/>
  <c r="AG57" i="6"/>
  <c r="AH57" i="6"/>
  <c r="AI57" i="6"/>
  <c r="AJ57" i="6"/>
  <c r="AK57" i="6"/>
  <c r="AL57" i="6"/>
  <c r="AM57" i="6"/>
  <c r="AN57" i="6"/>
  <c r="AO57" i="6"/>
  <c r="AP57" i="6"/>
  <c r="AQ57" i="6"/>
  <c r="AR57" i="6"/>
  <c r="AS57" i="6"/>
  <c r="AT57" i="6"/>
  <c r="A58" i="6"/>
  <c r="B58" i="6"/>
  <c r="C58" i="6"/>
  <c r="F58" i="6"/>
  <c r="G58" i="6"/>
  <c r="H58" i="6"/>
  <c r="I58" i="6"/>
  <c r="J58" i="6"/>
  <c r="K58" i="6"/>
  <c r="L58" i="6"/>
  <c r="M58" i="6"/>
  <c r="N58" i="6"/>
  <c r="O58" i="6"/>
  <c r="P58" i="6"/>
  <c r="Q58" i="6"/>
  <c r="R58" i="6"/>
  <c r="S58" i="6"/>
  <c r="T58" i="6"/>
  <c r="U58" i="6"/>
  <c r="V58" i="6"/>
  <c r="W58" i="6"/>
  <c r="X58" i="6"/>
  <c r="Y58" i="6"/>
  <c r="Z58" i="6"/>
  <c r="AA58" i="6"/>
  <c r="AB58" i="6"/>
  <c r="AC58" i="6"/>
  <c r="AD58" i="6"/>
  <c r="AE58" i="6"/>
  <c r="AF58" i="6"/>
  <c r="AG58" i="6"/>
  <c r="AH58" i="6"/>
  <c r="AI58" i="6"/>
  <c r="AJ58" i="6"/>
  <c r="AK58" i="6"/>
  <c r="AL58" i="6"/>
  <c r="AM58" i="6"/>
  <c r="AN58" i="6"/>
  <c r="AO58" i="6"/>
  <c r="AP58" i="6"/>
  <c r="AQ58" i="6"/>
  <c r="AR58" i="6"/>
  <c r="AS58" i="6"/>
  <c r="AT58" i="6"/>
  <c r="A59" i="6"/>
  <c r="B59" i="6"/>
  <c r="C59" i="6"/>
  <c r="F59" i="6"/>
  <c r="G59" i="6"/>
  <c r="I59" i="6"/>
  <c r="J59" i="6"/>
  <c r="K59" i="6"/>
  <c r="S59" i="6"/>
  <c r="T59" i="6"/>
  <c r="Y59" i="6"/>
  <c r="Z59" i="6"/>
  <c r="AA59" i="6"/>
  <c r="AB59" i="6"/>
  <c r="AC59" i="6"/>
  <c r="AD59" i="6"/>
  <c r="AE59" i="6"/>
  <c r="AF59" i="6"/>
  <c r="AG59" i="6"/>
  <c r="AH59" i="6"/>
  <c r="AI59" i="6"/>
  <c r="AJ59" i="6"/>
  <c r="AK59" i="6"/>
  <c r="AL59" i="6"/>
  <c r="AM59" i="6"/>
  <c r="AN59" i="6"/>
  <c r="AO59" i="6"/>
  <c r="AP59" i="6"/>
  <c r="AQ59" i="6"/>
  <c r="AR59" i="6"/>
  <c r="AS59" i="6"/>
  <c r="AT59" i="6"/>
  <c r="A60" i="6"/>
  <c r="B60" i="6"/>
  <c r="C60" i="6"/>
  <c r="F60" i="6"/>
  <c r="G60" i="6"/>
  <c r="H60" i="6"/>
  <c r="I60" i="6"/>
  <c r="J60" i="6"/>
  <c r="K60" i="6"/>
  <c r="L60" i="6"/>
  <c r="M60" i="6"/>
  <c r="N60" i="6"/>
  <c r="O60" i="6"/>
  <c r="P60" i="6"/>
  <c r="Q60" i="6"/>
  <c r="R60" i="6"/>
  <c r="S60" i="6"/>
  <c r="T60" i="6"/>
  <c r="U60" i="6"/>
  <c r="V60" i="6"/>
  <c r="W60" i="6"/>
  <c r="X60" i="6"/>
  <c r="Y60" i="6"/>
  <c r="Z60" i="6"/>
  <c r="AA60" i="6"/>
  <c r="AB60" i="6"/>
  <c r="AC60" i="6"/>
  <c r="AD60" i="6"/>
  <c r="AE60" i="6"/>
  <c r="AF60" i="6"/>
  <c r="AG60" i="6"/>
  <c r="AH60" i="6"/>
  <c r="AI60" i="6"/>
  <c r="AJ60" i="6"/>
  <c r="AK60" i="6"/>
  <c r="AL60" i="6"/>
  <c r="AM60" i="6"/>
  <c r="AN60" i="6"/>
  <c r="AO60" i="6"/>
  <c r="AP60" i="6"/>
  <c r="AQ60" i="6"/>
  <c r="AR60" i="6"/>
  <c r="AS60" i="6"/>
  <c r="AT60" i="6"/>
  <c r="A61" i="6"/>
  <c r="B61" i="6"/>
  <c r="C61" i="6"/>
  <c r="F61" i="6"/>
  <c r="G61" i="6"/>
  <c r="H61" i="6"/>
  <c r="I61" i="6"/>
  <c r="J61" i="6"/>
  <c r="K61" i="6"/>
  <c r="L61" i="6"/>
  <c r="M61" i="6"/>
  <c r="N61" i="6"/>
  <c r="O61" i="6"/>
  <c r="P61" i="6"/>
  <c r="Q61" i="6"/>
  <c r="R61" i="6"/>
  <c r="S61" i="6"/>
  <c r="T61" i="6"/>
  <c r="U61" i="6"/>
  <c r="V61" i="6"/>
  <c r="W61" i="6"/>
  <c r="X61" i="6"/>
  <c r="Y61" i="6"/>
  <c r="Z61" i="6"/>
  <c r="AA61" i="6"/>
  <c r="AB61" i="6"/>
  <c r="AC61" i="6"/>
  <c r="AD61" i="6"/>
  <c r="AE61" i="6"/>
  <c r="AF61" i="6"/>
  <c r="AG61" i="6"/>
  <c r="AH61" i="6"/>
  <c r="AI61" i="6"/>
  <c r="AJ61" i="6"/>
  <c r="AK61" i="6"/>
  <c r="AL61" i="6"/>
  <c r="AM61" i="6"/>
  <c r="AN61" i="6"/>
  <c r="AO61" i="6"/>
  <c r="AP61" i="6"/>
  <c r="AQ61" i="6"/>
  <c r="AR61" i="6"/>
  <c r="AS61" i="6"/>
  <c r="AT61" i="6"/>
  <c r="A62" i="6"/>
  <c r="B62" i="6"/>
  <c r="C62" i="6"/>
  <c r="F62" i="6"/>
  <c r="G62" i="6"/>
  <c r="I62" i="6"/>
  <c r="J62" i="6"/>
  <c r="K62" i="6"/>
  <c r="S62" i="6"/>
  <c r="T62" i="6"/>
  <c r="A63" i="6"/>
  <c r="B63" i="6"/>
  <c r="C63" i="6"/>
  <c r="F63" i="6"/>
  <c r="G63" i="6"/>
  <c r="H63" i="6"/>
  <c r="I63" i="6"/>
  <c r="J63" i="6"/>
  <c r="K63" i="6"/>
  <c r="L63" i="6"/>
  <c r="M63" i="6"/>
  <c r="N63" i="6"/>
  <c r="O63" i="6"/>
  <c r="P63" i="6"/>
  <c r="Q63" i="6"/>
  <c r="R63" i="6"/>
  <c r="S63" i="6"/>
  <c r="T63" i="6"/>
  <c r="U63" i="6"/>
  <c r="V63" i="6"/>
  <c r="W63" i="6"/>
  <c r="X63" i="6"/>
  <c r="Y63" i="6"/>
  <c r="Z63" i="6"/>
  <c r="AA63" i="6"/>
  <c r="AB63" i="6"/>
  <c r="AC63" i="6"/>
  <c r="AD63" i="6"/>
  <c r="AE63" i="6"/>
  <c r="AF63" i="6"/>
  <c r="AG63" i="6"/>
  <c r="AH63" i="6"/>
  <c r="AI63" i="6"/>
  <c r="AJ63" i="6"/>
  <c r="AK63" i="6"/>
  <c r="AL63" i="6"/>
  <c r="AM63" i="6"/>
  <c r="AN63" i="6"/>
  <c r="AO63" i="6"/>
  <c r="AP63" i="6"/>
  <c r="AQ63" i="6"/>
  <c r="AR63" i="6"/>
  <c r="AS63" i="6"/>
  <c r="AT63" i="6"/>
  <c r="A64" i="6"/>
  <c r="B64" i="6"/>
  <c r="C64" i="6"/>
  <c r="F64" i="6"/>
  <c r="G64" i="6"/>
  <c r="H64" i="6"/>
  <c r="I64" i="6"/>
  <c r="J64" i="6"/>
  <c r="K64" i="6"/>
  <c r="L64" i="6"/>
  <c r="M64" i="6"/>
  <c r="N64" i="6"/>
  <c r="O64" i="6"/>
  <c r="P64" i="6"/>
  <c r="Q64" i="6"/>
  <c r="R64" i="6"/>
  <c r="S64" i="6"/>
  <c r="T64" i="6"/>
  <c r="U64" i="6"/>
  <c r="V64" i="6"/>
  <c r="W64" i="6"/>
  <c r="X64" i="6"/>
  <c r="Y64" i="6"/>
  <c r="Z64" i="6"/>
  <c r="AA64" i="6"/>
  <c r="AB64" i="6"/>
  <c r="AC64" i="6"/>
  <c r="AD64" i="6"/>
  <c r="AE64" i="6"/>
  <c r="AF64" i="6"/>
  <c r="AG64" i="6"/>
  <c r="AH64" i="6"/>
  <c r="AI64" i="6"/>
  <c r="AJ64" i="6"/>
  <c r="AK64" i="6"/>
  <c r="AL64" i="6"/>
  <c r="AM64" i="6"/>
  <c r="AN64" i="6"/>
  <c r="AO64" i="6"/>
  <c r="AP64" i="6"/>
  <c r="AQ64" i="6"/>
  <c r="AR64" i="6"/>
  <c r="AS64" i="6"/>
  <c r="AT64" i="6"/>
  <c r="A65" i="6"/>
  <c r="B65" i="6"/>
  <c r="C65" i="6"/>
  <c r="F65" i="6"/>
  <c r="G65" i="6"/>
  <c r="H65" i="6"/>
  <c r="I65" i="6"/>
  <c r="J65" i="6"/>
  <c r="K65" i="6"/>
  <c r="L65" i="6"/>
  <c r="M65" i="6"/>
  <c r="N65" i="6"/>
  <c r="O65" i="6"/>
  <c r="P65" i="6"/>
  <c r="Q65" i="6"/>
  <c r="R65" i="6"/>
  <c r="S65" i="6"/>
  <c r="T65" i="6"/>
  <c r="U65" i="6"/>
  <c r="V65" i="6"/>
  <c r="W65" i="6"/>
  <c r="X65" i="6"/>
  <c r="Y65" i="6"/>
  <c r="Z65" i="6"/>
  <c r="AA65" i="6"/>
  <c r="AB65" i="6"/>
  <c r="AC65" i="6"/>
  <c r="AD65" i="6"/>
  <c r="AE65" i="6"/>
  <c r="AF65" i="6"/>
  <c r="AG65" i="6"/>
  <c r="AH65" i="6"/>
  <c r="AI65" i="6"/>
  <c r="AJ65" i="6"/>
  <c r="AK65" i="6"/>
  <c r="AL65" i="6"/>
  <c r="AM65" i="6"/>
  <c r="AN65" i="6"/>
  <c r="AO65" i="6"/>
  <c r="AP65" i="6"/>
  <c r="AQ65" i="6"/>
  <c r="AR65" i="6"/>
  <c r="AS65" i="6"/>
  <c r="AT65" i="6"/>
  <c r="A66" i="6"/>
  <c r="D66" i="6"/>
  <c r="E66" i="6"/>
  <c r="G66" i="6"/>
  <c r="H66" i="6"/>
  <c r="I66" i="6"/>
  <c r="K66" i="6"/>
  <c r="L66" i="6"/>
  <c r="M66" i="6"/>
  <c r="N66" i="6"/>
  <c r="A67" i="6"/>
  <c r="B67" i="6"/>
  <c r="C67" i="6"/>
  <c r="F67" i="6"/>
  <c r="G67" i="6"/>
  <c r="I67" i="6"/>
  <c r="J67" i="6"/>
  <c r="K67" i="6"/>
  <c r="R67" i="6"/>
  <c r="AI67" i="6"/>
  <c r="AJ67" i="6"/>
  <c r="AK67" i="6"/>
  <c r="AL67" i="6"/>
  <c r="AM67" i="6"/>
  <c r="AN67" i="6"/>
  <c r="AO67" i="6"/>
  <c r="AP67" i="6"/>
  <c r="AQ67" i="6"/>
  <c r="AR67" i="6"/>
  <c r="AS67" i="6"/>
  <c r="AT67" i="6"/>
  <c r="A68" i="6"/>
  <c r="B68" i="6"/>
  <c r="C68" i="6"/>
  <c r="F68" i="6"/>
  <c r="G68" i="6"/>
  <c r="H68" i="6"/>
  <c r="I68" i="6"/>
  <c r="J68" i="6"/>
  <c r="K68" i="6"/>
  <c r="L68" i="6"/>
  <c r="M68" i="6"/>
  <c r="N68" i="6"/>
  <c r="O68" i="6"/>
  <c r="P68" i="6"/>
  <c r="Q68" i="6"/>
  <c r="R68" i="6"/>
  <c r="S68" i="6"/>
  <c r="T68" i="6"/>
  <c r="U68" i="6"/>
  <c r="V68" i="6"/>
  <c r="W68" i="6"/>
  <c r="X68" i="6"/>
  <c r="Y68" i="6"/>
  <c r="Z68" i="6"/>
  <c r="AA68" i="6"/>
  <c r="AB68" i="6"/>
  <c r="AC68" i="6"/>
  <c r="AD68" i="6"/>
  <c r="AE68" i="6"/>
  <c r="AF68" i="6"/>
  <c r="AG68" i="6"/>
  <c r="AH68" i="6"/>
  <c r="AI68" i="6"/>
  <c r="AJ68" i="6"/>
  <c r="AK68" i="6"/>
  <c r="AL68" i="6"/>
  <c r="AM68" i="6"/>
  <c r="AN68" i="6"/>
  <c r="AO68" i="6"/>
  <c r="AP68" i="6"/>
  <c r="AQ68" i="6"/>
  <c r="AR68" i="6"/>
  <c r="AS68" i="6"/>
  <c r="AT68" i="6"/>
  <c r="A69" i="6"/>
  <c r="B69" i="6"/>
  <c r="C69" i="6"/>
  <c r="F69" i="6"/>
  <c r="G69" i="6"/>
  <c r="H69" i="6"/>
  <c r="I69" i="6"/>
  <c r="J69" i="6"/>
  <c r="K69" i="6"/>
  <c r="L69" i="6"/>
  <c r="M69" i="6"/>
  <c r="N69" i="6"/>
  <c r="O69" i="6"/>
  <c r="P69" i="6"/>
  <c r="Q69" i="6"/>
  <c r="R69" i="6"/>
  <c r="S69" i="6"/>
  <c r="T69" i="6"/>
  <c r="U69" i="6"/>
  <c r="V69" i="6"/>
  <c r="W69" i="6"/>
  <c r="X69" i="6"/>
  <c r="Y69" i="6"/>
  <c r="Z69" i="6"/>
  <c r="AA69" i="6"/>
  <c r="AB69" i="6"/>
  <c r="AC69" i="6"/>
  <c r="AD69" i="6"/>
  <c r="AE69" i="6"/>
  <c r="AF69" i="6"/>
  <c r="AG69" i="6"/>
  <c r="AH69" i="6"/>
  <c r="AI69" i="6"/>
  <c r="AJ69" i="6"/>
  <c r="AK69" i="6"/>
  <c r="AL69" i="6"/>
  <c r="AM69" i="6"/>
  <c r="AN69" i="6"/>
  <c r="AO69" i="6"/>
  <c r="AP69" i="6"/>
  <c r="AQ69" i="6"/>
  <c r="AR69" i="6"/>
  <c r="AS69" i="6"/>
  <c r="AT69" i="6"/>
  <c r="A70" i="6"/>
  <c r="B70" i="6"/>
  <c r="C70" i="6"/>
  <c r="F70" i="6"/>
  <c r="G70" i="6"/>
  <c r="H70" i="6"/>
  <c r="I70" i="6"/>
  <c r="K70" i="6"/>
  <c r="Q70" i="6"/>
  <c r="AE70" i="6"/>
  <c r="AF70" i="6"/>
  <c r="AG70" i="6"/>
  <c r="AH70" i="6"/>
  <c r="AI70" i="6"/>
  <c r="AJ70" i="6"/>
  <c r="AK70" i="6"/>
  <c r="AL70" i="6"/>
  <c r="AM70" i="6"/>
  <c r="AN70" i="6"/>
  <c r="AO70" i="6"/>
  <c r="AP70" i="6"/>
  <c r="AQ70" i="6"/>
  <c r="A71" i="6"/>
  <c r="B71" i="6"/>
  <c r="C71" i="6"/>
  <c r="F71" i="6"/>
  <c r="G71" i="6"/>
  <c r="H71" i="6"/>
  <c r="I71" i="6"/>
  <c r="K71" i="6"/>
  <c r="AE71" i="6"/>
  <c r="AF71" i="6"/>
  <c r="AG71" i="6"/>
  <c r="AH71" i="6"/>
  <c r="AI71" i="6"/>
  <c r="AJ71" i="6"/>
  <c r="AK71" i="6"/>
  <c r="AL71" i="6"/>
  <c r="AM71" i="6"/>
  <c r="AN71" i="6"/>
  <c r="AO71" i="6"/>
  <c r="AP71" i="6"/>
  <c r="AQ71" i="6"/>
  <c r="A72" i="6"/>
  <c r="B72" i="6"/>
  <c r="C72" i="6"/>
  <c r="F72" i="6"/>
  <c r="G72" i="6"/>
  <c r="H72" i="6"/>
  <c r="I72" i="6"/>
  <c r="J72" i="6"/>
  <c r="K72" i="6"/>
  <c r="L72" i="6"/>
  <c r="M72" i="6"/>
  <c r="N72" i="6"/>
  <c r="O72" i="6"/>
  <c r="P72" i="6"/>
  <c r="Q72" i="6"/>
  <c r="R72" i="6"/>
  <c r="S72" i="6"/>
  <c r="T72" i="6"/>
  <c r="U72" i="6"/>
  <c r="V72" i="6"/>
  <c r="W72" i="6"/>
  <c r="X72" i="6"/>
  <c r="Y72" i="6"/>
  <c r="Z72" i="6"/>
  <c r="AA72" i="6"/>
  <c r="AB72" i="6"/>
  <c r="AC72" i="6"/>
  <c r="AD72" i="6"/>
  <c r="AE72" i="6"/>
  <c r="AF72" i="6"/>
  <c r="AG72" i="6"/>
  <c r="AH72" i="6"/>
  <c r="AI72" i="6"/>
  <c r="AJ72" i="6"/>
  <c r="AK72" i="6"/>
  <c r="AL72" i="6"/>
  <c r="AM72" i="6"/>
  <c r="AN72" i="6"/>
  <c r="AO72" i="6"/>
  <c r="AP72" i="6"/>
  <c r="AQ72" i="6"/>
  <c r="AR72" i="6"/>
  <c r="AS72" i="6"/>
  <c r="AT72" i="6"/>
  <c r="A73" i="6"/>
  <c r="B73" i="6"/>
  <c r="C73" i="6"/>
  <c r="F73" i="6"/>
  <c r="G73" i="6"/>
  <c r="H73" i="6"/>
  <c r="I73" i="6"/>
  <c r="J73" i="6"/>
  <c r="K73" i="6"/>
  <c r="L73" i="6"/>
  <c r="M73" i="6"/>
  <c r="N73" i="6"/>
  <c r="O73" i="6"/>
  <c r="P73" i="6"/>
  <c r="Q73" i="6"/>
  <c r="R73" i="6"/>
  <c r="S73" i="6"/>
  <c r="T73" i="6"/>
  <c r="U73" i="6"/>
  <c r="V73" i="6"/>
  <c r="W73" i="6"/>
  <c r="X73" i="6"/>
  <c r="Y73" i="6"/>
  <c r="Z73" i="6"/>
  <c r="AA73" i="6"/>
  <c r="AB73" i="6"/>
  <c r="AC73" i="6"/>
  <c r="AD73" i="6"/>
  <c r="AE73" i="6"/>
  <c r="AF73" i="6"/>
  <c r="AG73" i="6"/>
  <c r="AH73" i="6"/>
  <c r="AI73" i="6"/>
  <c r="AJ73" i="6"/>
  <c r="AK73" i="6"/>
  <c r="AL73" i="6"/>
  <c r="AM73" i="6"/>
  <c r="AN73" i="6"/>
  <c r="AO73" i="6"/>
  <c r="AP73" i="6"/>
  <c r="AQ73" i="6"/>
  <c r="AR73" i="6"/>
  <c r="AS73" i="6"/>
  <c r="AT73" i="6"/>
  <c r="D40" i="6"/>
  <c r="D38" i="6"/>
  <c r="AM38" i="6"/>
  <c r="AO38" i="6"/>
  <c r="AP38" i="6"/>
  <c r="Q39" i="6"/>
  <c r="V39" i="6"/>
  <c r="A40" i="6"/>
  <c r="AD69" i="5"/>
  <c r="F28" i="5"/>
  <c r="F65" i="5" s="1"/>
  <c r="AU28" i="5"/>
  <c r="I28" i="5"/>
  <c r="I65" i="5" s="1"/>
  <c r="N65" i="5"/>
  <c r="F24" i="5"/>
  <c r="F61" i="5"/>
  <c r="AU24" i="5"/>
  <c r="I24" i="5" s="1"/>
  <c r="I61" i="5" s="1"/>
  <c r="N61" i="5"/>
  <c r="K19" i="5"/>
  <c r="K56" i="5" s="1"/>
  <c r="AU56" i="5" s="1"/>
  <c r="R19" i="5"/>
  <c r="R56" i="5" s="1"/>
  <c r="AU57" i="5" s="1"/>
  <c r="AU17" i="5"/>
  <c r="N16" i="5"/>
  <c r="H16" i="5" s="1"/>
  <c r="H53" i="5" s="1"/>
  <c r="AT53" i="5"/>
  <c r="AS53" i="5"/>
  <c r="AR53" i="5"/>
  <c r="AQ53" i="5"/>
  <c r="AP53" i="5"/>
  <c r="AO53" i="5"/>
  <c r="AN53" i="5"/>
  <c r="AM53" i="5"/>
  <c r="AL53" i="5"/>
  <c r="AK53" i="5"/>
  <c r="AJ53" i="5"/>
  <c r="AI53" i="5"/>
  <c r="AH53" i="5"/>
  <c r="AG53" i="5"/>
  <c r="AF53" i="5"/>
  <c r="AE53" i="5"/>
  <c r="AD53" i="5"/>
  <c r="AC53" i="5"/>
  <c r="AB53" i="5"/>
  <c r="AA53" i="5"/>
  <c r="V53" i="5"/>
  <c r="T53" i="5"/>
  <c r="AU14" i="5"/>
  <c r="N13" i="5" s="1"/>
  <c r="V50" i="5"/>
  <c r="T50" i="5"/>
  <c r="AU10" i="5"/>
  <c r="H10" i="5" s="1"/>
  <c r="H47" i="5" s="1"/>
  <c r="AU11" i="5"/>
  <c r="Q10" i="5"/>
  <c r="Q47" i="5" s="1"/>
  <c r="Y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H7" i="5"/>
  <c r="H44" i="5" s="1"/>
  <c r="N7" i="5"/>
  <c r="N44" i="5"/>
  <c r="T44" i="5"/>
  <c r="AU4" i="5"/>
  <c r="H4" i="5"/>
  <c r="H41" i="5" s="1"/>
  <c r="AU5" i="5"/>
  <c r="N4" i="5" s="1"/>
  <c r="N41" i="5" s="1"/>
  <c r="T41" i="5"/>
  <c r="V41" i="5"/>
  <c r="A41" i="5"/>
  <c r="B41" i="5"/>
  <c r="C41" i="5"/>
  <c r="F41" i="5"/>
  <c r="G41" i="5"/>
  <c r="I41" i="5"/>
  <c r="J41" i="5"/>
  <c r="K41" i="5"/>
  <c r="L41" i="5"/>
  <c r="M41" i="5"/>
  <c r="O41" i="5"/>
  <c r="P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42" i="5"/>
  <c r="B42" i="5"/>
  <c r="C42" i="5"/>
  <c r="F42" i="5"/>
  <c r="G42" i="5"/>
  <c r="H42" i="5"/>
  <c r="I42" i="5"/>
  <c r="J42" i="5"/>
  <c r="K42" i="5"/>
  <c r="L42" i="5"/>
  <c r="M42" i="5"/>
  <c r="N42" i="5"/>
  <c r="O42" i="5"/>
  <c r="P42" i="5"/>
  <c r="Q42" i="5"/>
  <c r="R42" i="5"/>
  <c r="S42" i="5"/>
  <c r="T42" i="5"/>
  <c r="U42" i="5"/>
  <c r="V42" i="5"/>
  <c r="W42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43" i="5"/>
  <c r="B43" i="5"/>
  <c r="C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44" i="5"/>
  <c r="B44" i="5"/>
  <c r="C44" i="5"/>
  <c r="F44" i="5"/>
  <c r="G44" i="5"/>
  <c r="I44" i="5"/>
  <c r="J44" i="5"/>
  <c r="K44" i="5"/>
  <c r="L44" i="5"/>
  <c r="M44" i="5"/>
  <c r="O44" i="5"/>
  <c r="P44" i="5"/>
  <c r="A45" i="5"/>
  <c r="B45" i="5"/>
  <c r="C45" i="5"/>
  <c r="F45" i="5"/>
  <c r="G45" i="5"/>
  <c r="H45" i="5"/>
  <c r="I45" i="5"/>
  <c r="J45" i="5"/>
  <c r="K45" i="5"/>
  <c r="L45" i="5"/>
  <c r="M45" i="5"/>
  <c r="N45" i="5"/>
  <c r="O45" i="5"/>
  <c r="P45" i="5"/>
  <c r="Q45" i="5"/>
  <c r="R45" i="5"/>
  <c r="S45" i="5"/>
  <c r="T45" i="5"/>
  <c r="U45" i="5"/>
  <c r="V45" i="5"/>
  <c r="W45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46" i="5"/>
  <c r="B46" i="5"/>
  <c r="C46" i="5"/>
  <c r="F46" i="5"/>
  <c r="G46" i="5"/>
  <c r="H46" i="5"/>
  <c r="I46" i="5"/>
  <c r="J46" i="5"/>
  <c r="K46" i="5"/>
  <c r="L46" i="5"/>
  <c r="M46" i="5"/>
  <c r="N46" i="5"/>
  <c r="O46" i="5"/>
  <c r="P46" i="5"/>
  <c r="Q46" i="5"/>
  <c r="R46" i="5"/>
  <c r="S46" i="5"/>
  <c r="T46" i="5"/>
  <c r="U46" i="5"/>
  <c r="V46" i="5"/>
  <c r="W46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47" i="5"/>
  <c r="B47" i="5"/>
  <c r="C47" i="5"/>
  <c r="F47" i="5"/>
  <c r="G47" i="5"/>
  <c r="I47" i="5"/>
  <c r="J47" i="5"/>
  <c r="K47" i="5"/>
  <c r="L47" i="5"/>
  <c r="M47" i="5"/>
  <c r="N47" i="5"/>
  <c r="O47" i="5"/>
  <c r="P47" i="5"/>
  <c r="R47" i="5"/>
  <c r="S47" i="5"/>
  <c r="A48" i="5"/>
  <c r="B48" i="5"/>
  <c r="C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49" i="5"/>
  <c r="B49" i="5"/>
  <c r="C49" i="5"/>
  <c r="F49" i="5"/>
  <c r="G49" i="5"/>
  <c r="H49" i="5"/>
  <c r="I49" i="5"/>
  <c r="J49" i="5"/>
  <c r="K49" i="5"/>
  <c r="L49" i="5"/>
  <c r="M49" i="5"/>
  <c r="N49" i="5"/>
  <c r="O49" i="5"/>
  <c r="P49" i="5"/>
  <c r="Q49" i="5"/>
  <c r="R49" i="5"/>
  <c r="S49" i="5"/>
  <c r="T49" i="5"/>
  <c r="U49" i="5"/>
  <c r="V49" i="5"/>
  <c r="W49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50" i="5"/>
  <c r="B50" i="5"/>
  <c r="C50" i="5"/>
  <c r="F50" i="5"/>
  <c r="G50" i="5"/>
  <c r="I50" i="5"/>
  <c r="J50" i="5"/>
  <c r="K50" i="5"/>
  <c r="L50" i="5"/>
  <c r="M50" i="5"/>
  <c r="O50" i="5"/>
  <c r="P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51" i="5"/>
  <c r="B51" i="5"/>
  <c r="C51" i="5"/>
  <c r="F51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52" i="5"/>
  <c r="B52" i="5"/>
  <c r="C52" i="5"/>
  <c r="F52" i="5"/>
  <c r="G52" i="5"/>
  <c r="H52" i="5"/>
  <c r="I52" i="5"/>
  <c r="J52" i="5"/>
  <c r="K52" i="5"/>
  <c r="L52" i="5"/>
  <c r="M52" i="5"/>
  <c r="N52" i="5"/>
  <c r="O52" i="5"/>
  <c r="P52" i="5"/>
  <c r="Q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53" i="5"/>
  <c r="B53" i="5"/>
  <c r="C53" i="5"/>
  <c r="F53" i="5"/>
  <c r="G53" i="5"/>
  <c r="I53" i="5"/>
  <c r="J53" i="5"/>
  <c r="K53" i="5"/>
  <c r="L53" i="5"/>
  <c r="M53" i="5"/>
  <c r="O53" i="5"/>
  <c r="P53" i="5"/>
  <c r="A54" i="5"/>
  <c r="B54" i="5"/>
  <c r="C54" i="5"/>
  <c r="F54" i="5"/>
  <c r="G54" i="5"/>
  <c r="H54" i="5"/>
  <c r="I54" i="5"/>
  <c r="J54" i="5"/>
  <c r="K54" i="5"/>
  <c r="L54" i="5"/>
  <c r="M54" i="5"/>
  <c r="N54" i="5"/>
  <c r="O54" i="5"/>
  <c r="P54" i="5"/>
  <c r="Q54" i="5"/>
  <c r="R54" i="5"/>
  <c r="S54" i="5"/>
  <c r="T54" i="5"/>
  <c r="U54" i="5"/>
  <c r="V54" i="5"/>
  <c r="W54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55" i="5"/>
  <c r="B55" i="5"/>
  <c r="C55" i="5"/>
  <c r="F55" i="5"/>
  <c r="G55" i="5"/>
  <c r="H55" i="5"/>
  <c r="I55" i="5"/>
  <c r="J55" i="5"/>
  <c r="K55" i="5"/>
  <c r="L55" i="5"/>
  <c r="M55" i="5"/>
  <c r="N55" i="5"/>
  <c r="O55" i="5"/>
  <c r="P55" i="5"/>
  <c r="Q55" i="5"/>
  <c r="R55" i="5"/>
  <c r="S55" i="5"/>
  <c r="T55" i="5"/>
  <c r="U55" i="5"/>
  <c r="V55" i="5"/>
  <c r="W55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56" i="5"/>
  <c r="B56" i="5"/>
  <c r="C56" i="5"/>
  <c r="F56" i="5"/>
  <c r="G56" i="5"/>
  <c r="H56" i="5"/>
  <c r="I56" i="5"/>
  <c r="J56" i="5"/>
  <c r="L56" i="5"/>
  <c r="M56" i="5"/>
  <c r="N56" i="5"/>
  <c r="O56" i="5"/>
  <c r="P56" i="5"/>
  <c r="Q56" i="5"/>
  <c r="S56" i="5"/>
  <c r="AD56" i="5"/>
  <c r="AK56" i="5"/>
  <c r="AL56" i="5"/>
  <c r="AM56" i="5"/>
  <c r="AN56" i="5"/>
  <c r="AO56" i="5"/>
  <c r="AP56" i="5"/>
  <c r="AQ56" i="5"/>
  <c r="AR56" i="5"/>
  <c r="AS56" i="5"/>
  <c r="AT56" i="5"/>
  <c r="A57" i="5"/>
  <c r="B57" i="5"/>
  <c r="C57" i="5"/>
  <c r="F57" i="5"/>
  <c r="G57" i="5"/>
  <c r="H57" i="5"/>
  <c r="I57" i="5"/>
  <c r="J57" i="5"/>
  <c r="K57" i="5"/>
  <c r="L57" i="5"/>
  <c r="M57" i="5"/>
  <c r="N57" i="5"/>
  <c r="O57" i="5"/>
  <c r="P57" i="5"/>
  <c r="Q57" i="5"/>
  <c r="R57" i="5"/>
  <c r="S57" i="5"/>
  <c r="T57" i="5"/>
  <c r="U57" i="5"/>
  <c r="AD57" i="5"/>
  <c r="AK57" i="5"/>
  <c r="AL57" i="5"/>
  <c r="AM57" i="5"/>
  <c r="AN57" i="5"/>
  <c r="AO57" i="5"/>
  <c r="AP57" i="5"/>
  <c r="AQ57" i="5"/>
  <c r="AR57" i="5"/>
  <c r="AS57" i="5"/>
  <c r="AT57" i="5"/>
  <c r="A58" i="5"/>
  <c r="B58" i="5"/>
  <c r="C58" i="5"/>
  <c r="F58" i="5"/>
  <c r="G58" i="5"/>
  <c r="H58" i="5"/>
  <c r="I58" i="5"/>
  <c r="J58" i="5"/>
  <c r="K58" i="5"/>
  <c r="L58" i="5"/>
  <c r="M58" i="5"/>
  <c r="N58" i="5"/>
  <c r="O58" i="5"/>
  <c r="P58" i="5"/>
  <c r="Q58" i="5"/>
  <c r="R58" i="5"/>
  <c r="S58" i="5"/>
  <c r="T58" i="5"/>
  <c r="U58" i="5"/>
  <c r="V58" i="5"/>
  <c r="W58" i="5"/>
  <c r="X58" i="5"/>
  <c r="Y58" i="5"/>
  <c r="Z58" i="5"/>
  <c r="AA58" i="5"/>
  <c r="AB58" i="5"/>
  <c r="AC58" i="5"/>
  <c r="AD58" i="5"/>
  <c r="AE58" i="5"/>
  <c r="AG58" i="5"/>
  <c r="AH58" i="5"/>
  <c r="AI58" i="5"/>
  <c r="AJ58" i="5"/>
  <c r="AK58" i="5"/>
  <c r="AL58" i="5"/>
  <c r="AM58" i="5"/>
  <c r="AN58" i="5"/>
  <c r="AO58" i="5"/>
  <c r="AP58" i="5"/>
  <c r="AQ58" i="5"/>
  <c r="AR58" i="5"/>
  <c r="AS58" i="5"/>
  <c r="AT58" i="5"/>
  <c r="A59" i="5"/>
  <c r="B59" i="5"/>
  <c r="C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T59" i="5"/>
  <c r="U59" i="5"/>
  <c r="V59" i="5"/>
  <c r="W59" i="5"/>
  <c r="X59" i="5"/>
  <c r="Y59" i="5"/>
  <c r="Z59" i="5"/>
  <c r="AA59" i="5"/>
  <c r="AB59" i="5"/>
  <c r="AC59" i="5"/>
  <c r="AD59" i="5"/>
  <c r="AE59" i="5"/>
  <c r="AF59" i="5"/>
  <c r="AG59" i="5"/>
  <c r="AH59" i="5"/>
  <c r="AI59" i="5"/>
  <c r="AJ59" i="5"/>
  <c r="AK59" i="5"/>
  <c r="AL59" i="5"/>
  <c r="AM59" i="5"/>
  <c r="AN59" i="5"/>
  <c r="AO59" i="5"/>
  <c r="AP59" i="5"/>
  <c r="AQ59" i="5"/>
  <c r="AR59" i="5"/>
  <c r="AS59" i="5"/>
  <c r="AT59" i="5"/>
  <c r="A60" i="5"/>
  <c r="D60" i="5"/>
  <c r="P60" i="5"/>
  <c r="Q60" i="5"/>
  <c r="R60" i="5"/>
  <c r="U60" i="5"/>
  <c r="A61" i="5"/>
  <c r="B61" i="5"/>
  <c r="C61" i="5"/>
  <c r="G61" i="5"/>
  <c r="H61" i="5"/>
  <c r="J61" i="5"/>
  <c r="S61" i="5"/>
  <c r="T61" i="5"/>
  <c r="U61" i="5"/>
  <c r="V61" i="5"/>
  <c r="W61" i="5"/>
  <c r="X61" i="5"/>
  <c r="Y61" i="5"/>
  <c r="Z61" i="5"/>
  <c r="AA61" i="5"/>
  <c r="AB61" i="5"/>
  <c r="AC61" i="5"/>
  <c r="AD61" i="5"/>
  <c r="AE61" i="5"/>
  <c r="AF61" i="5"/>
  <c r="AG61" i="5"/>
  <c r="AH61" i="5"/>
  <c r="AI61" i="5"/>
  <c r="AJ61" i="5"/>
  <c r="AK61" i="5"/>
  <c r="AL61" i="5"/>
  <c r="AM61" i="5"/>
  <c r="AN61" i="5"/>
  <c r="AO61" i="5"/>
  <c r="AP61" i="5"/>
  <c r="AQ61" i="5"/>
  <c r="AR61" i="5"/>
  <c r="AS61" i="5"/>
  <c r="AT61" i="5"/>
  <c r="A62" i="5"/>
  <c r="B62" i="5"/>
  <c r="C62" i="5"/>
  <c r="F62" i="5"/>
  <c r="G62" i="5"/>
  <c r="H62" i="5"/>
  <c r="I62" i="5"/>
  <c r="J62" i="5"/>
  <c r="K62" i="5"/>
  <c r="L62" i="5"/>
  <c r="M62" i="5"/>
  <c r="N62" i="5"/>
  <c r="O62" i="5"/>
  <c r="P62" i="5"/>
  <c r="Q62" i="5"/>
  <c r="R62" i="5"/>
  <c r="S62" i="5"/>
  <c r="T62" i="5"/>
  <c r="U62" i="5"/>
  <c r="V62" i="5"/>
  <c r="W62" i="5"/>
  <c r="X62" i="5"/>
  <c r="Y62" i="5"/>
  <c r="Z62" i="5"/>
  <c r="AA62" i="5"/>
  <c r="AB62" i="5"/>
  <c r="AC62" i="5"/>
  <c r="AD62" i="5"/>
  <c r="AE62" i="5"/>
  <c r="AF62" i="5"/>
  <c r="AG62" i="5"/>
  <c r="AH62" i="5"/>
  <c r="AI62" i="5"/>
  <c r="AJ62" i="5"/>
  <c r="AK62" i="5"/>
  <c r="AL62" i="5"/>
  <c r="AM62" i="5"/>
  <c r="AN62" i="5"/>
  <c r="AO62" i="5"/>
  <c r="AP62" i="5"/>
  <c r="AQ62" i="5"/>
  <c r="AR62" i="5"/>
  <c r="AS62" i="5"/>
  <c r="AT62" i="5"/>
  <c r="A63" i="5"/>
  <c r="B63" i="5"/>
  <c r="C63" i="5"/>
  <c r="F63" i="5"/>
  <c r="G63" i="5"/>
  <c r="H63" i="5"/>
  <c r="I63" i="5"/>
  <c r="J63" i="5"/>
  <c r="K63" i="5"/>
  <c r="L63" i="5"/>
  <c r="M63" i="5"/>
  <c r="N63" i="5"/>
  <c r="O63" i="5"/>
  <c r="P63" i="5"/>
  <c r="Q63" i="5"/>
  <c r="R63" i="5"/>
  <c r="S63" i="5"/>
  <c r="T63" i="5"/>
  <c r="U63" i="5"/>
  <c r="V63" i="5"/>
  <c r="W63" i="5"/>
  <c r="X63" i="5"/>
  <c r="Y63" i="5"/>
  <c r="Z63" i="5"/>
  <c r="AA63" i="5"/>
  <c r="AB63" i="5"/>
  <c r="AC63" i="5"/>
  <c r="AD63" i="5"/>
  <c r="AE63" i="5"/>
  <c r="AF63" i="5"/>
  <c r="AG63" i="5"/>
  <c r="AH63" i="5"/>
  <c r="AI63" i="5"/>
  <c r="AJ63" i="5"/>
  <c r="AK63" i="5"/>
  <c r="AL63" i="5"/>
  <c r="AM63" i="5"/>
  <c r="AN63" i="5"/>
  <c r="AO63" i="5"/>
  <c r="AP63" i="5"/>
  <c r="AQ63" i="5"/>
  <c r="AR63" i="5"/>
  <c r="AS63" i="5"/>
  <c r="AT63" i="5"/>
  <c r="A64" i="5"/>
  <c r="B64" i="5"/>
  <c r="C64" i="5"/>
  <c r="F64" i="5"/>
  <c r="G64" i="5"/>
  <c r="H64" i="5"/>
  <c r="I64" i="5"/>
  <c r="J64" i="5"/>
  <c r="K64" i="5"/>
  <c r="L64" i="5"/>
  <c r="M64" i="5"/>
  <c r="N64" i="5"/>
  <c r="O64" i="5"/>
  <c r="P64" i="5"/>
  <c r="Q64" i="5"/>
  <c r="R64" i="5"/>
  <c r="S64" i="5"/>
  <c r="T64" i="5"/>
  <c r="U64" i="5"/>
  <c r="V64" i="5"/>
  <c r="W64" i="5"/>
  <c r="X64" i="5"/>
  <c r="Y64" i="5"/>
  <c r="Z64" i="5"/>
  <c r="AA64" i="5"/>
  <c r="AB64" i="5"/>
  <c r="AC64" i="5"/>
  <c r="AD64" i="5"/>
  <c r="AE64" i="5"/>
  <c r="AF64" i="5"/>
  <c r="AG64" i="5"/>
  <c r="AH64" i="5"/>
  <c r="AI64" i="5"/>
  <c r="AJ64" i="5"/>
  <c r="AK64" i="5"/>
  <c r="AL64" i="5"/>
  <c r="AM64" i="5"/>
  <c r="AN64" i="5"/>
  <c r="AO64" i="5"/>
  <c r="AP64" i="5"/>
  <c r="AQ64" i="5"/>
  <c r="AR64" i="5"/>
  <c r="AS64" i="5"/>
  <c r="AT64" i="5"/>
  <c r="A65" i="5"/>
  <c r="B65" i="5"/>
  <c r="C65" i="5"/>
  <c r="G65" i="5"/>
  <c r="H65" i="5"/>
  <c r="J65" i="5"/>
  <c r="S65" i="5"/>
  <c r="T65" i="5"/>
  <c r="U65" i="5"/>
  <c r="V65" i="5"/>
  <c r="W65" i="5"/>
  <c r="X65" i="5"/>
  <c r="Y65" i="5"/>
  <c r="Z65" i="5"/>
  <c r="AA65" i="5"/>
  <c r="AB65" i="5"/>
  <c r="AC65" i="5"/>
  <c r="AD65" i="5"/>
  <c r="AE65" i="5"/>
  <c r="AF65" i="5"/>
  <c r="AG65" i="5"/>
  <c r="AH65" i="5"/>
  <c r="AI65" i="5"/>
  <c r="AJ65" i="5"/>
  <c r="AK65" i="5"/>
  <c r="AL65" i="5"/>
  <c r="AM65" i="5"/>
  <c r="AN65" i="5"/>
  <c r="AO65" i="5"/>
  <c r="AP65" i="5"/>
  <c r="AQ65" i="5"/>
  <c r="AR65" i="5"/>
  <c r="AS65" i="5"/>
  <c r="AT65" i="5"/>
  <c r="A66" i="5"/>
  <c r="B66" i="5"/>
  <c r="C66" i="5"/>
  <c r="F66" i="5"/>
  <c r="G66" i="5"/>
  <c r="H66" i="5"/>
  <c r="I66" i="5"/>
  <c r="J66" i="5"/>
  <c r="K66" i="5"/>
  <c r="L66" i="5"/>
  <c r="M66" i="5"/>
  <c r="N66" i="5"/>
  <c r="O66" i="5"/>
  <c r="P66" i="5"/>
  <c r="Q66" i="5"/>
  <c r="R66" i="5"/>
  <c r="S66" i="5"/>
  <c r="T66" i="5"/>
  <c r="U66" i="5"/>
  <c r="V66" i="5"/>
  <c r="W66" i="5"/>
  <c r="X66" i="5"/>
  <c r="Y66" i="5"/>
  <c r="Z66" i="5"/>
  <c r="AA66" i="5"/>
  <c r="AB66" i="5"/>
  <c r="AC66" i="5"/>
  <c r="AD66" i="5"/>
  <c r="AE66" i="5"/>
  <c r="AF66" i="5"/>
  <c r="AG66" i="5"/>
  <c r="AH66" i="5"/>
  <c r="AI66" i="5"/>
  <c r="AJ66" i="5"/>
  <c r="AK66" i="5"/>
  <c r="AL66" i="5"/>
  <c r="AM66" i="5"/>
  <c r="AN66" i="5"/>
  <c r="AO66" i="5"/>
  <c r="AP66" i="5"/>
  <c r="AQ66" i="5"/>
  <c r="AR66" i="5"/>
  <c r="AS66" i="5"/>
  <c r="AT66" i="5"/>
  <c r="A67" i="5"/>
  <c r="B67" i="5"/>
  <c r="C67" i="5"/>
  <c r="F67" i="5"/>
  <c r="G67" i="5"/>
  <c r="H67" i="5"/>
  <c r="I67" i="5"/>
  <c r="J67" i="5"/>
  <c r="K67" i="5"/>
  <c r="L67" i="5"/>
  <c r="M67" i="5"/>
  <c r="N67" i="5"/>
  <c r="O67" i="5"/>
  <c r="P67" i="5"/>
  <c r="Q67" i="5"/>
  <c r="R67" i="5"/>
  <c r="S67" i="5"/>
  <c r="T67" i="5"/>
  <c r="U67" i="5"/>
  <c r="V67" i="5"/>
  <c r="W67" i="5"/>
  <c r="X67" i="5"/>
  <c r="Y67" i="5"/>
  <c r="Z67" i="5"/>
  <c r="AA67" i="5"/>
  <c r="AB67" i="5"/>
  <c r="AC67" i="5"/>
  <c r="AD67" i="5"/>
  <c r="AE67" i="5"/>
  <c r="AF67" i="5"/>
  <c r="AG67" i="5"/>
  <c r="AH67" i="5"/>
  <c r="AI67" i="5"/>
  <c r="AJ67" i="5"/>
  <c r="AK67" i="5"/>
  <c r="AL67" i="5"/>
  <c r="AM67" i="5"/>
  <c r="AN67" i="5"/>
  <c r="AO67" i="5"/>
  <c r="AP67" i="5"/>
  <c r="AQ67" i="5"/>
  <c r="AR67" i="5"/>
  <c r="AS67" i="5"/>
  <c r="AT67" i="5"/>
  <c r="A68" i="5"/>
  <c r="B68" i="5"/>
  <c r="C68" i="5"/>
  <c r="F68" i="5"/>
  <c r="G68" i="5"/>
  <c r="H68" i="5"/>
  <c r="I68" i="5"/>
  <c r="J68" i="5"/>
  <c r="K68" i="5"/>
  <c r="L68" i="5"/>
  <c r="M68" i="5"/>
  <c r="N68" i="5"/>
  <c r="O68" i="5"/>
  <c r="P68" i="5"/>
  <c r="Q68" i="5"/>
  <c r="R68" i="5"/>
  <c r="S68" i="5"/>
  <c r="T68" i="5"/>
  <c r="U68" i="5"/>
  <c r="V68" i="5"/>
  <c r="W68" i="5"/>
  <c r="X68" i="5"/>
  <c r="Y68" i="5"/>
  <c r="Z68" i="5"/>
  <c r="AA68" i="5"/>
  <c r="AB68" i="5"/>
  <c r="AC68" i="5"/>
  <c r="AD68" i="5"/>
  <c r="AE68" i="5"/>
  <c r="AF68" i="5"/>
  <c r="AG68" i="5"/>
  <c r="AH68" i="5"/>
  <c r="AI68" i="5"/>
  <c r="AJ68" i="5"/>
  <c r="AK68" i="5"/>
  <c r="AL68" i="5"/>
  <c r="AM68" i="5"/>
  <c r="AN68" i="5"/>
  <c r="AO68" i="5"/>
  <c r="AP68" i="5"/>
  <c r="AQ68" i="5"/>
  <c r="AR68" i="5"/>
  <c r="AS68" i="5"/>
  <c r="AT68" i="5"/>
  <c r="A69" i="5"/>
  <c r="B69" i="5"/>
  <c r="C69" i="5"/>
  <c r="F69" i="5"/>
  <c r="G69" i="5"/>
  <c r="I69" i="5"/>
  <c r="J69" i="5"/>
  <c r="AG69" i="5"/>
  <c r="AH69" i="5"/>
  <c r="AI69" i="5"/>
  <c r="AJ69" i="5"/>
  <c r="AK69" i="5"/>
  <c r="AL69" i="5"/>
  <c r="AM69" i="5"/>
  <c r="AN69" i="5"/>
  <c r="AO69" i="5"/>
  <c r="AP69" i="5"/>
  <c r="AQ69" i="5"/>
  <c r="AR69" i="5"/>
  <c r="AS69" i="5"/>
  <c r="AT69" i="5"/>
  <c r="A70" i="5"/>
  <c r="B70" i="5"/>
  <c r="C70" i="5"/>
  <c r="G70" i="5"/>
  <c r="H70" i="5"/>
  <c r="I70" i="5"/>
  <c r="J70" i="5"/>
  <c r="AE70" i="5"/>
  <c r="AF70" i="5"/>
  <c r="AG70" i="5"/>
  <c r="AH70" i="5"/>
  <c r="AI70" i="5"/>
  <c r="AJ70" i="5"/>
  <c r="AK70" i="5"/>
  <c r="AL70" i="5"/>
  <c r="AM70" i="5"/>
  <c r="AN70" i="5"/>
  <c r="AO70" i="5"/>
  <c r="AP70" i="5"/>
  <c r="AQ70" i="5"/>
  <c r="AR70" i="5"/>
  <c r="AS70" i="5"/>
  <c r="AT70" i="5"/>
  <c r="D40" i="5"/>
  <c r="AU16" i="5"/>
  <c r="AU13" i="5"/>
  <c r="D38" i="5"/>
  <c r="AM38" i="5"/>
  <c r="AO38" i="5"/>
  <c r="AP38" i="5"/>
  <c r="Q39" i="5"/>
  <c r="V39" i="5"/>
  <c r="A40" i="5"/>
  <c r="H23" i="4"/>
  <c r="H53" i="4" s="1"/>
  <c r="M56" i="4" s="1"/>
  <c r="I19" i="4"/>
  <c r="I49" i="4" s="1"/>
  <c r="AT49" i="4"/>
  <c r="AS49" i="4"/>
  <c r="AR49" i="4"/>
  <c r="AQ49" i="4"/>
  <c r="AP49" i="4"/>
  <c r="AO49" i="4"/>
  <c r="AN49" i="4"/>
  <c r="AM49" i="4"/>
  <c r="AL49" i="4"/>
  <c r="AK49" i="4"/>
  <c r="AJ49" i="4"/>
  <c r="AI49" i="4"/>
  <c r="AH49" i="4"/>
  <c r="AG49" i="4"/>
  <c r="AF49" i="4"/>
  <c r="AE49" i="4"/>
  <c r="AD49" i="4"/>
  <c r="AC49" i="4"/>
  <c r="AB49" i="4"/>
  <c r="AA49" i="4"/>
  <c r="Z49" i="4"/>
  <c r="Y49" i="4"/>
  <c r="X49" i="4"/>
  <c r="W49" i="4"/>
  <c r="V49" i="4"/>
  <c r="U49" i="4"/>
  <c r="T49" i="4"/>
  <c r="S49" i="4"/>
  <c r="R49" i="4"/>
  <c r="I16" i="4"/>
  <c r="I46" i="4" s="1"/>
  <c r="AT46" i="4"/>
  <c r="AS46" i="4"/>
  <c r="AR46" i="4"/>
  <c r="AQ46" i="4"/>
  <c r="AP46" i="4"/>
  <c r="AO46" i="4"/>
  <c r="AN46" i="4"/>
  <c r="AM46" i="4"/>
  <c r="AL46" i="4"/>
  <c r="AK46" i="4"/>
  <c r="AJ46" i="4"/>
  <c r="AI46" i="4"/>
  <c r="AH46" i="4"/>
  <c r="AG46" i="4"/>
  <c r="AF46" i="4"/>
  <c r="AE46" i="4"/>
  <c r="AD46" i="4"/>
  <c r="AC46" i="4"/>
  <c r="AB46" i="4"/>
  <c r="AA46" i="4"/>
  <c r="Z46" i="4"/>
  <c r="Y46" i="4"/>
  <c r="X46" i="4"/>
  <c r="W46" i="4"/>
  <c r="V46" i="4"/>
  <c r="U46" i="4"/>
  <c r="T46" i="4"/>
  <c r="S46" i="4"/>
  <c r="R46" i="4"/>
  <c r="I13" i="4"/>
  <c r="I43" i="4"/>
  <c r="M43" i="4" s="1"/>
  <c r="AT43" i="4"/>
  <c r="AS43" i="4"/>
  <c r="AR43" i="4"/>
  <c r="AQ43" i="4"/>
  <c r="AP43" i="4"/>
  <c r="AO43" i="4"/>
  <c r="AN43" i="4"/>
  <c r="AM43" i="4"/>
  <c r="AL43" i="4"/>
  <c r="AK43" i="4"/>
  <c r="AJ43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T43" i="4"/>
  <c r="S43" i="4"/>
  <c r="R43" i="4"/>
  <c r="I10" i="4"/>
  <c r="I40" i="4"/>
  <c r="M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AG40" i="4"/>
  <c r="AF40" i="4"/>
  <c r="AE40" i="4"/>
  <c r="AD40" i="4"/>
  <c r="AC40" i="4"/>
  <c r="AB40" i="4"/>
  <c r="AA40" i="4"/>
  <c r="Z40" i="4"/>
  <c r="Y40" i="4"/>
  <c r="X40" i="4"/>
  <c r="W40" i="4"/>
  <c r="V40" i="4"/>
  <c r="U40" i="4"/>
  <c r="T40" i="4"/>
  <c r="S40" i="4"/>
  <c r="R40" i="4"/>
  <c r="AU7" i="4"/>
  <c r="I7" i="4" s="1"/>
  <c r="I37" i="4" s="1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AU4" i="4"/>
  <c r="I4" i="4" s="1"/>
  <c r="I34" i="4" s="1"/>
  <c r="A34" i="4"/>
  <c r="B34" i="4"/>
  <c r="C34" i="4"/>
  <c r="J34" i="4"/>
  <c r="K34" i="4"/>
  <c r="L34" i="4"/>
  <c r="R34" i="4"/>
  <c r="S34" i="4"/>
  <c r="T34" i="4"/>
  <c r="U34" i="4"/>
  <c r="V34" i="4"/>
  <c r="W34" i="4"/>
  <c r="X34" i="4"/>
  <c r="Y34" i="4"/>
  <c r="Z34" i="4"/>
  <c r="AA34" i="4"/>
  <c r="AB34" i="4"/>
  <c r="AC34" i="4"/>
  <c r="AD34" i="4"/>
  <c r="AE34" i="4"/>
  <c r="AF34" i="4"/>
  <c r="AG34" i="4"/>
  <c r="AH34" i="4"/>
  <c r="AI34" i="4"/>
  <c r="AJ34" i="4"/>
  <c r="AK34" i="4"/>
  <c r="AL34" i="4"/>
  <c r="AM34" i="4"/>
  <c r="AN34" i="4"/>
  <c r="AO34" i="4"/>
  <c r="AP34" i="4"/>
  <c r="AQ34" i="4"/>
  <c r="AR34" i="4"/>
  <c r="AS34" i="4"/>
  <c r="AT34" i="4"/>
  <c r="A35" i="4"/>
  <c r="B35" i="4"/>
  <c r="C35" i="4"/>
  <c r="I35" i="4"/>
  <c r="J35" i="4"/>
  <c r="K35" i="4"/>
  <c r="L35" i="4"/>
  <c r="M35" i="4"/>
  <c r="N35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AL35" i="4"/>
  <c r="AM35" i="4"/>
  <c r="AN35" i="4"/>
  <c r="AO35" i="4"/>
  <c r="AP35" i="4"/>
  <c r="AQ35" i="4"/>
  <c r="AR35" i="4"/>
  <c r="AS35" i="4"/>
  <c r="AT35" i="4"/>
  <c r="A36" i="4"/>
  <c r="B36" i="4"/>
  <c r="C36" i="4"/>
  <c r="I36" i="4"/>
  <c r="J36" i="4"/>
  <c r="K36" i="4"/>
  <c r="L36" i="4"/>
  <c r="M36" i="4"/>
  <c r="N36" i="4"/>
  <c r="O36" i="4"/>
  <c r="P36" i="4"/>
  <c r="Q36" i="4"/>
  <c r="R36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AF36" i="4"/>
  <c r="AG36" i="4"/>
  <c r="AH36" i="4"/>
  <c r="AI36" i="4"/>
  <c r="AJ36" i="4"/>
  <c r="AK36" i="4"/>
  <c r="AL36" i="4"/>
  <c r="AM36" i="4"/>
  <c r="AN36" i="4"/>
  <c r="AO36" i="4"/>
  <c r="AP36" i="4"/>
  <c r="AQ36" i="4"/>
  <c r="AR36" i="4"/>
  <c r="AS36" i="4"/>
  <c r="AT36" i="4"/>
  <c r="A37" i="4"/>
  <c r="B37" i="4"/>
  <c r="C37" i="4"/>
  <c r="J37" i="4"/>
  <c r="K37" i="4"/>
  <c r="L37" i="4"/>
  <c r="A38" i="4"/>
  <c r="B38" i="4"/>
  <c r="C38" i="4"/>
  <c r="I38" i="4"/>
  <c r="J38" i="4"/>
  <c r="K38" i="4"/>
  <c r="L38" i="4"/>
  <c r="M38" i="4"/>
  <c r="N38" i="4"/>
  <c r="O38" i="4"/>
  <c r="P38" i="4"/>
  <c r="Q38" i="4"/>
  <c r="R38" i="4"/>
  <c r="S38" i="4"/>
  <c r="T38" i="4"/>
  <c r="U38" i="4"/>
  <c r="V38" i="4"/>
  <c r="W38" i="4"/>
  <c r="X38" i="4"/>
  <c r="Y38" i="4"/>
  <c r="Z38" i="4"/>
  <c r="AA38" i="4"/>
  <c r="AB38" i="4"/>
  <c r="AC38" i="4"/>
  <c r="AD38" i="4"/>
  <c r="AE38" i="4"/>
  <c r="AF38" i="4"/>
  <c r="AG38" i="4"/>
  <c r="AH38" i="4"/>
  <c r="AI38" i="4"/>
  <c r="AJ38" i="4"/>
  <c r="AK38" i="4"/>
  <c r="AL38" i="4"/>
  <c r="AM38" i="4"/>
  <c r="AN38" i="4"/>
  <c r="AO38" i="4"/>
  <c r="AP38" i="4"/>
  <c r="AQ38" i="4"/>
  <c r="AR38" i="4"/>
  <c r="AS38" i="4"/>
  <c r="AT38" i="4"/>
  <c r="A39" i="4"/>
  <c r="B39" i="4"/>
  <c r="C39" i="4"/>
  <c r="I39" i="4"/>
  <c r="J39" i="4"/>
  <c r="K39" i="4"/>
  <c r="L39" i="4"/>
  <c r="M39" i="4"/>
  <c r="N39" i="4"/>
  <c r="O39" i="4"/>
  <c r="P39" i="4"/>
  <c r="Q39" i="4"/>
  <c r="R39" i="4"/>
  <c r="S39" i="4"/>
  <c r="T39" i="4"/>
  <c r="U39" i="4"/>
  <c r="V39" i="4"/>
  <c r="W39" i="4"/>
  <c r="X39" i="4"/>
  <c r="Y39" i="4"/>
  <c r="Z39" i="4"/>
  <c r="AA39" i="4"/>
  <c r="AB39" i="4"/>
  <c r="AC39" i="4"/>
  <c r="AD39" i="4"/>
  <c r="AE39" i="4"/>
  <c r="AF39" i="4"/>
  <c r="AG39" i="4"/>
  <c r="AH39" i="4"/>
  <c r="AI39" i="4"/>
  <c r="AJ39" i="4"/>
  <c r="AK39" i="4"/>
  <c r="AL39" i="4"/>
  <c r="AM39" i="4"/>
  <c r="AN39" i="4"/>
  <c r="AO39" i="4"/>
  <c r="AP39" i="4"/>
  <c r="AQ39" i="4"/>
  <c r="AR39" i="4"/>
  <c r="AS39" i="4"/>
  <c r="AT39" i="4"/>
  <c r="A40" i="4"/>
  <c r="B40" i="4"/>
  <c r="C40" i="4"/>
  <c r="K40" i="4"/>
  <c r="L40" i="4"/>
  <c r="A41" i="4"/>
  <c r="B41" i="4"/>
  <c r="C41" i="4"/>
  <c r="I41" i="4"/>
  <c r="J41" i="4"/>
  <c r="K41" i="4"/>
  <c r="L41" i="4"/>
  <c r="M41" i="4"/>
  <c r="N41" i="4"/>
  <c r="O41" i="4"/>
  <c r="P41" i="4"/>
  <c r="Q41" i="4"/>
  <c r="R41" i="4"/>
  <c r="S41" i="4"/>
  <c r="T41" i="4"/>
  <c r="U41" i="4"/>
  <c r="V41" i="4"/>
  <c r="W41" i="4"/>
  <c r="X41" i="4"/>
  <c r="Y41" i="4"/>
  <c r="Z41" i="4"/>
  <c r="AA41" i="4"/>
  <c r="AB41" i="4"/>
  <c r="AC41" i="4"/>
  <c r="AD41" i="4"/>
  <c r="AE41" i="4"/>
  <c r="AF41" i="4"/>
  <c r="AG41" i="4"/>
  <c r="AH41" i="4"/>
  <c r="AI41" i="4"/>
  <c r="AJ41" i="4"/>
  <c r="AK41" i="4"/>
  <c r="AL41" i="4"/>
  <c r="AM41" i="4"/>
  <c r="AN41" i="4"/>
  <c r="AO41" i="4"/>
  <c r="AP41" i="4"/>
  <c r="AQ41" i="4"/>
  <c r="AR41" i="4"/>
  <c r="AS41" i="4"/>
  <c r="AT41" i="4"/>
  <c r="A42" i="4"/>
  <c r="B42" i="4"/>
  <c r="C42" i="4"/>
  <c r="I42" i="4"/>
  <c r="J42" i="4"/>
  <c r="K42" i="4"/>
  <c r="L42" i="4"/>
  <c r="M42" i="4"/>
  <c r="N42" i="4"/>
  <c r="O42" i="4"/>
  <c r="P42" i="4"/>
  <c r="Q42" i="4"/>
  <c r="R42" i="4"/>
  <c r="S42" i="4"/>
  <c r="T42" i="4"/>
  <c r="U42" i="4"/>
  <c r="V42" i="4"/>
  <c r="W42" i="4"/>
  <c r="X42" i="4"/>
  <c r="Y42" i="4"/>
  <c r="Z42" i="4"/>
  <c r="AA42" i="4"/>
  <c r="AB42" i="4"/>
  <c r="AC42" i="4"/>
  <c r="AD42" i="4"/>
  <c r="AE42" i="4"/>
  <c r="AF42" i="4"/>
  <c r="AG42" i="4"/>
  <c r="AH42" i="4"/>
  <c r="AI42" i="4"/>
  <c r="AJ42" i="4"/>
  <c r="AK42" i="4"/>
  <c r="AL42" i="4"/>
  <c r="AM42" i="4"/>
  <c r="AN42" i="4"/>
  <c r="AO42" i="4"/>
  <c r="AP42" i="4"/>
  <c r="AQ42" i="4"/>
  <c r="AR42" i="4"/>
  <c r="AS42" i="4"/>
  <c r="AT42" i="4"/>
  <c r="A43" i="4"/>
  <c r="B43" i="4"/>
  <c r="C43" i="4"/>
  <c r="K43" i="4"/>
  <c r="L43" i="4"/>
  <c r="A44" i="4"/>
  <c r="B44" i="4"/>
  <c r="C44" i="4"/>
  <c r="I44" i="4"/>
  <c r="J44" i="4"/>
  <c r="K44" i="4"/>
  <c r="L44" i="4"/>
  <c r="M44" i="4"/>
  <c r="N44" i="4"/>
  <c r="O44" i="4"/>
  <c r="P44" i="4"/>
  <c r="Q44" i="4"/>
  <c r="R44" i="4"/>
  <c r="S44" i="4"/>
  <c r="T44" i="4"/>
  <c r="U44" i="4"/>
  <c r="V44" i="4"/>
  <c r="W44" i="4"/>
  <c r="X44" i="4"/>
  <c r="Y44" i="4"/>
  <c r="Z44" i="4"/>
  <c r="AA44" i="4"/>
  <c r="AB44" i="4"/>
  <c r="AC44" i="4"/>
  <c r="AD44" i="4"/>
  <c r="AE44" i="4"/>
  <c r="AF44" i="4"/>
  <c r="AG44" i="4"/>
  <c r="AH44" i="4"/>
  <c r="AI44" i="4"/>
  <c r="AJ44" i="4"/>
  <c r="AK44" i="4"/>
  <c r="AL44" i="4"/>
  <c r="AM44" i="4"/>
  <c r="AN44" i="4"/>
  <c r="AO44" i="4"/>
  <c r="AP44" i="4"/>
  <c r="AQ44" i="4"/>
  <c r="AR44" i="4"/>
  <c r="AS44" i="4"/>
  <c r="AT44" i="4"/>
  <c r="A45" i="4"/>
  <c r="B45" i="4"/>
  <c r="C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Y45" i="4"/>
  <c r="Z45" i="4"/>
  <c r="AA45" i="4"/>
  <c r="AB45" i="4"/>
  <c r="AC45" i="4"/>
  <c r="AD45" i="4"/>
  <c r="AE45" i="4"/>
  <c r="AF45" i="4"/>
  <c r="AG45" i="4"/>
  <c r="AH45" i="4"/>
  <c r="AI45" i="4"/>
  <c r="AJ45" i="4"/>
  <c r="AK45" i="4"/>
  <c r="AL45" i="4"/>
  <c r="AM45" i="4"/>
  <c r="AN45" i="4"/>
  <c r="AO45" i="4"/>
  <c r="AP45" i="4"/>
  <c r="AQ45" i="4"/>
  <c r="AR45" i="4"/>
  <c r="AS45" i="4"/>
  <c r="AT45" i="4"/>
  <c r="A46" i="4"/>
  <c r="B46" i="4"/>
  <c r="C46" i="4"/>
  <c r="L46" i="4"/>
  <c r="A47" i="4"/>
  <c r="B47" i="4"/>
  <c r="C47" i="4"/>
  <c r="I47" i="4"/>
  <c r="J47" i="4"/>
  <c r="K47" i="4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AN47" i="4"/>
  <c r="AO47" i="4"/>
  <c r="AP47" i="4"/>
  <c r="AQ47" i="4"/>
  <c r="AR47" i="4"/>
  <c r="AS47" i="4"/>
  <c r="AT47" i="4"/>
  <c r="A48" i="4"/>
  <c r="B48" i="4"/>
  <c r="C48" i="4"/>
  <c r="I48" i="4"/>
  <c r="J48" i="4"/>
  <c r="K48" i="4"/>
  <c r="L48" i="4"/>
  <c r="M48" i="4"/>
  <c r="N48" i="4"/>
  <c r="O48" i="4"/>
  <c r="P48" i="4"/>
  <c r="Q48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AF48" i="4"/>
  <c r="AG48" i="4"/>
  <c r="AH48" i="4"/>
  <c r="AI48" i="4"/>
  <c r="AJ48" i="4"/>
  <c r="AK48" i="4"/>
  <c r="AL48" i="4"/>
  <c r="AM48" i="4"/>
  <c r="AN48" i="4"/>
  <c r="AO48" i="4"/>
  <c r="AP48" i="4"/>
  <c r="AQ48" i="4"/>
  <c r="AR48" i="4"/>
  <c r="AS48" i="4"/>
  <c r="AT48" i="4"/>
  <c r="A49" i="4"/>
  <c r="B49" i="4"/>
  <c r="C49" i="4"/>
  <c r="L49" i="4"/>
  <c r="A50" i="4"/>
  <c r="B50" i="4"/>
  <c r="C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AA50" i="4"/>
  <c r="AB50" i="4"/>
  <c r="AC50" i="4"/>
  <c r="AD50" i="4"/>
  <c r="AE50" i="4"/>
  <c r="AF50" i="4"/>
  <c r="AG50" i="4"/>
  <c r="AH50" i="4"/>
  <c r="AI50" i="4"/>
  <c r="AJ50" i="4"/>
  <c r="AK50" i="4"/>
  <c r="AL50" i="4"/>
  <c r="AM50" i="4"/>
  <c r="AN50" i="4"/>
  <c r="AO50" i="4"/>
  <c r="AP50" i="4"/>
  <c r="AQ50" i="4"/>
  <c r="AR50" i="4"/>
  <c r="AS50" i="4"/>
  <c r="AT50" i="4"/>
  <c r="A51" i="4"/>
  <c r="B51" i="4"/>
  <c r="C51" i="4"/>
  <c r="I51" i="4"/>
  <c r="J51" i="4"/>
  <c r="K51" i="4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AF51" i="4"/>
  <c r="AG51" i="4"/>
  <c r="AH51" i="4"/>
  <c r="AI51" i="4"/>
  <c r="AJ51" i="4"/>
  <c r="AK51" i="4"/>
  <c r="AL51" i="4"/>
  <c r="AM51" i="4"/>
  <c r="AN51" i="4"/>
  <c r="AO51" i="4"/>
  <c r="AP51" i="4"/>
  <c r="AQ51" i="4"/>
  <c r="AR51" i="4"/>
  <c r="AS51" i="4"/>
  <c r="AT51" i="4"/>
  <c r="A52" i="4"/>
  <c r="B52" i="4"/>
  <c r="C52" i="4"/>
  <c r="I52" i="4"/>
  <c r="J52" i="4"/>
  <c r="K52" i="4"/>
  <c r="L52" i="4"/>
  <c r="M52" i="4"/>
  <c r="N52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AB52" i="4"/>
  <c r="AC52" i="4"/>
  <c r="AD52" i="4"/>
  <c r="AE52" i="4"/>
  <c r="AF52" i="4"/>
  <c r="AG52" i="4"/>
  <c r="AH52" i="4"/>
  <c r="AI52" i="4"/>
  <c r="AJ52" i="4"/>
  <c r="AK52" i="4"/>
  <c r="AL52" i="4"/>
  <c r="AM52" i="4"/>
  <c r="AN52" i="4"/>
  <c r="AO52" i="4"/>
  <c r="AP52" i="4"/>
  <c r="AQ52" i="4"/>
  <c r="AR52" i="4"/>
  <c r="AS52" i="4"/>
  <c r="AT52" i="4"/>
  <c r="A53" i="4"/>
  <c r="D53" i="4"/>
  <c r="J53" i="4"/>
  <c r="A54" i="4"/>
  <c r="B54" i="4"/>
  <c r="C54" i="4"/>
  <c r="D54" i="4"/>
  <c r="A55" i="4"/>
  <c r="B55" i="4"/>
  <c r="C55" i="4"/>
  <c r="D55" i="4"/>
  <c r="E55" i="4"/>
  <c r="F55" i="4"/>
  <c r="G55" i="4"/>
  <c r="H55" i="4"/>
  <c r="I55" i="4"/>
  <c r="J55" i="4"/>
  <c r="K55" i="4"/>
  <c r="L55" i="4"/>
  <c r="M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AA55" i="4"/>
  <c r="AB55" i="4"/>
  <c r="AC55" i="4"/>
  <c r="AD55" i="4"/>
  <c r="AE55" i="4"/>
  <c r="AF55" i="4"/>
  <c r="AG55" i="4"/>
  <c r="AH55" i="4"/>
  <c r="AI55" i="4"/>
  <c r="AJ55" i="4"/>
  <c r="AK55" i="4"/>
  <c r="AL55" i="4"/>
  <c r="AM55" i="4"/>
  <c r="AN55" i="4"/>
  <c r="AO55" i="4"/>
  <c r="AP55" i="4"/>
  <c r="AQ55" i="4"/>
  <c r="AR55" i="4"/>
  <c r="AS55" i="4"/>
  <c r="AT55" i="4"/>
  <c r="A56" i="4"/>
  <c r="B56" i="4"/>
  <c r="C56" i="4"/>
  <c r="D56" i="4"/>
  <c r="E56" i="4"/>
  <c r="F56" i="4"/>
  <c r="G56" i="4"/>
  <c r="H56" i="4"/>
  <c r="I56" i="4"/>
  <c r="J56" i="4"/>
  <c r="K56" i="4"/>
  <c r="L56" i="4"/>
  <c r="R56" i="4"/>
  <c r="S56" i="4"/>
  <c r="T56" i="4"/>
  <c r="U56" i="4"/>
  <c r="V56" i="4"/>
  <c r="W56" i="4"/>
  <c r="X56" i="4"/>
  <c r="Y56" i="4"/>
  <c r="Z56" i="4"/>
  <c r="AA56" i="4"/>
  <c r="AB56" i="4"/>
  <c r="AC56" i="4"/>
  <c r="AD56" i="4"/>
  <c r="AE56" i="4"/>
  <c r="AF56" i="4"/>
  <c r="AG56" i="4"/>
  <c r="AH56" i="4"/>
  <c r="AI56" i="4"/>
  <c r="AJ56" i="4"/>
  <c r="AK56" i="4"/>
  <c r="AL56" i="4"/>
  <c r="AM56" i="4"/>
  <c r="AN56" i="4"/>
  <c r="AO56" i="4"/>
  <c r="AP56" i="4"/>
  <c r="AQ56" i="4"/>
  <c r="AR56" i="4"/>
  <c r="AS56" i="4"/>
  <c r="AT56" i="4"/>
  <c r="A57" i="4"/>
  <c r="B57" i="4"/>
  <c r="C57" i="4"/>
  <c r="D57" i="4"/>
  <c r="E57" i="4"/>
  <c r="F57" i="4"/>
  <c r="G57" i="4"/>
  <c r="H57" i="4"/>
  <c r="I57" i="4"/>
  <c r="J57" i="4"/>
  <c r="K57" i="4"/>
  <c r="L57" i="4"/>
  <c r="M57" i="4"/>
  <c r="N57" i="4"/>
  <c r="O57" i="4"/>
  <c r="P57" i="4"/>
  <c r="Q57" i="4"/>
  <c r="R57" i="4"/>
  <c r="S57" i="4"/>
  <c r="T57" i="4"/>
  <c r="U57" i="4"/>
  <c r="V57" i="4"/>
  <c r="W57" i="4"/>
  <c r="X57" i="4"/>
  <c r="Y57" i="4"/>
  <c r="Z57" i="4"/>
  <c r="AA57" i="4"/>
  <c r="AB57" i="4"/>
  <c r="AC57" i="4"/>
  <c r="AD57" i="4"/>
  <c r="AE57" i="4"/>
  <c r="AF57" i="4"/>
  <c r="AG57" i="4"/>
  <c r="AH57" i="4"/>
  <c r="AI57" i="4"/>
  <c r="AJ57" i="4"/>
  <c r="AK57" i="4"/>
  <c r="AL57" i="4"/>
  <c r="AM57" i="4"/>
  <c r="AN57" i="4"/>
  <c r="AO57" i="4"/>
  <c r="AP57" i="4"/>
  <c r="AQ57" i="4"/>
  <c r="AR57" i="4"/>
  <c r="AS57" i="4"/>
  <c r="AT57" i="4"/>
  <c r="A58" i="4"/>
  <c r="B58" i="4"/>
  <c r="C58" i="4"/>
  <c r="D58" i="4"/>
  <c r="E58" i="4"/>
  <c r="F58" i="4"/>
  <c r="G58" i="4"/>
  <c r="H58" i="4"/>
  <c r="I58" i="4"/>
  <c r="J58" i="4"/>
  <c r="K58" i="4"/>
  <c r="L58" i="4"/>
  <c r="M58" i="4"/>
  <c r="N58" i="4"/>
  <c r="O58" i="4"/>
  <c r="P58" i="4"/>
  <c r="Q58" i="4"/>
  <c r="R58" i="4"/>
  <c r="S58" i="4"/>
  <c r="T58" i="4"/>
  <c r="U58" i="4"/>
  <c r="V58" i="4"/>
  <c r="W58" i="4"/>
  <c r="X58" i="4"/>
  <c r="Y58" i="4"/>
  <c r="Z58" i="4"/>
  <c r="AA58" i="4"/>
  <c r="AB58" i="4"/>
  <c r="AC58" i="4"/>
  <c r="AD58" i="4"/>
  <c r="AE58" i="4"/>
  <c r="AF58" i="4"/>
  <c r="AG58" i="4"/>
  <c r="AH58" i="4"/>
  <c r="AI58" i="4"/>
  <c r="AJ58" i="4"/>
  <c r="AK58" i="4"/>
  <c r="AL58" i="4"/>
  <c r="AM58" i="4"/>
  <c r="AN58" i="4"/>
  <c r="AO58" i="4"/>
  <c r="AP58" i="4"/>
  <c r="AQ58" i="4"/>
  <c r="AR58" i="4"/>
  <c r="AS58" i="4"/>
  <c r="AT58" i="4"/>
  <c r="A59" i="4"/>
  <c r="B59" i="4"/>
  <c r="C59" i="4"/>
  <c r="D59" i="4"/>
  <c r="E59" i="4"/>
  <c r="F59" i="4"/>
  <c r="G59" i="4"/>
  <c r="H59" i="4"/>
  <c r="I59" i="4"/>
  <c r="J59" i="4"/>
  <c r="K59" i="4"/>
  <c r="L59" i="4"/>
  <c r="M59" i="4"/>
  <c r="N59" i="4"/>
  <c r="O59" i="4"/>
  <c r="P59" i="4"/>
  <c r="Q59" i="4"/>
  <c r="R59" i="4"/>
  <c r="S59" i="4"/>
  <c r="T59" i="4"/>
  <c r="U59" i="4"/>
  <c r="V59" i="4"/>
  <c r="W59" i="4"/>
  <c r="X59" i="4"/>
  <c r="Y59" i="4"/>
  <c r="Z59" i="4"/>
  <c r="AA59" i="4"/>
  <c r="AB59" i="4"/>
  <c r="AC59" i="4"/>
  <c r="AD59" i="4"/>
  <c r="AE59" i="4"/>
  <c r="AF59" i="4"/>
  <c r="AG59" i="4"/>
  <c r="AH59" i="4"/>
  <c r="AI59" i="4"/>
  <c r="AJ59" i="4"/>
  <c r="AK59" i="4"/>
  <c r="AL59" i="4"/>
  <c r="AM59" i="4"/>
  <c r="AN59" i="4"/>
  <c r="AO59" i="4"/>
  <c r="AP59" i="4"/>
  <c r="AQ59" i="4"/>
  <c r="AR59" i="4"/>
  <c r="AS59" i="4"/>
  <c r="AT59" i="4"/>
  <c r="D33" i="4"/>
  <c r="AU32" i="2"/>
  <c r="F32" i="2" s="1"/>
  <c r="F66" i="2" s="1"/>
  <c r="P66" i="2"/>
  <c r="X66" i="2" s="1"/>
  <c r="AU19" i="2"/>
  <c r="F19" i="2" s="1"/>
  <c r="F53" i="2" s="1"/>
  <c r="L53" i="2" s="1"/>
  <c r="Q53" i="2" s="1"/>
  <c r="AU33" i="3"/>
  <c r="K33" i="3" s="1"/>
  <c r="K70" i="3" s="1"/>
  <c r="AC70" i="3" s="1"/>
  <c r="AV70" i="3" s="1"/>
  <c r="AU4" i="3"/>
  <c r="I4" i="3"/>
  <c r="D31" i="4"/>
  <c r="AM31" i="4"/>
  <c r="AO31" i="4"/>
  <c r="AP31" i="4"/>
  <c r="Q32" i="4"/>
  <c r="V32" i="4"/>
  <c r="A33" i="4"/>
  <c r="M35" i="3"/>
  <c r="M72" i="3" s="1"/>
  <c r="AE72" i="3" s="1"/>
  <c r="AV72" i="3" s="1"/>
  <c r="H35" i="3"/>
  <c r="H72" i="3" s="1"/>
  <c r="Z72" i="3" s="1"/>
  <c r="AU72" i="3" s="1"/>
  <c r="AC72" i="3" s="1"/>
  <c r="F33" i="3"/>
  <c r="F70" i="3" s="1"/>
  <c r="X70" i="3" s="1"/>
  <c r="AU70" i="3" s="1"/>
  <c r="AG72" i="3"/>
  <c r="AF72" i="3"/>
  <c r="AB72" i="3"/>
  <c r="AA72" i="3"/>
  <c r="Y72" i="3"/>
  <c r="AF70" i="3"/>
  <c r="AE70" i="3"/>
  <c r="AD70" i="3"/>
  <c r="AB70" i="3"/>
  <c r="AU29" i="3"/>
  <c r="AU28" i="3" s="1"/>
  <c r="AV28" i="3" s="1"/>
  <c r="F28" i="3" s="1"/>
  <c r="F65" i="3" s="1"/>
  <c r="Z65" i="3" s="1"/>
  <c r="AV29" i="3"/>
  <c r="F29" i="3"/>
  <c r="F66" i="3"/>
  <c r="Z66" i="3" s="1"/>
  <c r="AU26" i="3"/>
  <c r="AU25" i="3" s="1"/>
  <c r="F23" i="3"/>
  <c r="F60" i="3"/>
  <c r="AU60" i="3" s="1"/>
  <c r="AG60" i="3" s="1"/>
  <c r="AH60" i="3"/>
  <c r="F21" i="3"/>
  <c r="F58" i="3" s="1"/>
  <c r="AU58" i="3" s="1"/>
  <c r="AH58" i="3"/>
  <c r="AF58" i="3"/>
  <c r="AU17" i="3"/>
  <c r="AU16" i="3" s="1"/>
  <c r="AV17" i="3" s="1"/>
  <c r="L17" i="3" s="1"/>
  <c r="L54" i="3" s="1"/>
  <c r="AC54" i="3" s="1"/>
  <c r="F16" i="3"/>
  <c r="F53" i="3" s="1"/>
  <c r="AA53" i="3" s="1"/>
  <c r="J14" i="3"/>
  <c r="J51" i="3" s="1"/>
  <c r="AC51" i="3" s="1"/>
  <c r="F14" i="3"/>
  <c r="F51" i="3" s="1"/>
  <c r="AA51" i="3" s="1"/>
  <c r="J12" i="3"/>
  <c r="J49" i="3" s="1"/>
  <c r="AC49" i="3" s="1"/>
  <c r="F12" i="3"/>
  <c r="F49" i="3" s="1"/>
  <c r="AA49" i="3" s="1"/>
  <c r="J10" i="3"/>
  <c r="J47" i="3"/>
  <c r="AC47" i="3"/>
  <c r="F10" i="3"/>
  <c r="F47" i="3" s="1"/>
  <c r="AA47" i="3" s="1"/>
  <c r="A41" i="3"/>
  <c r="B41" i="3"/>
  <c r="C41" i="3"/>
  <c r="F41" i="3"/>
  <c r="G41" i="3"/>
  <c r="H41" i="3"/>
  <c r="J41" i="3"/>
  <c r="K41" i="3"/>
  <c r="L41" i="3"/>
  <c r="M41" i="3"/>
  <c r="A42" i="3"/>
  <c r="B42" i="3"/>
  <c r="C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A43" i="3"/>
  <c r="B43" i="3"/>
  <c r="C43" i="3"/>
  <c r="F43" i="3"/>
  <c r="G43" i="3"/>
  <c r="H43" i="3"/>
  <c r="I43" i="3"/>
  <c r="J43" i="3"/>
  <c r="L43" i="3"/>
  <c r="M43" i="3"/>
  <c r="N43" i="3"/>
  <c r="O43" i="3"/>
  <c r="A44" i="3"/>
  <c r="B44" i="3"/>
  <c r="C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45" i="3"/>
  <c r="B45" i="3"/>
  <c r="C45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AT45" i="3"/>
  <c r="A46" i="3"/>
  <c r="D46" i="3"/>
  <c r="A47" i="3"/>
  <c r="B47" i="3"/>
  <c r="C47" i="3"/>
  <c r="G47" i="3"/>
  <c r="H47" i="3"/>
  <c r="I47" i="3"/>
  <c r="K47" i="3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AT47" i="3"/>
  <c r="A48" i="3"/>
  <c r="B48" i="3"/>
  <c r="C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S48" i="3"/>
  <c r="AT48" i="3"/>
  <c r="A49" i="3"/>
  <c r="B49" i="3"/>
  <c r="C49" i="3"/>
  <c r="G49" i="3"/>
  <c r="H49" i="3"/>
  <c r="I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T49" i="3"/>
  <c r="A50" i="3"/>
  <c r="B50" i="3"/>
  <c r="C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S50" i="3"/>
  <c r="AT50" i="3"/>
  <c r="A51" i="3"/>
  <c r="B51" i="3"/>
  <c r="C51" i="3"/>
  <c r="G51" i="3"/>
  <c r="H51" i="3"/>
  <c r="I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F51" i="3"/>
  <c r="AG51" i="3"/>
  <c r="AH51" i="3"/>
  <c r="AI51" i="3"/>
  <c r="AJ51" i="3"/>
  <c r="AK51" i="3"/>
  <c r="AL51" i="3"/>
  <c r="AM51" i="3"/>
  <c r="AN51" i="3"/>
  <c r="AO51" i="3"/>
  <c r="AP51" i="3"/>
  <c r="AQ51" i="3"/>
  <c r="AR51" i="3"/>
  <c r="AS51" i="3"/>
  <c r="AT51" i="3"/>
  <c r="A52" i="3"/>
  <c r="B52" i="3"/>
  <c r="C52" i="3"/>
  <c r="F52" i="3"/>
  <c r="G52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AB52" i="3"/>
  <c r="AC52" i="3"/>
  <c r="AD52" i="3"/>
  <c r="AE52" i="3"/>
  <c r="AF52" i="3"/>
  <c r="AG52" i="3"/>
  <c r="AH52" i="3"/>
  <c r="AI52" i="3"/>
  <c r="AJ52" i="3"/>
  <c r="AK52" i="3"/>
  <c r="AL52" i="3"/>
  <c r="AM52" i="3"/>
  <c r="AN52" i="3"/>
  <c r="AO52" i="3"/>
  <c r="AP52" i="3"/>
  <c r="AQ52" i="3"/>
  <c r="AR52" i="3"/>
  <c r="AS52" i="3"/>
  <c r="AT52" i="3"/>
  <c r="A53" i="3"/>
  <c r="B53" i="3"/>
  <c r="C53" i="3"/>
  <c r="G53" i="3"/>
  <c r="H53" i="3"/>
  <c r="I53" i="3"/>
  <c r="J53" i="3"/>
  <c r="K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E53" i="3"/>
  <c r="AF53" i="3"/>
  <c r="AG53" i="3"/>
  <c r="AH53" i="3"/>
  <c r="AI53" i="3"/>
  <c r="AJ53" i="3"/>
  <c r="AK53" i="3"/>
  <c r="AL53" i="3"/>
  <c r="AM53" i="3"/>
  <c r="AN53" i="3"/>
  <c r="AO53" i="3"/>
  <c r="AP53" i="3"/>
  <c r="AQ53" i="3"/>
  <c r="AR53" i="3"/>
  <c r="AS53" i="3"/>
  <c r="AT53" i="3"/>
  <c r="A54" i="3"/>
  <c r="B54" i="3"/>
  <c r="C54" i="3"/>
  <c r="F17" i="3"/>
  <c r="F54" i="3" s="1"/>
  <c r="G54" i="3"/>
  <c r="H54" i="3"/>
  <c r="I54" i="3"/>
  <c r="J54" i="3"/>
  <c r="K54" i="3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E54" i="3"/>
  <c r="AF54" i="3"/>
  <c r="AG54" i="3"/>
  <c r="AH54" i="3"/>
  <c r="AI54" i="3"/>
  <c r="AJ54" i="3"/>
  <c r="AK54" i="3"/>
  <c r="AL54" i="3"/>
  <c r="AM54" i="3"/>
  <c r="AN54" i="3"/>
  <c r="AO54" i="3"/>
  <c r="AP54" i="3"/>
  <c r="AQ54" i="3"/>
  <c r="AR54" i="3"/>
  <c r="AS54" i="3"/>
  <c r="AT54" i="3"/>
  <c r="A55" i="3"/>
  <c r="B55" i="3"/>
  <c r="C55" i="3"/>
  <c r="F55" i="3"/>
  <c r="G55" i="3"/>
  <c r="H55" i="3"/>
  <c r="I55" i="3"/>
  <c r="J55" i="3"/>
  <c r="K55" i="3"/>
  <c r="L55" i="3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B55" i="3"/>
  <c r="AC55" i="3"/>
  <c r="AD55" i="3"/>
  <c r="AE55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R55" i="3"/>
  <c r="AS55" i="3"/>
  <c r="AT55" i="3"/>
  <c r="A56" i="3"/>
  <c r="B56" i="3"/>
  <c r="C56" i="3"/>
  <c r="F56" i="3"/>
  <c r="G56" i="3"/>
  <c r="H56" i="3"/>
  <c r="I56" i="3"/>
  <c r="J56" i="3"/>
  <c r="K56" i="3"/>
  <c r="L56" i="3"/>
  <c r="M56" i="3"/>
  <c r="N56" i="3"/>
  <c r="O56" i="3"/>
  <c r="P56" i="3"/>
  <c r="Q56" i="3"/>
  <c r="R56" i="3"/>
  <c r="S56" i="3"/>
  <c r="T56" i="3"/>
  <c r="U56" i="3"/>
  <c r="V56" i="3"/>
  <c r="W56" i="3"/>
  <c r="X56" i="3"/>
  <c r="Y56" i="3"/>
  <c r="Z56" i="3"/>
  <c r="AA56" i="3"/>
  <c r="AB56" i="3"/>
  <c r="AC56" i="3"/>
  <c r="AD56" i="3"/>
  <c r="AE56" i="3"/>
  <c r="AF56" i="3"/>
  <c r="AG56" i="3"/>
  <c r="AH56" i="3"/>
  <c r="AI56" i="3"/>
  <c r="AJ56" i="3"/>
  <c r="AK56" i="3"/>
  <c r="AL56" i="3"/>
  <c r="AM56" i="3"/>
  <c r="AN56" i="3"/>
  <c r="AO56" i="3"/>
  <c r="AP56" i="3"/>
  <c r="AQ56" i="3"/>
  <c r="AR56" i="3"/>
  <c r="AS56" i="3"/>
  <c r="AT56" i="3"/>
  <c r="A57" i="3"/>
  <c r="D57" i="3"/>
  <c r="A58" i="3"/>
  <c r="B58" i="3"/>
  <c r="C58" i="3"/>
  <c r="G58" i="3"/>
  <c r="H58" i="3"/>
  <c r="A59" i="3"/>
  <c r="B59" i="3"/>
  <c r="C59" i="3"/>
  <c r="F59" i="3"/>
  <c r="G59" i="3"/>
  <c r="H59" i="3"/>
  <c r="A60" i="3"/>
  <c r="B60" i="3"/>
  <c r="C60" i="3"/>
  <c r="G60" i="3"/>
  <c r="H60" i="3"/>
  <c r="A61" i="3"/>
  <c r="B61" i="3"/>
  <c r="C61" i="3"/>
  <c r="F61" i="3"/>
  <c r="G61" i="3"/>
  <c r="H61" i="3"/>
  <c r="A62" i="3"/>
  <c r="B62" i="3"/>
  <c r="C62" i="3"/>
  <c r="G62" i="3"/>
  <c r="H62" i="3"/>
  <c r="A63" i="3"/>
  <c r="B63" i="3"/>
  <c r="C63" i="3"/>
  <c r="G63" i="3"/>
  <c r="H63" i="3"/>
  <c r="A64" i="3"/>
  <c r="B64" i="3"/>
  <c r="C64" i="3"/>
  <c r="F64" i="3"/>
  <c r="G64" i="3"/>
  <c r="H64" i="3"/>
  <c r="A65" i="3"/>
  <c r="B65" i="3"/>
  <c r="C65" i="3"/>
  <c r="G65" i="3"/>
  <c r="H65" i="3"/>
  <c r="A66" i="3"/>
  <c r="B66" i="3"/>
  <c r="C66" i="3"/>
  <c r="G66" i="3"/>
  <c r="H66" i="3"/>
  <c r="A67" i="3"/>
  <c r="B67" i="3"/>
  <c r="C67" i="3"/>
  <c r="F67" i="3"/>
  <c r="G67" i="3"/>
  <c r="H67" i="3"/>
  <c r="A68" i="3"/>
  <c r="B68" i="3"/>
  <c r="C68" i="3"/>
  <c r="F68" i="3"/>
  <c r="G68" i="3"/>
  <c r="H68" i="3"/>
  <c r="A69" i="3"/>
  <c r="D69" i="3"/>
  <c r="A70" i="3"/>
  <c r="B70" i="3"/>
  <c r="C70" i="3"/>
  <c r="G70" i="3"/>
  <c r="H70" i="3"/>
  <c r="I70" i="3"/>
  <c r="J70" i="3"/>
  <c r="L70" i="3"/>
  <c r="M70" i="3"/>
  <c r="N70" i="3"/>
  <c r="O70" i="3"/>
  <c r="P70" i="3"/>
  <c r="Q70" i="3"/>
  <c r="R70" i="3"/>
  <c r="S70" i="3"/>
  <c r="T70" i="3"/>
  <c r="U70" i="3"/>
  <c r="V70" i="3"/>
  <c r="W70" i="3"/>
  <c r="AG70" i="3"/>
  <c r="AH70" i="3"/>
  <c r="AI70" i="3"/>
  <c r="AJ70" i="3"/>
  <c r="AK70" i="3"/>
  <c r="AL70" i="3"/>
  <c r="AM70" i="3"/>
  <c r="AN70" i="3"/>
  <c r="AO70" i="3"/>
  <c r="AP70" i="3"/>
  <c r="AQ70" i="3"/>
  <c r="AR70" i="3"/>
  <c r="AS70" i="3"/>
  <c r="AT70" i="3"/>
  <c r="A71" i="3"/>
  <c r="B71" i="3"/>
  <c r="C71" i="3"/>
  <c r="F71" i="3"/>
  <c r="G71" i="3"/>
  <c r="H71" i="3"/>
  <c r="I71" i="3"/>
  <c r="J71" i="3"/>
  <c r="K71" i="3"/>
  <c r="L71" i="3"/>
  <c r="M71" i="3"/>
  <c r="N71" i="3"/>
  <c r="O71" i="3"/>
  <c r="P71" i="3"/>
  <c r="Q71" i="3"/>
  <c r="R71" i="3"/>
  <c r="S71" i="3"/>
  <c r="T71" i="3"/>
  <c r="U71" i="3"/>
  <c r="V71" i="3"/>
  <c r="W71" i="3"/>
  <c r="X71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AK71" i="3"/>
  <c r="AL71" i="3"/>
  <c r="AM71" i="3"/>
  <c r="AN71" i="3"/>
  <c r="AO71" i="3"/>
  <c r="AP71" i="3"/>
  <c r="AQ71" i="3"/>
  <c r="AR71" i="3"/>
  <c r="AS71" i="3"/>
  <c r="AT71" i="3"/>
  <c r="A72" i="3"/>
  <c r="B72" i="3"/>
  <c r="C72" i="3"/>
  <c r="F72" i="3"/>
  <c r="G72" i="3"/>
  <c r="I72" i="3"/>
  <c r="J72" i="3"/>
  <c r="K72" i="3"/>
  <c r="L72" i="3"/>
  <c r="N72" i="3"/>
  <c r="O72" i="3"/>
  <c r="P72" i="3"/>
  <c r="Q72" i="3"/>
  <c r="R72" i="3"/>
  <c r="S72" i="3"/>
  <c r="T72" i="3"/>
  <c r="U72" i="3"/>
  <c r="V72" i="3"/>
  <c r="W72" i="3"/>
  <c r="AH72" i="3"/>
  <c r="AI72" i="3"/>
  <c r="AJ72" i="3"/>
  <c r="AK72" i="3"/>
  <c r="AL72" i="3"/>
  <c r="AM72" i="3"/>
  <c r="AN72" i="3"/>
  <c r="AO72" i="3"/>
  <c r="AP72" i="3"/>
  <c r="AQ72" i="3"/>
  <c r="AR72" i="3"/>
  <c r="AS72" i="3"/>
  <c r="AT72" i="3"/>
  <c r="A73" i="3"/>
  <c r="B73" i="3"/>
  <c r="C73" i="3"/>
  <c r="F73" i="3"/>
  <c r="G73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AK73" i="3"/>
  <c r="AL73" i="3"/>
  <c r="AM73" i="3"/>
  <c r="AN73" i="3"/>
  <c r="AO73" i="3"/>
  <c r="AP73" i="3"/>
  <c r="AQ73" i="3"/>
  <c r="AR73" i="3"/>
  <c r="AS73" i="3"/>
  <c r="AT73" i="3"/>
  <c r="D40" i="3"/>
  <c r="D38" i="3"/>
  <c r="AM38" i="3"/>
  <c r="AO38" i="3"/>
  <c r="AP38" i="3"/>
  <c r="Q39" i="3"/>
  <c r="V39" i="3"/>
  <c r="A40" i="3"/>
  <c r="Z66" i="2"/>
  <c r="R66" i="2"/>
  <c r="AU30" i="2"/>
  <c r="AU29" i="2" s="1"/>
  <c r="AU27" i="2"/>
  <c r="F27" i="2" s="1"/>
  <c r="F61" i="2" s="1"/>
  <c r="P61" i="2"/>
  <c r="Y61" i="2"/>
  <c r="AU25" i="2"/>
  <c r="F25" i="2" s="1"/>
  <c r="F59" i="2" s="1"/>
  <c r="P59" i="2" s="1"/>
  <c r="X59" i="2" s="1"/>
  <c r="AU22" i="2"/>
  <c r="F21" i="2" s="1"/>
  <c r="F55" i="2" s="1"/>
  <c r="L55" i="2" s="1"/>
  <c r="Q55" i="2" s="1"/>
  <c r="AU17" i="2"/>
  <c r="AU16" i="2" s="1"/>
  <c r="AV16" i="2" s="1"/>
  <c r="F16" i="2" s="1"/>
  <c r="F50" i="2" s="1"/>
  <c r="L50" i="2" s="1"/>
  <c r="Q50" i="2" s="1"/>
  <c r="F14" i="2"/>
  <c r="F48" i="2" s="1"/>
  <c r="L48" i="2" s="1"/>
  <c r="R48" i="2" s="1"/>
  <c r="F12" i="2"/>
  <c r="F46" i="2" s="1"/>
  <c r="L46" i="2" s="1"/>
  <c r="P46" i="2" s="1"/>
  <c r="F10" i="2"/>
  <c r="F44" i="2" s="1"/>
  <c r="L44" i="2" s="1"/>
  <c r="P44" i="2" s="1"/>
  <c r="K44" i="2"/>
  <c r="F6" i="2"/>
  <c r="F40" i="2" s="1"/>
  <c r="L40" i="2" s="1"/>
  <c r="P40" i="2" s="1"/>
  <c r="F4" i="2"/>
  <c r="F38" i="2" s="1"/>
  <c r="L38" i="2" s="1"/>
  <c r="P38" i="2" s="1"/>
  <c r="A38" i="2"/>
  <c r="B38" i="2"/>
  <c r="C38" i="2"/>
  <c r="H38" i="2"/>
  <c r="I38" i="2"/>
  <c r="J38" i="2"/>
  <c r="K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AO38" i="2"/>
  <c r="AP38" i="2"/>
  <c r="AQ38" i="2"/>
  <c r="AR38" i="2"/>
  <c r="AS38" i="2"/>
  <c r="AT38" i="2"/>
  <c r="A39" i="2"/>
  <c r="B39" i="2"/>
  <c r="C39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G39" i="2"/>
  <c r="AH39" i="2"/>
  <c r="AI39" i="2"/>
  <c r="AJ39" i="2"/>
  <c r="AK39" i="2"/>
  <c r="AL39" i="2"/>
  <c r="AM39" i="2"/>
  <c r="AN39" i="2"/>
  <c r="AO39" i="2"/>
  <c r="AP39" i="2"/>
  <c r="AQ39" i="2"/>
  <c r="AR39" i="2"/>
  <c r="AS39" i="2"/>
  <c r="AT39" i="2"/>
  <c r="A40" i="2"/>
  <c r="B40" i="2"/>
  <c r="C40" i="2"/>
  <c r="H40" i="2"/>
  <c r="I40" i="2"/>
  <c r="J40" i="2"/>
  <c r="K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M40" i="2"/>
  <c r="AN40" i="2"/>
  <c r="AO40" i="2"/>
  <c r="AP40" i="2"/>
  <c r="AQ40" i="2"/>
  <c r="AR40" i="2"/>
  <c r="AS40" i="2"/>
  <c r="AT40" i="2"/>
  <c r="A41" i="2"/>
  <c r="B41" i="2"/>
  <c r="C4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AM41" i="2"/>
  <c r="AN41" i="2"/>
  <c r="AO41" i="2"/>
  <c r="AP41" i="2"/>
  <c r="AQ41" i="2"/>
  <c r="AR41" i="2"/>
  <c r="AS41" i="2"/>
  <c r="AT41" i="2"/>
  <c r="A42" i="2"/>
  <c r="B42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Z42" i="2"/>
  <c r="AA42" i="2"/>
  <c r="AB42" i="2"/>
  <c r="AC42" i="2"/>
  <c r="AD42" i="2"/>
  <c r="AE42" i="2"/>
  <c r="AF42" i="2"/>
  <c r="AG42" i="2"/>
  <c r="AH42" i="2"/>
  <c r="AI42" i="2"/>
  <c r="AJ42" i="2"/>
  <c r="AK42" i="2"/>
  <c r="AL42" i="2"/>
  <c r="AM42" i="2"/>
  <c r="AN42" i="2"/>
  <c r="AO42" i="2"/>
  <c r="AP42" i="2"/>
  <c r="AQ42" i="2"/>
  <c r="AR42" i="2"/>
  <c r="AS42" i="2"/>
  <c r="AT42" i="2"/>
  <c r="A43" i="2"/>
  <c r="D43" i="2"/>
  <c r="A44" i="2"/>
  <c r="B44" i="2"/>
  <c r="C44" i="2"/>
  <c r="H44" i="2"/>
  <c r="I44" i="2"/>
  <c r="J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AG44" i="2"/>
  <c r="AH44" i="2"/>
  <c r="AI44" i="2"/>
  <c r="AJ44" i="2"/>
  <c r="AK44" i="2"/>
  <c r="AL44" i="2"/>
  <c r="AM44" i="2"/>
  <c r="AN44" i="2"/>
  <c r="AO44" i="2"/>
  <c r="AP44" i="2"/>
  <c r="AQ44" i="2"/>
  <c r="AR44" i="2"/>
  <c r="AS44" i="2"/>
  <c r="AT44" i="2"/>
  <c r="A45" i="2"/>
  <c r="B45" i="2"/>
  <c r="C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Z45" i="2"/>
  <c r="AA45" i="2"/>
  <c r="AB45" i="2"/>
  <c r="AC45" i="2"/>
  <c r="AD45" i="2"/>
  <c r="AE45" i="2"/>
  <c r="AF45" i="2"/>
  <c r="AG45" i="2"/>
  <c r="AH45" i="2"/>
  <c r="AI45" i="2"/>
  <c r="AJ45" i="2"/>
  <c r="AK45" i="2"/>
  <c r="AL45" i="2"/>
  <c r="AM45" i="2"/>
  <c r="AN45" i="2"/>
  <c r="AO45" i="2"/>
  <c r="AP45" i="2"/>
  <c r="AQ45" i="2"/>
  <c r="AR45" i="2"/>
  <c r="AS45" i="2"/>
  <c r="AT45" i="2"/>
  <c r="A46" i="2"/>
  <c r="B46" i="2"/>
  <c r="C46" i="2"/>
  <c r="H46" i="2"/>
  <c r="I46" i="2"/>
  <c r="J46" i="2"/>
  <c r="K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AF46" i="2"/>
  <c r="AG46" i="2"/>
  <c r="AH46" i="2"/>
  <c r="AI46" i="2"/>
  <c r="AJ46" i="2"/>
  <c r="AK46" i="2"/>
  <c r="AL46" i="2"/>
  <c r="AM46" i="2"/>
  <c r="AN46" i="2"/>
  <c r="AO46" i="2"/>
  <c r="AP46" i="2"/>
  <c r="AQ46" i="2"/>
  <c r="AR46" i="2"/>
  <c r="AS46" i="2"/>
  <c r="AT46" i="2"/>
  <c r="A47" i="2"/>
  <c r="B47" i="2"/>
  <c r="C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AF47" i="2"/>
  <c r="AG47" i="2"/>
  <c r="AH47" i="2"/>
  <c r="AI47" i="2"/>
  <c r="AJ47" i="2"/>
  <c r="AK47" i="2"/>
  <c r="AL47" i="2"/>
  <c r="AM47" i="2"/>
  <c r="AN47" i="2"/>
  <c r="AO47" i="2"/>
  <c r="AP47" i="2"/>
  <c r="AQ47" i="2"/>
  <c r="AR47" i="2"/>
  <c r="AS47" i="2"/>
  <c r="AT47" i="2"/>
  <c r="A48" i="2"/>
  <c r="B48" i="2"/>
  <c r="C48" i="2"/>
  <c r="I48" i="2"/>
  <c r="J48" i="2"/>
  <c r="K48" i="2"/>
  <c r="U48" i="2"/>
  <c r="V48" i="2"/>
  <c r="W48" i="2"/>
  <c r="X48" i="2"/>
  <c r="Y48" i="2"/>
  <c r="Z48" i="2"/>
  <c r="AA48" i="2"/>
  <c r="AB48" i="2"/>
  <c r="AC48" i="2"/>
  <c r="AD48" i="2"/>
  <c r="AE48" i="2"/>
  <c r="AF48" i="2"/>
  <c r="AG48" i="2"/>
  <c r="AH48" i="2"/>
  <c r="AI48" i="2"/>
  <c r="AJ48" i="2"/>
  <c r="AK48" i="2"/>
  <c r="AL48" i="2"/>
  <c r="AM48" i="2"/>
  <c r="AN48" i="2"/>
  <c r="AO48" i="2"/>
  <c r="AP48" i="2"/>
  <c r="AQ48" i="2"/>
  <c r="AR48" i="2"/>
  <c r="AS48" i="2"/>
  <c r="AT48" i="2"/>
  <c r="A49" i="2"/>
  <c r="B49" i="2"/>
  <c r="C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AF49" i="2"/>
  <c r="AG49" i="2"/>
  <c r="AH49" i="2"/>
  <c r="AI49" i="2"/>
  <c r="AJ49" i="2"/>
  <c r="AK49" i="2"/>
  <c r="AL49" i="2"/>
  <c r="AM49" i="2"/>
  <c r="AN49" i="2"/>
  <c r="AO49" i="2"/>
  <c r="AP49" i="2"/>
  <c r="AQ49" i="2"/>
  <c r="AR49" i="2"/>
  <c r="AS49" i="2"/>
  <c r="AT49" i="2"/>
  <c r="A50" i="2"/>
  <c r="B50" i="2"/>
  <c r="C50" i="2"/>
  <c r="H50" i="2"/>
  <c r="I50" i="2"/>
  <c r="J50" i="2"/>
  <c r="K50" i="2"/>
  <c r="S50" i="2"/>
  <c r="T50" i="2"/>
  <c r="U50" i="2"/>
  <c r="V50" i="2"/>
  <c r="W50" i="2"/>
  <c r="X50" i="2"/>
  <c r="Y50" i="2"/>
  <c r="Z50" i="2"/>
  <c r="AA50" i="2"/>
  <c r="AB50" i="2"/>
  <c r="AC50" i="2"/>
  <c r="AD50" i="2"/>
  <c r="AE50" i="2"/>
  <c r="AF50" i="2"/>
  <c r="AG50" i="2"/>
  <c r="AH50" i="2"/>
  <c r="AI50" i="2"/>
  <c r="AJ50" i="2"/>
  <c r="AK50" i="2"/>
  <c r="AL50" i="2"/>
  <c r="AM50" i="2"/>
  <c r="AN50" i="2"/>
  <c r="AO50" i="2"/>
  <c r="AP50" i="2"/>
  <c r="AQ50" i="2"/>
  <c r="AR50" i="2"/>
  <c r="AS50" i="2"/>
  <c r="AT50" i="2"/>
  <c r="A51" i="2"/>
  <c r="B51" i="2"/>
  <c r="C51" i="2"/>
  <c r="H51" i="2"/>
  <c r="I51" i="2"/>
  <c r="J51" i="2"/>
  <c r="K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AF51" i="2"/>
  <c r="AG51" i="2"/>
  <c r="AH51" i="2"/>
  <c r="AI51" i="2"/>
  <c r="AJ51" i="2"/>
  <c r="AK51" i="2"/>
  <c r="AL51" i="2"/>
  <c r="AM51" i="2"/>
  <c r="AN51" i="2"/>
  <c r="AO51" i="2"/>
  <c r="AP51" i="2"/>
  <c r="AQ51" i="2"/>
  <c r="AR51" i="2"/>
  <c r="AS51" i="2"/>
  <c r="AT51" i="2"/>
  <c r="A52" i="2"/>
  <c r="B52" i="2"/>
  <c r="C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AF52" i="2"/>
  <c r="AG52" i="2"/>
  <c r="AH52" i="2"/>
  <c r="AI52" i="2"/>
  <c r="AJ52" i="2"/>
  <c r="AK52" i="2"/>
  <c r="AL52" i="2"/>
  <c r="AM52" i="2"/>
  <c r="AN52" i="2"/>
  <c r="AO52" i="2"/>
  <c r="AP52" i="2"/>
  <c r="AQ52" i="2"/>
  <c r="AR52" i="2"/>
  <c r="AS52" i="2"/>
  <c r="AT52" i="2"/>
  <c r="A53" i="2"/>
  <c r="B53" i="2"/>
  <c r="C53" i="2"/>
  <c r="BC21" i="2"/>
  <c r="I53" i="2"/>
  <c r="J53" i="2"/>
  <c r="K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AF53" i="2"/>
  <c r="AG53" i="2"/>
  <c r="AH53" i="2"/>
  <c r="AI53" i="2"/>
  <c r="AJ53" i="2"/>
  <c r="AK53" i="2"/>
  <c r="AL53" i="2"/>
  <c r="AM53" i="2"/>
  <c r="AN53" i="2"/>
  <c r="AO53" i="2"/>
  <c r="AP53" i="2"/>
  <c r="AQ53" i="2"/>
  <c r="AR53" i="2"/>
  <c r="AS53" i="2"/>
  <c r="AT53" i="2"/>
  <c r="A54" i="2"/>
  <c r="B54" i="2"/>
  <c r="C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AF54" i="2"/>
  <c r="AG54" i="2"/>
  <c r="AH54" i="2"/>
  <c r="AI54" i="2"/>
  <c r="AJ54" i="2"/>
  <c r="AK54" i="2"/>
  <c r="AL54" i="2"/>
  <c r="AM54" i="2"/>
  <c r="AN54" i="2"/>
  <c r="AO54" i="2"/>
  <c r="AP54" i="2"/>
  <c r="AQ54" i="2"/>
  <c r="AR54" i="2"/>
  <c r="AS54" i="2"/>
  <c r="AT54" i="2"/>
  <c r="A55" i="2"/>
  <c r="B55" i="2"/>
  <c r="C55" i="2"/>
  <c r="AV21" i="2"/>
  <c r="I55" i="2"/>
  <c r="J55" i="2"/>
  <c r="K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AF55" i="2"/>
  <c r="AG55" i="2"/>
  <c r="AH55" i="2"/>
  <c r="AI55" i="2"/>
  <c r="AJ55" i="2"/>
  <c r="AK55" i="2"/>
  <c r="AL55" i="2"/>
  <c r="AM55" i="2"/>
  <c r="AN55" i="2"/>
  <c r="AO55" i="2"/>
  <c r="AP55" i="2"/>
  <c r="AQ55" i="2"/>
  <c r="AR55" i="2"/>
  <c r="AS55" i="2"/>
  <c r="AT55" i="2"/>
  <c r="A56" i="2"/>
  <c r="B56" i="2"/>
  <c r="C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AF56" i="2"/>
  <c r="AG56" i="2"/>
  <c r="AH56" i="2"/>
  <c r="AI56" i="2"/>
  <c r="AJ56" i="2"/>
  <c r="AK56" i="2"/>
  <c r="AL56" i="2"/>
  <c r="AM56" i="2"/>
  <c r="AN56" i="2"/>
  <c r="AO56" i="2"/>
  <c r="AP56" i="2"/>
  <c r="AQ56" i="2"/>
  <c r="AR56" i="2"/>
  <c r="AS56" i="2"/>
  <c r="AT56" i="2"/>
  <c r="A57" i="2"/>
  <c r="B57" i="2"/>
  <c r="C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AF57" i="2"/>
  <c r="AG57" i="2"/>
  <c r="AH57" i="2"/>
  <c r="AI57" i="2"/>
  <c r="AJ57" i="2"/>
  <c r="AK57" i="2"/>
  <c r="AL57" i="2"/>
  <c r="AM57" i="2"/>
  <c r="AN57" i="2"/>
  <c r="AO57" i="2"/>
  <c r="AP57" i="2"/>
  <c r="AQ57" i="2"/>
  <c r="AR57" i="2"/>
  <c r="AS57" i="2"/>
  <c r="AT57" i="2"/>
  <c r="A58" i="2"/>
  <c r="D58" i="2"/>
  <c r="A59" i="2"/>
  <c r="B59" i="2"/>
  <c r="C59" i="2"/>
  <c r="H59" i="2"/>
  <c r="I59" i="2"/>
  <c r="J59" i="2"/>
  <c r="K59" i="2"/>
  <c r="L59" i="2"/>
  <c r="M59" i="2"/>
  <c r="R59" i="2"/>
  <c r="Z59" i="2"/>
  <c r="AA59" i="2"/>
  <c r="AB59" i="2"/>
  <c r="AC59" i="2"/>
  <c r="AD59" i="2"/>
  <c r="AE59" i="2"/>
  <c r="AF59" i="2"/>
  <c r="AG59" i="2"/>
  <c r="AH59" i="2"/>
  <c r="AI59" i="2"/>
  <c r="AJ59" i="2"/>
  <c r="AK59" i="2"/>
  <c r="AL59" i="2"/>
  <c r="AM59" i="2"/>
  <c r="AN59" i="2"/>
  <c r="AO59" i="2"/>
  <c r="AP59" i="2"/>
  <c r="AQ59" i="2"/>
  <c r="AR59" i="2"/>
  <c r="AS59" i="2"/>
  <c r="AT59" i="2"/>
  <c r="A60" i="2"/>
  <c r="B60" i="2"/>
  <c r="C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AE60" i="2"/>
  <c r="AF60" i="2"/>
  <c r="AG60" i="2"/>
  <c r="AH60" i="2"/>
  <c r="AI60" i="2"/>
  <c r="AJ60" i="2"/>
  <c r="AK60" i="2"/>
  <c r="AL60" i="2"/>
  <c r="AM60" i="2"/>
  <c r="AN60" i="2"/>
  <c r="AO60" i="2"/>
  <c r="AP60" i="2"/>
  <c r="AQ60" i="2"/>
  <c r="AR60" i="2"/>
  <c r="AS60" i="2"/>
  <c r="AT60" i="2"/>
  <c r="A61" i="2"/>
  <c r="B61" i="2"/>
  <c r="C61" i="2"/>
  <c r="I61" i="2"/>
  <c r="J61" i="2"/>
  <c r="K61" i="2"/>
  <c r="L61" i="2"/>
  <c r="M61" i="2"/>
  <c r="S61" i="2"/>
  <c r="AB61" i="2"/>
  <c r="AC61" i="2"/>
  <c r="AD61" i="2"/>
  <c r="AE61" i="2"/>
  <c r="AF61" i="2"/>
  <c r="AG61" i="2"/>
  <c r="AH61" i="2"/>
  <c r="AI61" i="2"/>
  <c r="AJ61" i="2"/>
  <c r="AK61" i="2"/>
  <c r="AL61" i="2"/>
  <c r="AM61" i="2"/>
  <c r="AN61" i="2"/>
  <c r="AO61" i="2"/>
  <c r="AP61" i="2"/>
  <c r="AQ61" i="2"/>
  <c r="AR61" i="2"/>
  <c r="AS61" i="2"/>
  <c r="AT61" i="2"/>
  <c r="A62" i="2"/>
  <c r="B62" i="2"/>
  <c r="C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AF62" i="2"/>
  <c r="AG62" i="2"/>
  <c r="AH62" i="2"/>
  <c r="AI62" i="2"/>
  <c r="AJ62" i="2"/>
  <c r="AK62" i="2"/>
  <c r="AL62" i="2"/>
  <c r="AM62" i="2"/>
  <c r="AN62" i="2"/>
  <c r="AO62" i="2"/>
  <c r="AP62" i="2"/>
  <c r="AQ62" i="2"/>
  <c r="AR62" i="2"/>
  <c r="AS62" i="2"/>
  <c r="AT62" i="2"/>
  <c r="A63" i="2"/>
  <c r="B63" i="2"/>
  <c r="C63" i="2"/>
  <c r="H63" i="2"/>
  <c r="I63" i="2"/>
  <c r="J63" i="2"/>
  <c r="K63" i="2"/>
  <c r="L63" i="2"/>
  <c r="M63" i="2"/>
  <c r="T63" i="2"/>
  <c r="U63" i="2"/>
  <c r="AD63" i="2"/>
  <c r="AE63" i="2"/>
  <c r="AF63" i="2"/>
  <c r="AG63" i="2"/>
  <c r="AH63" i="2"/>
  <c r="AI63" i="2"/>
  <c r="AJ63" i="2"/>
  <c r="AK63" i="2"/>
  <c r="AL63" i="2"/>
  <c r="AM63" i="2"/>
  <c r="AN63" i="2"/>
  <c r="AO63" i="2"/>
  <c r="AP63" i="2"/>
  <c r="AQ63" i="2"/>
  <c r="AR63" i="2"/>
  <c r="AS63" i="2"/>
  <c r="AT63" i="2"/>
  <c r="A64" i="2"/>
  <c r="B64" i="2"/>
  <c r="C64" i="2"/>
  <c r="H64" i="2"/>
  <c r="I64" i="2"/>
  <c r="J64" i="2"/>
  <c r="K64" i="2"/>
  <c r="L64" i="2"/>
  <c r="M64" i="2"/>
  <c r="T64" i="2"/>
  <c r="AD64" i="2"/>
  <c r="AE64" i="2"/>
  <c r="AF64" i="2"/>
  <c r="AG64" i="2"/>
  <c r="AH64" i="2"/>
  <c r="AI64" i="2"/>
  <c r="AJ64" i="2"/>
  <c r="AK64" i="2"/>
  <c r="AL64" i="2"/>
  <c r="AM64" i="2"/>
  <c r="AN64" i="2"/>
  <c r="AO64" i="2"/>
  <c r="AP64" i="2"/>
  <c r="AQ64" i="2"/>
  <c r="AR64" i="2"/>
  <c r="AS64" i="2"/>
  <c r="AT64" i="2"/>
  <c r="A65" i="2"/>
  <c r="B65" i="2"/>
  <c r="C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AF65" i="2"/>
  <c r="AG65" i="2"/>
  <c r="AH65" i="2"/>
  <c r="AI65" i="2"/>
  <c r="AJ65" i="2"/>
  <c r="AK65" i="2"/>
  <c r="AL65" i="2"/>
  <c r="AM65" i="2"/>
  <c r="AN65" i="2"/>
  <c r="AO65" i="2"/>
  <c r="AP65" i="2"/>
  <c r="AQ65" i="2"/>
  <c r="AR65" i="2"/>
  <c r="AS65" i="2"/>
  <c r="AT65" i="2"/>
  <c r="A66" i="2"/>
  <c r="B66" i="2"/>
  <c r="C66" i="2"/>
  <c r="H66" i="2"/>
  <c r="I66" i="2"/>
  <c r="J66" i="2"/>
  <c r="K66" i="2"/>
  <c r="L66" i="2"/>
  <c r="M66" i="2"/>
  <c r="AA66" i="2"/>
  <c r="AB66" i="2"/>
  <c r="AC66" i="2"/>
  <c r="AD66" i="2"/>
  <c r="AE66" i="2"/>
  <c r="AF66" i="2"/>
  <c r="AG66" i="2"/>
  <c r="AH66" i="2"/>
  <c r="AI66" i="2"/>
  <c r="AJ66" i="2"/>
  <c r="AK66" i="2"/>
  <c r="AL66" i="2"/>
  <c r="AM66" i="2"/>
  <c r="AN66" i="2"/>
  <c r="AO66" i="2"/>
  <c r="AP66" i="2"/>
  <c r="AQ66" i="2"/>
  <c r="AR66" i="2"/>
  <c r="AS66" i="2"/>
  <c r="AT66" i="2"/>
  <c r="A67" i="2"/>
  <c r="B67" i="2"/>
  <c r="C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AF67" i="2"/>
  <c r="AG67" i="2"/>
  <c r="AH67" i="2"/>
  <c r="AI67" i="2"/>
  <c r="AJ67" i="2"/>
  <c r="AK67" i="2"/>
  <c r="AL67" i="2"/>
  <c r="AM67" i="2"/>
  <c r="AN67" i="2"/>
  <c r="AO67" i="2"/>
  <c r="AP67" i="2"/>
  <c r="AQ67" i="2"/>
  <c r="AR67" i="2"/>
  <c r="AS67" i="2"/>
  <c r="AT67" i="2"/>
  <c r="D37" i="2"/>
  <c r="AW21" i="2"/>
  <c r="BB21" i="2"/>
  <c r="AZ21" i="2"/>
  <c r="AX21" i="2"/>
  <c r="AY21" i="2"/>
  <c r="BA21" i="2"/>
  <c r="BD21" i="2"/>
  <c r="D35" i="2"/>
  <c r="AM35" i="2"/>
  <c r="AO35" i="2"/>
  <c r="AP35" i="2"/>
  <c r="Q36" i="2"/>
  <c r="V36" i="2"/>
  <c r="A37" i="2"/>
  <c r="AU40" i="4"/>
  <c r="I29" i="9"/>
  <c r="I66" i="9" s="1"/>
  <c r="AU66" i="9" s="1"/>
  <c r="J17" i="7"/>
  <c r="J57" i="7" s="1"/>
  <c r="W33" i="9"/>
  <c r="W70" i="9" s="1"/>
  <c r="H7" i="9"/>
  <c r="H44" i="9" s="1"/>
  <c r="P16" i="9"/>
  <c r="P53" i="9" s="1"/>
  <c r="AU43" i="4"/>
  <c r="J29" i="6"/>
  <c r="J66" i="6" s="1"/>
  <c r="X67" i="6" s="1"/>
  <c r="AV58" i="9"/>
  <c r="J59" i="9"/>
  <c r="P4" i="9"/>
  <c r="P41" i="9" s="1"/>
  <c r="N50" i="5" l="1"/>
  <c r="H13" i="5"/>
  <c r="H50" i="5" s="1"/>
  <c r="AU59" i="8"/>
  <c r="U58" i="8"/>
  <c r="M46" i="4"/>
  <c r="AU46" i="4"/>
  <c r="I16" i="9"/>
  <c r="I53" i="9" s="1"/>
  <c r="S16" i="9"/>
  <c r="S53" i="9" s="1"/>
  <c r="AB55" i="8"/>
  <c r="AV56" i="8"/>
  <c r="H30" i="6"/>
  <c r="H67" i="6" s="1"/>
  <c r="AV57" i="5"/>
  <c r="AB57" i="5" s="1"/>
  <c r="U53" i="5"/>
  <c r="AU53" i="5" s="1"/>
  <c r="Y53" i="5" s="1"/>
  <c r="AV17" i="2"/>
  <c r="F17" i="2" s="1"/>
  <c r="F51" i="2" s="1"/>
  <c r="L51" i="2" s="1"/>
  <c r="Q51" i="2" s="1"/>
  <c r="AV48" i="8"/>
  <c r="AW48" i="8" s="1"/>
  <c r="Y70" i="3"/>
  <c r="AV62" i="8"/>
  <c r="N53" i="5"/>
  <c r="AU62" i="8"/>
  <c r="P13" i="8"/>
  <c r="W13" i="8" s="1"/>
  <c r="W51" i="8" s="1"/>
  <c r="H4" i="6"/>
  <c r="H41" i="6" s="1"/>
  <c r="AU37" i="4"/>
  <c r="M37" i="4"/>
  <c r="M49" i="4"/>
  <c r="AU49" i="4"/>
  <c r="O61" i="5"/>
  <c r="AG58" i="3"/>
  <c r="AE58" i="3"/>
  <c r="AC58" i="3"/>
  <c r="X58" i="3"/>
  <c r="Z58" i="3"/>
  <c r="M66" i="9"/>
  <c r="AV66" i="9" s="1"/>
  <c r="AW66" i="9" s="1"/>
  <c r="AU56" i="4"/>
  <c r="U50" i="5"/>
  <c r="AU50" i="5" s="1"/>
  <c r="W50" i="5" s="1"/>
  <c r="H14" i="7"/>
  <c r="H54" i="7" s="1"/>
  <c r="L36" i="10"/>
  <c r="H38" i="7"/>
  <c r="H78" i="7" s="1"/>
  <c r="Q59" i="6"/>
  <c r="AU59" i="6" s="1"/>
  <c r="R4" i="7"/>
  <c r="Z50" i="9"/>
  <c r="H19" i="6"/>
  <c r="H56" i="6" s="1"/>
  <c r="O65" i="5"/>
  <c r="T70" i="6"/>
  <c r="Z70" i="6" s="1"/>
  <c r="J4" i="7"/>
  <c r="J44" i="7" s="1"/>
  <c r="AW45" i="8"/>
  <c r="O23" i="8"/>
  <c r="O61" i="8" s="1"/>
  <c r="Z60" i="3"/>
  <c r="AE60" i="3"/>
  <c r="AV45" i="8"/>
  <c r="AX45" i="8" s="1"/>
  <c r="AC45" i="8" s="1"/>
  <c r="AW65" i="8"/>
  <c r="Z47" i="5"/>
  <c r="AU47" i="5" s="1"/>
  <c r="AF47" i="5" s="1"/>
  <c r="AV65" i="8"/>
  <c r="AV49" i="9"/>
  <c r="F44" i="7"/>
  <c r="P54" i="7" s="1"/>
  <c r="AU58" i="9"/>
  <c r="F59" i="9" s="1"/>
  <c r="N59" i="9"/>
  <c r="M62" i="7"/>
  <c r="AF58" i="7"/>
  <c r="N62" i="6"/>
  <c r="AV62" i="6" s="1"/>
  <c r="H25" i="6"/>
  <c r="H62" i="6" s="1"/>
  <c r="AV30" i="2"/>
  <c r="F30" i="2" s="1"/>
  <c r="F64" i="2" s="1"/>
  <c r="R64" i="2" s="1"/>
  <c r="AB64" i="2" s="1"/>
  <c r="AV29" i="2"/>
  <c r="F29" i="2" s="1"/>
  <c r="F63" i="2" s="1"/>
  <c r="R63" i="2" s="1"/>
  <c r="AB63" i="2" s="1"/>
  <c r="AV56" i="5"/>
  <c r="M34" i="4"/>
  <c r="AU34" i="4"/>
  <c r="P4" i="8"/>
  <c r="P42" i="8" s="1"/>
  <c r="I42" i="8"/>
  <c r="H20" i="8"/>
  <c r="H58" i="8" s="1"/>
  <c r="AU58" i="8"/>
  <c r="O20" i="8"/>
  <c r="O58" i="8" s="1"/>
  <c r="AU62" i="9"/>
  <c r="AV62" i="9"/>
  <c r="AV63" i="9" s="1"/>
  <c r="W41" i="9"/>
  <c r="U41" i="5"/>
  <c r="AU41" i="5" s="1"/>
  <c r="AU55" i="8"/>
  <c r="H17" i="8"/>
  <c r="H55" i="8" s="1"/>
  <c r="O17" i="8"/>
  <c r="O55" i="8" s="1"/>
  <c r="H20" i="7"/>
  <c r="H60" i="7" s="1"/>
  <c r="F57" i="7"/>
  <c r="F23" i="7"/>
  <c r="F63" i="7" s="1"/>
  <c r="N63" i="7" s="1"/>
  <c r="U55" i="8"/>
  <c r="AU56" i="8"/>
  <c r="M7" i="9"/>
  <c r="M44" i="9" s="1"/>
  <c r="V44" i="9" s="1"/>
  <c r="AU69" i="5"/>
  <c r="AV69" i="5" s="1"/>
  <c r="U69" i="5"/>
  <c r="S69" i="5" s="1"/>
  <c r="N30" i="8"/>
  <c r="N68" i="8" s="1"/>
  <c r="N70" i="8"/>
  <c r="I48" i="8"/>
  <c r="P10" i="8"/>
  <c r="P48" i="8" s="1"/>
  <c r="AC44" i="9"/>
  <c r="T10" i="8"/>
  <c r="T48" i="8" s="1"/>
  <c r="AG48" i="8" s="1"/>
  <c r="H26" i="8"/>
  <c r="H64" i="8" s="1"/>
  <c r="AV64" i="8"/>
  <c r="H68" i="8"/>
  <c r="V68" i="8" s="1"/>
  <c r="AC68" i="8" s="1"/>
  <c r="AV42" i="8"/>
  <c r="AW42" i="8" s="1"/>
  <c r="AV51" i="8"/>
  <c r="AX51" i="8" s="1"/>
  <c r="AV59" i="8"/>
  <c r="AW59" i="8" s="1"/>
  <c r="AW62" i="8"/>
  <c r="O35" i="8"/>
  <c r="O73" i="8" s="1"/>
  <c r="H75" i="8"/>
  <c r="W73" i="8" s="1"/>
  <c r="AC73" i="8" s="1"/>
  <c r="X60" i="3"/>
  <c r="Q44" i="6"/>
  <c r="U16" i="9"/>
  <c r="U53" i="9" s="1"/>
  <c r="Q50" i="9"/>
  <c r="AU49" i="9"/>
  <c r="AV53" i="9"/>
  <c r="AW53" i="9"/>
  <c r="AA33" i="9"/>
  <c r="AA70" i="9" s="1"/>
  <c r="O33" i="9"/>
  <c r="O70" i="9" s="1"/>
  <c r="AV70" i="9" s="1"/>
  <c r="J45" i="8"/>
  <c r="Q7" i="8"/>
  <c r="AU64" i="8"/>
  <c r="O26" i="8"/>
  <c r="O64" i="8" s="1"/>
  <c r="V26" i="8"/>
  <c r="V64" i="8" s="1"/>
  <c r="R44" i="7"/>
  <c r="AV16" i="3"/>
  <c r="L16" i="3" s="1"/>
  <c r="L53" i="3" s="1"/>
  <c r="AC53" i="3" s="1"/>
  <c r="O50" i="9"/>
  <c r="H50" i="9"/>
  <c r="I41" i="3"/>
  <c r="AC41" i="3" s="1"/>
  <c r="K6" i="3"/>
  <c r="K43" i="3" s="1"/>
  <c r="AC43" i="3" s="1"/>
  <c r="U73" i="7"/>
  <c r="U71" i="7"/>
  <c r="AA71" i="7" s="1"/>
  <c r="AU71" i="7" s="1"/>
  <c r="O73" i="7"/>
  <c r="Z73" i="7" s="1"/>
  <c r="AU73" i="7" s="1"/>
  <c r="H35" i="8"/>
  <c r="H73" i="8" s="1"/>
  <c r="AU73" i="8" s="1"/>
  <c r="H16" i="6"/>
  <c r="H53" i="6" s="1"/>
  <c r="AI60" i="3"/>
  <c r="AV25" i="3"/>
  <c r="F25" i="3" s="1"/>
  <c r="F62" i="3" s="1"/>
  <c r="AD62" i="3" s="1"/>
  <c r="AV26" i="3"/>
  <c r="F26" i="3" s="1"/>
  <c r="F63" i="3" s="1"/>
  <c r="AD63" i="3" s="1"/>
  <c r="U44" i="5"/>
  <c r="AU44" i="5" s="1"/>
  <c r="N59" i="6"/>
  <c r="AV59" i="6" s="1"/>
  <c r="H22" i="6"/>
  <c r="H59" i="6" s="1"/>
  <c r="J33" i="6"/>
  <c r="J70" i="6" s="1"/>
  <c r="P70" i="6" s="1"/>
  <c r="F66" i="6"/>
  <c r="N67" i="6" s="1"/>
  <c r="U68" i="7"/>
  <c r="O68" i="7"/>
  <c r="Z68" i="7" s="1"/>
  <c r="R66" i="7"/>
  <c r="AA66" i="7" s="1"/>
  <c r="V23" i="8"/>
  <c r="V61" i="8" s="1"/>
  <c r="AU61" i="8"/>
  <c r="V4" i="7"/>
  <c r="V44" i="7" s="1"/>
  <c r="F54" i="9"/>
  <c r="AW51" i="8"/>
  <c r="I33" i="9"/>
  <c r="I70" i="9" s="1"/>
  <c r="AU70" i="9" s="1"/>
  <c r="U33" i="9"/>
  <c r="U70" i="9" s="1"/>
  <c r="W53" i="5" l="1"/>
  <c r="P51" i="8"/>
  <c r="AW56" i="8"/>
  <c r="AX62" i="8"/>
  <c r="F67" i="9"/>
  <c r="H67" i="9"/>
  <c r="Y50" i="5"/>
  <c r="AU50" i="9"/>
  <c r="X50" i="9" s="1"/>
  <c r="AB45" i="7"/>
  <c r="AH45" i="7" s="1"/>
  <c r="W54" i="7"/>
  <c r="AD54" i="7" s="1"/>
  <c r="U76" i="7"/>
  <c r="AC76" i="7" s="1"/>
  <c r="AK76" i="7" s="1"/>
  <c r="AW76" i="7" s="1"/>
  <c r="O78" i="7"/>
  <c r="S45" i="7"/>
  <c r="AD47" i="5"/>
  <c r="AB47" i="5"/>
  <c r="AH45" i="8"/>
  <c r="Y69" i="5"/>
  <c r="AF45" i="8"/>
  <c r="H8" i="7"/>
  <c r="H48" i="7" s="1"/>
  <c r="H11" i="7"/>
  <c r="H51" i="7" s="1"/>
  <c r="W62" i="6"/>
  <c r="U62" i="6"/>
  <c r="U59" i="6"/>
  <c r="W59" i="6"/>
  <c r="AE51" i="8"/>
  <c r="AB51" i="8"/>
  <c r="X42" i="8"/>
  <c r="U42" i="8"/>
  <c r="Z42" i="8"/>
  <c r="AV71" i="7"/>
  <c r="AE71" i="7" s="1"/>
  <c r="AC71" i="7"/>
  <c r="AV73" i="7"/>
  <c r="AE73" i="7" s="1"/>
  <c r="F65" i="8"/>
  <c r="AU65" i="8"/>
  <c r="AX65" i="8" s="1"/>
  <c r="I62" i="8"/>
  <c r="AG62" i="8" s="1"/>
  <c r="W62" i="8"/>
  <c r="P62" i="8"/>
  <c r="S48" i="7"/>
  <c r="P51" i="7"/>
  <c r="X55" i="8"/>
  <c r="AE55" i="8"/>
  <c r="AE58" i="8"/>
  <c r="X58" i="8"/>
  <c r="X44" i="5"/>
  <c r="Z44" i="5"/>
  <c r="AU68" i="8"/>
  <c r="AW56" i="5"/>
  <c r="AB56" i="5"/>
  <c r="AE62" i="8"/>
  <c r="AB62" i="8"/>
  <c r="W41" i="5"/>
  <c r="Y41" i="5"/>
  <c r="X59" i="8"/>
  <c r="Z59" i="8"/>
  <c r="U59" i="8"/>
  <c r="U56" i="8"/>
  <c r="Z56" i="8"/>
  <c r="X56" i="8"/>
  <c r="AW70" i="9"/>
  <c r="P65" i="8"/>
  <c r="I65" i="8"/>
  <c r="W65" i="8"/>
  <c r="AE69" i="5"/>
  <c r="AA69" i="5"/>
  <c r="AC69" i="5"/>
  <c r="P60" i="7"/>
  <c r="AA60" i="7" s="1"/>
  <c r="AG60" i="7" s="1"/>
  <c r="S58" i="7"/>
  <c r="AB58" i="7" s="1"/>
  <c r="V60" i="7"/>
  <c r="AW73" i="8"/>
  <c r="T73" i="8"/>
  <c r="W51" i="7"/>
  <c r="AD51" i="7" s="1"/>
  <c r="AB48" i="7"/>
  <c r="AH48" i="7" s="1"/>
  <c r="Q45" i="8"/>
  <c r="X7" i="8"/>
  <c r="X45" i="8" s="1"/>
  <c r="Y70" i="5"/>
  <c r="AL58" i="7"/>
  <c r="AC48" i="8"/>
  <c r="X48" i="8"/>
  <c r="AA48" i="8"/>
  <c r="U67" i="6"/>
  <c r="AD67" i="6" s="1"/>
  <c r="Q67" i="6"/>
  <c r="AU53" i="9"/>
  <c r="AU54" i="9" s="1"/>
  <c r="AX53" i="9"/>
  <c r="AV54" i="9" s="1"/>
  <c r="N63" i="9"/>
  <c r="J63" i="9"/>
  <c r="H63" i="9"/>
  <c r="AU63" i="9"/>
  <c r="F63" i="9"/>
  <c r="L63" i="9"/>
  <c r="S62" i="7"/>
  <c r="AX78" i="7" l="1"/>
  <c r="AO78" i="7" s="1"/>
  <c r="AX76" i="7"/>
  <c r="U78" i="7"/>
  <c r="AA78" i="7"/>
  <c r="AU78" i="7" s="1"/>
  <c r="P54" i="9"/>
  <c r="R54" i="9"/>
  <c r="AU55" i="9"/>
  <c r="F55" i="9" s="1"/>
  <c r="AE65" i="8"/>
  <c r="AB65" i="8"/>
  <c r="AG65" i="8"/>
  <c r="H71" i="9"/>
  <c r="F71" i="9"/>
  <c r="AW68" i="8"/>
  <c r="AX68" i="8" s="1"/>
  <c r="Z68" i="8"/>
  <c r="N54" i="9"/>
  <c r="O55" i="9" s="1"/>
  <c r="H54" i="9"/>
  <c r="I55" i="9" s="1"/>
  <c r="L54" i="9"/>
  <c r="M55" i="9" s="1"/>
  <c r="J54" i="9"/>
  <c r="K55" i="9" s="1"/>
  <c r="AK73" i="8"/>
  <c r="AH73" i="8"/>
  <c r="AM73" i="8"/>
  <c r="AG56" i="5"/>
  <c r="AE56" i="5"/>
  <c r="AI56" i="5"/>
  <c r="AV78" i="7" l="1"/>
  <c r="AV76" i="7"/>
  <c r="AG76" i="7" s="1"/>
  <c r="AM76" i="7"/>
  <c r="AO76" i="7"/>
  <c r="AH68" i="8"/>
  <c r="AM68" i="8" s="1"/>
  <c r="AK68" i="8"/>
  <c r="AW78" i="7" l="1"/>
  <c r="AI78" i="7"/>
</calcChain>
</file>

<file path=xl/sharedStrings.xml><?xml version="1.0" encoding="utf-8"?>
<sst xmlns="http://schemas.openxmlformats.org/spreadsheetml/2006/main" count="523" uniqueCount="128">
  <si>
    <t>№</t>
    <phoneticPr fontId="1"/>
  </si>
  <si>
    <t>名前</t>
    <rPh sb="0" eb="2">
      <t>ナマエ</t>
    </rPh>
    <phoneticPr fontId="1"/>
  </si>
  <si>
    <t>解答</t>
    <rPh sb="0" eb="2">
      <t>カイトウ</t>
    </rPh>
    <phoneticPr fontId="1"/>
  </si>
  <si>
    <t>１．</t>
    <phoneticPr fontId="1"/>
  </si>
  <si>
    <t>２乗すると，次の数になる数をいなさい。</t>
    <rPh sb="1" eb="2">
      <t>ジョウ</t>
    </rPh>
    <rPh sb="6" eb="7">
      <t>ツギ</t>
    </rPh>
    <rPh sb="8" eb="9">
      <t>スウ</t>
    </rPh>
    <rPh sb="12" eb="13">
      <t>スウ</t>
    </rPh>
    <phoneticPr fontId="1"/>
  </si>
  <si>
    <t>(1)</t>
    <phoneticPr fontId="1"/>
  </si>
  <si>
    <t>(2)</t>
    <phoneticPr fontId="1"/>
  </si>
  <si>
    <t>２．</t>
    <phoneticPr fontId="1"/>
  </si>
  <si>
    <t>次の数の平方根をいいなさい。</t>
    <rPh sb="0" eb="1">
      <t>ツギ</t>
    </rPh>
    <rPh sb="2" eb="3">
      <t>スウ</t>
    </rPh>
    <rPh sb="4" eb="7">
      <t>ヘイホウコン</t>
    </rPh>
    <phoneticPr fontId="1"/>
  </si>
  <si>
    <t>(2)</t>
    <phoneticPr fontId="1"/>
  </si>
  <si>
    <t>(3)</t>
    <phoneticPr fontId="1"/>
  </si>
  <si>
    <t>(4)</t>
    <phoneticPr fontId="1"/>
  </si>
  <si>
    <t>３．</t>
    <phoneticPr fontId="1"/>
  </si>
  <si>
    <t>次の数の平方根を，√ を使って表しなさい。</t>
    <rPh sb="0" eb="1">
      <t>ツギ</t>
    </rPh>
    <rPh sb="2" eb="3">
      <t>スウ</t>
    </rPh>
    <rPh sb="4" eb="7">
      <t>ヘイホウコン</t>
    </rPh>
    <rPh sb="12" eb="13">
      <t>ツカ</t>
    </rPh>
    <rPh sb="15" eb="16">
      <t>アラワ</t>
    </rPh>
    <phoneticPr fontId="1"/>
  </si>
  <si>
    <t>(5)</t>
    <phoneticPr fontId="1"/>
  </si>
  <si>
    <t>(6)</t>
    <phoneticPr fontId="1"/>
  </si>
  <si>
    <t>,</t>
    <phoneticPr fontId="1"/>
  </si>
  <si>
    <t>,</t>
    <phoneticPr fontId="1"/>
  </si>
  <si>
    <t>－</t>
    <phoneticPr fontId="1"/>
  </si>
  <si>
    <t>－</t>
    <phoneticPr fontId="1"/>
  </si>
  <si>
    <t>√</t>
  </si>
  <si>
    <t>√</t>
    <phoneticPr fontId="1"/>
  </si>
  <si>
    <t>－</t>
    <phoneticPr fontId="1"/>
  </si>
  <si>
    <t>－</t>
    <phoneticPr fontId="1"/>
  </si>
  <si>
    <t>,</t>
    <phoneticPr fontId="1"/>
  </si>
  <si>
    <t>１．</t>
    <phoneticPr fontId="1"/>
  </si>
  <si>
    <t>次の問いに答えなさい。</t>
    <rPh sb="0" eb="1">
      <t>ツギ</t>
    </rPh>
    <rPh sb="2" eb="3">
      <t>ト</t>
    </rPh>
    <rPh sb="5" eb="6">
      <t>コタ</t>
    </rPh>
    <phoneticPr fontId="1"/>
  </si>
  <si>
    <t>(1)</t>
    <phoneticPr fontId="1"/>
  </si>
  <si>
    <t>(</t>
    <phoneticPr fontId="1"/>
  </si>
  <si>
    <t>)</t>
    <phoneticPr fontId="1"/>
  </si>
  <si>
    <t>(2)</t>
    <phoneticPr fontId="1"/>
  </si>
  <si>
    <t>の値を求めなさい。</t>
    <rPh sb="1" eb="2">
      <t>アタイ</t>
    </rPh>
    <rPh sb="3" eb="4">
      <t>モト</t>
    </rPh>
    <phoneticPr fontId="1"/>
  </si>
  <si>
    <t>√</t>
    <phoneticPr fontId="1"/>
  </si>
  <si>
    <t>２．</t>
    <phoneticPr fontId="1"/>
  </si>
  <si>
    <t>次の数を，√ を使わないで表しなさい。</t>
    <rPh sb="0" eb="1">
      <t>ツギ</t>
    </rPh>
    <rPh sb="2" eb="3">
      <t>スウ</t>
    </rPh>
    <rPh sb="8" eb="9">
      <t>ツカ</t>
    </rPh>
    <rPh sb="13" eb="14">
      <t>アラワ</t>
    </rPh>
    <phoneticPr fontId="1"/>
  </si>
  <si>
    <t>(3)</t>
    <phoneticPr fontId="1"/>
  </si>
  <si>
    <t>(4)</t>
    <phoneticPr fontId="1"/>
  </si>
  <si>
    <t>３．</t>
    <phoneticPr fontId="1"/>
  </si>
  <si>
    <t>(3)</t>
    <phoneticPr fontId="1"/>
  </si>
  <si>
    <t>４．</t>
    <phoneticPr fontId="1"/>
  </si>
  <si>
    <t>次の各組の数の大小を，不等号を使って表しなさい。</t>
    <rPh sb="0" eb="1">
      <t>ツギ</t>
    </rPh>
    <rPh sb="2" eb="4">
      <t>カククミ</t>
    </rPh>
    <rPh sb="5" eb="6">
      <t>スウ</t>
    </rPh>
    <rPh sb="7" eb="9">
      <t>ダイショウ</t>
    </rPh>
    <rPh sb="11" eb="14">
      <t>フトウゴウ</t>
    </rPh>
    <rPh sb="15" eb="16">
      <t>ツカ</t>
    </rPh>
    <rPh sb="18" eb="19">
      <t>アラワ</t>
    </rPh>
    <phoneticPr fontId="1"/>
  </si>
  <si>
    <t>(1)</t>
    <phoneticPr fontId="1"/>
  </si>
  <si>
    <t>±</t>
    <phoneticPr fontId="1"/>
  </si>
  <si>
    <t>№</t>
    <phoneticPr fontId="1"/>
  </si>
  <si>
    <t>平方根の値</t>
    <rPh sb="0" eb="3">
      <t>ヘイホウコン</t>
    </rPh>
    <rPh sb="4" eb="5">
      <t>アタイ</t>
    </rPh>
    <phoneticPr fontId="1"/>
  </si>
  <si>
    <t>１．</t>
    <phoneticPr fontId="1"/>
  </si>
  <si>
    <t>電卓を使って，次の数のおよその値を，小数第3位まで求めなさい。</t>
    <rPh sb="0" eb="2">
      <t>デンタク</t>
    </rPh>
    <rPh sb="3" eb="4">
      <t>ツカ</t>
    </rPh>
    <rPh sb="7" eb="8">
      <t>ツギ</t>
    </rPh>
    <rPh sb="9" eb="10">
      <t>カズ</t>
    </rPh>
    <rPh sb="15" eb="16">
      <t>アタイ</t>
    </rPh>
    <rPh sb="18" eb="20">
      <t>ショウスウ</t>
    </rPh>
    <rPh sb="20" eb="21">
      <t>ダイ</t>
    </rPh>
    <rPh sb="22" eb="23">
      <t>イ</t>
    </rPh>
    <rPh sb="25" eb="26">
      <t>モト</t>
    </rPh>
    <phoneticPr fontId="1"/>
  </si>
  <si>
    <t>(4)</t>
    <phoneticPr fontId="1"/>
  </si>
  <si>
    <t>(5)</t>
    <phoneticPr fontId="1"/>
  </si>
  <si>
    <t>(6)</t>
    <phoneticPr fontId="1"/>
  </si>
  <si>
    <t>２．</t>
    <phoneticPr fontId="1"/>
  </si>
  <si>
    <t>面積が</t>
    <rPh sb="0" eb="2">
      <t>メンセキ</t>
    </rPh>
    <phoneticPr fontId="1"/>
  </si>
  <si>
    <t>㎠の正方形の１辺の長さを㎜の位まで求めなさい。</t>
    <rPh sb="2" eb="5">
      <t>セイホウケイ</t>
    </rPh>
    <rPh sb="7" eb="8">
      <t>ヘン</t>
    </rPh>
    <rPh sb="9" eb="10">
      <t>ナガ</t>
    </rPh>
    <rPh sb="14" eb="15">
      <t>クライ</t>
    </rPh>
    <rPh sb="17" eb="18">
      <t>モト</t>
    </rPh>
    <phoneticPr fontId="1"/>
  </si>
  <si>
    <t>計算には電卓を使ってよいものとします。</t>
    <rPh sb="0" eb="2">
      <t>ケイサン</t>
    </rPh>
    <rPh sb="4" eb="6">
      <t>デンタク</t>
    </rPh>
    <rPh sb="7" eb="8">
      <t>ツカ</t>
    </rPh>
    <phoneticPr fontId="1"/>
  </si>
  <si>
    <t>㎝</t>
    <phoneticPr fontId="1"/>
  </si>
  <si>
    <t>次の計算をしなさい。</t>
    <rPh sb="0" eb="1">
      <t>ツギ</t>
    </rPh>
    <rPh sb="2" eb="4">
      <t>ケイサン</t>
    </rPh>
    <phoneticPr fontId="1"/>
  </si>
  <si>
    <t>×</t>
    <phoneticPr fontId="1"/>
  </si>
  <si>
    <t>(5)</t>
    <phoneticPr fontId="1"/>
  </si>
  <si>
    <t>(6)</t>
    <phoneticPr fontId="1"/>
  </si>
  <si>
    <t>÷</t>
    <phoneticPr fontId="1"/>
  </si>
  <si>
    <t>÷</t>
    <phoneticPr fontId="1"/>
  </si>
  <si>
    <t>次の数を変形して，</t>
    <rPh sb="0" eb="1">
      <t>ツギ</t>
    </rPh>
    <rPh sb="2" eb="3">
      <t>スウ</t>
    </rPh>
    <rPh sb="4" eb="6">
      <t>ヘンケイ</t>
    </rPh>
    <phoneticPr fontId="1"/>
  </si>
  <si>
    <t>ａ</t>
    <phoneticPr fontId="1"/>
  </si>
  <si>
    <t>の形にしなさい。</t>
    <rPh sb="1" eb="2">
      <t>カタチ</t>
    </rPh>
    <phoneticPr fontId="1"/>
  </si>
  <si>
    <t>(1)</t>
    <phoneticPr fontId="1"/>
  </si>
  <si>
    <t>(2)</t>
    <phoneticPr fontId="1"/>
  </si>
  <si>
    <t>(3)</t>
    <phoneticPr fontId="1"/>
  </si>
  <si>
    <t>＝</t>
    <phoneticPr fontId="1"/>
  </si>
  <si>
    <t>＝</t>
    <phoneticPr fontId="1"/>
  </si>
  <si>
    <t>次の数を変形して，√　の中をできるだけ簡単な数にしなさい。</t>
    <rPh sb="0" eb="1">
      <t>ツギ</t>
    </rPh>
    <rPh sb="2" eb="3">
      <t>スウ</t>
    </rPh>
    <rPh sb="4" eb="6">
      <t>ヘンケイ</t>
    </rPh>
    <rPh sb="12" eb="13">
      <t>ナカ</t>
    </rPh>
    <rPh sb="19" eb="21">
      <t>カンタン</t>
    </rPh>
    <rPh sb="22" eb="23">
      <t>スウ</t>
    </rPh>
    <phoneticPr fontId="1"/>
  </si>
  <si>
    <t>次の数を変形して，√ の中をできるだけ簡単な数にしなさい。</t>
    <rPh sb="0" eb="1">
      <t>ツギ</t>
    </rPh>
    <rPh sb="2" eb="3">
      <t>スウ</t>
    </rPh>
    <rPh sb="4" eb="6">
      <t>ヘンケイ</t>
    </rPh>
    <rPh sb="12" eb="13">
      <t>ナカ</t>
    </rPh>
    <rPh sb="19" eb="21">
      <t>カンタン</t>
    </rPh>
    <rPh sb="22" eb="23">
      <t>スウ</t>
    </rPh>
    <phoneticPr fontId="1"/>
  </si>
  <si>
    <t>(4)</t>
    <phoneticPr fontId="1"/>
  </si>
  <si>
    <t>３．</t>
    <phoneticPr fontId="1"/>
  </si>
  <si>
    <t>として，次の値を求めなさい。</t>
    <rPh sb="4" eb="5">
      <t>ツギ</t>
    </rPh>
    <rPh sb="6" eb="7">
      <t>アタイ</t>
    </rPh>
    <rPh sb="8" eb="9">
      <t>モト</t>
    </rPh>
    <phoneticPr fontId="1"/>
  </si>
  <si>
    <t>＝</t>
    <phoneticPr fontId="1"/>
  </si>
  <si>
    <t>√</t>
    <phoneticPr fontId="1"/>
  </si>
  <si>
    <t>×</t>
    <phoneticPr fontId="1"/>
  </si>
  <si>
    <t>×</t>
    <phoneticPr fontId="1"/>
  </si>
  <si>
    <t>,</t>
    <phoneticPr fontId="1"/>
  </si>
  <si>
    <t>２．</t>
    <phoneticPr fontId="1"/>
  </si>
  <si>
    <t>３．</t>
    <phoneticPr fontId="1"/>
  </si>
  <si>
    <t>√</t>
    <phoneticPr fontId="1"/>
  </si>
  <si>
    <t>＝</t>
    <phoneticPr fontId="1"/>
  </si>
  <si>
    <t>√</t>
    <phoneticPr fontId="1"/>
  </si>
  <si>
    <t>＝</t>
    <phoneticPr fontId="1"/>
  </si>
  <si>
    <t>×</t>
    <phoneticPr fontId="1"/>
  </si>
  <si>
    <t>として，次の値をそれぞれ小数第3位まで求めなさい。</t>
    <rPh sb="4" eb="5">
      <t>ツギ</t>
    </rPh>
    <rPh sb="6" eb="7">
      <t>アタイ</t>
    </rPh>
    <rPh sb="12" eb="14">
      <t>ショウスウ</t>
    </rPh>
    <rPh sb="14" eb="15">
      <t>ダイ</t>
    </rPh>
    <rPh sb="16" eb="17">
      <t>イ</t>
    </rPh>
    <rPh sb="19" eb="20">
      <t>モト</t>
    </rPh>
    <phoneticPr fontId="1"/>
  </si>
  <si>
    <t>№</t>
    <phoneticPr fontId="1"/>
  </si>
  <si>
    <t>次の式を簡単にしなさい。</t>
    <rPh sb="0" eb="1">
      <t>ツギ</t>
    </rPh>
    <rPh sb="2" eb="3">
      <t>シキ</t>
    </rPh>
    <rPh sb="4" eb="6">
      <t>カンタン</t>
    </rPh>
    <phoneticPr fontId="1"/>
  </si>
  <si>
    <t>－</t>
    <phoneticPr fontId="1"/>
  </si>
  <si>
    <t>№</t>
    <phoneticPr fontId="1"/>
  </si>
  <si>
    <t>１．</t>
    <phoneticPr fontId="1"/>
  </si>
  <si>
    <t>次の式を展開をしなさい。</t>
    <rPh sb="0" eb="1">
      <t>ツギ</t>
    </rPh>
    <rPh sb="2" eb="3">
      <t>シキ</t>
    </rPh>
    <rPh sb="4" eb="6">
      <t>テンカイ</t>
    </rPh>
    <phoneticPr fontId="1"/>
  </si>
  <si>
    <t>(</t>
    <phoneticPr fontId="1"/>
  </si>
  <si>
    <t>）</t>
    <phoneticPr fontId="1"/>
  </si>
  <si>
    <t>(</t>
    <phoneticPr fontId="1"/>
  </si>
  <si>
    <t>)</t>
    <phoneticPr fontId="1"/>
  </si>
  <si>
    <t>次の式を展開しなさい。</t>
    <rPh sb="0" eb="1">
      <t>ツギ</t>
    </rPh>
    <rPh sb="2" eb="3">
      <t>シキ</t>
    </rPh>
    <rPh sb="4" eb="6">
      <t>テンカイ</t>
    </rPh>
    <phoneticPr fontId="1"/>
  </si>
  <si>
    <t>(2)</t>
    <phoneticPr fontId="1"/>
  </si>
  <si>
    <t>次の数を，分母を有理化しなさい。</t>
    <rPh sb="0" eb="1">
      <t>ツギ</t>
    </rPh>
    <rPh sb="2" eb="3">
      <t>スウ</t>
    </rPh>
    <rPh sb="5" eb="7">
      <t>ブンボ</t>
    </rPh>
    <rPh sb="8" eb="11">
      <t>ユウリカ</t>
    </rPh>
    <phoneticPr fontId="1"/>
  </si>
  <si>
    <t>)</t>
    <phoneticPr fontId="1"/>
  </si>
  <si>
    <t>平方根①</t>
    <rPh sb="0" eb="3">
      <t>ヘイホウコン</t>
    </rPh>
    <phoneticPr fontId="1"/>
  </si>
  <si>
    <t>平方根②</t>
    <rPh sb="0" eb="3">
      <t>ヘイホウコン</t>
    </rPh>
    <phoneticPr fontId="1"/>
  </si>
  <si>
    <t>根号をふくむ式の計算①</t>
    <rPh sb="0" eb="2">
      <t>コンゴウ</t>
    </rPh>
    <rPh sb="6" eb="7">
      <t>シキ</t>
    </rPh>
    <rPh sb="8" eb="10">
      <t>ケイサン</t>
    </rPh>
    <phoneticPr fontId="1"/>
  </si>
  <si>
    <t>根号をふくむ式の計算②</t>
    <rPh sb="0" eb="2">
      <t>コンゴウ</t>
    </rPh>
    <rPh sb="6" eb="7">
      <t>シキ</t>
    </rPh>
    <rPh sb="8" eb="10">
      <t>ケイサン</t>
    </rPh>
    <phoneticPr fontId="1"/>
  </si>
  <si>
    <t>根号をふくむ式の計算③</t>
    <rPh sb="0" eb="2">
      <t>コンゴウ</t>
    </rPh>
    <rPh sb="6" eb="7">
      <t>シキ</t>
    </rPh>
    <rPh sb="8" eb="10">
      <t>ケイサン</t>
    </rPh>
    <phoneticPr fontId="1"/>
  </si>
  <si>
    <t>根号をふくむ式の計算④</t>
    <rPh sb="0" eb="2">
      <t>コンゴウ</t>
    </rPh>
    <rPh sb="6" eb="7">
      <t>シキ</t>
    </rPh>
    <rPh sb="8" eb="10">
      <t>ケイサン</t>
    </rPh>
    <phoneticPr fontId="1"/>
  </si>
  <si>
    <t>根号をふくむ式の計算⑤</t>
    <rPh sb="0" eb="2">
      <t>コンゴウ</t>
    </rPh>
    <rPh sb="6" eb="7">
      <t>シキ</t>
    </rPh>
    <rPh sb="8" eb="10">
      <t>ケイサン</t>
    </rPh>
    <phoneticPr fontId="1"/>
  </si>
  <si>
    <t>真の値と近似値</t>
    <rPh sb="0" eb="1">
      <t>シン</t>
    </rPh>
    <rPh sb="2" eb="3">
      <t>アタイ</t>
    </rPh>
    <rPh sb="4" eb="7">
      <t>キンジチ</t>
    </rPh>
    <phoneticPr fontId="1"/>
  </si>
  <si>
    <t>ある数ａの小数第2位を四捨五入した近似値が</t>
    <rPh sb="2" eb="3">
      <t>スウ</t>
    </rPh>
    <rPh sb="5" eb="7">
      <t>ショウスウ</t>
    </rPh>
    <rPh sb="7" eb="8">
      <t>ダイ</t>
    </rPh>
    <rPh sb="9" eb="10">
      <t>イ</t>
    </rPh>
    <rPh sb="11" eb="15">
      <t>シシャゴニュウ</t>
    </rPh>
    <rPh sb="17" eb="20">
      <t>キンジチ</t>
    </rPh>
    <phoneticPr fontId="1"/>
  </si>
  <si>
    <t>であるとき，</t>
    <phoneticPr fontId="16"/>
  </si>
  <si>
    <t>ａの範囲を，不等号を使って表しなさい。</t>
    <rPh sb="2" eb="4">
      <t>ハンイ</t>
    </rPh>
    <rPh sb="6" eb="9">
      <t>フトウゴウ</t>
    </rPh>
    <rPh sb="10" eb="11">
      <t>ツカ</t>
    </rPh>
    <rPh sb="13" eb="14">
      <t>アラワ</t>
    </rPh>
    <phoneticPr fontId="16"/>
  </si>
  <si>
    <t>≦ａ＜</t>
    <phoneticPr fontId="16"/>
  </si>
  <si>
    <t>２．</t>
    <phoneticPr fontId="16"/>
  </si>
  <si>
    <t>次の近似値で，有効数字が3けたであるとき，整数部分が1けたの小数と，</t>
    <rPh sb="0" eb="1">
      <t>ツギ</t>
    </rPh>
    <rPh sb="2" eb="5">
      <t>キンジチ</t>
    </rPh>
    <rPh sb="7" eb="9">
      <t>ユウコウ</t>
    </rPh>
    <rPh sb="9" eb="11">
      <t>スウジ</t>
    </rPh>
    <rPh sb="21" eb="23">
      <t>セイスウ</t>
    </rPh>
    <rPh sb="23" eb="25">
      <t>ブブン</t>
    </rPh>
    <rPh sb="30" eb="32">
      <t>ショウスウ</t>
    </rPh>
    <phoneticPr fontId="16"/>
  </si>
  <si>
    <t>10の何乗かの積の形に表しなさい。</t>
    <rPh sb="3" eb="5">
      <t>ナンジョウ</t>
    </rPh>
    <rPh sb="7" eb="8">
      <t>セキ</t>
    </rPh>
    <rPh sb="9" eb="10">
      <t>カタチ</t>
    </rPh>
    <rPh sb="11" eb="12">
      <t>アラワ</t>
    </rPh>
    <phoneticPr fontId="16"/>
  </si>
  <si>
    <t>(1)</t>
    <phoneticPr fontId="16"/>
  </si>
  <si>
    <t>ある体育館の広さ</t>
    <rPh sb="2" eb="5">
      <t>タイイクカン</t>
    </rPh>
    <rPh sb="6" eb="7">
      <t>ヒロ</t>
    </rPh>
    <phoneticPr fontId="16"/>
  </si>
  <si>
    <t>㎡</t>
    <phoneticPr fontId="16"/>
  </si>
  <si>
    <t>(2)</t>
    <phoneticPr fontId="16"/>
  </si>
  <si>
    <t>あるクジラの重さ</t>
    <rPh sb="6" eb="7">
      <t>オモ</t>
    </rPh>
    <phoneticPr fontId="16"/>
  </si>
  <si>
    <t>㎏</t>
    <phoneticPr fontId="16"/>
  </si>
  <si>
    <t>×</t>
    <phoneticPr fontId="16"/>
  </si>
  <si>
    <t>ｍ</t>
    <phoneticPr fontId="1"/>
  </si>
  <si>
    <t>ｇ</t>
    <phoneticPr fontId="1"/>
  </si>
  <si>
    <t>次の近似値の有効数字は，何けたですか。</t>
    <rPh sb="0" eb="1">
      <t>ツギ</t>
    </rPh>
    <rPh sb="2" eb="5">
      <t>キンジチ</t>
    </rPh>
    <rPh sb="6" eb="8">
      <t>ユウコウ</t>
    </rPh>
    <rPh sb="8" eb="10">
      <t>スウジ</t>
    </rPh>
    <rPh sb="12" eb="13">
      <t>ナン</t>
    </rPh>
    <phoneticPr fontId="1"/>
  </si>
  <si>
    <t>有効数字</t>
    <rPh sb="0" eb="2">
      <t>ユウコウ</t>
    </rPh>
    <rPh sb="2" eb="4">
      <t>スウジ</t>
    </rPh>
    <phoneticPr fontId="1"/>
  </si>
  <si>
    <t>けた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</si>
</sst>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 "/>
    <numFmt numFmtId="177" formatCode="0.00_);[Red]\(0.00\)"/>
    <numFmt numFmtId="178" formatCode="0.00_ "/>
    <numFmt numFmtId="179" formatCode="#,##0.000_ "/>
    <numFmt numFmtId="180" formatCode="0.000_ "/>
  </numFmts>
  <fonts count="21" x14ac:knownFonts="1"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46"/>
      <color indexed="10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9"/>
      <name val="ＭＳ 明朝"/>
      <family val="1"/>
      <charset val="128"/>
    </font>
    <font>
      <sz val="46"/>
      <name val="ＭＳ 明朝"/>
      <family val="1"/>
      <charset val="128"/>
    </font>
    <font>
      <sz val="12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24"/>
      <name val="ＭＳ 明朝"/>
      <family val="1"/>
      <charset val="128"/>
    </font>
    <font>
      <sz val="26"/>
      <name val="ＭＳ 明朝"/>
      <family val="1"/>
      <charset val="128"/>
    </font>
    <font>
      <sz val="22"/>
      <color indexed="10"/>
      <name val="ＭＳ 明朝"/>
      <family val="1"/>
      <charset val="128"/>
    </font>
    <font>
      <sz val="6"/>
      <name val="ＭＳ 明朝"/>
      <family val="1"/>
      <charset val="128"/>
    </font>
    <font>
      <sz val="20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2"/>
      <color theme="0"/>
      <name val="ＭＳ 明朝"/>
      <family val="1"/>
      <charset val="128"/>
    </font>
    <font>
      <sz val="9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/>
      <right/>
      <top/>
      <bottom style="medium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1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10"/>
      </top>
      <bottom/>
      <diagonal/>
    </border>
    <border>
      <left/>
      <right/>
      <top style="medium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/>
      <top/>
      <bottom style="thin">
        <color rgb="FFFF0000"/>
      </bottom>
      <diagonal/>
    </border>
    <border>
      <left/>
      <right/>
      <top style="thin">
        <color rgb="FFFF0000"/>
      </top>
      <bottom/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left" vertical="top"/>
    </xf>
    <xf numFmtId="0" fontId="2" fillId="0" borderId="0" xfId="0" applyFont="1" applyAlignment="1"/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11" fillId="0" borderId="0" xfId="0" applyFont="1" applyAlignment="1"/>
    <xf numFmtId="0" fontId="6" fillId="0" borderId="2" xfId="0" applyFont="1" applyBorder="1">
      <alignment vertical="center"/>
    </xf>
    <xf numFmtId="0" fontId="12" fillId="0" borderId="0" xfId="0" applyFont="1">
      <alignment vertical="center"/>
    </xf>
    <xf numFmtId="0" fontId="2" fillId="0" borderId="0" xfId="0" applyFont="1" applyAlignment="1">
      <alignment horizont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5" fillId="0" borderId="0" xfId="0" applyFont="1">
      <alignment vertical="center"/>
    </xf>
    <xf numFmtId="0" fontId="0" fillId="0" borderId="6" xfId="0" applyBorder="1">
      <alignment vertical="center"/>
    </xf>
    <xf numFmtId="0" fontId="6" fillId="0" borderId="7" xfId="0" applyFont="1" applyBorder="1">
      <alignment vertical="center"/>
    </xf>
    <xf numFmtId="0" fontId="4" fillId="0" borderId="2" xfId="0" applyFont="1" applyBorder="1" applyAlignment="1"/>
    <xf numFmtId="0" fontId="9" fillId="0" borderId="0" xfId="0" applyFont="1" applyAlignment="1">
      <alignment vertical="top"/>
    </xf>
    <xf numFmtId="0" fontId="9" fillId="0" borderId="2" xfId="0" applyFont="1" applyBorder="1" applyAlignment="1">
      <alignment vertical="top"/>
    </xf>
    <xf numFmtId="0" fontId="11" fillId="0" borderId="0" xfId="0" applyFont="1">
      <alignment vertic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4" fillId="0" borderId="0" xfId="0" applyFont="1" applyAlignment="1">
      <alignment shrinkToFit="1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8" fillId="0" borderId="2" xfId="0" applyFont="1" applyBorder="1">
      <alignment vertical="center"/>
    </xf>
    <xf numFmtId="0" fontId="19" fillId="0" borderId="0" xfId="0" applyFont="1">
      <alignment vertical="center"/>
    </xf>
    <xf numFmtId="0" fontId="14" fillId="0" borderId="0" xfId="0" applyFont="1" applyAlignment="1"/>
    <xf numFmtId="0" fontId="0" fillId="0" borderId="0" xfId="0" applyAlignment="1">
      <alignment horizontal="left"/>
    </xf>
    <xf numFmtId="0" fontId="20" fillId="0" borderId="0" xfId="0" applyFont="1" applyAlignment="1">
      <alignment horizontal="left" vertical="top"/>
    </xf>
    <xf numFmtId="0" fontId="4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7" xfId="0" applyFont="1" applyBorder="1" applyAlignment="1">
      <alignment horizontal="center" shrinkToFit="1"/>
    </xf>
    <xf numFmtId="0" fontId="6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176" fontId="0" fillId="0" borderId="6" xfId="0" applyNumberFormat="1" applyBorder="1" applyAlignment="1">
      <alignment horizontal="center" vertical="center"/>
    </xf>
    <xf numFmtId="178" fontId="0" fillId="0" borderId="0" xfId="0" applyNumberFormat="1" applyAlignment="1">
      <alignment horizontal="right" vertical="center"/>
    </xf>
    <xf numFmtId="180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18" fillId="0" borderId="0" xfId="0" applyFont="1" applyAlignment="1">
      <alignment horizontal="center" vertical="center"/>
    </xf>
    <xf numFmtId="178" fontId="18" fillId="0" borderId="0" xfId="0" applyNumberFormat="1" applyFont="1" applyAlignment="1">
      <alignment horizontal="right" vertical="center"/>
    </xf>
    <xf numFmtId="178" fontId="18" fillId="0" borderId="0" xfId="0" applyNumberFormat="1" applyFont="1" applyAlignment="1">
      <alignment horizontal="right" vertical="center" shrinkToFit="1"/>
    </xf>
    <xf numFmtId="177" fontId="18" fillId="0" borderId="0" xfId="0" applyNumberFormat="1" applyFont="1" applyAlignment="1">
      <alignment horizontal="center" vertical="center"/>
    </xf>
    <xf numFmtId="179" fontId="0" fillId="0" borderId="0" xfId="0" applyNumberFormat="1" applyAlignment="1">
      <alignment horizontal="right" vertical="center"/>
    </xf>
    <xf numFmtId="0" fontId="2" fillId="0" borderId="1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8" fillId="0" borderId="7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</cellXfs>
  <cellStyles count="1">
    <cellStyle name="標準" xfId="0" builtinId="0"/>
  </cellStyles>
  <dxfs count="15">
    <dxf>
      <border>
        <top/>
      </border>
    </dxf>
    <dxf>
      <border>
        <top/>
      </border>
    </dxf>
    <dxf>
      <border>
        <top/>
      </border>
    </dxf>
    <dxf>
      <border>
        <top/>
      </border>
    </dxf>
    <dxf>
      <border>
        <top/>
      </border>
    </dxf>
    <dxf>
      <border>
        <top/>
      </border>
    </dxf>
    <dxf>
      <border>
        <bottom/>
      </border>
    </dxf>
    <dxf>
      <border>
        <bottom/>
      </border>
    </dxf>
    <dxf>
      <border>
        <bottom/>
      </border>
    </dxf>
    <dxf>
      <border>
        <bottom/>
      </border>
    </dxf>
    <dxf>
      <border>
        <top/>
      </border>
    </dxf>
    <dxf>
      <border>
        <top/>
        <bottom/>
      </border>
    </dxf>
    <dxf>
      <border>
        <top/>
      </border>
    </dxf>
    <dxf>
      <border>
        <top/>
      </border>
    </dxf>
    <dxf>
      <border>
        <top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95250</xdr:colOff>
      <xdr:row>34</xdr:row>
      <xdr:rowOff>171450</xdr:rowOff>
    </xdr:from>
    <xdr:to>
      <xdr:col>16</xdr:col>
      <xdr:colOff>9525</xdr:colOff>
      <xdr:row>34</xdr:row>
      <xdr:rowOff>171450</xdr:rowOff>
    </xdr:to>
    <xdr:sp macro="" textlink="">
      <xdr:nvSpPr>
        <xdr:cNvPr id="2107" name="Line 2">
          <a:extLst>
            <a:ext uri="{FF2B5EF4-FFF2-40B4-BE49-F238E27FC236}">
              <a16:creationId xmlns:a16="http://schemas.microsoft.com/office/drawing/2014/main" id="{7D7755BB-DF4F-4C10-AF68-8A07EF4B70F1}"/>
            </a:ext>
          </a:extLst>
        </xdr:cNvPr>
        <xdr:cNvSpPr>
          <a:spLocks noChangeShapeType="1"/>
        </xdr:cNvSpPr>
      </xdr:nvSpPr>
      <xdr:spPr bwMode="auto">
        <a:xfrm>
          <a:off x="1704975" y="8477250"/>
          <a:ext cx="285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29</xdr:row>
      <xdr:rowOff>171450</xdr:rowOff>
    </xdr:from>
    <xdr:to>
      <xdr:col>9</xdr:col>
      <xdr:colOff>9525</xdr:colOff>
      <xdr:row>29</xdr:row>
      <xdr:rowOff>171450</xdr:rowOff>
    </xdr:to>
    <xdr:sp macro="" textlink="">
      <xdr:nvSpPr>
        <xdr:cNvPr id="2108" name="Line 3">
          <a:extLst>
            <a:ext uri="{FF2B5EF4-FFF2-40B4-BE49-F238E27FC236}">
              <a16:creationId xmlns:a16="http://schemas.microsoft.com/office/drawing/2014/main" id="{FF2F890E-E22E-4900-87B5-4DFA30179195}"/>
            </a:ext>
          </a:extLst>
        </xdr:cNvPr>
        <xdr:cNvSpPr>
          <a:spLocks noChangeShapeType="1"/>
        </xdr:cNvSpPr>
      </xdr:nvSpPr>
      <xdr:spPr bwMode="auto">
        <a:xfrm>
          <a:off x="866775" y="7429500"/>
          <a:ext cx="2571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104775</xdr:colOff>
      <xdr:row>67</xdr:row>
      <xdr:rowOff>171450</xdr:rowOff>
    </xdr:from>
    <xdr:to>
      <xdr:col>9</xdr:col>
      <xdr:colOff>9525</xdr:colOff>
      <xdr:row>67</xdr:row>
      <xdr:rowOff>171450</xdr:rowOff>
    </xdr:to>
    <xdr:sp macro="" textlink="">
      <xdr:nvSpPr>
        <xdr:cNvPr id="2109" name="Line 5">
          <a:extLst>
            <a:ext uri="{FF2B5EF4-FFF2-40B4-BE49-F238E27FC236}">
              <a16:creationId xmlns:a16="http://schemas.microsoft.com/office/drawing/2014/main" id="{7616D85E-A6AA-4554-86D2-15A87081F806}"/>
            </a:ext>
          </a:extLst>
        </xdr:cNvPr>
        <xdr:cNvSpPr>
          <a:spLocks noChangeShapeType="1"/>
        </xdr:cNvSpPr>
      </xdr:nvSpPr>
      <xdr:spPr bwMode="auto">
        <a:xfrm>
          <a:off x="847725" y="16573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104775</xdr:colOff>
      <xdr:row>72</xdr:row>
      <xdr:rowOff>171450</xdr:rowOff>
    </xdr:from>
    <xdr:to>
      <xdr:col>15</xdr:col>
      <xdr:colOff>114300</xdr:colOff>
      <xdr:row>72</xdr:row>
      <xdr:rowOff>171450</xdr:rowOff>
    </xdr:to>
    <xdr:sp macro="" textlink="">
      <xdr:nvSpPr>
        <xdr:cNvPr id="2110" name="Line 6">
          <a:extLst>
            <a:ext uri="{FF2B5EF4-FFF2-40B4-BE49-F238E27FC236}">
              <a16:creationId xmlns:a16="http://schemas.microsoft.com/office/drawing/2014/main" id="{8E60A176-9268-4B5A-AD84-4449CCA44A75}"/>
            </a:ext>
          </a:extLst>
        </xdr:cNvPr>
        <xdr:cNvSpPr>
          <a:spLocks noChangeShapeType="1"/>
        </xdr:cNvSpPr>
      </xdr:nvSpPr>
      <xdr:spPr bwMode="auto">
        <a:xfrm>
          <a:off x="1714500" y="17621250"/>
          <a:ext cx="2571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94"/>
  <sheetViews>
    <sheetView tabSelected="1" workbookViewId="0"/>
  </sheetViews>
  <sheetFormatPr defaultRowHeight="14" x14ac:dyDescent="0.2"/>
  <cols>
    <col min="1" max="43" width="1.75" customWidth="1"/>
    <col min="44" max="46" width="9" customWidth="1"/>
    <col min="47" max="56" width="9" style="9"/>
  </cols>
  <sheetData>
    <row r="1" spans="1:56" ht="23.5" x14ac:dyDescent="0.2">
      <c r="D1" s="3" t="s">
        <v>101</v>
      </c>
      <c r="AM1" s="2" t="s">
        <v>0</v>
      </c>
      <c r="AN1" s="2"/>
      <c r="AO1" s="47"/>
      <c r="AP1" s="47"/>
      <c r="AR1" s="9"/>
      <c r="AS1" s="9"/>
      <c r="AT1" s="9"/>
      <c r="BB1"/>
      <c r="BC1"/>
      <c r="BD1"/>
    </row>
    <row r="2" spans="1:56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9"/>
      <c r="AS2" s="9"/>
      <c r="AT2" s="9"/>
      <c r="BB2"/>
      <c r="BC2"/>
      <c r="BD2"/>
    </row>
    <row r="3" spans="1:56" ht="22" customHeight="1" x14ac:dyDescent="0.2">
      <c r="A3" s="1" t="s">
        <v>3</v>
      </c>
      <c r="D3" t="s">
        <v>4</v>
      </c>
    </row>
    <row r="4" spans="1:56" ht="22" customHeight="1" x14ac:dyDescent="0.2">
      <c r="C4" s="1" t="s">
        <v>5</v>
      </c>
      <c r="F4" s="46">
        <f ca="1">INT(RAND()*9+1)^2</f>
        <v>4</v>
      </c>
      <c r="G4" s="46"/>
    </row>
    <row r="5" spans="1:56" ht="22" customHeight="1" x14ac:dyDescent="0.2"/>
    <row r="6" spans="1:56" ht="22" customHeight="1" x14ac:dyDescent="0.2">
      <c r="C6" s="1" t="s">
        <v>6</v>
      </c>
      <c r="F6" s="46">
        <f ca="1">INT(RAND()*9+1)^2</f>
        <v>1</v>
      </c>
      <c r="G6" s="46"/>
    </row>
    <row r="7" spans="1:56" ht="22" customHeight="1" x14ac:dyDescent="0.2"/>
    <row r="8" spans="1:56" ht="22" customHeight="1" x14ac:dyDescent="0.2"/>
    <row r="9" spans="1:56" ht="22" customHeight="1" x14ac:dyDescent="0.2">
      <c r="A9" s="1" t="s">
        <v>7</v>
      </c>
      <c r="D9" t="s">
        <v>8</v>
      </c>
    </row>
    <row r="10" spans="1:56" ht="22" customHeight="1" x14ac:dyDescent="0.2">
      <c r="C10" s="1" t="s">
        <v>5</v>
      </c>
      <c r="F10" s="46">
        <f ca="1">INT(RAND()*9+1)^2</f>
        <v>36</v>
      </c>
      <c r="G10" s="46"/>
    </row>
    <row r="11" spans="1:56" ht="22" customHeight="1" x14ac:dyDescent="0.2"/>
    <row r="12" spans="1:56" ht="22" customHeight="1" x14ac:dyDescent="0.2">
      <c r="C12" s="1" t="s">
        <v>9</v>
      </c>
      <c r="F12" s="46">
        <f ca="1">INT(RAND()*9+1)^2</f>
        <v>1</v>
      </c>
      <c r="G12" s="46"/>
    </row>
    <row r="13" spans="1:56" ht="22" customHeight="1" x14ac:dyDescent="0.2"/>
    <row r="14" spans="1:56" ht="22" customHeight="1" x14ac:dyDescent="0.2">
      <c r="C14" s="1" t="s">
        <v>10</v>
      </c>
      <c r="F14" s="46">
        <f ca="1">(INT(RAND()*9+1)*0.1)^2</f>
        <v>0.4900000000000001</v>
      </c>
      <c r="G14" s="46"/>
      <c r="H14" s="46"/>
    </row>
    <row r="15" spans="1:56" ht="22" customHeight="1" x14ac:dyDescent="0.2"/>
    <row r="16" spans="1:56" ht="22" customHeight="1" x14ac:dyDescent="0.2">
      <c r="C16" s="1" t="s">
        <v>11</v>
      </c>
      <c r="F16" s="45">
        <f ca="1">AV16^2</f>
        <v>1</v>
      </c>
      <c r="G16" s="45"/>
      <c r="AU16" s="9">
        <f ca="1">INT(RAND()*(AU17-1)+1)</f>
        <v>4</v>
      </c>
      <c r="AV16" s="9">
        <f ca="1">AU16/GCD(AU16,AU17)</f>
        <v>1</v>
      </c>
    </row>
    <row r="17" spans="1:56" ht="22" customHeight="1" x14ac:dyDescent="0.2">
      <c r="F17" s="48">
        <f ca="1">AV17^2</f>
        <v>4</v>
      </c>
      <c r="G17" s="48"/>
      <c r="AU17" s="9">
        <f ca="1">INT(RAND()*8+2)</f>
        <v>8</v>
      </c>
      <c r="AV17" s="9">
        <f ca="1">AU17/GCD(AU16,AU17)</f>
        <v>2</v>
      </c>
    </row>
    <row r="18" spans="1:56" ht="22" customHeight="1" x14ac:dyDescent="0.2"/>
    <row r="19" spans="1:56" ht="22" customHeight="1" x14ac:dyDescent="0.2">
      <c r="C19" s="1" t="s">
        <v>14</v>
      </c>
      <c r="F19" s="46">
        <f ca="1">HLOOKUP(AU19,$AV$19:$BD$21,3)</f>
        <v>324</v>
      </c>
      <c r="G19" s="46"/>
      <c r="H19" s="46"/>
      <c r="AU19" s="9">
        <f ca="1">INT(RAND()*9)</f>
        <v>7</v>
      </c>
      <c r="AV19" s="9">
        <v>0</v>
      </c>
      <c r="AW19" s="9">
        <v>1</v>
      </c>
      <c r="AX19" s="9">
        <v>2</v>
      </c>
      <c r="AY19" s="9">
        <v>3</v>
      </c>
      <c r="AZ19" s="9">
        <v>4</v>
      </c>
      <c r="BA19" s="9">
        <v>5</v>
      </c>
      <c r="BB19" s="9">
        <v>6</v>
      </c>
      <c r="BC19" s="9">
        <v>7</v>
      </c>
      <c r="BD19" s="9">
        <v>8</v>
      </c>
    </row>
    <row r="20" spans="1:56" ht="22" customHeight="1" x14ac:dyDescent="0.2">
      <c r="AV20" s="9">
        <v>11</v>
      </c>
      <c r="AW20" s="9">
        <v>12</v>
      </c>
      <c r="AX20" s="9">
        <v>13</v>
      </c>
      <c r="AY20" s="9">
        <v>14</v>
      </c>
      <c r="AZ20" s="9">
        <v>15</v>
      </c>
      <c r="BA20" s="9">
        <v>16</v>
      </c>
      <c r="BB20" s="9">
        <v>17</v>
      </c>
      <c r="BC20" s="9">
        <v>18</v>
      </c>
      <c r="BD20" s="9">
        <v>19</v>
      </c>
    </row>
    <row r="21" spans="1:56" ht="22" customHeight="1" x14ac:dyDescent="0.2">
      <c r="C21" s="1" t="s">
        <v>15</v>
      </c>
      <c r="F21" s="46">
        <f ca="1">HLOOKUP(AU22,$AV$19:$BD$21,3)</f>
        <v>169</v>
      </c>
      <c r="G21" s="46"/>
      <c r="H21" s="46"/>
      <c r="AV21" s="9">
        <f>AV20^2</f>
        <v>121</v>
      </c>
      <c r="AW21" s="9">
        <f t="shared" ref="AW21:BD21" si="0">AW20^2</f>
        <v>144</v>
      </c>
      <c r="AX21" s="9">
        <f t="shared" si="0"/>
        <v>169</v>
      </c>
      <c r="AY21" s="9">
        <f t="shared" si="0"/>
        <v>196</v>
      </c>
      <c r="AZ21" s="9">
        <f t="shared" si="0"/>
        <v>225</v>
      </c>
      <c r="BA21" s="9">
        <f t="shared" si="0"/>
        <v>256</v>
      </c>
      <c r="BB21" s="9">
        <f t="shared" si="0"/>
        <v>289</v>
      </c>
      <c r="BC21" s="9">
        <f t="shared" si="0"/>
        <v>324</v>
      </c>
      <c r="BD21" s="9">
        <f t="shared" si="0"/>
        <v>361</v>
      </c>
    </row>
    <row r="22" spans="1:56" ht="22" customHeight="1" x14ac:dyDescent="0.2">
      <c r="AU22" s="9">
        <f ca="1">INT(RAND()*8)</f>
        <v>2</v>
      </c>
    </row>
    <row r="23" spans="1:56" ht="22" customHeight="1" x14ac:dyDescent="0.2"/>
    <row r="24" spans="1:56" ht="22" customHeight="1" x14ac:dyDescent="0.2">
      <c r="A24" s="1" t="s">
        <v>12</v>
      </c>
      <c r="D24" t="s">
        <v>13</v>
      </c>
    </row>
    <row r="25" spans="1:56" ht="22" customHeight="1" x14ac:dyDescent="0.2">
      <c r="C25" s="1" t="s">
        <v>5</v>
      </c>
      <c r="F25" s="46">
        <f ca="1">HLOOKUP(AU25,$AV$25:$BA$26,2)</f>
        <v>7</v>
      </c>
      <c r="G25" s="46"/>
      <c r="AU25" s="9">
        <f ca="1">INT(RAND()*6)</f>
        <v>3</v>
      </c>
      <c r="AV25" s="9">
        <v>0</v>
      </c>
      <c r="AW25" s="9">
        <v>1</v>
      </c>
      <c r="AX25" s="9">
        <v>2</v>
      </c>
      <c r="AY25" s="9">
        <v>3</v>
      </c>
      <c r="AZ25" s="9">
        <v>4</v>
      </c>
      <c r="BA25" s="9">
        <v>5</v>
      </c>
    </row>
    <row r="26" spans="1:56" ht="22" customHeight="1" x14ac:dyDescent="0.2">
      <c r="AV26" s="9">
        <v>2</v>
      </c>
      <c r="AW26" s="9">
        <v>3</v>
      </c>
      <c r="AX26" s="9">
        <v>5</v>
      </c>
      <c r="AY26" s="9">
        <v>7</v>
      </c>
      <c r="AZ26" s="9">
        <v>11</v>
      </c>
      <c r="BA26" s="9">
        <v>13</v>
      </c>
    </row>
    <row r="27" spans="1:56" ht="22" customHeight="1" x14ac:dyDescent="0.2">
      <c r="C27" s="1" t="s">
        <v>6</v>
      </c>
      <c r="F27" s="46">
        <f ca="1">HLOOKUP(AU27,$AV$27:$BA$28,2)</f>
        <v>0.03</v>
      </c>
      <c r="G27" s="46"/>
      <c r="H27" s="46"/>
      <c r="AU27" s="9">
        <f ca="1">INT(RAND()*6)</f>
        <v>1</v>
      </c>
      <c r="AV27" s="9">
        <v>0</v>
      </c>
      <c r="AW27" s="9">
        <v>1</v>
      </c>
      <c r="AX27" s="9">
        <v>2</v>
      </c>
      <c r="AY27" s="9">
        <v>3</v>
      </c>
      <c r="AZ27" s="9">
        <v>4</v>
      </c>
      <c r="BA27" s="9">
        <v>5</v>
      </c>
    </row>
    <row r="28" spans="1:56" ht="22" customHeight="1" x14ac:dyDescent="0.2">
      <c r="AV28" s="9">
        <v>0.02</v>
      </c>
      <c r="AW28" s="9">
        <v>0.03</v>
      </c>
      <c r="AX28" s="9">
        <v>0.05</v>
      </c>
      <c r="AY28" s="9">
        <v>7.0000000000000007E-2</v>
      </c>
      <c r="AZ28" s="9">
        <v>0.11</v>
      </c>
      <c r="BA28" s="9">
        <v>0.13</v>
      </c>
    </row>
    <row r="29" spans="1:56" ht="22" customHeight="1" x14ac:dyDescent="0.2">
      <c r="C29" s="1" t="s">
        <v>10</v>
      </c>
      <c r="F29" s="45">
        <f ca="1">AV29</f>
        <v>1</v>
      </c>
      <c r="G29" s="45"/>
      <c r="AU29" s="9">
        <f ca="1">INT(RAND()*(AU30-1)+1)</f>
        <v>1</v>
      </c>
      <c r="AV29" s="9">
        <f ca="1">AU29/GCD(AU29,AU30)</f>
        <v>1</v>
      </c>
    </row>
    <row r="30" spans="1:56" ht="22" customHeight="1" x14ac:dyDescent="0.2">
      <c r="F30" s="48">
        <f ca="1">AV30</f>
        <v>2</v>
      </c>
      <c r="G30" s="48"/>
      <c r="AU30" s="9">
        <f ca="1">INT(RAND()*8+2)</f>
        <v>2</v>
      </c>
      <c r="AV30" s="9">
        <f ca="1">AU30/GCD(AU29,AU30)</f>
        <v>2</v>
      </c>
    </row>
    <row r="31" spans="1:56" ht="22" customHeight="1" x14ac:dyDescent="0.2"/>
    <row r="32" spans="1:56" ht="22" customHeight="1" x14ac:dyDescent="0.2">
      <c r="C32" s="1" t="s">
        <v>11</v>
      </c>
      <c r="F32" s="46">
        <f ca="1">HLOOKUP(AU32,$AV$19:$BD$21,2)</f>
        <v>17</v>
      </c>
      <c r="G32" s="46"/>
      <c r="AU32" s="9">
        <f ca="1">INT(RAND()*9)</f>
        <v>6</v>
      </c>
    </row>
    <row r="33" spans="1:56" ht="21" customHeight="1" x14ac:dyDescent="0.2"/>
    <row r="34" spans="1:56" ht="21" customHeight="1" x14ac:dyDescent="0.2"/>
    <row r="35" spans="1:56" ht="23.5" x14ac:dyDescent="0.2">
      <c r="D35" s="3" t="str">
        <f>IF(D1="","",D1)</f>
        <v>平方根①</v>
      </c>
      <c r="AM35" s="2" t="str">
        <f>IF(AM1="","",AM1)</f>
        <v>№</v>
      </c>
      <c r="AN35" s="2"/>
      <c r="AO35" s="47" t="str">
        <f>IF(AO1="","",AO1)</f>
        <v/>
      </c>
      <c r="AP35" s="47" t="str">
        <f>IF(AP1="","",AP1)</f>
        <v/>
      </c>
      <c r="AR35" s="9"/>
      <c r="AS35" s="9"/>
      <c r="AT35" s="9"/>
      <c r="BB35"/>
      <c r="BC35"/>
      <c r="BD35"/>
    </row>
    <row r="36" spans="1:56" ht="23.5" x14ac:dyDescent="0.2">
      <c r="E36" s="5" t="s">
        <v>2</v>
      </c>
      <c r="Q36" s="6" t="str">
        <f>IF(Q2="","",Q2)</f>
        <v>名前</v>
      </c>
      <c r="R36" s="2"/>
      <c r="S36" s="2"/>
      <c r="T36" s="2"/>
      <c r="U36" s="2"/>
      <c r="V36" s="4" t="str">
        <f>IF(V2="","",V2)</f>
        <v/>
      </c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R36" s="9"/>
      <c r="AS36" s="9"/>
      <c r="AT36" s="9"/>
      <c r="BB36"/>
      <c r="BC36"/>
      <c r="BD36"/>
    </row>
    <row r="37" spans="1:56" ht="20.149999999999999" customHeight="1" x14ac:dyDescent="0.2">
      <c r="A37" t="str">
        <f>IF(A3="","",A3)</f>
        <v>１．</v>
      </c>
      <c r="D37" t="str">
        <f>IF(D3="","",D3)</f>
        <v>２乗すると，次の数になる数をいなさい。</v>
      </c>
    </row>
    <row r="38" spans="1:56" ht="20.149999999999999" customHeight="1" x14ac:dyDescent="0.2">
      <c r="A38" t="str">
        <f t="shared" ref="A38:AT38" si="1">IF(A4="","",A4)</f>
        <v/>
      </c>
      <c r="B38" t="str">
        <f t="shared" si="1"/>
        <v/>
      </c>
      <c r="C38" t="str">
        <f t="shared" si="1"/>
        <v>(1)</v>
      </c>
      <c r="F38" s="46">
        <f t="shared" ca="1" si="1"/>
        <v>4</v>
      </c>
      <c r="G38" s="46"/>
      <c r="H38" t="str">
        <f t="shared" si="1"/>
        <v/>
      </c>
      <c r="I38" t="str">
        <f t="shared" si="1"/>
        <v/>
      </c>
      <c r="J38" t="str">
        <f t="shared" si="1"/>
        <v/>
      </c>
      <c r="K38" t="str">
        <f t="shared" si="1"/>
        <v/>
      </c>
      <c r="L38" s="7">
        <f ca="1">SQRT(F38)</f>
        <v>2</v>
      </c>
      <c r="M38" s="7" t="s">
        <v>17</v>
      </c>
      <c r="N38" s="40" t="s">
        <v>18</v>
      </c>
      <c r="O38" s="40"/>
      <c r="P38" s="7">
        <f ca="1">L38</f>
        <v>2</v>
      </c>
      <c r="Q38" t="str">
        <f t="shared" si="1"/>
        <v/>
      </c>
      <c r="R38" t="str">
        <f t="shared" si="1"/>
        <v/>
      </c>
      <c r="S38" t="str">
        <f t="shared" si="1"/>
        <v/>
      </c>
      <c r="T38" t="str">
        <f t="shared" si="1"/>
        <v/>
      </c>
      <c r="U38" t="str">
        <f t="shared" si="1"/>
        <v/>
      </c>
      <c r="V38" t="str">
        <f t="shared" si="1"/>
        <v/>
      </c>
      <c r="W38" t="str">
        <f t="shared" si="1"/>
        <v/>
      </c>
      <c r="X38" t="str">
        <f t="shared" si="1"/>
        <v/>
      </c>
      <c r="Y38" t="str">
        <f t="shared" si="1"/>
        <v/>
      </c>
      <c r="Z38" t="str">
        <f t="shared" si="1"/>
        <v/>
      </c>
      <c r="AA38" t="str">
        <f t="shared" si="1"/>
        <v/>
      </c>
      <c r="AB38" t="str">
        <f t="shared" si="1"/>
        <v/>
      </c>
      <c r="AC38" t="str">
        <f t="shared" si="1"/>
        <v/>
      </c>
      <c r="AD38" t="str">
        <f t="shared" si="1"/>
        <v/>
      </c>
      <c r="AE38" t="str">
        <f t="shared" si="1"/>
        <v/>
      </c>
      <c r="AF38" t="str">
        <f t="shared" si="1"/>
        <v/>
      </c>
      <c r="AG38" t="str">
        <f t="shared" si="1"/>
        <v/>
      </c>
      <c r="AH38" t="str">
        <f t="shared" si="1"/>
        <v/>
      </c>
      <c r="AI38" t="str">
        <f t="shared" si="1"/>
        <v/>
      </c>
      <c r="AJ38" t="str">
        <f t="shared" si="1"/>
        <v/>
      </c>
      <c r="AK38" t="str">
        <f t="shared" si="1"/>
        <v/>
      </c>
      <c r="AL38" t="str">
        <f t="shared" si="1"/>
        <v/>
      </c>
      <c r="AM38" t="str">
        <f t="shared" si="1"/>
        <v/>
      </c>
      <c r="AN38" t="str">
        <f t="shared" si="1"/>
        <v/>
      </c>
      <c r="AO38" t="str">
        <f t="shared" si="1"/>
        <v/>
      </c>
      <c r="AP38" t="str">
        <f t="shared" si="1"/>
        <v/>
      </c>
      <c r="AQ38" t="str">
        <f t="shared" si="1"/>
        <v/>
      </c>
      <c r="AR38" t="str">
        <f t="shared" si="1"/>
        <v/>
      </c>
      <c r="AS38" t="str">
        <f t="shared" si="1"/>
        <v/>
      </c>
      <c r="AT38" t="str">
        <f t="shared" si="1"/>
        <v/>
      </c>
    </row>
    <row r="39" spans="1:56" ht="20.149999999999999" customHeight="1" x14ac:dyDescent="0.2">
      <c r="A39" t="str">
        <f t="shared" ref="A39:AT39" si="2">IF(A5="","",A5)</f>
        <v/>
      </c>
      <c r="B39" t="str">
        <f t="shared" si="2"/>
        <v/>
      </c>
      <c r="C39" t="str">
        <f t="shared" si="2"/>
        <v/>
      </c>
      <c r="D39" t="str">
        <f t="shared" si="2"/>
        <v/>
      </c>
      <c r="E39" t="str">
        <f t="shared" si="2"/>
        <v/>
      </c>
      <c r="F39" t="str">
        <f t="shared" si="2"/>
        <v/>
      </c>
      <c r="G39" t="str">
        <f t="shared" si="2"/>
        <v/>
      </c>
      <c r="H39" t="str">
        <f t="shared" si="2"/>
        <v/>
      </c>
      <c r="I39" t="str">
        <f t="shared" si="2"/>
        <v/>
      </c>
      <c r="J39" t="str">
        <f t="shared" si="2"/>
        <v/>
      </c>
      <c r="K39" t="str">
        <f t="shared" si="2"/>
        <v/>
      </c>
      <c r="L39" t="str">
        <f t="shared" si="2"/>
        <v/>
      </c>
      <c r="M39" t="str">
        <f t="shared" si="2"/>
        <v/>
      </c>
      <c r="N39" t="str">
        <f t="shared" si="2"/>
        <v/>
      </c>
      <c r="O39" t="str">
        <f t="shared" si="2"/>
        <v/>
      </c>
      <c r="P39" t="str">
        <f t="shared" si="2"/>
        <v/>
      </c>
      <c r="Q39" t="str">
        <f t="shared" si="2"/>
        <v/>
      </c>
      <c r="R39" t="str">
        <f t="shared" si="2"/>
        <v/>
      </c>
      <c r="S39" t="str">
        <f t="shared" si="2"/>
        <v/>
      </c>
      <c r="T39" t="str">
        <f t="shared" si="2"/>
        <v/>
      </c>
      <c r="U39" t="str">
        <f t="shared" si="2"/>
        <v/>
      </c>
      <c r="V39" t="str">
        <f t="shared" si="2"/>
        <v/>
      </c>
      <c r="W39" t="str">
        <f t="shared" si="2"/>
        <v/>
      </c>
      <c r="X39" t="str">
        <f t="shared" si="2"/>
        <v/>
      </c>
      <c r="Y39" t="str">
        <f t="shared" si="2"/>
        <v/>
      </c>
      <c r="Z39" t="str">
        <f t="shared" si="2"/>
        <v/>
      </c>
      <c r="AA39" t="str">
        <f t="shared" si="2"/>
        <v/>
      </c>
      <c r="AB39" t="str">
        <f t="shared" si="2"/>
        <v/>
      </c>
      <c r="AC39" t="str">
        <f t="shared" si="2"/>
        <v/>
      </c>
      <c r="AD39" t="str">
        <f t="shared" si="2"/>
        <v/>
      </c>
      <c r="AE39" t="str">
        <f t="shared" si="2"/>
        <v/>
      </c>
      <c r="AF39" t="str">
        <f t="shared" si="2"/>
        <v/>
      </c>
      <c r="AG39" t="str">
        <f t="shared" si="2"/>
        <v/>
      </c>
      <c r="AH39" t="str">
        <f t="shared" si="2"/>
        <v/>
      </c>
      <c r="AI39" t="str">
        <f t="shared" si="2"/>
        <v/>
      </c>
      <c r="AJ39" t="str">
        <f t="shared" si="2"/>
        <v/>
      </c>
      <c r="AK39" t="str">
        <f t="shared" si="2"/>
        <v/>
      </c>
      <c r="AL39" t="str">
        <f t="shared" si="2"/>
        <v/>
      </c>
      <c r="AM39" t="str">
        <f t="shared" si="2"/>
        <v/>
      </c>
      <c r="AN39" t="str">
        <f t="shared" si="2"/>
        <v/>
      </c>
      <c r="AO39" t="str">
        <f t="shared" si="2"/>
        <v/>
      </c>
      <c r="AP39" t="str">
        <f t="shared" si="2"/>
        <v/>
      </c>
      <c r="AQ39" t="str">
        <f t="shared" si="2"/>
        <v/>
      </c>
      <c r="AR39" t="str">
        <f t="shared" si="2"/>
        <v/>
      </c>
      <c r="AS39" t="str">
        <f t="shared" si="2"/>
        <v/>
      </c>
      <c r="AT39" t="str">
        <f t="shared" si="2"/>
        <v/>
      </c>
    </row>
    <row r="40" spans="1:56" ht="20.149999999999999" customHeight="1" x14ac:dyDescent="0.2">
      <c r="A40" t="str">
        <f t="shared" ref="A40:AT40" si="3">IF(A6="","",A6)</f>
        <v/>
      </c>
      <c r="B40" t="str">
        <f t="shared" si="3"/>
        <v/>
      </c>
      <c r="C40" t="str">
        <f t="shared" si="3"/>
        <v>(2)</v>
      </c>
      <c r="F40" s="46">
        <f t="shared" ca="1" si="3"/>
        <v>1</v>
      </c>
      <c r="G40" s="46"/>
      <c r="H40" t="str">
        <f t="shared" si="3"/>
        <v/>
      </c>
      <c r="I40" t="str">
        <f t="shared" si="3"/>
        <v/>
      </c>
      <c r="J40" t="str">
        <f t="shared" si="3"/>
        <v/>
      </c>
      <c r="K40" t="str">
        <f t="shared" si="3"/>
        <v/>
      </c>
      <c r="L40" s="7">
        <f ca="1">SQRT(F40)</f>
        <v>1</v>
      </c>
      <c r="M40" s="7" t="s">
        <v>17</v>
      </c>
      <c r="N40" s="40" t="s">
        <v>18</v>
      </c>
      <c r="O40" s="40"/>
      <c r="P40" s="7">
        <f ca="1">L40</f>
        <v>1</v>
      </c>
      <c r="Q40" t="str">
        <f t="shared" si="3"/>
        <v/>
      </c>
      <c r="R40" t="str">
        <f t="shared" si="3"/>
        <v/>
      </c>
      <c r="S40" t="str">
        <f t="shared" si="3"/>
        <v/>
      </c>
      <c r="T40" t="str">
        <f t="shared" si="3"/>
        <v/>
      </c>
      <c r="U40" t="str">
        <f t="shared" si="3"/>
        <v/>
      </c>
      <c r="V40" t="str">
        <f t="shared" si="3"/>
        <v/>
      </c>
      <c r="W40" t="str">
        <f t="shared" si="3"/>
        <v/>
      </c>
      <c r="X40" t="str">
        <f t="shared" si="3"/>
        <v/>
      </c>
      <c r="Y40" t="str">
        <f t="shared" si="3"/>
        <v/>
      </c>
      <c r="Z40" t="str">
        <f t="shared" si="3"/>
        <v/>
      </c>
      <c r="AA40" t="str">
        <f t="shared" si="3"/>
        <v/>
      </c>
      <c r="AB40" t="str">
        <f t="shared" si="3"/>
        <v/>
      </c>
      <c r="AC40" t="str">
        <f t="shared" si="3"/>
        <v/>
      </c>
      <c r="AD40" t="str">
        <f t="shared" si="3"/>
        <v/>
      </c>
      <c r="AE40" t="str">
        <f t="shared" si="3"/>
        <v/>
      </c>
      <c r="AF40" t="str">
        <f t="shared" si="3"/>
        <v/>
      </c>
      <c r="AG40" t="str">
        <f t="shared" si="3"/>
        <v/>
      </c>
      <c r="AH40" t="str">
        <f t="shared" si="3"/>
        <v/>
      </c>
      <c r="AI40" t="str">
        <f t="shared" si="3"/>
        <v/>
      </c>
      <c r="AJ40" t="str">
        <f t="shared" si="3"/>
        <v/>
      </c>
      <c r="AK40" t="str">
        <f t="shared" si="3"/>
        <v/>
      </c>
      <c r="AL40" t="str">
        <f t="shared" si="3"/>
        <v/>
      </c>
      <c r="AM40" t="str">
        <f t="shared" si="3"/>
        <v/>
      </c>
      <c r="AN40" t="str">
        <f t="shared" si="3"/>
        <v/>
      </c>
      <c r="AO40" t="str">
        <f t="shared" si="3"/>
        <v/>
      </c>
      <c r="AP40" t="str">
        <f t="shared" si="3"/>
        <v/>
      </c>
      <c r="AQ40" t="str">
        <f t="shared" si="3"/>
        <v/>
      </c>
      <c r="AR40" t="str">
        <f t="shared" si="3"/>
        <v/>
      </c>
      <c r="AS40" t="str">
        <f t="shared" si="3"/>
        <v/>
      </c>
      <c r="AT40" t="str">
        <f t="shared" si="3"/>
        <v/>
      </c>
    </row>
    <row r="41" spans="1:56" ht="20.149999999999999" customHeight="1" x14ac:dyDescent="0.2">
      <c r="A41" t="str">
        <f t="shared" ref="A41:AT41" si="4">IF(A7="","",A7)</f>
        <v/>
      </c>
      <c r="B41" t="str">
        <f t="shared" si="4"/>
        <v/>
      </c>
      <c r="C41" t="str">
        <f t="shared" si="4"/>
        <v/>
      </c>
      <c r="D41" t="str">
        <f t="shared" si="4"/>
        <v/>
      </c>
      <c r="E41" t="str">
        <f t="shared" si="4"/>
        <v/>
      </c>
      <c r="F41" t="str">
        <f t="shared" si="4"/>
        <v/>
      </c>
      <c r="G41" t="str">
        <f t="shared" si="4"/>
        <v/>
      </c>
      <c r="H41" t="str">
        <f t="shared" si="4"/>
        <v/>
      </c>
      <c r="I41" t="str">
        <f t="shared" si="4"/>
        <v/>
      </c>
      <c r="J41" t="str">
        <f t="shared" si="4"/>
        <v/>
      </c>
      <c r="K41" t="str">
        <f t="shared" si="4"/>
        <v/>
      </c>
      <c r="L41" t="str">
        <f t="shared" si="4"/>
        <v/>
      </c>
      <c r="M41" t="str">
        <f t="shared" si="4"/>
        <v/>
      </c>
      <c r="N41" t="str">
        <f t="shared" si="4"/>
        <v/>
      </c>
      <c r="O41" t="str">
        <f t="shared" si="4"/>
        <v/>
      </c>
      <c r="P41" t="str">
        <f t="shared" si="4"/>
        <v/>
      </c>
      <c r="Q41" t="str">
        <f t="shared" si="4"/>
        <v/>
      </c>
      <c r="R41" t="str">
        <f t="shared" si="4"/>
        <v/>
      </c>
      <c r="S41" t="str">
        <f t="shared" si="4"/>
        <v/>
      </c>
      <c r="T41" t="str">
        <f t="shared" si="4"/>
        <v/>
      </c>
      <c r="U41" t="str">
        <f t="shared" si="4"/>
        <v/>
      </c>
      <c r="V41" t="str">
        <f t="shared" si="4"/>
        <v/>
      </c>
      <c r="W41" t="str">
        <f t="shared" si="4"/>
        <v/>
      </c>
      <c r="X41" t="str">
        <f t="shared" si="4"/>
        <v/>
      </c>
      <c r="Y41" t="str">
        <f t="shared" si="4"/>
        <v/>
      </c>
      <c r="Z41" t="str">
        <f t="shared" si="4"/>
        <v/>
      </c>
      <c r="AA41" t="str">
        <f t="shared" si="4"/>
        <v/>
      </c>
      <c r="AB41" t="str">
        <f t="shared" si="4"/>
        <v/>
      </c>
      <c r="AC41" t="str">
        <f t="shared" si="4"/>
        <v/>
      </c>
      <c r="AD41" t="str">
        <f t="shared" si="4"/>
        <v/>
      </c>
      <c r="AE41" t="str">
        <f t="shared" si="4"/>
        <v/>
      </c>
      <c r="AF41" t="str">
        <f t="shared" si="4"/>
        <v/>
      </c>
      <c r="AG41" t="str">
        <f t="shared" si="4"/>
        <v/>
      </c>
      <c r="AH41" t="str">
        <f t="shared" si="4"/>
        <v/>
      </c>
      <c r="AI41" t="str">
        <f t="shared" si="4"/>
        <v/>
      </c>
      <c r="AJ41" t="str">
        <f t="shared" si="4"/>
        <v/>
      </c>
      <c r="AK41" t="str">
        <f t="shared" si="4"/>
        <v/>
      </c>
      <c r="AL41" t="str">
        <f t="shared" si="4"/>
        <v/>
      </c>
      <c r="AM41" t="str">
        <f t="shared" si="4"/>
        <v/>
      </c>
      <c r="AN41" t="str">
        <f t="shared" si="4"/>
        <v/>
      </c>
      <c r="AO41" t="str">
        <f t="shared" si="4"/>
        <v/>
      </c>
      <c r="AP41" t="str">
        <f t="shared" si="4"/>
        <v/>
      </c>
      <c r="AQ41" t="str">
        <f t="shared" si="4"/>
        <v/>
      </c>
      <c r="AR41" t="str">
        <f t="shared" si="4"/>
        <v/>
      </c>
      <c r="AS41" t="str">
        <f t="shared" si="4"/>
        <v/>
      </c>
      <c r="AT41" t="str">
        <f t="shared" si="4"/>
        <v/>
      </c>
    </row>
    <row r="42" spans="1:56" ht="20.149999999999999" customHeight="1" x14ac:dyDescent="0.2">
      <c r="A42" t="str">
        <f t="shared" ref="A42:AT42" si="5">IF(A8="","",A8)</f>
        <v/>
      </c>
      <c r="B42" t="str">
        <f t="shared" si="5"/>
        <v/>
      </c>
      <c r="C42" t="str">
        <f t="shared" si="5"/>
        <v/>
      </c>
      <c r="D42" t="str">
        <f t="shared" si="5"/>
        <v/>
      </c>
      <c r="E42" t="str">
        <f t="shared" si="5"/>
        <v/>
      </c>
      <c r="F42" t="str">
        <f t="shared" si="5"/>
        <v/>
      </c>
      <c r="G42" t="str">
        <f t="shared" si="5"/>
        <v/>
      </c>
      <c r="H42" t="str">
        <f t="shared" si="5"/>
        <v/>
      </c>
      <c r="I42" t="str">
        <f t="shared" si="5"/>
        <v/>
      </c>
      <c r="J42" t="str">
        <f t="shared" si="5"/>
        <v/>
      </c>
      <c r="K42" t="str">
        <f t="shared" si="5"/>
        <v/>
      </c>
      <c r="L42" t="str">
        <f t="shared" si="5"/>
        <v/>
      </c>
      <c r="M42" t="str">
        <f t="shared" si="5"/>
        <v/>
      </c>
      <c r="N42" t="str">
        <f t="shared" si="5"/>
        <v/>
      </c>
      <c r="O42" t="str">
        <f t="shared" si="5"/>
        <v/>
      </c>
      <c r="P42" t="str">
        <f t="shared" si="5"/>
        <v/>
      </c>
      <c r="Q42" t="str">
        <f t="shared" si="5"/>
        <v/>
      </c>
      <c r="R42" t="str">
        <f t="shared" si="5"/>
        <v/>
      </c>
      <c r="S42" t="str">
        <f t="shared" si="5"/>
        <v/>
      </c>
      <c r="T42" t="str">
        <f t="shared" si="5"/>
        <v/>
      </c>
      <c r="U42" t="str">
        <f t="shared" si="5"/>
        <v/>
      </c>
      <c r="V42" t="str">
        <f t="shared" si="5"/>
        <v/>
      </c>
      <c r="W42" t="str">
        <f t="shared" si="5"/>
        <v/>
      </c>
      <c r="X42" t="str">
        <f t="shared" si="5"/>
        <v/>
      </c>
      <c r="Y42" t="str">
        <f t="shared" si="5"/>
        <v/>
      </c>
      <c r="Z42" t="str">
        <f t="shared" si="5"/>
        <v/>
      </c>
      <c r="AA42" t="str">
        <f t="shared" si="5"/>
        <v/>
      </c>
      <c r="AB42" t="str">
        <f t="shared" si="5"/>
        <v/>
      </c>
      <c r="AC42" t="str">
        <f t="shared" si="5"/>
        <v/>
      </c>
      <c r="AD42" t="str">
        <f t="shared" si="5"/>
        <v/>
      </c>
      <c r="AE42" t="str">
        <f t="shared" si="5"/>
        <v/>
      </c>
      <c r="AF42" t="str">
        <f t="shared" si="5"/>
        <v/>
      </c>
      <c r="AG42" t="str">
        <f t="shared" si="5"/>
        <v/>
      </c>
      <c r="AH42" t="str">
        <f t="shared" si="5"/>
        <v/>
      </c>
      <c r="AI42" t="str">
        <f t="shared" si="5"/>
        <v/>
      </c>
      <c r="AJ42" t="str">
        <f t="shared" si="5"/>
        <v/>
      </c>
      <c r="AK42" t="str">
        <f t="shared" si="5"/>
        <v/>
      </c>
      <c r="AL42" t="str">
        <f t="shared" si="5"/>
        <v/>
      </c>
      <c r="AM42" t="str">
        <f t="shared" si="5"/>
        <v/>
      </c>
      <c r="AN42" t="str">
        <f t="shared" si="5"/>
        <v/>
      </c>
      <c r="AO42" t="str">
        <f t="shared" si="5"/>
        <v/>
      </c>
      <c r="AP42" t="str">
        <f t="shared" si="5"/>
        <v/>
      </c>
      <c r="AQ42" t="str">
        <f t="shared" si="5"/>
        <v/>
      </c>
      <c r="AR42" t="str">
        <f t="shared" si="5"/>
        <v/>
      </c>
      <c r="AS42" t="str">
        <f t="shared" si="5"/>
        <v/>
      </c>
      <c r="AT42" t="str">
        <f t="shared" si="5"/>
        <v/>
      </c>
    </row>
    <row r="43" spans="1:56" ht="20.149999999999999" customHeight="1" x14ac:dyDescent="0.2">
      <c r="A43" t="str">
        <f>IF(A9="","",A9)</f>
        <v>２．</v>
      </c>
      <c r="D43" t="str">
        <f>IF(D9="","",D9)</f>
        <v>次の数の平方根をいいなさい。</v>
      </c>
    </row>
    <row r="44" spans="1:56" ht="20.149999999999999" customHeight="1" x14ac:dyDescent="0.2">
      <c r="A44" t="str">
        <f t="shared" ref="A44:AT44" si="6">IF(A10="","",A10)</f>
        <v/>
      </c>
      <c r="B44" t="str">
        <f t="shared" si="6"/>
        <v/>
      </c>
      <c r="C44" t="str">
        <f t="shared" si="6"/>
        <v>(1)</v>
      </c>
      <c r="F44" s="46">
        <f t="shared" ca="1" si="6"/>
        <v>36</v>
      </c>
      <c r="G44" s="46"/>
      <c r="H44" t="str">
        <f t="shared" si="6"/>
        <v/>
      </c>
      <c r="I44" t="str">
        <f t="shared" si="6"/>
        <v/>
      </c>
      <c r="J44" t="str">
        <f t="shared" si="6"/>
        <v/>
      </c>
      <c r="K44" t="str">
        <f t="shared" si="6"/>
        <v/>
      </c>
      <c r="L44" s="7">
        <f ca="1">SQRT(F44)</f>
        <v>6</v>
      </c>
      <c r="M44" s="7" t="s">
        <v>17</v>
      </c>
      <c r="N44" s="40" t="s">
        <v>18</v>
      </c>
      <c r="O44" s="40"/>
      <c r="P44" s="7">
        <f ca="1">L44</f>
        <v>6</v>
      </c>
      <c r="Q44" t="str">
        <f t="shared" si="6"/>
        <v/>
      </c>
      <c r="R44" t="str">
        <f t="shared" si="6"/>
        <v/>
      </c>
      <c r="S44" t="str">
        <f t="shared" si="6"/>
        <v/>
      </c>
      <c r="T44" t="str">
        <f t="shared" si="6"/>
        <v/>
      </c>
      <c r="U44" t="str">
        <f t="shared" si="6"/>
        <v/>
      </c>
      <c r="V44" t="str">
        <f t="shared" si="6"/>
        <v/>
      </c>
      <c r="W44" t="str">
        <f t="shared" si="6"/>
        <v/>
      </c>
      <c r="X44" t="str">
        <f t="shared" si="6"/>
        <v/>
      </c>
      <c r="Y44" t="str">
        <f t="shared" si="6"/>
        <v/>
      </c>
      <c r="Z44" t="str">
        <f t="shared" si="6"/>
        <v/>
      </c>
      <c r="AA44" t="str">
        <f t="shared" si="6"/>
        <v/>
      </c>
      <c r="AB44" t="str">
        <f t="shared" si="6"/>
        <v/>
      </c>
      <c r="AC44" t="str">
        <f t="shared" si="6"/>
        <v/>
      </c>
      <c r="AD44" t="str">
        <f t="shared" si="6"/>
        <v/>
      </c>
      <c r="AE44" t="str">
        <f t="shared" si="6"/>
        <v/>
      </c>
      <c r="AF44" t="str">
        <f t="shared" si="6"/>
        <v/>
      </c>
      <c r="AG44" t="str">
        <f t="shared" si="6"/>
        <v/>
      </c>
      <c r="AH44" t="str">
        <f t="shared" si="6"/>
        <v/>
      </c>
      <c r="AI44" t="str">
        <f t="shared" si="6"/>
        <v/>
      </c>
      <c r="AJ44" t="str">
        <f t="shared" si="6"/>
        <v/>
      </c>
      <c r="AK44" t="str">
        <f t="shared" si="6"/>
        <v/>
      </c>
      <c r="AL44" t="str">
        <f t="shared" si="6"/>
        <v/>
      </c>
      <c r="AM44" t="str">
        <f t="shared" si="6"/>
        <v/>
      </c>
      <c r="AN44" t="str">
        <f t="shared" si="6"/>
        <v/>
      </c>
      <c r="AO44" t="str">
        <f t="shared" si="6"/>
        <v/>
      </c>
      <c r="AP44" t="str">
        <f t="shared" si="6"/>
        <v/>
      </c>
      <c r="AQ44" t="str">
        <f t="shared" si="6"/>
        <v/>
      </c>
      <c r="AR44" t="str">
        <f t="shared" si="6"/>
        <v/>
      </c>
      <c r="AS44" t="str">
        <f t="shared" si="6"/>
        <v/>
      </c>
      <c r="AT44" t="str">
        <f t="shared" si="6"/>
        <v/>
      </c>
    </row>
    <row r="45" spans="1:56" ht="20.149999999999999" customHeight="1" x14ac:dyDescent="0.2">
      <c r="A45" t="str">
        <f t="shared" ref="A45:AT45" si="7">IF(A11="","",A11)</f>
        <v/>
      </c>
      <c r="B45" t="str">
        <f t="shared" si="7"/>
        <v/>
      </c>
      <c r="C45" t="str">
        <f t="shared" si="7"/>
        <v/>
      </c>
      <c r="F45" t="str">
        <f t="shared" si="7"/>
        <v/>
      </c>
      <c r="G45" t="str">
        <f t="shared" si="7"/>
        <v/>
      </c>
      <c r="H45" t="str">
        <f t="shared" si="7"/>
        <v/>
      </c>
      <c r="I45" t="str">
        <f t="shared" si="7"/>
        <v/>
      </c>
      <c r="J45" t="str">
        <f t="shared" si="7"/>
        <v/>
      </c>
      <c r="K45" t="str">
        <f t="shared" si="7"/>
        <v/>
      </c>
      <c r="L45" t="str">
        <f t="shared" si="7"/>
        <v/>
      </c>
      <c r="M45" t="str">
        <f t="shared" si="7"/>
        <v/>
      </c>
      <c r="N45" t="str">
        <f t="shared" si="7"/>
        <v/>
      </c>
      <c r="O45" t="str">
        <f t="shared" si="7"/>
        <v/>
      </c>
      <c r="P45" t="str">
        <f t="shared" si="7"/>
        <v/>
      </c>
      <c r="Q45" t="str">
        <f t="shared" si="7"/>
        <v/>
      </c>
      <c r="R45" t="str">
        <f t="shared" si="7"/>
        <v/>
      </c>
      <c r="S45" t="str">
        <f t="shared" si="7"/>
        <v/>
      </c>
      <c r="T45" t="str">
        <f t="shared" si="7"/>
        <v/>
      </c>
      <c r="U45" t="str">
        <f t="shared" si="7"/>
        <v/>
      </c>
      <c r="V45" t="str">
        <f t="shared" si="7"/>
        <v/>
      </c>
      <c r="W45" t="str">
        <f t="shared" si="7"/>
        <v/>
      </c>
      <c r="X45" t="str">
        <f t="shared" si="7"/>
        <v/>
      </c>
      <c r="Y45" t="str">
        <f t="shared" si="7"/>
        <v/>
      </c>
      <c r="Z45" t="str">
        <f t="shared" si="7"/>
        <v/>
      </c>
      <c r="AA45" t="str">
        <f t="shared" si="7"/>
        <v/>
      </c>
      <c r="AB45" t="str">
        <f t="shared" si="7"/>
        <v/>
      </c>
      <c r="AC45" t="str">
        <f t="shared" si="7"/>
        <v/>
      </c>
      <c r="AD45" t="str">
        <f t="shared" si="7"/>
        <v/>
      </c>
      <c r="AE45" t="str">
        <f t="shared" si="7"/>
        <v/>
      </c>
      <c r="AF45" t="str">
        <f t="shared" si="7"/>
        <v/>
      </c>
      <c r="AG45" t="str">
        <f t="shared" si="7"/>
        <v/>
      </c>
      <c r="AH45" t="str">
        <f t="shared" si="7"/>
        <v/>
      </c>
      <c r="AI45" t="str">
        <f t="shared" si="7"/>
        <v/>
      </c>
      <c r="AJ45" t="str">
        <f t="shared" si="7"/>
        <v/>
      </c>
      <c r="AK45" t="str">
        <f t="shared" si="7"/>
        <v/>
      </c>
      <c r="AL45" t="str">
        <f t="shared" si="7"/>
        <v/>
      </c>
      <c r="AM45" t="str">
        <f t="shared" si="7"/>
        <v/>
      </c>
      <c r="AN45" t="str">
        <f t="shared" si="7"/>
        <v/>
      </c>
      <c r="AO45" t="str">
        <f t="shared" si="7"/>
        <v/>
      </c>
      <c r="AP45" t="str">
        <f t="shared" si="7"/>
        <v/>
      </c>
      <c r="AQ45" t="str">
        <f t="shared" si="7"/>
        <v/>
      </c>
      <c r="AR45" t="str">
        <f t="shared" si="7"/>
        <v/>
      </c>
      <c r="AS45" t="str">
        <f t="shared" si="7"/>
        <v/>
      </c>
      <c r="AT45" t="str">
        <f t="shared" si="7"/>
        <v/>
      </c>
    </row>
    <row r="46" spans="1:56" ht="20.149999999999999" customHeight="1" x14ac:dyDescent="0.2">
      <c r="A46" t="str">
        <f t="shared" ref="A46:AT46" si="8">IF(A12="","",A12)</f>
        <v/>
      </c>
      <c r="B46" t="str">
        <f t="shared" si="8"/>
        <v/>
      </c>
      <c r="C46" t="str">
        <f t="shared" si="8"/>
        <v>(2)</v>
      </c>
      <c r="F46" s="46">
        <f t="shared" ca="1" si="8"/>
        <v>1</v>
      </c>
      <c r="G46" s="46"/>
      <c r="H46" t="str">
        <f t="shared" si="8"/>
        <v/>
      </c>
      <c r="I46" t="str">
        <f t="shared" si="8"/>
        <v/>
      </c>
      <c r="J46" t="str">
        <f t="shared" si="8"/>
        <v/>
      </c>
      <c r="K46" t="str">
        <f t="shared" si="8"/>
        <v/>
      </c>
      <c r="L46" s="7">
        <f ca="1">SQRT(F46)</f>
        <v>1</v>
      </c>
      <c r="M46" s="7" t="s">
        <v>17</v>
      </c>
      <c r="N46" s="40" t="s">
        <v>18</v>
      </c>
      <c r="O46" s="40"/>
      <c r="P46" s="7">
        <f ca="1">L46</f>
        <v>1</v>
      </c>
      <c r="Q46" t="str">
        <f t="shared" si="8"/>
        <v/>
      </c>
      <c r="R46" t="str">
        <f t="shared" si="8"/>
        <v/>
      </c>
      <c r="S46" t="str">
        <f t="shared" si="8"/>
        <v/>
      </c>
      <c r="T46" t="str">
        <f t="shared" si="8"/>
        <v/>
      </c>
      <c r="U46" t="str">
        <f t="shared" si="8"/>
        <v/>
      </c>
      <c r="V46" t="str">
        <f t="shared" si="8"/>
        <v/>
      </c>
      <c r="W46" t="str">
        <f t="shared" si="8"/>
        <v/>
      </c>
      <c r="X46" t="str">
        <f t="shared" si="8"/>
        <v/>
      </c>
      <c r="Y46" t="str">
        <f t="shared" si="8"/>
        <v/>
      </c>
      <c r="Z46" t="str">
        <f t="shared" si="8"/>
        <v/>
      </c>
      <c r="AA46" t="str">
        <f t="shared" si="8"/>
        <v/>
      </c>
      <c r="AB46" t="str">
        <f t="shared" si="8"/>
        <v/>
      </c>
      <c r="AC46" t="str">
        <f t="shared" si="8"/>
        <v/>
      </c>
      <c r="AD46" t="str">
        <f t="shared" si="8"/>
        <v/>
      </c>
      <c r="AE46" t="str">
        <f t="shared" si="8"/>
        <v/>
      </c>
      <c r="AF46" t="str">
        <f t="shared" si="8"/>
        <v/>
      </c>
      <c r="AG46" t="str">
        <f t="shared" si="8"/>
        <v/>
      </c>
      <c r="AH46" t="str">
        <f t="shared" si="8"/>
        <v/>
      </c>
      <c r="AI46" t="str">
        <f t="shared" si="8"/>
        <v/>
      </c>
      <c r="AJ46" t="str">
        <f t="shared" si="8"/>
        <v/>
      </c>
      <c r="AK46" t="str">
        <f t="shared" si="8"/>
        <v/>
      </c>
      <c r="AL46" t="str">
        <f t="shared" si="8"/>
        <v/>
      </c>
      <c r="AM46" t="str">
        <f t="shared" si="8"/>
        <v/>
      </c>
      <c r="AN46" t="str">
        <f t="shared" si="8"/>
        <v/>
      </c>
      <c r="AO46" t="str">
        <f t="shared" si="8"/>
        <v/>
      </c>
      <c r="AP46" t="str">
        <f t="shared" si="8"/>
        <v/>
      </c>
      <c r="AQ46" t="str">
        <f t="shared" si="8"/>
        <v/>
      </c>
      <c r="AR46" t="str">
        <f t="shared" si="8"/>
        <v/>
      </c>
      <c r="AS46" t="str">
        <f t="shared" si="8"/>
        <v/>
      </c>
      <c r="AT46" t="str">
        <f t="shared" si="8"/>
        <v/>
      </c>
    </row>
    <row r="47" spans="1:56" ht="20.149999999999999" customHeight="1" x14ac:dyDescent="0.2">
      <c r="A47" t="str">
        <f t="shared" ref="A47:AT47" si="9">IF(A13="","",A13)</f>
        <v/>
      </c>
      <c r="B47" t="str">
        <f t="shared" si="9"/>
        <v/>
      </c>
      <c r="C47" t="str">
        <f t="shared" si="9"/>
        <v/>
      </c>
      <c r="F47" t="str">
        <f t="shared" si="9"/>
        <v/>
      </c>
      <c r="G47" t="str">
        <f t="shared" si="9"/>
        <v/>
      </c>
      <c r="H47" t="str">
        <f t="shared" si="9"/>
        <v/>
      </c>
      <c r="I47" t="str">
        <f t="shared" si="9"/>
        <v/>
      </c>
      <c r="J47" t="str">
        <f t="shared" si="9"/>
        <v/>
      </c>
      <c r="K47" t="str">
        <f t="shared" si="9"/>
        <v/>
      </c>
      <c r="L47" t="str">
        <f t="shared" si="9"/>
        <v/>
      </c>
      <c r="M47" t="str">
        <f t="shared" si="9"/>
        <v/>
      </c>
      <c r="N47" t="str">
        <f t="shared" si="9"/>
        <v/>
      </c>
      <c r="O47" t="str">
        <f t="shared" si="9"/>
        <v/>
      </c>
      <c r="P47" t="str">
        <f t="shared" si="9"/>
        <v/>
      </c>
      <c r="Q47" t="str">
        <f t="shared" si="9"/>
        <v/>
      </c>
      <c r="R47" t="str">
        <f t="shared" si="9"/>
        <v/>
      </c>
      <c r="S47" t="str">
        <f t="shared" si="9"/>
        <v/>
      </c>
      <c r="T47" t="str">
        <f t="shared" si="9"/>
        <v/>
      </c>
      <c r="U47" t="str">
        <f t="shared" si="9"/>
        <v/>
      </c>
      <c r="V47" t="str">
        <f t="shared" si="9"/>
        <v/>
      </c>
      <c r="W47" t="str">
        <f t="shared" si="9"/>
        <v/>
      </c>
      <c r="X47" t="str">
        <f t="shared" si="9"/>
        <v/>
      </c>
      <c r="Y47" t="str">
        <f t="shared" si="9"/>
        <v/>
      </c>
      <c r="Z47" t="str">
        <f t="shared" si="9"/>
        <v/>
      </c>
      <c r="AA47" t="str">
        <f t="shared" si="9"/>
        <v/>
      </c>
      <c r="AB47" t="str">
        <f t="shared" si="9"/>
        <v/>
      </c>
      <c r="AC47" t="str">
        <f t="shared" si="9"/>
        <v/>
      </c>
      <c r="AD47" t="str">
        <f t="shared" si="9"/>
        <v/>
      </c>
      <c r="AE47" t="str">
        <f t="shared" si="9"/>
        <v/>
      </c>
      <c r="AF47" t="str">
        <f t="shared" si="9"/>
        <v/>
      </c>
      <c r="AG47" t="str">
        <f t="shared" si="9"/>
        <v/>
      </c>
      <c r="AH47" t="str">
        <f t="shared" si="9"/>
        <v/>
      </c>
      <c r="AI47" t="str">
        <f t="shared" si="9"/>
        <v/>
      </c>
      <c r="AJ47" t="str">
        <f t="shared" si="9"/>
        <v/>
      </c>
      <c r="AK47" t="str">
        <f t="shared" si="9"/>
        <v/>
      </c>
      <c r="AL47" t="str">
        <f t="shared" si="9"/>
        <v/>
      </c>
      <c r="AM47" t="str">
        <f t="shared" si="9"/>
        <v/>
      </c>
      <c r="AN47" t="str">
        <f t="shared" si="9"/>
        <v/>
      </c>
      <c r="AO47" t="str">
        <f t="shared" si="9"/>
        <v/>
      </c>
      <c r="AP47" t="str">
        <f t="shared" si="9"/>
        <v/>
      </c>
      <c r="AQ47" t="str">
        <f t="shared" si="9"/>
        <v/>
      </c>
      <c r="AR47" t="str">
        <f t="shared" si="9"/>
        <v/>
      </c>
      <c r="AS47" t="str">
        <f t="shared" si="9"/>
        <v/>
      </c>
      <c r="AT47" t="str">
        <f t="shared" si="9"/>
        <v/>
      </c>
    </row>
    <row r="48" spans="1:56" ht="20.149999999999999" customHeight="1" x14ac:dyDescent="0.2">
      <c r="A48" t="str">
        <f t="shared" ref="A48:AT48" si="10">IF(A14="","",A14)</f>
        <v/>
      </c>
      <c r="B48" t="str">
        <f t="shared" si="10"/>
        <v/>
      </c>
      <c r="C48" t="str">
        <f t="shared" si="10"/>
        <v>(3)</v>
      </c>
      <c r="F48" s="46">
        <f t="shared" ca="1" si="10"/>
        <v>0.4900000000000001</v>
      </c>
      <c r="G48" s="46"/>
      <c r="H48" s="46"/>
      <c r="I48" t="str">
        <f t="shared" si="10"/>
        <v/>
      </c>
      <c r="J48" t="str">
        <f t="shared" si="10"/>
        <v/>
      </c>
      <c r="K48" t="str">
        <f t="shared" si="10"/>
        <v/>
      </c>
      <c r="L48" s="40">
        <f ca="1">SQRT(F48)</f>
        <v>0.70000000000000007</v>
      </c>
      <c r="M48" s="40"/>
      <c r="N48" s="40"/>
      <c r="O48" s="7" t="s">
        <v>16</v>
      </c>
      <c r="P48" s="40" t="s">
        <v>19</v>
      </c>
      <c r="Q48" s="40"/>
      <c r="R48" s="43">
        <f ca="1">L48</f>
        <v>0.70000000000000007</v>
      </c>
      <c r="S48" s="43"/>
      <c r="T48" s="43"/>
      <c r="U48" t="str">
        <f t="shared" si="10"/>
        <v/>
      </c>
      <c r="V48" t="str">
        <f t="shared" si="10"/>
        <v/>
      </c>
      <c r="W48" t="str">
        <f t="shared" si="10"/>
        <v/>
      </c>
      <c r="X48" t="str">
        <f t="shared" si="10"/>
        <v/>
      </c>
      <c r="Y48" t="str">
        <f t="shared" si="10"/>
        <v/>
      </c>
      <c r="Z48" t="str">
        <f t="shared" si="10"/>
        <v/>
      </c>
      <c r="AA48" t="str">
        <f t="shared" si="10"/>
        <v/>
      </c>
      <c r="AB48" t="str">
        <f t="shared" si="10"/>
        <v/>
      </c>
      <c r="AC48" t="str">
        <f t="shared" si="10"/>
        <v/>
      </c>
      <c r="AD48" t="str">
        <f t="shared" si="10"/>
        <v/>
      </c>
      <c r="AE48" t="str">
        <f t="shared" si="10"/>
        <v/>
      </c>
      <c r="AF48" t="str">
        <f t="shared" si="10"/>
        <v/>
      </c>
      <c r="AG48" t="str">
        <f t="shared" si="10"/>
        <v/>
      </c>
      <c r="AH48" t="str">
        <f t="shared" si="10"/>
        <v/>
      </c>
      <c r="AI48" t="str">
        <f t="shared" si="10"/>
        <v/>
      </c>
      <c r="AJ48" t="str">
        <f t="shared" si="10"/>
        <v/>
      </c>
      <c r="AK48" t="str">
        <f t="shared" si="10"/>
        <v/>
      </c>
      <c r="AL48" t="str">
        <f t="shared" si="10"/>
        <v/>
      </c>
      <c r="AM48" t="str">
        <f t="shared" si="10"/>
        <v/>
      </c>
      <c r="AN48" t="str">
        <f t="shared" si="10"/>
        <v/>
      </c>
      <c r="AO48" t="str">
        <f t="shared" si="10"/>
        <v/>
      </c>
      <c r="AP48" t="str">
        <f t="shared" si="10"/>
        <v/>
      </c>
      <c r="AQ48" t="str">
        <f t="shared" si="10"/>
        <v/>
      </c>
      <c r="AR48" t="str">
        <f t="shared" si="10"/>
        <v/>
      </c>
      <c r="AS48" t="str">
        <f t="shared" si="10"/>
        <v/>
      </c>
      <c r="AT48" t="str">
        <f t="shared" si="10"/>
        <v/>
      </c>
    </row>
    <row r="49" spans="1:46" ht="20.149999999999999" customHeight="1" x14ac:dyDescent="0.2">
      <c r="A49" t="str">
        <f t="shared" ref="A49:AT49" si="11">IF(A15="","",A15)</f>
        <v/>
      </c>
      <c r="B49" t="str">
        <f t="shared" si="11"/>
        <v/>
      </c>
      <c r="C49" t="str">
        <f t="shared" si="11"/>
        <v/>
      </c>
      <c r="F49" t="str">
        <f t="shared" si="11"/>
        <v/>
      </c>
      <c r="G49" t="str">
        <f t="shared" si="11"/>
        <v/>
      </c>
      <c r="H49" t="str">
        <f t="shared" si="11"/>
        <v/>
      </c>
      <c r="I49" t="str">
        <f t="shared" si="11"/>
        <v/>
      </c>
      <c r="J49" t="str">
        <f t="shared" si="11"/>
        <v/>
      </c>
      <c r="K49" t="str">
        <f t="shared" si="11"/>
        <v/>
      </c>
      <c r="L49" t="str">
        <f t="shared" si="11"/>
        <v/>
      </c>
      <c r="M49" t="str">
        <f t="shared" si="11"/>
        <v/>
      </c>
      <c r="N49" t="str">
        <f t="shared" si="11"/>
        <v/>
      </c>
      <c r="O49" t="str">
        <f t="shared" si="11"/>
        <v/>
      </c>
      <c r="P49" t="str">
        <f t="shared" si="11"/>
        <v/>
      </c>
      <c r="Q49" t="str">
        <f t="shared" si="11"/>
        <v/>
      </c>
      <c r="R49" t="str">
        <f t="shared" si="11"/>
        <v/>
      </c>
      <c r="S49" t="str">
        <f t="shared" si="11"/>
        <v/>
      </c>
      <c r="T49" t="str">
        <f t="shared" si="11"/>
        <v/>
      </c>
      <c r="U49" t="str">
        <f t="shared" si="11"/>
        <v/>
      </c>
      <c r="V49" t="str">
        <f t="shared" si="11"/>
        <v/>
      </c>
      <c r="W49" t="str">
        <f t="shared" si="11"/>
        <v/>
      </c>
      <c r="X49" t="str">
        <f t="shared" si="11"/>
        <v/>
      </c>
      <c r="Y49" t="str">
        <f t="shared" si="11"/>
        <v/>
      </c>
      <c r="Z49" t="str">
        <f t="shared" si="11"/>
        <v/>
      </c>
      <c r="AA49" t="str">
        <f t="shared" si="11"/>
        <v/>
      </c>
      <c r="AB49" t="str">
        <f t="shared" si="11"/>
        <v/>
      </c>
      <c r="AC49" t="str">
        <f t="shared" si="11"/>
        <v/>
      </c>
      <c r="AD49" t="str">
        <f t="shared" si="11"/>
        <v/>
      </c>
      <c r="AE49" t="str">
        <f t="shared" si="11"/>
        <v/>
      </c>
      <c r="AF49" t="str">
        <f t="shared" si="11"/>
        <v/>
      </c>
      <c r="AG49" t="str">
        <f t="shared" si="11"/>
        <v/>
      </c>
      <c r="AH49" t="str">
        <f t="shared" si="11"/>
        <v/>
      </c>
      <c r="AI49" t="str">
        <f t="shared" si="11"/>
        <v/>
      </c>
      <c r="AJ49" t="str">
        <f t="shared" si="11"/>
        <v/>
      </c>
      <c r="AK49" t="str">
        <f t="shared" si="11"/>
        <v/>
      </c>
      <c r="AL49" t="str">
        <f t="shared" si="11"/>
        <v/>
      </c>
      <c r="AM49" t="str">
        <f t="shared" si="11"/>
        <v/>
      </c>
      <c r="AN49" t="str">
        <f t="shared" si="11"/>
        <v/>
      </c>
      <c r="AO49" t="str">
        <f t="shared" si="11"/>
        <v/>
      </c>
      <c r="AP49" t="str">
        <f t="shared" si="11"/>
        <v/>
      </c>
      <c r="AQ49" t="str">
        <f t="shared" si="11"/>
        <v/>
      </c>
      <c r="AR49" t="str">
        <f t="shared" si="11"/>
        <v/>
      </c>
      <c r="AS49" t="str">
        <f t="shared" si="11"/>
        <v/>
      </c>
      <c r="AT49" t="str">
        <f t="shared" si="11"/>
        <v/>
      </c>
    </row>
    <row r="50" spans="1:46" ht="20.149999999999999" customHeight="1" x14ac:dyDescent="0.2">
      <c r="A50" t="str">
        <f t="shared" ref="A50:AT50" si="12">IF(A16="","",A16)</f>
        <v/>
      </c>
      <c r="B50" t="str">
        <f t="shared" si="12"/>
        <v/>
      </c>
      <c r="C50" t="str">
        <f t="shared" si="12"/>
        <v>(4)</v>
      </c>
      <c r="F50" s="45">
        <f t="shared" ca="1" si="12"/>
        <v>1</v>
      </c>
      <c r="G50" s="45"/>
      <c r="H50" t="str">
        <f t="shared" si="12"/>
        <v/>
      </c>
      <c r="I50" t="str">
        <f t="shared" si="12"/>
        <v/>
      </c>
      <c r="J50" t="str">
        <f t="shared" si="12"/>
        <v/>
      </c>
      <c r="K50" t="str">
        <f t="shared" si="12"/>
        <v/>
      </c>
      <c r="L50" s="44">
        <f ca="1">SQRT(F50)</f>
        <v>1</v>
      </c>
      <c r="M50" s="44"/>
      <c r="N50" s="40" t="s">
        <v>16</v>
      </c>
      <c r="O50" s="40" t="s">
        <v>19</v>
      </c>
      <c r="P50" s="40"/>
      <c r="Q50" s="44">
        <f ca="1">L50</f>
        <v>1</v>
      </c>
      <c r="R50" s="44"/>
      <c r="S50" t="str">
        <f t="shared" si="12"/>
        <v/>
      </c>
      <c r="T50" t="str">
        <f t="shared" si="12"/>
        <v/>
      </c>
      <c r="U50" t="str">
        <f t="shared" si="12"/>
        <v/>
      </c>
      <c r="V50" t="str">
        <f t="shared" si="12"/>
        <v/>
      </c>
      <c r="W50" t="str">
        <f t="shared" si="12"/>
        <v/>
      </c>
      <c r="X50" t="str">
        <f t="shared" si="12"/>
        <v/>
      </c>
      <c r="Y50" t="str">
        <f t="shared" si="12"/>
        <v/>
      </c>
      <c r="Z50" t="str">
        <f t="shared" si="12"/>
        <v/>
      </c>
      <c r="AA50" t="str">
        <f t="shared" si="12"/>
        <v/>
      </c>
      <c r="AB50" t="str">
        <f t="shared" si="12"/>
        <v/>
      </c>
      <c r="AC50" t="str">
        <f t="shared" si="12"/>
        <v/>
      </c>
      <c r="AD50" t="str">
        <f t="shared" si="12"/>
        <v/>
      </c>
      <c r="AE50" t="str">
        <f t="shared" si="12"/>
        <v/>
      </c>
      <c r="AF50" t="str">
        <f t="shared" si="12"/>
        <v/>
      </c>
      <c r="AG50" t="str">
        <f t="shared" si="12"/>
        <v/>
      </c>
      <c r="AH50" t="str">
        <f t="shared" si="12"/>
        <v/>
      </c>
      <c r="AI50" t="str">
        <f t="shared" si="12"/>
        <v/>
      </c>
      <c r="AJ50" t="str">
        <f t="shared" si="12"/>
        <v/>
      </c>
      <c r="AK50" t="str">
        <f t="shared" si="12"/>
        <v/>
      </c>
      <c r="AL50" t="str">
        <f t="shared" si="12"/>
        <v/>
      </c>
      <c r="AM50" t="str">
        <f t="shared" si="12"/>
        <v/>
      </c>
      <c r="AN50" t="str">
        <f t="shared" si="12"/>
        <v/>
      </c>
      <c r="AO50" t="str">
        <f t="shared" si="12"/>
        <v/>
      </c>
      <c r="AP50" t="str">
        <f t="shared" si="12"/>
        <v/>
      </c>
      <c r="AQ50" t="str">
        <f t="shared" si="12"/>
        <v/>
      </c>
      <c r="AR50" t="str">
        <f t="shared" si="12"/>
        <v/>
      </c>
      <c r="AS50" t="str">
        <f t="shared" si="12"/>
        <v/>
      </c>
      <c r="AT50" t="str">
        <f t="shared" si="12"/>
        <v/>
      </c>
    </row>
    <row r="51" spans="1:46" ht="20.149999999999999" customHeight="1" x14ac:dyDescent="0.2">
      <c r="A51" t="str">
        <f t="shared" ref="A51:AT51" si="13">IF(A17="","",A17)</f>
        <v/>
      </c>
      <c r="B51" t="str">
        <f t="shared" si="13"/>
        <v/>
      </c>
      <c r="C51" t="str">
        <f t="shared" si="13"/>
        <v/>
      </c>
      <c r="F51" s="46">
        <f t="shared" ca="1" si="13"/>
        <v>4</v>
      </c>
      <c r="G51" s="46"/>
      <c r="H51" t="str">
        <f t="shared" si="13"/>
        <v/>
      </c>
      <c r="I51" t="str">
        <f t="shared" si="13"/>
        <v/>
      </c>
      <c r="J51" t="str">
        <f t="shared" si="13"/>
        <v/>
      </c>
      <c r="K51" t="str">
        <f t="shared" si="13"/>
        <v/>
      </c>
      <c r="L51" s="40">
        <f ca="1">SQRT(F51)</f>
        <v>2</v>
      </c>
      <c r="M51" s="40"/>
      <c r="N51" s="40"/>
      <c r="O51" s="40"/>
      <c r="P51" s="40"/>
      <c r="Q51" s="40">
        <f ca="1">L51</f>
        <v>2</v>
      </c>
      <c r="R51" s="40"/>
      <c r="S51" t="str">
        <f t="shared" si="13"/>
        <v/>
      </c>
      <c r="T51" t="str">
        <f t="shared" si="13"/>
        <v/>
      </c>
      <c r="U51" t="str">
        <f t="shared" si="13"/>
        <v/>
      </c>
      <c r="V51" t="str">
        <f t="shared" si="13"/>
        <v/>
      </c>
      <c r="W51" t="str">
        <f t="shared" si="13"/>
        <v/>
      </c>
      <c r="X51" t="str">
        <f t="shared" si="13"/>
        <v/>
      </c>
      <c r="Y51" t="str">
        <f t="shared" si="13"/>
        <v/>
      </c>
      <c r="Z51" t="str">
        <f t="shared" si="13"/>
        <v/>
      </c>
      <c r="AA51" t="str">
        <f t="shared" si="13"/>
        <v/>
      </c>
      <c r="AB51" t="str">
        <f t="shared" si="13"/>
        <v/>
      </c>
      <c r="AC51" t="str">
        <f t="shared" si="13"/>
        <v/>
      </c>
      <c r="AD51" t="str">
        <f t="shared" si="13"/>
        <v/>
      </c>
      <c r="AE51" t="str">
        <f t="shared" si="13"/>
        <v/>
      </c>
      <c r="AF51" t="str">
        <f t="shared" si="13"/>
        <v/>
      </c>
      <c r="AG51" t="str">
        <f t="shared" si="13"/>
        <v/>
      </c>
      <c r="AH51" t="str">
        <f t="shared" si="13"/>
        <v/>
      </c>
      <c r="AI51" t="str">
        <f t="shared" si="13"/>
        <v/>
      </c>
      <c r="AJ51" t="str">
        <f t="shared" si="13"/>
        <v/>
      </c>
      <c r="AK51" t="str">
        <f t="shared" si="13"/>
        <v/>
      </c>
      <c r="AL51" t="str">
        <f t="shared" si="13"/>
        <v/>
      </c>
      <c r="AM51" t="str">
        <f t="shared" si="13"/>
        <v/>
      </c>
      <c r="AN51" t="str">
        <f t="shared" si="13"/>
        <v/>
      </c>
      <c r="AO51" t="str">
        <f t="shared" si="13"/>
        <v/>
      </c>
      <c r="AP51" t="str">
        <f t="shared" si="13"/>
        <v/>
      </c>
      <c r="AQ51" t="str">
        <f t="shared" si="13"/>
        <v/>
      </c>
      <c r="AR51" t="str">
        <f t="shared" si="13"/>
        <v/>
      </c>
      <c r="AS51" t="str">
        <f t="shared" si="13"/>
        <v/>
      </c>
      <c r="AT51" t="str">
        <f t="shared" si="13"/>
        <v/>
      </c>
    </row>
    <row r="52" spans="1:46" ht="20.149999999999999" customHeight="1" x14ac:dyDescent="0.2">
      <c r="A52" t="str">
        <f t="shared" ref="A52:AT52" si="14">IF(A18="","",A18)</f>
        <v/>
      </c>
      <c r="B52" t="str">
        <f t="shared" si="14"/>
        <v/>
      </c>
      <c r="C52" t="str">
        <f t="shared" si="14"/>
        <v/>
      </c>
      <c r="F52" t="str">
        <f t="shared" si="14"/>
        <v/>
      </c>
      <c r="G52" t="str">
        <f t="shared" si="14"/>
        <v/>
      </c>
      <c r="H52" t="str">
        <f t="shared" si="14"/>
        <v/>
      </c>
      <c r="I52" t="str">
        <f t="shared" si="14"/>
        <v/>
      </c>
      <c r="J52" t="str">
        <f t="shared" si="14"/>
        <v/>
      </c>
      <c r="K52" t="str">
        <f t="shared" si="14"/>
        <v/>
      </c>
      <c r="L52" t="str">
        <f t="shared" si="14"/>
        <v/>
      </c>
      <c r="M52" t="str">
        <f t="shared" si="14"/>
        <v/>
      </c>
      <c r="N52" t="str">
        <f t="shared" si="14"/>
        <v/>
      </c>
      <c r="O52" t="str">
        <f t="shared" si="14"/>
        <v/>
      </c>
      <c r="P52" t="str">
        <f t="shared" si="14"/>
        <v/>
      </c>
      <c r="Q52" t="str">
        <f t="shared" si="14"/>
        <v/>
      </c>
      <c r="R52" t="str">
        <f t="shared" si="14"/>
        <v/>
      </c>
      <c r="S52" t="str">
        <f t="shared" si="14"/>
        <v/>
      </c>
      <c r="T52" t="str">
        <f t="shared" si="14"/>
        <v/>
      </c>
      <c r="U52" t="str">
        <f t="shared" si="14"/>
        <v/>
      </c>
      <c r="V52" t="str">
        <f t="shared" si="14"/>
        <v/>
      </c>
      <c r="W52" t="str">
        <f t="shared" si="14"/>
        <v/>
      </c>
      <c r="X52" t="str">
        <f t="shared" si="14"/>
        <v/>
      </c>
      <c r="Y52" t="str">
        <f t="shared" si="14"/>
        <v/>
      </c>
      <c r="Z52" t="str">
        <f t="shared" si="14"/>
        <v/>
      </c>
      <c r="AA52" t="str">
        <f t="shared" si="14"/>
        <v/>
      </c>
      <c r="AB52" t="str">
        <f t="shared" si="14"/>
        <v/>
      </c>
      <c r="AC52" t="str">
        <f t="shared" si="14"/>
        <v/>
      </c>
      <c r="AD52" t="str">
        <f t="shared" si="14"/>
        <v/>
      </c>
      <c r="AE52" t="str">
        <f t="shared" si="14"/>
        <v/>
      </c>
      <c r="AF52" t="str">
        <f t="shared" si="14"/>
        <v/>
      </c>
      <c r="AG52" t="str">
        <f t="shared" si="14"/>
        <v/>
      </c>
      <c r="AH52" t="str">
        <f t="shared" si="14"/>
        <v/>
      </c>
      <c r="AI52" t="str">
        <f t="shared" si="14"/>
        <v/>
      </c>
      <c r="AJ52" t="str">
        <f t="shared" si="14"/>
        <v/>
      </c>
      <c r="AK52" t="str">
        <f t="shared" si="14"/>
        <v/>
      </c>
      <c r="AL52" t="str">
        <f t="shared" si="14"/>
        <v/>
      </c>
      <c r="AM52" t="str">
        <f t="shared" si="14"/>
        <v/>
      </c>
      <c r="AN52" t="str">
        <f t="shared" si="14"/>
        <v/>
      </c>
      <c r="AO52" t="str">
        <f t="shared" si="14"/>
        <v/>
      </c>
      <c r="AP52" t="str">
        <f t="shared" si="14"/>
        <v/>
      </c>
      <c r="AQ52" t="str">
        <f t="shared" si="14"/>
        <v/>
      </c>
      <c r="AR52" t="str">
        <f t="shared" si="14"/>
        <v/>
      </c>
      <c r="AS52" t="str">
        <f t="shared" si="14"/>
        <v/>
      </c>
      <c r="AT52" t="str">
        <f t="shared" si="14"/>
        <v/>
      </c>
    </row>
    <row r="53" spans="1:46" ht="20.149999999999999" customHeight="1" x14ac:dyDescent="0.2">
      <c r="A53" t="str">
        <f t="shared" ref="A53:AT53" si="15">IF(A19="","",A19)</f>
        <v/>
      </c>
      <c r="B53" t="str">
        <f t="shared" si="15"/>
        <v/>
      </c>
      <c r="C53" t="str">
        <f t="shared" si="15"/>
        <v>(5)</v>
      </c>
      <c r="F53" s="46">
        <f t="shared" ca="1" si="15"/>
        <v>324</v>
      </c>
      <c r="G53" s="46"/>
      <c r="H53" s="46"/>
      <c r="I53" t="str">
        <f t="shared" si="15"/>
        <v/>
      </c>
      <c r="J53" t="str">
        <f t="shared" si="15"/>
        <v/>
      </c>
      <c r="K53" t="str">
        <f t="shared" si="15"/>
        <v/>
      </c>
      <c r="L53" s="40">
        <f ca="1">SQRT(F53)</f>
        <v>18</v>
      </c>
      <c r="M53" s="40"/>
      <c r="N53" s="7" t="s">
        <v>16</v>
      </c>
      <c r="O53" s="40" t="s">
        <v>19</v>
      </c>
      <c r="P53" s="40"/>
      <c r="Q53" s="40">
        <f ca="1">L53</f>
        <v>18</v>
      </c>
      <c r="R53" s="40"/>
      <c r="S53" t="str">
        <f t="shared" si="15"/>
        <v/>
      </c>
      <c r="T53" t="str">
        <f t="shared" si="15"/>
        <v/>
      </c>
      <c r="U53" t="str">
        <f t="shared" si="15"/>
        <v/>
      </c>
      <c r="V53" t="str">
        <f t="shared" si="15"/>
        <v/>
      </c>
      <c r="W53" t="str">
        <f t="shared" si="15"/>
        <v/>
      </c>
      <c r="X53" t="str">
        <f t="shared" si="15"/>
        <v/>
      </c>
      <c r="Y53" t="str">
        <f t="shared" si="15"/>
        <v/>
      </c>
      <c r="Z53" t="str">
        <f t="shared" si="15"/>
        <v/>
      </c>
      <c r="AA53" t="str">
        <f t="shared" si="15"/>
        <v/>
      </c>
      <c r="AB53" t="str">
        <f t="shared" si="15"/>
        <v/>
      </c>
      <c r="AC53" t="str">
        <f t="shared" si="15"/>
        <v/>
      </c>
      <c r="AD53" t="str">
        <f t="shared" si="15"/>
        <v/>
      </c>
      <c r="AE53" t="str">
        <f t="shared" si="15"/>
        <v/>
      </c>
      <c r="AF53" t="str">
        <f t="shared" si="15"/>
        <v/>
      </c>
      <c r="AG53" t="str">
        <f t="shared" si="15"/>
        <v/>
      </c>
      <c r="AH53" t="str">
        <f t="shared" si="15"/>
        <v/>
      </c>
      <c r="AI53" t="str">
        <f t="shared" si="15"/>
        <v/>
      </c>
      <c r="AJ53" t="str">
        <f t="shared" si="15"/>
        <v/>
      </c>
      <c r="AK53" t="str">
        <f t="shared" si="15"/>
        <v/>
      </c>
      <c r="AL53" t="str">
        <f t="shared" si="15"/>
        <v/>
      </c>
      <c r="AM53" t="str">
        <f t="shared" si="15"/>
        <v/>
      </c>
      <c r="AN53" t="str">
        <f t="shared" si="15"/>
        <v/>
      </c>
      <c r="AO53" t="str">
        <f t="shared" si="15"/>
        <v/>
      </c>
      <c r="AP53" t="str">
        <f t="shared" si="15"/>
        <v/>
      </c>
      <c r="AQ53" t="str">
        <f t="shared" si="15"/>
        <v/>
      </c>
      <c r="AR53" t="str">
        <f t="shared" si="15"/>
        <v/>
      </c>
      <c r="AS53" t="str">
        <f t="shared" si="15"/>
        <v/>
      </c>
      <c r="AT53" t="str">
        <f t="shared" si="15"/>
        <v/>
      </c>
    </row>
    <row r="54" spans="1:46" ht="20.149999999999999" customHeight="1" x14ac:dyDescent="0.2">
      <c r="A54" t="str">
        <f t="shared" ref="A54:AT54" si="16">IF(A20="","",A20)</f>
        <v/>
      </c>
      <c r="B54" t="str">
        <f t="shared" si="16"/>
        <v/>
      </c>
      <c r="C54" t="str">
        <f t="shared" si="16"/>
        <v/>
      </c>
      <c r="F54" t="str">
        <f t="shared" si="16"/>
        <v/>
      </c>
      <c r="G54" t="str">
        <f t="shared" si="16"/>
        <v/>
      </c>
      <c r="H54" t="str">
        <f t="shared" si="16"/>
        <v/>
      </c>
      <c r="I54" t="str">
        <f t="shared" si="16"/>
        <v/>
      </c>
      <c r="J54" t="str">
        <f t="shared" si="16"/>
        <v/>
      </c>
      <c r="K54" t="str">
        <f t="shared" si="16"/>
        <v/>
      </c>
      <c r="L54" t="str">
        <f t="shared" si="16"/>
        <v/>
      </c>
      <c r="M54" t="str">
        <f t="shared" si="16"/>
        <v/>
      </c>
      <c r="N54" t="str">
        <f t="shared" si="16"/>
        <v/>
      </c>
      <c r="O54" t="str">
        <f t="shared" si="16"/>
        <v/>
      </c>
      <c r="P54" t="str">
        <f t="shared" si="16"/>
        <v/>
      </c>
      <c r="Q54" t="str">
        <f t="shared" si="16"/>
        <v/>
      </c>
      <c r="R54" t="str">
        <f t="shared" si="16"/>
        <v/>
      </c>
      <c r="S54" t="str">
        <f t="shared" si="16"/>
        <v/>
      </c>
      <c r="T54" t="str">
        <f t="shared" si="16"/>
        <v/>
      </c>
      <c r="U54" t="str">
        <f t="shared" si="16"/>
        <v/>
      </c>
      <c r="V54" t="str">
        <f t="shared" si="16"/>
        <v/>
      </c>
      <c r="W54" t="str">
        <f t="shared" si="16"/>
        <v/>
      </c>
      <c r="X54" t="str">
        <f t="shared" si="16"/>
        <v/>
      </c>
      <c r="Y54" t="str">
        <f t="shared" si="16"/>
        <v/>
      </c>
      <c r="Z54" t="str">
        <f t="shared" si="16"/>
        <v/>
      </c>
      <c r="AA54" t="str">
        <f t="shared" si="16"/>
        <v/>
      </c>
      <c r="AB54" t="str">
        <f t="shared" si="16"/>
        <v/>
      </c>
      <c r="AC54" t="str">
        <f t="shared" si="16"/>
        <v/>
      </c>
      <c r="AD54" t="str">
        <f t="shared" si="16"/>
        <v/>
      </c>
      <c r="AE54" t="str">
        <f t="shared" si="16"/>
        <v/>
      </c>
      <c r="AF54" t="str">
        <f t="shared" si="16"/>
        <v/>
      </c>
      <c r="AG54" t="str">
        <f t="shared" si="16"/>
        <v/>
      </c>
      <c r="AH54" t="str">
        <f t="shared" si="16"/>
        <v/>
      </c>
      <c r="AI54" t="str">
        <f t="shared" si="16"/>
        <v/>
      </c>
      <c r="AJ54" t="str">
        <f t="shared" si="16"/>
        <v/>
      </c>
      <c r="AK54" t="str">
        <f t="shared" si="16"/>
        <v/>
      </c>
      <c r="AL54" t="str">
        <f t="shared" si="16"/>
        <v/>
      </c>
      <c r="AM54" t="str">
        <f t="shared" si="16"/>
        <v/>
      </c>
      <c r="AN54" t="str">
        <f t="shared" si="16"/>
        <v/>
      </c>
      <c r="AO54" t="str">
        <f t="shared" si="16"/>
        <v/>
      </c>
      <c r="AP54" t="str">
        <f t="shared" si="16"/>
        <v/>
      </c>
      <c r="AQ54" t="str">
        <f t="shared" si="16"/>
        <v/>
      </c>
      <c r="AR54" t="str">
        <f t="shared" si="16"/>
        <v/>
      </c>
      <c r="AS54" t="str">
        <f t="shared" si="16"/>
        <v/>
      </c>
      <c r="AT54" t="str">
        <f t="shared" si="16"/>
        <v/>
      </c>
    </row>
    <row r="55" spans="1:46" ht="20.149999999999999" customHeight="1" x14ac:dyDescent="0.2">
      <c r="A55" t="str">
        <f t="shared" ref="A55:AT55" si="17">IF(A21="","",A21)</f>
        <v/>
      </c>
      <c r="B55" t="str">
        <f t="shared" si="17"/>
        <v/>
      </c>
      <c r="C55" t="str">
        <f t="shared" si="17"/>
        <v>(6)</v>
      </c>
      <c r="F55" s="46">
        <f t="shared" ca="1" si="17"/>
        <v>169</v>
      </c>
      <c r="G55" s="46"/>
      <c r="H55" s="46"/>
      <c r="I55" t="str">
        <f t="shared" si="17"/>
        <v/>
      </c>
      <c r="J55" t="str">
        <f t="shared" si="17"/>
        <v/>
      </c>
      <c r="K55" t="str">
        <f t="shared" si="17"/>
        <v/>
      </c>
      <c r="L55" s="40">
        <f ca="1">SQRT(F55)</f>
        <v>13</v>
      </c>
      <c r="M55" s="40"/>
      <c r="N55" s="7" t="s">
        <v>16</v>
      </c>
      <c r="O55" s="40" t="s">
        <v>19</v>
      </c>
      <c r="P55" s="40"/>
      <c r="Q55" s="40">
        <f ca="1">L55</f>
        <v>13</v>
      </c>
      <c r="R55" s="40"/>
      <c r="S55" t="str">
        <f t="shared" si="17"/>
        <v/>
      </c>
      <c r="T55" t="str">
        <f t="shared" si="17"/>
        <v/>
      </c>
      <c r="U55" t="str">
        <f t="shared" si="17"/>
        <v/>
      </c>
      <c r="V55" t="str">
        <f t="shared" si="17"/>
        <v/>
      </c>
      <c r="W55" t="str">
        <f t="shared" si="17"/>
        <v/>
      </c>
      <c r="X55" t="str">
        <f t="shared" si="17"/>
        <v/>
      </c>
      <c r="Y55" t="str">
        <f t="shared" si="17"/>
        <v/>
      </c>
      <c r="Z55" t="str">
        <f t="shared" si="17"/>
        <v/>
      </c>
      <c r="AA55" t="str">
        <f t="shared" si="17"/>
        <v/>
      </c>
      <c r="AB55" t="str">
        <f t="shared" si="17"/>
        <v/>
      </c>
      <c r="AC55" t="str">
        <f t="shared" si="17"/>
        <v/>
      </c>
      <c r="AD55" t="str">
        <f t="shared" si="17"/>
        <v/>
      </c>
      <c r="AE55" t="str">
        <f t="shared" si="17"/>
        <v/>
      </c>
      <c r="AF55" t="str">
        <f t="shared" si="17"/>
        <v/>
      </c>
      <c r="AG55" t="str">
        <f t="shared" si="17"/>
        <v/>
      </c>
      <c r="AH55" t="str">
        <f t="shared" si="17"/>
        <v/>
      </c>
      <c r="AI55" t="str">
        <f t="shared" si="17"/>
        <v/>
      </c>
      <c r="AJ55" t="str">
        <f t="shared" si="17"/>
        <v/>
      </c>
      <c r="AK55" t="str">
        <f t="shared" si="17"/>
        <v/>
      </c>
      <c r="AL55" t="str">
        <f t="shared" si="17"/>
        <v/>
      </c>
      <c r="AM55" t="str">
        <f t="shared" si="17"/>
        <v/>
      </c>
      <c r="AN55" t="str">
        <f t="shared" si="17"/>
        <v/>
      </c>
      <c r="AO55" t="str">
        <f t="shared" si="17"/>
        <v/>
      </c>
      <c r="AP55" t="str">
        <f t="shared" si="17"/>
        <v/>
      </c>
      <c r="AQ55" t="str">
        <f t="shared" si="17"/>
        <v/>
      </c>
      <c r="AR55" t="str">
        <f t="shared" si="17"/>
        <v/>
      </c>
      <c r="AS55" t="str">
        <f t="shared" si="17"/>
        <v/>
      </c>
      <c r="AT55" t="str">
        <f t="shared" si="17"/>
        <v/>
      </c>
    </row>
    <row r="56" spans="1:46" ht="20.149999999999999" customHeight="1" x14ac:dyDescent="0.2">
      <c r="A56" t="str">
        <f t="shared" ref="A56:AT56" si="18">IF(A22="","",A22)</f>
        <v/>
      </c>
      <c r="B56" t="str">
        <f t="shared" si="18"/>
        <v/>
      </c>
      <c r="C56" t="str">
        <f t="shared" si="18"/>
        <v/>
      </c>
      <c r="F56" t="str">
        <f t="shared" si="18"/>
        <v/>
      </c>
      <c r="G56" t="str">
        <f t="shared" si="18"/>
        <v/>
      </c>
      <c r="H56" t="str">
        <f t="shared" si="18"/>
        <v/>
      </c>
      <c r="I56" t="str">
        <f t="shared" si="18"/>
        <v/>
      </c>
      <c r="J56" t="str">
        <f t="shared" si="18"/>
        <v/>
      </c>
      <c r="K56" t="str">
        <f t="shared" si="18"/>
        <v/>
      </c>
      <c r="L56" t="str">
        <f t="shared" si="18"/>
        <v/>
      </c>
      <c r="M56" t="str">
        <f t="shared" si="18"/>
        <v/>
      </c>
      <c r="N56" t="str">
        <f t="shared" si="18"/>
        <v/>
      </c>
      <c r="O56" t="str">
        <f t="shared" si="18"/>
        <v/>
      </c>
      <c r="P56" t="str">
        <f t="shared" si="18"/>
        <v/>
      </c>
      <c r="Q56" t="str">
        <f t="shared" si="18"/>
        <v/>
      </c>
      <c r="R56" t="str">
        <f t="shared" si="18"/>
        <v/>
      </c>
      <c r="S56" t="str">
        <f t="shared" si="18"/>
        <v/>
      </c>
      <c r="T56" t="str">
        <f t="shared" si="18"/>
        <v/>
      </c>
      <c r="U56" t="str">
        <f t="shared" si="18"/>
        <v/>
      </c>
      <c r="V56" t="str">
        <f t="shared" si="18"/>
        <v/>
      </c>
      <c r="W56" t="str">
        <f t="shared" si="18"/>
        <v/>
      </c>
      <c r="X56" t="str">
        <f t="shared" si="18"/>
        <v/>
      </c>
      <c r="Y56" t="str">
        <f t="shared" si="18"/>
        <v/>
      </c>
      <c r="Z56" t="str">
        <f t="shared" si="18"/>
        <v/>
      </c>
      <c r="AA56" t="str">
        <f t="shared" si="18"/>
        <v/>
      </c>
      <c r="AB56" t="str">
        <f t="shared" si="18"/>
        <v/>
      </c>
      <c r="AC56" t="str">
        <f t="shared" si="18"/>
        <v/>
      </c>
      <c r="AD56" t="str">
        <f t="shared" si="18"/>
        <v/>
      </c>
      <c r="AE56" t="str">
        <f t="shared" si="18"/>
        <v/>
      </c>
      <c r="AF56" t="str">
        <f t="shared" si="18"/>
        <v/>
      </c>
      <c r="AG56" t="str">
        <f t="shared" si="18"/>
        <v/>
      </c>
      <c r="AH56" t="str">
        <f t="shared" si="18"/>
        <v/>
      </c>
      <c r="AI56" t="str">
        <f t="shared" si="18"/>
        <v/>
      </c>
      <c r="AJ56" t="str">
        <f t="shared" si="18"/>
        <v/>
      </c>
      <c r="AK56" t="str">
        <f t="shared" si="18"/>
        <v/>
      </c>
      <c r="AL56" t="str">
        <f t="shared" si="18"/>
        <v/>
      </c>
      <c r="AM56" t="str">
        <f t="shared" si="18"/>
        <v/>
      </c>
      <c r="AN56" t="str">
        <f t="shared" si="18"/>
        <v/>
      </c>
      <c r="AO56" t="str">
        <f t="shared" si="18"/>
        <v/>
      </c>
      <c r="AP56" t="str">
        <f t="shared" si="18"/>
        <v/>
      </c>
      <c r="AQ56" t="str">
        <f t="shared" si="18"/>
        <v/>
      </c>
      <c r="AR56" t="str">
        <f t="shared" si="18"/>
        <v/>
      </c>
      <c r="AS56" t="str">
        <f t="shared" si="18"/>
        <v/>
      </c>
      <c r="AT56" t="str">
        <f t="shared" si="18"/>
        <v/>
      </c>
    </row>
    <row r="57" spans="1:46" ht="20.149999999999999" customHeight="1" x14ac:dyDescent="0.2">
      <c r="A57" t="str">
        <f t="shared" ref="A57:AT57" si="19">IF(A23="","",A23)</f>
        <v/>
      </c>
      <c r="B57" t="str">
        <f t="shared" si="19"/>
        <v/>
      </c>
      <c r="C57" t="str">
        <f t="shared" si="19"/>
        <v/>
      </c>
      <c r="F57" t="str">
        <f t="shared" si="19"/>
        <v/>
      </c>
      <c r="G57" t="str">
        <f t="shared" si="19"/>
        <v/>
      </c>
      <c r="H57" t="str">
        <f t="shared" si="19"/>
        <v/>
      </c>
      <c r="I57" t="str">
        <f t="shared" si="19"/>
        <v/>
      </c>
      <c r="J57" t="str">
        <f t="shared" si="19"/>
        <v/>
      </c>
      <c r="K57" t="str">
        <f t="shared" si="19"/>
        <v/>
      </c>
      <c r="L57" t="str">
        <f t="shared" si="19"/>
        <v/>
      </c>
      <c r="M57" t="str">
        <f t="shared" si="19"/>
        <v/>
      </c>
      <c r="N57" t="str">
        <f t="shared" si="19"/>
        <v/>
      </c>
      <c r="O57" t="str">
        <f t="shared" si="19"/>
        <v/>
      </c>
      <c r="P57" t="str">
        <f t="shared" si="19"/>
        <v/>
      </c>
      <c r="Q57" t="str">
        <f t="shared" si="19"/>
        <v/>
      </c>
      <c r="R57" t="str">
        <f t="shared" si="19"/>
        <v/>
      </c>
      <c r="S57" t="str">
        <f t="shared" si="19"/>
        <v/>
      </c>
      <c r="T57" t="str">
        <f t="shared" si="19"/>
        <v/>
      </c>
      <c r="U57" t="str">
        <f t="shared" si="19"/>
        <v/>
      </c>
      <c r="V57" t="str">
        <f t="shared" si="19"/>
        <v/>
      </c>
      <c r="W57" t="str">
        <f t="shared" si="19"/>
        <v/>
      </c>
      <c r="X57" t="str">
        <f t="shared" si="19"/>
        <v/>
      </c>
      <c r="Y57" t="str">
        <f t="shared" si="19"/>
        <v/>
      </c>
      <c r="Z57" t="str">
        <f t="shared" si="19"/>
        <v/>
      </c>
      <c r="AA57" t="str">
        <f t="shared" si="19"/>
        <v/>
      </c>
      <c r="AB57" t="str">
        <f t="shared" si="19"/>
        <v/>
      </c>
      <c r="AC57" t="str">
        <f t="shared" si="19"/>
        <v/>
      </c>
      <c r="AD57" t="str">
        <f t="shared" si="19"/>
        <v/>
      </c>
      <c r="AE57" t="str">
        <f t="shared" si="19"/>
        <v/>
      </c>
      <c r="AF57" t="str">
        <f t="shared" si="19"/>
        <v/>
      </c>
      <c r="AG57" t="str">
        <f t="shared" si="19"/>
        <v/>
      </c>
      <c r="AH57" t="str">
        <f t="shared" si="19"/>
        <v/>
      </c>
      <c r="AI57" t="str">
        <f t="shared" si="19"/>
        <v/>
      </c>
      <c r="AJ57" t="str">
        <f t="shared" si="19"/>
        <v/>
      </c>
      <c r="AK57" t="str">
        <f t="shared" si="19"/>
        <v/>
      </c>
      <c r="AL57" t="str">
        <f t="shared" si="19"/>
        <v/>
      </c>
      <c r="AM57" t="str">
        <f t="shared" si="19"/>
        <v/>
      </c>
      <c r="AN57" t="str">
        <f t="shared" si="19"/>
        <v/>
      </c>
      <c r="AO57" t="str">
        <f t="shared" si="19"/>
        <v/>
      </c>
      <c r="AP57" t="str">
        <f t="shared" si="19"/>
        <v/>
      </c>
      <c r="AQ57" t="str">
        <f t="shared" si="19"/>
        <v/>
      </c>
      <c r="AR57" t="str">
        <f t="shared" si="19"/>
        <v/>
      </c>
      <c r="AS57" t="str">
        <f t="shared" si="19"/>
        <v/>
      </c>
      <c r="AT57" t="str">
        <f t="shared" si="19"/>
        <v/>
      </c>
    </row>
    <row r="58" spans="1:46" ht="20.149999999999999" customHeight="1" x14ac:dyDescent="0.2">
      <c r="A58" t="str">
        <f>IF(A24="","",A24)</f>
        <v>３．</v>
      </c>
      <c r="D58" t="str">
        <f>IF(D24="","",D24)</f>
        <v>次の数の平方根を，√ を使って表しなさい。</v>
      </c>
      <c r="O58" s="12"/>
      <c r="W58" s="12"/>
    </row>
    <row r="59" spans="1:46" ht="20.149999999999999" customHeight="1" x14ac:dyDescent="0.35">
      <c r="A59" t="str">
        <f t="shared" ref="A59:AT59" si="20">IF(A25="","",A25)</f>
        <v/>
      </c>
      <c r="B59" t="str">
        <f t="shared" si="20"/>
        <v/>
      </c>
      <c r="C59" t="str">
        <f t="shared" si="20"/>
        <v>(1)</v>
      </c>
      <c r="F59" s="46">
        <f t="shared" ca="1" si="20"/>
        <v>7</v>
      </c>
      <c r="G59" s="46"/>
      <c r="H59" t="str">
        <f t="shared" si="20"/>
        <v/>
      </c>
      <c r="I59" t="str">
        <f t="shared" si="20"/>
        <v/>
      </c>
      <c r="J59" t="str">
        <f t="shared" si="20"/>
        <v/>
      </c>
      <c r="K59" t="str">
        <f t="shared" si="20"/>
        <v/>
      </c>
      <c r="L59" t="str">
        <f t="shared" si="20"/>
        <v/>
      </c>
      <c r="M59" t="str">
        <f t="shared" si="20"/>
        <v/>
      </c>
      <c r="N59" s="38" t="s">
        <v>32</v>
      </c>
      <c r="O59" s="38"/>
      <c r="P59" s="39">
        <f ca="1">F59</f>
        <v>7</v>
      </c>
      <c r="Q59" s="39"/>
      <c r="R59" s="7" t="str">
        <f t="shared" si="20"/>
        <v/>
      </c>
      <c r="S59" s="7" t="s">
        <v>16</v>
      </c>
      <c r="T59" s="40" t="s">
        <v>19</v>
      </c>
      <c r="U59" s="40"/>
      <c r="V59" s="38" t="s">
        <v>32</v>
      </c>
      <c r="W59" s="38"/>
      <c r="X59" s="39">
        <f ca="1">P59</f>
        <v>7</v>
      </c>
      <c r="Y59" s="39"/>
      <c r="Z59" t="str">
        <f t="shared" si="20"/>
        <v/>
      </c>
      <c r="AA59" t="str">
        <f t="shared" si="20"/>
        <v/>
      </c>
      <c r="AB59" t="str">
        <f t="shared" si="20"/>
        <v/>
      </c>
      <c r="AC59" t="str">
        <f t="shared" si="20"/>
        <v/>
      </c>
      <c r="AD59" t="str">
        <f t="shared" si="20"/>
        <v/>
      </c>
      <c r="AE59" t="str">
        <f t="shared" si="20"/>
        <v/>
      </c>
      <c r="AF59" t="str">
        <f t="shared" si="20"/>
        <v/>
      </c>
      <c r="AG59" t="str">
        <f t="shared" si="20"/>
        <v/>
      </c>
      <c r="AH59" t="str">
        <f t="shared" si="20"/>
        <v/>
      </c>
      <c r="AI59" t="str">
        <f t="shared" si="20"/>
        <v/>
      </c>
      <c r="AJ59" t="str">
        <f t="shared" si="20"/>
        <v/>
      </c>
      <c r="AK59" t="str">
        <f t="shared" si="20"/>
        <v/>
      </c>
      <c r="AL59" t="str">
        <f t="shared" si="20"/>
        <v/>
      </c>
      <c r="AM59" t="str">
        <f t="shared" si="20"/>
        <v/>
      </c>
      <c r="AN59" t="str">
        <f t="shared" si="20"/>
        <v/>
      </c>
      <c r="AO59" t="str">
        <f t="shared" si="20"/>
        <v/>
      </c>
      <c r="AP59" t="str">
        <f t="shared" si="20"/>
        <v/>
      </c>
      <c r="AQ59" t="str">
        <f t="shared" si="20"/>
        <v/>
      </c>
      <c r="AR59" t="str">
        <f t="shared" si="20"/>
        <v/>
      </c>
      <c r="AS59" t="str">
        <f t="shared" si="20"/>
        <v/>
      </c>
      <c r="AT59" t="str">
        <f t="shared" si="20"/>
        <v/>
      </c>
    </row>
    <row r="60" spans="1:46" ht="20.149999999999999" customHeight="1" x14ac:dyDescent="0.2">
      <c r="A60" t="str">
        <f t="shared" ref="A60:AT60" si="21">IF(A26="","",A26)</f>
        <v/>
      </c>
      <c r="B60" t="str">
        <f t="shared" si="21"/>
        <v/>
      </c>
      <c r="C60" t="str">
        <f t="shared" si="21"/>
        <v/>
      </c>
      <c r="F60" t="str">
        <f t="shared" si="21"/>
        <v/>
      </c>
      <c r="G60" t="str">
        <f t="shared" si="21"/>
        <v/>
      </c>
      <c r="H60" t="str">
        <f t="shared" si="21"/>
        <v/>
      </c>
      <c r="I60" t="str">
        <f t="shared" si="21"/>
        <v/>
      </c>
      <c r="J60" t="str">
        <f t="shared" si="21"/>
        <v/>
      </c>
      <c r="K60" t="str">
        <f t="shared" si="21"/>
        <v/>
      </c>
      <c r="L60" t="str">
        <f t="shared" si="21"/>
        <v/>
      </c>
      <c r="M60" t="str">
        <f t="shared" si="21"/>
        <v/>
      </c>
      <c r="N60" t="str">
        <f t="shared" si="21"/>
        <v/>
      </c>
      <c r="O60" s="12" t="str">
        <f t="shared" si="21"/>
        <v/>
      </c>
      <c r="P60" t="str">
        <f t="shared" si="21"/>
        <v/>
      </c>
      <c r="Q60" t="str">
        <f t="shared" si="21"/>
        <v/>
      </c>
      <c r="R60" t="str">
        <f t="shared" si="21"/>
        <v/>
      </c>
      <c r="S60" t="str">
        <f t="shared" si="21"/>
        <v/>
      </c>
      <c r="T60" t="str">
        <f t="shared" si="21"/>
        <v/>
      </c>
      <c r="U60" t="str">
        <f t="shared" si="21"/>
        <v/>
      </c>
      <c r="V60" t="str">
        <f t="shared" si="21"/>
        <v/>
      </c>
      <c r="W60" t="str">
        <f t="shared" si="21"/>
        <v/>
      </c>
      <c r="X60" s="12" t="str">
        <f t="shared" si="21"/>
        <v/>
      </c>
      <c r="Y60" t="str">
        <f t="shared" si="21"/>
        <v/>
      </c>
      <c r="Z60" t="str">
        <f t="shared" si="21"/>
        <v/>
      </c>
      <c r="AA60" t="str">
        <f t="shared" si="21"/>
        <v/>
      </c>
      <c r="AB60" t="str">
        <f t="shared" si="21"/>
        <v/>
      </c>
      <c r="AC60" t="str">
        <f t="shared" si="21"/>
        <v/>
      </c>
      <c r="AD60" t="str">
        <f t="shared" si="21"/>
        <v/>
      </c>
      <c r="AE60" t="str">
        <f t="shared" si="21"/>
        <v/>
      </c>
      <c r="AF60" t="str">
        <f t="shared" si="21"/>
        <v/>
      </c>
      <c r="AG60" t="str">
        <f t="shared" si="21"/>
        <v/>
      </c>
      <c r="AH60" t="str">
        <f t="shared" si="21"/>
        <v/>
      </c>
      <c r="AI60" t="str">
        <f t="shared" si="21"/>
        <v/>
      </c>
      <c r="AJ60" t="str">
        <f t="shared" si="21"/>
        <v/>
      </c>
      <c r="AK60" t="str">
        <f t="shared" si="21"/>
        <v/>
      </c>
      <c r="AL60" t="str">
        <f t="shared" si="21"/>
        <v/>
      </c>
      <c r="AM60" t="str">
        <f t="shared" si="21"/>
        <v/>
      </c>
      <c r="AN60" t="str">
        <f t="shared" si="21"/>
        <v/>
      </c>
      <c r="AO60" t="str">
        <f t="shared" si="21"/>
        <v/>
      </c>
      <c r="AP60" t="str">
        <f t="shared" si="21"/>
        <v/>
      </c>
      <c r="AQ60" t="str">
        <f t="shared" si="21"/>
        <v/>
      </c>
      <c r="AR60" t="str">
        <f t="shared" si="21"/>
        <v/>
      </c>
      <c r="AS60" t="str">
        <f t="shared" si="21"/>
        <v/>
      </c>
      <c r="AT60" t="str">
        <f t="shared" si="21"/>
        <v/>
      </c>
    </row>
    <row r="61" spans="1:46" ht="20.149999999999999" customHeight="1" x14ac:dyDescent="0.35">
      <c r="A61" t="str">
        <f t="shared" ref="A61:AT61" si="22">IF(A27="","",A27)</f>
        <v/>
      </c>
      <c r="B61" t="str">
        <f t="shared" si="22"/>
        <v/>
      </c>
      <c r="C61" t="str">
        <f t="shared" si="22"/>
        <v>(2)</v>
      </c>
      <c r="F61" s="46">
        <f t="shared" ca="1" si="22"/>
        <v>0.03</v>
      </c>
      <c r="G61" s="46"/>
      <c r="H61" s="46"/>
      <c r="I61" t="str">
        <f t="shared" si="22"/>
        <v/>
      </c>
      <c r="J61" t="str">
        <f t="shared" si="22"/>
        <v/>
      </c>
      <c r="K61" t="str">
        <f t="shared" si="22"/>
        <v/>
      </c>
      <c r="L61" t="str">
        <f t="shared" si="22"/>
        <v/>
      </c>
      <c r="M61" t="str">
        <f t="shared" si="22"/>
        <v/>
      </c>
      <c r="N61" s="38" t="s">
        <v>32</v>
      </c>
      <c r="O61" s="38"/>
      <c r="P61" s="39">
        <f ca="1">F61</f>
        <v>0.03</v>
      </c>
      <c r="Q61" s="39"/>
      <c r="R61" s="39"/>
      <c r="S61" t="str">
        <f t="shared" si="22"/>
        <v/>
      </c>
      <c r="T61" s="7" t="s">
        <v>16</v>
      </c>
      <c r="U61" s="40" t="s">
        <v>19</v>
      </c>
      <c r="V61" s="40"/>
      <c r="W61" s="38" t="s">
        <v>32</v>
      </c>
      <c r="X61" s="38"/>
      <c r="Y61" s="39">
        <f ca="1">P61</f>
        <v>0.03</v>
      </c>
      <c r="Z61" s="39"/>
      <c r="AA61" s="39"/>
      <c r="AB61" t="str">
        <f t="shared" si="22"/>
        <v/>
      </c>
      <c r="AC61" t="str">
        <f t="shared" si="22"/>
        <v/>
      </c>
      <c r="AD61" t="str">
        <f t="shared" si="22"/>
        <v/>
      </c>
      <c r="AE61" t="str">
        <f t="shared" si="22"/>
        <v/>
      </c>
      <c r="AF61" t="str">
        <f t="shared" si="22"/>
        <v/>
      </c>
      <c r="AG61" t="str">
        <f t="shared" si="22"/>
        <v/>
      </c>
      <c r="AH61" t="str">
        <f t="shared" si="22"/>
        <v/>
      </c>
      <c r="AI61" t="str">
        <f t="shared" si="22"/>
        <v/>
      </c>
      <c r="AJ61" t="str">
        <f t="shared" si="22"/>
        <v/>
      </c>
      <c r="AK61" t="str">
        <f t="shared" si="22"/>
        <v/>
      </c>
      <c r="AL61" t="str">
        <f t="shared" si="22"/>
        <v/>
      </c>
      <c r="AM61" t="str">
        <f t="shared" si="22"/>
        <v/>
      </c>
      <c r="AN61" t="str">
        <f t="shared" si="22"/>
        <v/>
      </c>
      <c r="AO61" t="str">
        <f t="shared" si="22"/>
        <v/>
      </c>
      <c r="AP61" t="str">
        <f t="shared" si="22"/>
        <v/>
      </c>
      <c r="AQ61" t="str">
        <f t="shared" si="22"/>
        <v/>
      </c>
      <c r="AR61" t="str">
        <f t="shared" si="22"/>
        <v/>
      </c>
      <c r="AS61" t="str">
        <f t="shared" si="22"/>
        <v/>
      </c>
      <c r="AT61" t="str">
        <f t="shared" si="22"/>
        <v/>
      </c>
    </row>
    <row r="62" spans="1:46" ht="20.149999999999999" customHeight="1" thickBot="1" x14ac:dyDescent="0.25">
      <c r="A62" t="str">
        <f t="shared" ref="A62:AT62" si="23">IF(A28="","",A28)</f>
        <v/>
      </c>
      <c r="B62" t="str">
        <f t="shared" si="23"/>
        <v/>
      </c>
      <c r="C62" t="str">
        <f t="shared" si="23"/>
        <v/>
      </c>
      <c r="F62" t="str">
        <f t="shared" si="23"/>
        <v/>
      </c>
      <c r="G62" t="str">
        <f t="shared" si="23"/>
        <v/>
      </c>
      <c r="H62" t="str">
        <f t="shared" si="23"/>
        <v/>
      </c>
      <c r="I62" t="str">
        <f t="shared" si="23"/>
        <v/>
      </c>
      <c r="J62" t="str">
        <f t="shared" si="23"/>
        <v/>
      </c>
      <c r="K62" t="str">
        <f t="shared" si="23"/>
        <v/>
      </c>
      <c r="L62" t="str">
        <f t="shared" si="23"/>
        <v/>
      </c>
      <c r="M62" t="str">
        <f t="shared" si="23"/>
        <v/>
      </c>
      <c r="N62" t="str">
        <f t="shared" si="23"/>
        <v/>
      </c>
      <c r="O62" t="str">
        <f t="shared" si="23"/>
        <v/>
      </c>
      <c r="P62" t="str">
        <f t="shared" si="23"/>
        <v/>
      </c>
      <c r="Q62" s="13" t="str">
        <f t="shared" si="23"/>
        <v/>
      </c>
      <c r="R62" t="str">
        <f t="shared" si="23"/>
        <v/>
      </c>
      <c r="S62" t="str">
        <f t="shared" si="23"/>
        <v/>
      </c>
      <c r="T62" t="str">
        <f t="shared" si="23"/>
        <v/>
      </c>
      <c r="U62" t="str">
        <f t="shared" si="23"/>
        <v/>
      </c>
      <c r="V62" t="str">
        <f t="shared" si="23"/>
        <v/>
      </c>
      <c r="W62" t="str">
        <f t="shared" si="23"/>
        <v/>
      </c>
      <c r="X62" t="str">
        <f t="shared" si="23"/>
        <v/>
      </c>
      <c r="Y62" t="str">
        <f t="shared" si="23"/>
        <v/>
      </c>
      <c r="Z62" t="str">
        <f t="shared" si="23"/>
        <v/>
      </c>
      <c r="AA62" s="13" t="str">
        <f t="shared" si="23"/>
        <v/>
      </c>
      <c r="AB62" t="str">
        <f t="shared" si="23"/>
        <v/>
      </c>
      <c r="AC62" t="str">
        <f t="shared" si="23"/>
        <v/>
      </c>
      <c r="AD62" t="str">
        <f t="shared" si="23"/>
        <v/>
      </c>
      <c r="AE62" t="str">
        <f t="shared" si="23"/>
        <v/>
      </c>
      <c r="AF62" t="str">
        <f t="shared" si="23"/>
        <v/>
      </c>
      <c r="AG62" t="str">
        <f t="shared" si="23"/>
        <v/>
      </c>
      <c r="AH62" t="str">
        <f t="shared" si="23"/>
        <v/>
      </c>
      <c r="AI62" t="str">
        <f t="shared" si="23"/>
        <v/>
      </c>
      <c r="AJ62" t="str">
        <f t="shared" si="23"/>
        <v/>
      </c>
      <c r="AK62" t="str">
        <f t="shared" si="23"/>
        <v/>
      </c>
      <c r="AL62" t="str">
        <f t="shared" si="23"/>
        <v/>
      </c>
      <c r="AM62" t="str">
        <f t="shared" si="23"/>
        <v/>
      </c>
      <c r="AN62" t="str">
        <f t="shared" si="23"/>
        <v/>
      </c>
      <c r="AO62" t="str">
        <f t="shared" si="23"/>
        <v/>
      </c>
      <c r="AP62" t="str">
        <f t="shared" si="23"/>
        <v/>
      </c>
      <c r="AQ62" t="str">
        <f t="shared" si="23"/>
        <v/>
      </c>
      <c r="AR62" t="str">
        <f t="shared" si="23"/>
        <v/>
      </c>
      <c r="AS62" t="str">
        <f t="shared" si="23"/>
        <v/>
      </c>
      <c r="AT62" t="str">
        <f t="shared" si="23"/>
        <v/>
      </c>
    </row>
    <row r="63" spans="1:46" ht="20.149999999999999" customHeight="1" x14ac:dyDescent="0.2">
      <c r="A63" t="str">
        <f t="shared" ref="A63:AT63" si="24">IF(A29="","",A29)</f>
        <v/>
      </c>
      <c r="B63" t="str">
        <f t="shared" si="24"/>
        <v/>
      </c>
      <c r="C63" t="str">
        <f t="shared" si="24"/>
        <v>(3)</v>
      </c>
      <c r="F63" s="45">
        <f t="shared" ca="1" si="24"/>
        <v>1</v>
      </c>
      <c r="G63" s="45"/>
      <c r="H63" t="str">
        <f t="shared" si="24"/>
        <v/>
      </c>
      <c r="I63" t="str">
        <f t="shared" si="24"/>
        <v/>
      </c>
      <c r="J63" t="str">
        <f t="shared" si="24"/>
        <v/>
      </c>
      <c r="K63" t="str">
        <f t="shared" si="24"/>
        <v/>
      </c>
      <c r="L63" t="str">
        <f t="shared" si="24"/>
        <v/>
      </c>
      <c r="M63" t="str">
        <f t="shared" si="24"/>
        <v/>
      </c>
      <c r="N63" s="41" t="s">
        <v>20</v>
      </c>
      <c r="O63" s="41"/>
      <c r="P63" s="41"/>
      <c r="Q63" s="41"/>
      <c r="R63" s="42">
        <f ca="1">F63</f>
        <v>1</v>
      </c>
      <c r="S63" s="42"/>
      <c r="T63" s="7" t="str">
        <f t="shared" si="24"/>
        <v/>
      </c>
      <c r="U63" s="7" t="str">
        <f t="shared" si="24"/>
        <v/>
      </c>
      <c r="V63" s="40" t="s">
        <v>23</v>
      </c>
      <c r="W63" s="40"/>
      <c r="X63" s="41" t="s">
        <v>20</v>
      </c>
      <c r="Y63" s="41"/>
      <c r="Z63" s="41"/>
      <c r="AA63" s="41"/>
      <c r="AB63" s="42">
        <f ca="1">R63</f>
        <v>1</v>
      </c>
      <c r="AC63" s="42"/>
      <c r="AD63" t="str">
        <f t="shared" si="24"/>
        <v/>
      </c>
      <c r="AE63" t="str">
        <f t="shared" si="24"/>
        <v/>
      </c>
      <c r="AF63" t="str">
        <f t="shared" si="24"/>
        <v/>
      </c>
      <c r="AG63" t="str">
        <f t="shared" si="24"/>
        <v/>
      </c>
      <c r="AH63" t="str">
        <f t="shared" si="24"/>
        <v/>
      </c>
      <c r="AI63" t="str">
        <f t="shared" si="24"/>
        <v/>
      </c>
      <c r="AJ63" t="str">
        <f t="shared" si="24"/>
        <v/>
      </c>
      <c r="AK63" t="str">
        <f t="shared" si="24"/>
        <v/>
      </c>
      <c r="AL63" t="str">
        <f t="shared" si="24"/>
        <v/>
      </c>
      <c r="AM63" t="str">
        <f t="shared" si="24"/>
        <v/>
      </c>
      <c r="AN63" t="str">
        <f t="shared" si="24"/>
        <v/>
      </c>
      <c r="AO63" t="str">
        <f t="shared" si="24"/>
        <v/>
      </c>
      <c r="AP63" t="str">
        <f t="shared" si="24"/>
        <v/>
      </c>
      <c r="AQ63" t="str">
        <f t="shared" si="24"/>
        <v/>
      </c>
      <c r="AR63" t="str">
        <f t="shared" si="24"/>
        <v/>
      </c>
      <c r="AS63" t="str">
        <f t="shared" si="24"/>
        <v/>
      </c>
      <c r="AT63" t="str">
        <f t="shared" si="24"/>
        <v/>
      </c>
    </row>
    <row r="64" spans="1:46" ht="20.149999999999999" customHeight="1" x14ac:dyDescent="0.2">
      <c r="A64" t="str">
        <f t="shared" ref="A64:AT64" si="25">IF(A30="","",A30)</f>
        <v/>
      </c>
      <c r="B64" t="str">
        <f t="shared" si="25"/>
        <v/>
      </c>
      <c r="C64" t="str">
        <f t="shared" si="25"/>
        <v/>
      </c>
      <c r="F64" s="46">
        <f t="shared" ca="1" si="25"/>
        <v>2</v>
      </c>
      <c r="G64" s="46"/>
      <c r="H64" t="str">
        <f t="shared" si="25"/>
        <v/>
      </c>
      <c r="I64" t="str">
        <f t="shared" si="25"/>
        <v/>
      </c>
      <c r="J64" t="str">
        <f t="shared" si="25"/>
        <v/>
      </c>
      <c r="K64" t="str">
        <f t="shared" si="25"/>
        <v/>
      </c>
      <c r="L64" t="str">
        <f t="shared" si="25"/>
        <v/>
      </c>
      <c r="M64" t="str">
        <f t="shared" si="25"/>
        <v/>
      </c>
      <c r="N64" s="41"/>
      <c r="O64" s="41"/>
      <c r="P64" s="41"/>
      <c r="Q64" s="41"/>
      <c r="R64" s="40">
        <f ca="1">F64</f>
        <v>2</v>
      </c>
      <c r="S64" s="40"/>
      <c r="T64" s="7" t="str">
        <f t="shared" si="25"/>
        <v/>
      </c>
      <c r="U64" s="7" t="s">
        <v>24</v>
      </c>
      <c r="V64" s="40"/>
      <c r="W64" s="40"/>
      <c r="X64" s="41"/>
      <c r="Y64" s="41"/>
      <c r="Z64" s="41"/>
      <c r="AA64" s="41"/>
      <c r="AB64" s="40">
        <f ca="1">R64</f>
        <v>2</v>
      </c>
      <c r="AC64" s="40"/>
      <c r="AD64" t="str">
        <f t="shared" si="25"/>
        <v/>
      </c>
      <c r="AE64" t="str">
        <f t="shared" si="25"/>
        <v/>
      </c>
      <c r="AF64" t="str">
        <f t="shared" si="25"/>
        <v/>
      </c>
      <c r="AG64" t="str">
        <f t="shared" si="25"/>
        <v/>
      </c>
      <c r="AH64" t="str">
        <f t="shared" si="25"/>
        <v/>
      </c>
      <c r="AI64" t="str">
        <f t="shared" si="25"/>
        <v/>
      </c>
      <c r="AJ64" t="str">
        <f t="shared" si="25"/>
        <v/>
      </c>
      <c r="AK64" t="str">
        <f t="shared" si="25"/>
        <v/>
      </c>
      <c r="AL64" t="str">
        <f t="shared" si="25"/>
        <v/>
      </c>
      <c r="AM64" t="str">
        <f t="shared" si="25"/>
        <v/>
      </c>
      <c r="AN64" t="str">
        <f t="shared" si="25"/>
        <v/>
      </c>
      <c r="AO64" t="str">
        <f t="shared" si="25"/>
        <v/>
      </c>
      <c r="AP64" t="str">
        <f t="shared" si="25"/>
        <v/>
      </c>
      <c r="AQ64" t="str">
        <f t="shared" si="25"/>
        <v/>
      </c>
      <c r="AR64" t="str">
        <f t="shared" si="25"/>
        <v/>
      </c>
      <c r="AS64" t="str">
        <f t="shared" si="25"/>
        <v/>
      </c>
      <c r="AT64" t="str">
        <f t="shared" si="25"/>
        <v/>
      </c>
    </row>
    <row r="65" spans="1:46" ht="20.149999999999999" customHeight="1" x14ac:dyDescent="0.2">
      <c r="A65" t="str">
        <f t="shared" ref="A65:AT66" si="26">IF(A31="","",A31)</f>
        <v/>
      </c>
      <c r="B65" t="str">
        <f t="shared" si="26"/>
        <v/>
      </c>
      <c r="C65" t="str">
        <f t="shared" si="26"/>
        <v/>
      </c>
      <c r="F65" t="str">
        <f t="shared" si="26"/>
        <v/>
      </c>
      <c r="G65" t="str">
        <f t="shared" si="26"/>
        <v/>
      </c>
      <c r="H65" t="str">
        <f t="shared" si="26"/>
        <v/>
      </c>
      <c r="I65" t="str">
        <f t="shared" si="26"/>
        <v/>
      </c>
      <c r="J65" t="str">
        <f t="shared" si="26"/>
        <v/>
      </c>
      <c r="K65" t="str">
        <f t="shared" si="26"/>
        <v/>
      </c>
      <c r="L65" t="str">
        <f t="shared" si="26"/>
        <v/>
      </c>
      <c r="M65" t="str">
        <f t="shared" si="26"/>
        <v/>
      </c>
      <c r="N65" t="str">
        <f t="shared" si="26"/>
        <v/>
      </c>
      <c r="O65" s="12" t="str">
        <f t="shared" si="26"/>
        <v/>
      </c>
      <c r="P65" t="str">
        <f t="shared" si="26"/>
        <v/>
      </c>
      <c r="Q65" t="str">
        <f t="shared" si="26"/>
        <v/>
      </c>
      <c r="R65" t="str">
        <f t="shared" si="26"/>
        <v/>
      </c>
      <c r="S65" t="str">
        <f t="shared" si="26"/>
        <v/>
      </c>
      <c r="T65" t="str">
        <f t="shared" si="26"/>
        <v/>
      </c>
      <c r="U65" t="str">
        <f t="shared" si="26"/>
        <v/>
      </c>
      <c r="V65" t="str">
        <f t="shared" si="26"/>
        <v/>
      </c>
      <c r="W65" s="12" t="str">
        <f t="shared" si="26"/>
        <v/>
      </c>
      <c r="X65" t="str">
        <f t="shared" si="26"/>
        <v/>
      </c>
      <c r="Y65" t="str">
        <f t="shared" si="26"/>
        <v/>
      </c>
      <c r="Z65" t="str">
        <f t="shared" si="26"/>
        <v/>
      </c>
      <c r="AA65" t="str">
        <f t="shared" si="26"/>
        <v/>
      </c>
      <c r="AB65" t="str">
        <f t="shared" si="26"/>
        <v/>
      </c>
      <c r="AC65" t="str">
        <f t="shared" si="26"/>
        <v/>
      </c>
      <c r="AD65" t="str">
        <f t="shared" si="26"/>
        <v/>
      </c>
      <c r="AE65" t="str">
        <f t="shared" si="26"/>
        <v/>
      </c>
      <c r="AF65" t="str">
        <f t="shared" si="26"/>
        <v/>
      </c>
      <c r="AG65" t="str">
        <f t="shared" si="26"/>
        <v/>
      </c>
      <c r="AH65" t="str">
        <f t="shared" si="26"/>
        <v/>
      </c>
      <c r="AI65" t="str">
        <f t="shared" si="26"/>
        <v/>
      </c>
      <c r="AJ65" t="str">
        <f t="shared" si="26"/>
        <v/>
      </c>
      <c r="AK65" t="str">
        <f t="shared" si="26"/>
        <v/>
      </c>
      <c r="AL65" t="str">
        <f t="shared" si="26"/>
        <v/>
      </c>
      <c r="AM65" t="str">
        <f t="shared" si="26"/>
        <v/>
      </c>
      <c r="AN65" t="str">
        <f t="shared" si="26"/>
        <v/>
      </c>
      <c r="AO65" t="str">
        <f t="shared" si="26"/>
        <v/>
      </c>
      <c r="AP65" t="str">
        <f t="shared" si="26"/>
        <v/>
      </c>
      <c r="AQ65" t="str">
        <f t="shared" si="26"/>
        <v/>
      </c>
      <c r="AR65" t="str">
        <f t="shared" si="26"/>
        <v/>
      </c>
      <c r="AS65" t="str">
        <f t="shared" si="26"/>
        <v/>
      </c>
      <c r="AT65" t="str">
        <f t="shared" si="26"/>
        <v/>
      </c>
    </row>
    <row r="66" spans="1:46" ht="20.149999999999999" customHeight="1" x14ac:dyDescent="0.35">
      <c r="A66" t="str">
        <f t="shared" ref="A66:AT66" si="27">IF(A32="","",A32)</f>
        <v/>
      </c>
      <c r="B66" t="str">
        <f t="shared" si="27"/>
        <v/>
      </c>
      <c r="C66" t="str">
        <f t="shared" si="27"/>
        <v>(4)</v>
      </c>
      <c r="F66" s="46">
        <f t="shared" ca="1" si="27"/>
        <v>17</v>
      </c>
      <c r="G66" s="46"/>
      <c r="H66" t="str">
        <f t="shared" si="27"/>
        <v/>
      </c>
      <c r="I66" t="str">
        <f t="shared" si="27"/>
        <v/>
      </c>
      <c r="J66" t="str">
        <f t="shared" si="27"/>
        <v/>
      </c>
      <c r="K66" t="str">
        <f t="shared" si="27"/>
        <v/>
      </c>
      <c r="L66" t="str">
        <f t="shared" si="27"/>
        <v/>
      </c>
      <c r="M66" t="str">
        <f t="shared" si="27"/>
        <v/>
      </c>
      <c r="N66" s="38" t="s">
        <v>32</v>
      </c>
      <c r="O66" s="38"/>
      <c r="P66" s="39">
        <f ca="1">F66</f>
        <v>17</v>
      </c>
      <c r="Q66" s="39"/>
      <c r="R66" s="7" t="str">
        <f t="shared" si="26"/>
        <v/>
      </c>
      <c r="S66" s="7" t="s">
        <v>16</v>
      </c>
      <c r="T66" s="40" t="s">
        <v>19</v>
      </c>
      <c r="U66" s="40"/>
      <c r="V66" s="38" t="s">
        <v>32</v>
      </c>
      <c r="W66" s="38"/>
      <c r="X66" s="39">
        <f ca="1">P66</f>
        <v>17</v>
      </c>
      <c r="Y66" s="39"/>
      <c r="Z66" t="str">
        <f t="shared" si="26"/>
        <v/>
      </c>
      <c r="AA66" t="str">
        <f t="shared" si="27"/>
        <v/>
      </c>
      <c r="AB66" t="str">
        <f t="shared" si="27"/>
        <v/>
      </c>
      <c r="AC66" t="str">
        <f t="shared" si="27"/>
        <v/>
      </c>
      <c r="AD66" t="str">
        <f t="shared" si="27"/>
        <v/>
      </c>
      <c r="AE66" t="str">
        <f t="shared" si="27"/>
        <v/>
      </c>
      <c r="AF66" t="str">
        <f t="shared" si="27"/>
        <v/>
      </c>
      <c r="AG66" t="str">
        <f t="shared" si="27"/>
        <v/>
      </c>
      <c r="AH66" t="str">
        <f t="shared" si="27"/>
        <v/>
      </c>
      <c r="AI66" t="str">
        <f t="shared" si="27"/>
        <v/>
      </c>
      <c r="AJ66" t="str">
        <f t="shared" si="27"/>
        <v/>
      </c>
      <c r="AK66" t="str">
        <f t="shared" si="27"/>
        <v/>
      </c>
      <c r="AL66" t="str">
        <f t="shared" si="27"/>
        <v/>
      </c>
      <c r="AM66" t="str">
        <f t="shared" si="27"/>
        <v/>
      </c>
      <c r="AN66" t="str">
        <f t="shared" si="27"/>
        <v/>
      </c>
      <c r="AO66" t="str">
        <f t="shared" si="27"/>
        <v/>
      </c>
      <c r="AP66" t="str">
        <f t="shared" si="27"/>
        <v/>
      </c>
      <c r="AQ66" t="str">
        <f t="shared" si="27"/>
        <v/>
      </c>
      <c r="AR66" t="str">
        <f t="shared" si="27"/>
        <v/>
      </c>
      <c r="AS66" t="str">
        <f t="shared" si="27"/>
        <v/>
      </c>
      <c r="AT66" t="str">
        <f t="shared" si="27"/>
        <v/>
      </c>
    </row>
    <row r="67" spans="1:46" ht="20.149999999999999" customHeight="1" x14ac:dyDescent="0.2">
      <c r="A67" t="str">
        <f t="shared" ref="A67:AT67" si="28">IF(A33="","",A33)</f>
        <v/>
      </c>
      <c r="B67" t="str">
        <f t="shared" si="28"/>
        <v/>
      </c>
      <c r="C67" t="str">
        <f t="shared" si="28"/>
        <v/>
      </c>
      <c r="F67" t="str">
        <f t="shared" si="28"/>
        <v/>
      </c>
      <c r="G67" t="str">
        <f t="shared" si="28"/>
        <v/>
      </c>
      <c r="H67" t="str">
        <f t="shared" si="28"/>
        <v/>
      </c>
      <c r="I67" t="str">
        <f t="shared" si="28"/>
        <v/>
      </c>
      <c r="J67" t="str">
        <f t="shared" si="28"/>
        <v/>
      </c>
      <c r="K67" t="str">
        <f t="shared" si="28"/>
        <v/>
      </c>
      <c r="L67" t="str">
        <f t="shared" si="28"/>
        <v/>
      </c>
      <c r="M67" t="str">
        <f t="shared" si="28"/>
        <v/>
      </c>
      <c r="N67" t="str">
        <f t="shared" si="28"/>
        <v/>
      </c>
      <c r="O67" t="str">
        <f t="shared" si="28"/>
        <v/>
      </c>
      <c r="P67" t="str">
        <f t="shared" si="28"/>
        <v/>
      </c>
      <c r="Q67" t="str">
        <f t="shared" si="28"/>
        <v/>
      </c>
      <c r="R67" t="str">
        <f t="shared" si="28"/>
        <v/>
      </c>
      <c r="S67" t="str">
        <f t="shared" si="28"/>
        <v/>
      </c>
      <c r="T67" t="str">
        <f t="shared" si="28"/>
        <v/>
      </c>
      <c r="U67" t="str">
        <f t="shared" si="28"/>
        <v/>
      </c>
      <c r="V67" t="str">
        <f t="shared" si="28"/>
        <v/>
      </c>
      <c r="W67" t="str">
        <f t="shared" si="28"/>
        <v/>
      </c>
      <c r="X67" t="str">
        <f t="shared" si="28"/>
        <v/>
      </c>
      <c r="Y67" t="str">
        <f t="shared" si="28"/>
        <v/>
      </c>
      <c r="Z67" t="str">
        <f t="shared" si="28"/>
        <v/>
      </c>
      <c r="AA67" t="str">
        <f t="shared" si="28"/>
        <v/>
      </c>
      <c r="AB67" t="str">
        <f t="shared" si="28"/>
        <v/>
      </c>
      <c r="AC67" t="str">
        <f t="shared" si="28"/>
        <v/>
      </c>
      <c r="AD67" t="str">
        <f t="shared" si="28"/>
        <v/>
      </c>
      <c r="AE67" t="str">
        <f t="shared" si="28"/>
        <v/>
      </c>
      <c r="AF67" t="str">
        <f t="shared" si="28"/>
        <v/>
      </c>
      <c r="AG67" t="str">
        <f t="shared" si="28"/>
        <v/>
      </c>
      <c r="AH67" t="str">
        <f t="shared" si="28"/>
        <v/>
      </c>
      <c r="AI67" t="str">
        <f t="shared" si="28"/>
        <v/>
      </c>
      <c r="AJ67" t="str">
        <f t="shared" si="28"/>
        <v/>
      </c>
      <c r="AK67" t="str">
        <f t="shared" si="28"/>
        <v/>
      </c>
      <c r="AL67" t="str">
        <f t="shared" si="28"/>
        <v/>
      </c>
      <c r="AM67" t="str">
        <f t="shared" si="28"/>
        <v/>
      </c>
      <c r="AN67" t="str">
        <f t="shared" si="28"/>
        <v/>
      </c>
      <c r="AO67" t="str">
        <f t="shared" si="28"/>
        <v/>
      </c>
      <c r="AP67" t="str">
        <f t="shared" si="28"/>
        <v/>
      </c>
      <c r="AQ67" t="str">
        <f t="shared" si="28"/>
        <v/>
      </c>
      <c r="AR67" t="str">
        <f t="shared" si="28"/>
        <v/>
      </c>
      <c r="AS67" t="str">
        <f t="shared" si="28"/>
        <v/>
      </c>
      <c r="AT67" t="str">
        <f t="shared" si="28"/>
        <v/>
      </c>
    </row>
    <row r="68" spans="1:46" ht="20.149999999999999" customHeight="1" x14ac:dyDescent="0.2"/>
    <row r="69" spans="1:46" ht="20.149999999999999" customHeight="1" x14ac:dyDescent="0.2"/>
    <row r="70" spans="1:46" ht="20.149999999999999" customHeight="1" x14ac:dyDescent="0.2"/>
    <row r="71" spans="1:46" ht="20.149999999999999" customHeight="1" x14ac:dyDescent="0.2"/>
    <row r="72" spans="1:46" ht="20.149999999999999" customHeight="1" x14ac:dyDescent="0.2"/>
    <row r="73" spans="1:46" ht="20.149999999999999" customHeight="1" x14ac:dyDescent="0.2"/>
    <row r="74" spans="1:46" ht="20.149999999999999" customHeight="1" x14ac:dyDescent="0.2"/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</sheetData>
  <mergeCells count="71">
    <mergeCell ref="AO1:AP1"/>
    <mergeCell ref="F27:H27"/>
    <mergeCell ref="F16:G16"/>
    <mergeCell ref="F19:H19"/>
    <mergeCell ref="F21:H21"/>
    <mergeCell ref="F25:G25"/>
    <mergeCell ref="F17:G17"/>
    <mergeCell ref="AO35:AP35"/>
    <mergeCell ref="F4:G4"/>
    <mergeCell ref="F6:G6"/>
    <mergeCell ref="F10:G10"/>
    <mergeCell ref="F12:G12"/>
    <mergeCell ref="F14:H14"/>
    <mergeCell ref="F30:G30"/>
    <mergeCell ref="F29:G29"/>
    <mergeCell ref="F51:G51"/>
    <mergeCell ref="F32:G32"/>
    <mergeCell ref="F38:G38"/>
    <mergeCell ref="F40:G40"/>
    <mergeCell ref="F44:G44"/>
    <mergeCell ref="F63:G63"/>
    <mergeCell ref="F64:G64"/>
    <mergeCell ref="F66:G66"/>
    <mergeCell ref="N38:O38"/>
    <mergeCell ref="N40:O40"/>
    <mergeCell ref="N44:O44"/>
    <mergeCell ref="N46:O46"/>
    <mergeCell ref="L48:N48"/>
    <mergeCell ref="L53:M53"/>
    <mergeCell ref="F53:H53"/>
    <mergeCell ref="F55:H55"/>
    <mergeCell ref="F59:G59"/>
    <mergeCell ref="F61:H61"/>
    <mergeCell ref="F46:G46"/>
    <mergeCell ref="F48:H48"/>
    <mergeCell ref="F50:G50"/>
    <mergeCell ref="P48:Q48"/>
    <mergeCell ref="R48:T48"/>
    <mergeCell ref="L50:M50"/>
    <mergeCell ref="L51:M51"/>
    <mergeCell ref="N50:N51"/>
    <mergeCell ref="O50:P51"/>
    <mergeCell ref="Q51:R51"/>
    <mergeCell ref="Q50:R50"/>
    <mergeCell ref="O53:P53"/>
    <mergeCell ref="Q53:R53"/>
    <mergeCell ref="L55:M55"/>
    <mergeCell ref="O55:P55"/>
    <mergeCell ref="Q55:R55"/>
    <mergeCell ref="X59:Y59"/>
    <mergeCell ref="T59:U59"/>
    <mergeCell ref="W61:X61"/>
    <mergeCell ref="Y61:AA61"/>
    <mergeCell ref="U61:V61"/>
    <mergeCell ref="V59:W59"/>
    <mergeCell ref="N59:O59"/>
    <mergeCell ref="P59:Q59"/>
    <mergeCell ref="N61:O61"/>
    <mergeCell ref="P61:R61"/>
    <mergeCell ref="AB63:AC63"/>
    <mergeCell ref="AB64:AC64"/>
    <mergeCell ref="X66:Y66"/>
    <mergeCell ref="N63:Q64"/>
    <mergeCell ref="R63:S63"/>
    <mergeCell ref="R64:S64"/>
    <mergeCell ref="V63:W64"/>
    <mergeCell ref="N66:O66"/>
    <mergeCell ref="P66:Q66"/>
    <mergeCell ref="T66:U66"/>
    <mergeCell ref="V66:W66"/>
    <mergeCell ref="X63:AA64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&amp;L平方根&amp;R数学ドリル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E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6" width="9" style="9"/>
  </cols>
  <sheetData>
    <row r="1" spans="1:57" ht="23.5" x14ac:dyDescent="0.2">
      <c r="D1" s="3" t="s">
        <v>102</v>
      </c>
      <c r="AM1" s="2" t="s">
        <v>0</v>
      </c>
      <c r="AN1" s="2"/>
      <c r="AO1" s="47"/>
      <c r="AP1" s="47"/>
      <c r="AR1" s="9"/>
      <c r="AS1" s="9"/>
      <c r="AT1" s="9"/>
      <c r="BB1"/>
      <c r="BC1"/>
      <c r="BD1"/>
    </row>
    <row r="2" spans="1:57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9"/>
      <c r="AS2" s="9"/>
      <c r="AT2" s="9"/>
      <c r="BB2"/>
      <c r="BC2"/>
      <c r="BD2"/>
    </row>
    <row r="3" spans="1:57" ht="20.149999999999999" customHeight="1" x14ac:dyDescent="0.2">
      <c r="A3" s="1" t="s">
        <v>25</v>
      </c>
      <c r="D3" t="s">
        <v>26</v>
      </c>
      <c r="H3" s="2"/>
    </row>
    <row r="4" spans="1:57" ht="20.149999999999999" customHeight="1" x14ac:dyDescent="0.35">
      <c r="C4" s="1" t="s">
        <v>27</v>
      </c>
      <c r="F4" t="s">
        <v>28</v>
      </c>
      <c r="G4" s="54" t="s">
        <v>21</v>
      </c>
      <c r="H4" s="54"/>
      <c r="I4" s="52">
        <f ca="1">HLOOKUP(AU4,$AV$4:$BD$5,2)</f>
        <v>13</v>
      </c>
      <c r="J4" s="52"/>
      <c r="K4" t="s">
        <v>29</v>
      </c>
      <c r="L4" s="10">
        <v>2</v>
      </c>
      <c r="M4" t="s">
        <v>31</v>
      </c>
      <c r="AU4" s="9">
        <f ca="1">INT(RAND()*9)</f>
        <v>8</v>
      </c>
      <c r="AV4" s="9">
        <v>0</v>
      </c>
      <c r="AW4" s="9">
        <v>1</v>
      </c>
      <c r="AX4" s="9">
        <v>2</v>
      </c>
      <c r="AY4" s="9">
        <v>3</v>
      </c>
      <c r="AZ4" s="9">
        <v>4</v>
      </c>
      <c r="BA4" s="9">
        <v>5</v>
      </c>
      <c r="BB4" s="9">
        <v>6</v>
      </c>
      <c r="BC4" s="9">
        <v>7</v>
      </c>
      <c r="BD4" s="9">
        <v>8</v>
      </c>
    </row>
    <row r="5" spans="1:57" ht="20.149999999999999" customHeight="1" x14ac:dyDescent="0.2">
      <c r="J5" s="2"/>
      <c r="AV5" s="9">
        <v>2</v>
      </c>
      <c r="AW5" s="9">
        <v>3</v>
      </c>
      <c r="AX5" s="9">
        <v>5</v>
      </c>
      <c r="AY5" s="9">
        <v>6</v>
      </c>
      <c r="AZ5" s="9">
        <v>7</v>
      </c>
      <c r="BA5" s="9">
        <v>8</v>
      </c>
      <c r="BB5" s="9">
        <v>10</v>
      </c>
      <c r="BC5" s="9">
        <v>11</v>
      </c>
      <c r="BD5" s="9">
        <v>13</v>
      </c>
      <c r="BE5" s="16"/>
    </row>
    <row r="6" spans="1:57" ht="20.149999999999999" customHeight="1" x14ac:dyDescent="0.35">
      <c r="C6" s="1" t="s">
        <v>30</v>
      </c>
      <c r="F6" t="s">
        <v>28</v>
      </c>
      <c r="G6" s="46" t="s">
        <v>22</v>
      </c>
      <c r="H6" s="46"/>
      <c r="I6" s="54" t="s">
        <v>21</v>
      </c>
      <c r="J6" s="54"/>
      <c r="K6" s="52">
        <f ca="1">I4</f>
        <v>13</v>
      </c>
      <c r="L6" s="52"/>
      <c r="M6" t="s">
        <v>29</v>
      </c>
      <c r="N6" s="10">
        <v>2</v>
      </c>
      <c r="O6" t="s">
        <v>31</v>
      </c>
    </row>
    <row r="7" spans="1:57" ht="20.149999999999999" customHeight="1" x14ac:dyDescent="0.2"/>
    <row r="8" spans="1:57" ht="20.149999999999999" customHeight="1" x14ac:dyDescent="0.2"/>
    <row r="9" spans="1:57" ht="20.149999999999999" customHeight="1" x14ac:dyDescent="0.2">
      <c r="A9" s="1" t="s">
        <v>33</v>
      </c>
      <c r="D9" t="s">
        <v>34</v>
      </c>
      <c r="I9" s="2"/>
    </row>
    <row r="10" spans="1:57" ht="20.149999999999999" customHeight="1" x14ac:dyDescent="0.35">
      <c r="C10" s="1" t="s">
        <v>27</v>
      </c>
      <c r="F10" s="46" t="str">
        <f ca="1">IF((-1)^INT(RAND()*2)&lt;0,"－","")</f>
        <v/>
      </c>
      <c r="G10" s="46"/>
      <c r="H10" s="54" t="s">
        <v>21</v>
      </c>
      <c r="I10" s="54"/>
      <c r="J10" s="52">
        <f ca="1">(INT(RAND()*8+2)^2)</f>
        <v>25</v>
      </c>
      <c r="K10" s="52"/>
    </row>
    <row r="11" spans="1:57" ht="20.149999999999999" customHeight="1" x14ac:dyDescent="0.2">
      <c r="I11" s="2"/>
    </row>
    <row r="12" spans="1:57" ht="20.149999999999999" customHeight="1" x14ac:dyDescent="0.35">
      <c r="C12" s="1" t="s">
        <v>30</v>
      </c>
      <c r="F12" s="46" t="str">
        <f ca="1">IF((-1)^INT(RAND()*2)&lt;0,"－","")</f>
        <v>－</v>
      </c>
      <c r="G12" s="46"/>
      <c r="H12" s="54" t="s">
        <v>21</v>
      </c>
      <c r="I12" s="54"/>
      <c r="J12" s="52">
        <f ca="1">(INT(RAND()*8+2)^2)</f>
        <v>4</v>
      </c>
      <c r="K12" s="52"/>
    </row>
    <row r="13" spans="1:57" ht="20.149999999999999" customHeight="1" x14ac:dyDescent="0.2">
      <c r="I13" s="2"/>
    </row>
    <row r="14" spans="1:57" ht="20.149999999999999" customHeight="1" x14ac:dyDescent="0.35">
      <c r="C14" s="1" t="s">
        <v>35</v>
      </c>
      <c r="F14" s="46" t="str">
        <f ca="1">IF((-1)^INT(RAND()*2)&lt;0,"－","")</f>
        <v/>
      </c>
      <c r="G14" s="46"/>
      <c r="H14" s="54" t="s">
        <v>21</v>
      </c>
      <c r="I14" s="54"/>
      <c r="J14" s="52">
        <f ca="1">((INT(RAND()*8+2)*0.1)^2)</f>
        <v>9.0000000000000024E-2</v>
      </c>
      <c r="K14" s="52"/>
      <c r="L14" s="52"/>
    </row>
    <row r="15" spans="1:57" ht="20.149999999999999" customHeight="1" x14ac:dyDescent="0.2">
      <c r="K15" s="2"/>
      <c r="L15" s="2"/>
      <c r="M15" s="2"/>
    </row>
    <row r="16" spans="1:57" ht="20.149999999999999" customHeight="1" x14ac:dyDescent="0.2">
      <c r="C16" s="1" t="s">
        <v>36</v>
      </c>
      <c r="F16" s="46" t="str">
        <f ca="1">IF((-1)^INT(RAND()*2)&lt;0,"－","")</f>
        <v/>
      </c>
      <c r="G16" s="46"/>
      <c r="H16" s="53" t="s">
        <v>20</v>
      </c>
      <c r="I16" s="53"/>
      <c r="J16" s="53"/>
      <c r="K16" s="53"/>
      <c r="L16" s="45">
        <f ca="1">AV16^2</f>
        <v>1</v>
      </c>
      <c r="M16" s="45"/>
      <c r="AU16" s="9">
        <f ca="1">INT(RAND()*(AU17-1)+1)</f>
        <v>1</v>
      </c>
      <c r="AV16" s="9">
        <f ca="1">AU16/GCD(AU16,AU17)</f>
        <v>1</v>
      </c>
    </row>
    <row r="17" spans="1:48" ht="20.149999999999999" customHeight="1" x14ac:dyDescent="0.2">
      <c r="F17" s="46" t="str">
        <f ca="1">IF((-1)^INT(RAND()*2)&lt;0,"－","")</f>
        <v>－</v>
      </c>
      <c r="G17" s="46"/>
      <c r="H17" s="53"/>
      <c r="I17" s="53"/>
      <c r="J17" s="53"/>
      <c r="K17" s="53"/>
      <c r="L17" s="46">
        <f ca="1">AV17^2</f>
        <v>16</v>
      </c>
      <c r="M17" s="46"/>
      <c r="AU17" s="9">
        <f ca="1">INT(RAND()*8+2)</f>
        <v>4</v>
      </c>
      <c r="AV17" s="9">
        <f ca="1">AU17/GCD(AU16,AU17)</f>
        <v>4</v>
      </c>
    </row>
    <row r="18" spans="1:48" ht="20.149999999999999" customHeight="1" x14ac:dyDescent="0.2"/>
    <row r="19" spans="1:48" ht="20.149999999999999" customHeight="1" x14ac:dyDescent="0.2"/>
    <row r="20" spans="1:48" ht="20.149999999999999" customHeight="1" x14ac:dyDescent="0.2">
      <c r="A20" s="1" t="s">
        <v>37</v>
      </c>
      <c r="D20" t="s">
        <v>8</v>
      </c>
    </row>
    <row r="21" spans="1:48" ht="20.149999999999999" customHeight="1" x14ac:dyDescent="0.2">
      <c r="C21" s="1" t="s">
        <v>27</v>
      </c>
      <c r="F21">
        <f ca="1">INT(RAND()*9+1)</f>
        <v>7</v>
      </c>
    </row>
    <row r="22" spans="1:48" ht="20.149999999999999" customHeight="1" x14ac:dyDescent="0.2"/>
    <row r="23" spans="1:48" ht="20.149999999999999" customHeight="1" x14ac:dyDescent="0.2">
      <c r="C23" s="1" t="s">
        <v>30</v>
      </c>
      <c r="F23" s="46">
        <f ca="1">INT(RAND()*9+1)*0.01</f>
        <v>0.08</v>
      </c>
      <c r="G23" s="46"/>
      <c r="H23" s="46"/>
    </row>
    <row r="24" spans="1:48" ht="20.149999999999999" customHeight="1" x14ac:dyDescent="0.2"/>
    <row r="25" spans="1:48" ht="20.149999999999999" customHeight="1" x14ac:dyDescent="0.2">
      <c r="C25" s="1" t="s">
        <v>38</v>
      </c>
      <c r="F25" s="45">
        <f ca="1">AV25</f>
        <v>1</v>
      </c>
      <c r="G25" s="45"/>
      <c r="AU25" s="9">
        <f ca="1">INT(RAND()*(AU26-1)+1)</f>
        <v>1</v>
      </c>
      <c r="AV25" s="9">
        <f ca="1">AU25/GCD(AU25,AU26)</f>
        <v>1</v>
      </c>
    </row>
    <row r="26" spans="1:48" ht="20.149999999999999" customHeight="1" x14ac:dyDescent="0.2">
      <c r="F26" s="46">
        <f ca="1">AV26</f>
        <v>2</v>
      </c>
      <c r="G26" s="46"/>
      <c r="AU26" s="9">
        <f ca="1">INT(RAND()*8+2)</f>
        <v>2</v>
      </c>
      <c r="AV26" s="9">
        <f ca="1">AU26/GCD(AU25,AU26)</f>
        <v>2</v>
      </c>
    </row>
    <row r="27" spans="1:48" ht="20.149999999999999" customHeight="1" x14ac:dyDescent="0.2"/>
    <row r="28" spans="1:48" ht="20.149999999999999" customHeight="1" x14ac:dyDescent="0.2">
      <c r="C28" s="1" t="s">
        <v>36</v>
      </c>
      <c r="F28" s="45">
        <f ca="1">AV28^2</f>
        <v>25</v>
      </c>
      <c r="G28" s="45"/>
      <c r="AU28" s="9">
        <f ca="1">INT(RAND()*(AU29-1)+1)</f>
        <v>5</v>
      </c>
      <c r="AV28" s="9">
        <f ca="1">AU28/GCD(AU28,AU29)</f>
        <v>5</v>
      </c>
    </row>
    <row r="29" spans="1:48" ht="20.149999999999999" customHeight="1" x14ac:dyDescent="0.2">
      <c r="F29" s="46">
        <f ca="1">AV29^2</f>
        <v>64</v>
      </c>
      <c r="G29" s="46"/>
      <c r="AU29" s="9">
        <f ca="1">INT(RAND()*8+2)</f>
        <v>8</v>
      </c>
      <c r="AV29" s="9">
        <f ca="1">AU29/GCD(AU28,AU29)</f>
        <v>8</v>
      </c>
    </row>
    <row r="30" spans="1:48" ht="20.149999999999999" customHeight="1" x14ac:dyDescent="0.2"/>
    <row r="31" spans="1:48" ht="20.149999999999999" customHeight="1" x14ac:dyDescent="0.2"/>
    <row r="32" spans="1:48" ht="20.149999999999999" customHeight="1" x14ac:dyDescent="0.2">
      <c r="A32" s="1" t="s">
        <v>39</v>
      </c>
      <c r="D32" t="s">
        <v>40</v>
      </c>
      <c r="J32" s="2"/>
    </row>
    <row r="33" spans="1:56" ht="20.149999999999999" customHeight="1" x14ac:dyDescent="0.35">
      <c r="C33" s="1" t="s">
        <v>41</v>
      </c>
      <c r="F33">
        <f ca="1">INT(RAND()*9+1)</f>
        <v>3</v>
      </c>
      <c r="G33" t="s">
        <v>16</v>
      </c>
      <c r="I33" s="54" t="s">
        <v>21</v>
      </c>
      <c r="J33" s="54"/>
      <c r="K33" s="52">
        <f ca="1">HLOOKUP(AU33,$AV$4:$BD$5,2)</f>
        <v>5</v>
      </c>
      <c r="L33" s="52"/>
      <c r="AU33" s="9">
        <f ca="1">INT(RAND()*5)</f>
        <v>2</v>
      </c>
    </row>
    <row r="34" spans="1:56" ht="20.149999999999999" customHeight="1" x14ac:dyDescent="0.2">
      <c r="G34" s="2"/>
      <c r="H34" s="2"/>
      <c r="I34" s="2"/>
      <c r="J34" s="2"/>
    </row>
    <row r="35" spans="1:56" ht="20.149999999999999" customHeight="1" x14ac:dyDescent="0.35">
      <c r="C35" s="1" t="s">
        <v>9</v>
      </c>
      <c r="F35" s="54" t="s">
        <v>21</v>
      </c>
      <c r="G35" s="54"/>
      <c r="H35" s="46">
        <f ca="1">INT(RAND()*9+1)*0.1</f>
        <v>0.70000000000000007</v>
      </c>
      <c r="I35" s="46"/>
      <c r="J35" s="46"/>
      <c r="K35" s="14" t="s">
        <v>16</v>
      </c>
      <c r="L35" s="11"/>
      <c r="M35" s="46">
        <f ca="1">INT(RAND()*9+1)*0.1</f>
        <v>0.1</v>
      </c>
      <c r="N35" s="46"/>
      <c r="O35" s="46"/>
    </row>
    <row r="36" spans="1:56" ht="19" customHeight="1" x14ac:dyDescent="0.2"/>
    <row r="37" spans="1:56" ht="19" customHeight="1" x14ac:dyDescent="0.2"/>
    <row r="38" spans="1:56" ht="23.5" x14ac:dyDescent="0.2">
      <c r="D38" s="3" t="str">
        <f>IF(D1="","",D1)</f>
        <v>平方根②</v>
      </c>
      <c r="AM38" s="2" t="str">
        <f>IF(AM1="","",AM1)</f>
        <v>№</v>
      </c>
      <c r="AN38" s="2"/>
      <c r="AO38" s="47" t="str">
        <f>IF(AO1="","",AO1)</f>
        <v/>
      </c>
      <c r="AP38" s="47" t="str">
        <f>IF(AP1="","",AP1)</f>
        <v/>
      </c>
      <c r="AR38" s="9"/>
      <c r="AS38" s="9"/>
      <c r="AT38" s="9"/>
      <c r="BB38"/>
      <c r="BC38"/>
      <c r="BD38"/>
    </row>
    <row r="39" spans="1:56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9"/>
      <c r="AS39" s="9"/>
      <c r="AT39" s="9"/>
      <c r="BB39"/>
      <c r="BC39"/>
      <c r="BD39"/>
    </row>
    <row r="40" spans="1:56" ht="20.149999999999999" customHeight="1" x14ac:dyDescent="0.2">
      <c r="A40" t="str">
        <f t="shared" ref="A40:A72" si="0">IF(A3="","",A3)</f>
        <v>１．</v>
      </c>
      <c r="D40" t="str">
        <f>IF(D3="","",D3)</f>
        <v>次の問いに答えなさい。</v>
      </c>
      <c r="H40" s="2"/>
    </row>
    <row r="41" spans="1:56" ht="20.149999999999999" customHeight="1" x14ac:dyDescent="0.35">
      <c r="A41" t="str">
        <f t="shared" si="0"/>
        <v/>
      </c>
      <c r="B41" t="str">
        <f t="shared" ref="B41:C45" si="1">IF(B4="","",B4)</f>
        <v/>
      </c>
      <c r="C41" t="str">
        <f t="shared" si="1"/>
        <v>(1)</v>
      </c>
      <c r="F41" t="str">
        <f t="shared" ref="F41:M45" si="2">IF(F4="","",F4)</f>
        <v>(</v>
      </c>
      <c r="G41" s="54" t="str">
        <f t="shared" si="2"/>
        <v>√</v>
      </c>
      <c r="H41" s="54" t="str">
        <f t="shared" si="2"/>
        <v/>
      </c>
      <c r="I41" s="52">
        <f t="shared" ca="1" si="2"/>
        <v>13</v>
      </c>
      <c r="J41" s="52" t="str">
        <f t="shared" si="2"/>
        <v/>
      </c>
      <c r="K41" t="str">
        <f t="shared" si="2"/>
        <v>)</v>
      </c>
      <c r="L41" s="10">
        <f t="shared" si="2"/>
        <v>2</v>
      </c>
      <c r="M41" t="str">
        <f t="shared" si="2"/>
        <v>の値を求めなさい。</v>
      </c>
      <c r="AC41" s="40">
        <f ca="1">I41</f>
        <v>13</v>
      </c>
      <c r="AD41" s="40"/>
    </row>
    <row r="42" spans="1:56" ht="20.149999999999999" customHeight="1" x14ac:dyDescent="0.2">
      <c r="A42" t="str">
        <f t="shared" si="0"/>
        <v/>
      </c>
      <c r="B42" t="str">
        <f t="shared" si="1"/>
        <v/>
      </c>
      <c r="C42" t="str">
        <f t="shared" si="1"/>
        <v/>
      </c>
      <c r="F42" t="str">
        <f t="shared" si="2"/>
        <v/>
      </c>
      <c r="G42" t="str">
        <f t="shared" si="2"/>
        <v/>
      </c>
      <c r="H42" t="str">
        <f t="shared" si="2"/>
        <v/>
      </c>
      <c r="I42" t="str">
        <f t="shared" si="2"/>
        <v/>
      </c>
      <c r="J42" s="2" t="str">
        <f t="shared" si="2"/>
        <v/>
      </c>
      <c r="K42" t="str">
        <f t="shared" si="2"/>
        <v/>
      </c>
      <c r="L42" t="str">
        <f t="shared" si="2"/>
        <v/>
      </c>
      <c r="M42" t="str">
        <f t="shared" si="2"/>
        <v/>
      </c>
      <c r="N42" t="str">
        <f>IF(N5="","",N5)</f>
        <v/>
      </c>
      <c r="O42" t="str">
        <f>IF(O5="","",O5)</f>
        <v/>
      </c>
      <c r="P42" t="str">
        <f>IF(P5="","",P5)</f>
        <v/>
      </c>
      <c r="Q42" t="str">
        <f t="shared" ref="Q42:AT42" si="3">IF(Q5="","",Q5)</f>
        <v/>
      </c>
      <c r="R42" t="str">
        <f t="shared" si="3"/>
        <v/>
      </c>
      <c r="S42" t="str">
        <f t="shared" si="3"/>
        <v/>
      </c>
      <c r="T42" t="str">
        <f t="shared" si="3"/>
        <v/>
      </c>
      <c r="U42" t="str">
        <f t="shared" si="3"/>
        <v/>
      </c>
      <c r="V42" t="str">
        <f t="shared" si="3"/>
        <v/>
      </c>
      <c r="W42" t="str">
        <f t="shared" si="3"/>
        <v/>
      </c>
      <c r="X42" t="str">
        <f t="shared" si="3"/>
        <v/>
      </c>
      <c r="Y42" t="str">
        <f t="shared" si="3"/>
        <v/>
      </c>
      <c r="Z42" t="str">
        <f t="shared" si="3"/>
        <v/>
      </c>
      <c r="AA42" t="str">
        <f t="shared" si="3"/>
        <v/>
      </c>
      <c r="AB42" t="str">
        <f t="shared" si="3"/>
        <v/>
      </c>
      <c r="AC42" t="str">
        <f t="shared" si="3"/>
        <v/>
      </c>
      <c r="AD42" t="str">
        <f t="shared" si="3"/>
        <v/>
      </c>
      <c r="AE42" t="str">
        <f t="shared" si="3"/>
        <v/>
      </c>
      <c r="AF42" t="str">
        <f t="shared" si="3"/>
        <v/>
      </c>
      <c r="AG42" t="str">
        <f t="shared" si="3"/>
        <v/>
      </c>
      <c r="AH42" t="str">
        <f t="shared" si="3"/>
        <v/>
      </c>
      <c r="AI42" t="str">
        <f t="shared" si="3"/>
        <v/>
      </c>
      <c r="AJ42" t="str">
        <f t="shared" si="3"/>
        <v/>
      </c>
      <c r="AK42" t="str">
        <f t="shared" si="3"/>
        <v/>
      </c>
      <c r="AL42" t="str">
        <f t="shared" si="3"/>
        <v/>
      </c>
      <c r="AM42" t="str">
        <f t="shared" si="3"/>
        <v/>
      </c>
      <c r="AN42" t="str">
        <f t="shared" si="3"/>
        <v/>
      </c>
      <c r="AO42" t="str">
        <f t="shared" si="3"/>
        <v/>
      </c>
      <c r="AP42" t="str">
        <f t="shared" si="3"/>
        <v/>
      </c>
      <c r="AQ42" t="str">
        <f t="shared" si="3"/>
        <v/>
      </c>
      <c r="AR42" t="str">
        <f t="shared" si="3"/>
        <v/>
      </c>
      <c r="AS42" t="str">
        <f t="shared" si="3"/>
        <v/>
      </c>
      <c r="AT42" t="str">
        <f t="shared" si="3"/>
        <v/>
      </c>
    </row>
    <row r="43" spans="1:56" ht="20.149999999999999" customHeight="1" x14ac:dyDescent="0.35">
      <c r="A43" t="str">
        <f t="shared" si="0"/>
        <v/>
      </c>
      <c r="B43" t="str">
        <f t="shared" si="1"/>
        <v/>
      </c>
      <c r="C43" t="str">
        <f t="shared" si="1"/>
        <v>(2)</v>
      </c>
      <c r="F43" t="str">
        <f t="shared" si="2"/>
        <v>(</v>
      </c>
      <c r="G43" s="46" t="str">
        <f t="shared" si="2"/>
        <v>－</v>
      </c>
      <c r="H43" s="46" t="str">
        <f t="shared" si="2"/>
        <v/>
      </c>
      <c r="I43" s="54" t="str">
        <f t="shared" si="2"/>
        <v>√</v>
      </c>
      <c r="J43" s="54" t="str">
        <f t="shared" si="2"/>
        <v/>
      </c>
      <c r="K43" s="52">
        <f t="shared" ca="1" si="2"/>
        <v>13</v>
      </c>
      <c r="L43" s="52" t="str">
        <f t="shared" si="2"/>
        <v/>
      </c>
      <c r="M43" t="str">
        <f t="shared" si="2"/>
        <v>)</v>
      </c>
      <c r="N43" s="10">
        <f t="shared" ref="N43:O45" si="4">IF(N6="","",N6)</f>
        <v>2</v>
      </c>
      <c r="O43" t="str">
        <f t="shared" si="4"/>
        <v>の値を求めなさい。</v>
      </c>
      <c r="AC43" s="40">
        <f ca="1">K43</f>
        <v>13</v>
      </c>
      <c r="AD43" s="40"/>
    </row>
    <row r="44" spans="1:56" ht="20.149999999999999" customHeight="1" x14ac:dyDescent="0.2">
      <c r="A44" t="str">
        <f t="shared" si="0"/>
        <v/>
      </c>
      <c r="B44" t="str">
        <f t="shared" si="1"/>
        <v/>
      </c>
      <c r="C44" t="str">
        <f t="shared" si="1"/>
        <v/>
      </c>
      <c r="F44" t="str">
        <f t="shared" si="2"/>
        <v/>
      </c>
      <c r="G44" t="str">
        <f t="shared" si="2"/>
        <v/>
      </c>
      <c r="H44" t="str">
        <f t="shared" si="2"/>
        <v/>
      </c>
      <c r="I44" t="str">
        <f t="shared" si="2"/>
        <v/>
      </c>
      <c r="J44" t="str">
        <f t="shared" si="2"/>
        <v/>
      </c>
      <c r="K44" t="str">
        <f t="shared" si="2"/>
        <v/>
      </c>
      <c r="L44" t="str">
        <f t="shared" si="2"/>
        <v/>
      </c>
      <c r="M44" t="str">
        <f t="shared" si="2"/>
        <v/>
      </c>
      <c r="N44" t="str">
        <f t="shared" si="4"/>
        <v/>
      </c>
      <c r="O44" t="str">
        <f t="shared" si="4"/>
        <v/>
      </c>
      <c r="P44" t="str">
        <f>IF(P7="","",P7)</f>
        <v/>
      </c>
      <c r="Q44" t="str">
        <f t="shared" ref="Q44:AT44" si="5">IF(Q7="","",Q7)</f>
        <v/>
      </c>
      <c r="R44" t="str">
        <f t="shared" si="5"/>
        <v/>
      </c>
      <c r="S44" t="str">
        <f t="shared" si="5"/>
        <v/>
      </c>
      <c r="T44" t="str">
        <f t="shared" si="5"/>
        <v/>
      </c>
      <c r="U44" t="str">
        <f t="shared" si="5"/>
        <v/>
      </c>
      <c r="V44" t="str">
        <f t="shared" si="5"/>
        <v/>
      </c>
      <c r="W44" t="str">
        <f t="shared" si="5"/>
        <v/>
      </c>
      <c r="X44" t="str">
        <f t="shared" si="5"/>
        <v/>
      </c>
      <c r="Y44" t="str">
        <f t="shared" si="5"/>
        <v/>
      </c>
      <c r="Z44" t="str">
        <f t="shared" si="5"/>
        <v/>
      </c>
      <c r="AA44" t="str">
        <f t="shared" si="5"/>
        <v/>
      </c>
      <c r="AB44" t="str">
        <f t="shared" si="5"/>
        <v/>
      </c>
      <c r="AC44" t="str">
        <f t="shared" si="5"/>
        <v/>
      </c>
      <c r="AD44" t="str">
        <f t="shared" si="5"/>
        <v/>
      </c>
      <c r="AE44" t="str">
        <f t="shared" si="5"/>
        <v/>
      </c>
      <c r="AF44" t="str">
        <f t="shared" si="5"/>
        <v/>
      </c>
      <c r="AG44" t="str">
        <f t="shared" si="5"/>
        <v/>
      </c>
      <c r="AH44" t="str">
        <f t="shared" si="5"/>
        <v/>
      </c>
      <c r="AI44" t="str">
        <f t="shared" si="5"/>
        <v/>
      </c>
      <c r="AJ44" t="str">
        <f t="shared" si="5"/>
        <v/>
      </c>
      <c r="AK44" t="str">
        <f t="shared" si="5"/>
        <v/>
      </c>
      <c r="AL44" t="str">
        <f t="shared" si="5"/>
        <v/>
      </c>
      <c r="AM44" t="str">
        <f t="shared" si="5"/>
        <v/>
      </c>
      <c r="AN44" t="str">
        <f t="shared" si="5"/>
        <v/>
      </c>
      <c r="AO44" t="str">
        <f t="shared" si="5"/>
        <v/>
      </c>
      <c r="AP44" t="str">
        <f t="shared" si="5"/>
        <v/>
      </c>
      <c r="AQ44" t="str">
        <f t="shared" si="5"/>
        <v/>
      </c>
      <c r="AR44" t="str">
        <f t="shared" si="5"/>
        <v/>
      </c>
      <c r="AS44" t="str">
        <f t="shared" si="5"/>
        <v/>
      </c>
      <c r="AT44" t="str">
        <f t="shared" si="5"/>
        <v/>
      </c>
    </row>
    <row r="45" spans="1:56" ht="20.149999999999999" customHeight="1" x14ac:dyDescent="0.2">
      <c r="A45" t="str">
        <f t="shared" si="0"/>
        <v/>
      </c>
      <c r="B45" t="str">
        <f t="shared" si="1"/>
        <v/>
      </c>
      <c r="C45" t="str">
        <f t="shared" si="1"/>
        <v/>
      </c>
      <c r="F45" t="str">
        <f t="shared" si="2"/>
        <v/>
      </c>
      <c r="G45" t="str">
        <f t="shared" si="2"/>
        <v/>
      </c>
      <c r="H45" t="str">
        <f t="shared" si="2"/>
        <v/>
      </c>
      <c r="I45" t="str">
        <f t="shared" si="2"/>
        <v/>
      </c>
      <c r="J45" t="str">
        <f t="shared" si="2"/>
        <v/>
      </c>
      <c r="K45" t="str">
        <f t="shared" si="2"/>
        <v/>
      </c>
      <c r="L45" t="str">
        <f t="shared" si="2"/>
        <v/>
      </c>
      <c r="M45" t="str">
        <f t="shared" si="2"/>
        <v/>
      </c>
      <c r="N45" t="str">
        <f t="shared" si="4"/>
        <v/>
      </c>
      <c r="O45" t="str">
        <f t="shared" si="4"/>
        <v/>
      </c>
      <c r="P45" t="str">
        <f>IF(P8="","",P8)</f>
        <v/>
      </c>
      <c r="Q45" t="str">
        <f t="shared" ref="Q45:AT45" si="6">IF(Q8="","",Q8)</f>
        <v/>
      </c>
      <c r="R45" t="str">
        <f t="shared" si="6"/>
        <v/>
      </c>
      <c r="S45" t="str">
        <f t="shared" si="6"/>
        <v/>
      </c>
      <c r="T45" t="str">
        <f t="shared" si="6"/>
        <v/>
      </c>
      <c r="U45" t="str">
        <f t="shared" si="6"/>
        <v/>
      </c>
      <c r="V45" t="str">
        <f t="shared" si="6"/>
        <v/>
      </c>
      <c r="W45" t="str">
        <f t="shared" si="6"/>
        <v/>
      </c>
      <c r="X45" t="str">
        <f t="shared" si="6"/>
        <v/>
      </c>
      <c r="Y45" t="str">
        <f t="shared" si="6"/>
        <v/>
      </c>
      <c r="Z45" t="str">
        <f t="shared" si="6"/>
        <v/>
      </c>
      <c r="AA45" t="str">
        <f t="shared" si="6"/>
        <v/>
      </c>
      <c r="AB45" t="str">
        <f t="shared" si="6"/>
        <v/>
      </c>
      <c r="AC45" t="str">
        <f t="shared" si="6"/>
        <v/>
      </c>
      <c r="AD45" t="str">
        <f t="shared" si="6"/>
        <v/>
      </c>
      <c r="AE45" t="str">
        <f t="shared" si="6"/>
        <v/>
      </c>
      <c r="AF45" t="str">
        <f t="shared" si="6"/>
        <v/>
      </c>
      <c r="AG45" t="str">
        <f t="shared" si="6"/>
        <v/>
      </c>
      <c r="AH45" t="str">
        <f t="shared" si="6"/>
        <v/>
      </c>
      <c r="AI45" t="str">
        <f t="shared" si="6"/>
        <v/>
      </c>
      <c r="AJ45" t="str">
        <f t="shared" si="6"/>
        <v/>
      </c>
      <c r="AK45" t="str">
        <f t="shared" si="6"/>
        <v/>
      </c>
      <c r="AL45" t="str">
        <f t="shared" si="6"/>
        <v/>
      </c>
      <c r="AM45" t="str">
        <f t="shared" si="6"/>
        <v/>
      </c>
      <c r="AN45" t="str">
        <f t="shared" si="6"/>
        <v/>
      </c>
      <c r="AO45" t="str">
        <f t="shared" si="6"/>
        <v/>
      </c>
      <c r="AP45" t="str">
        <f t="shared" si="6"/>
        <v/>
      </c>
      <c r="AQ45" t="str">
        <f t="shared" si="6"/>
        <v/>
      </c>
      <c r="AR45" t="str">
        <f t="shared" si="6"/>
        <v/>
      </c>
      <c r="AS45" t="str">
        <f t="shared" si="6"/>
        <v/>
      </c>
      <c r="AT45" t="str">
        <f t="shared" si="6"/>
        <v/>
      </c>
    </row>
    <row r="46" spans="1:56" ht="20.149999999999999" customHeight="1" x14ac:dyDescent="0.2">
      <c r="A46" t="str">
        <f t="shared" si="0"/>
        <v>２．</v>
      </c>
      <c r="D46" t="str">
        <f>IF(D9="","",D9)</f>
        <v>次の数を，√ を使わないで表しなさい。</v>
      </c>
      <c r="I46" s="2"/>
    </row>
    <row r="47" spans="1:56" ht="20.149999999999999" customHeight="1" x14ac:dyDescent="0.35">
      <c r="A47" t="str">
        <f t="shared" si="0"/>
        <v/>
      </c>
      <c r="B47" t="str">
        <f t="shared" ref="B47:C56" si="7">IF(B10="","",B10)</f>
        <v/>
      </c>
      <c r="C47" t="str">
        <f t="shared" si="7"/>
        <v>(1)</v>
      </c>
      <c r="F47" s="46" t="str">
        <f t="shared" ref="F47:P47" ca="1" si="8">IF(F10="","",F10)</f>
        <v/>
      </c>
      <c r="G47" s="46" t="str">
        <f t="shared" si="8"/>
        <v/>
      </c>
      <c r="H47" s="54" t="str">
        <f t="shared" si="8"/>
        <v>√</v>
      </c>
      <c r="I47" s="54" t="str">
        <f t="shared" si="8"/>
        <v/>
      </c>
      <c r="J47" s="52">
        <f t="shared" ca="1" si="8"/>
        <v>25</v>
      </c>
      <c r="K47" s="52" t="str">
        <f t="shared" si="8"/>
        <v/>
      </c>
      <c r="L47" t="str">
        <f t="shared" si="8"/>
        <v/>
      </c>
      <c r="M47" t="str">
        <f t="shared" si="8"/>
        <v/>
      </c>
      <c r="N47" t="str">
        <f t="shared" si="8"/>
        <v/>
      </c>
      <c r="O47" t="str">
        <f t="shared" si="8"/>
        <v/>
      </c>
      <c r="P47" t="str">
        <f t="shared" si="8"/>
        <v/>
      </c>
      <c r="Q47" t="str">
        <f t="shared" ref="Q47:AT47" si="9">IF(Q10="","",Q10)</f>
        <v/>
      </c>
      <c r="R47" t="str">
        <f t="shared" si="9"/>
        <v/>
      </c>
      <c r="S47" t="str">
        <f t="shared" si="9"/>
        <v/>
      </c>
      <c r="T47" t="str">
        <f t="shared" si="9"/>
        <v/>
      </c>
      <c r="U47" t="str">
        <f t="shared" si="9"/>
        <v/>
      </c>
      <c r="V47" t="str">
        <f t="shared" si="9"/>
        <v/>
      </c>
      <c r="W47" t="str">
        <f t="shared" si="9"/>
        <v/>
      </c>
      <c r="X47" t="str">
        <f t="shared" si="9"/>
        <v/>
      </c>
      <c r="Y47" t="str">
        <f t="shared" si="9"/>
        <v/>
      </c>
      <c r="Z47" t="str">
        <f t="shared" si="9"/>
        <v/>
      </c>
      <c r="AA47" s="40" t="str">
        <f ca="1">F47</f>
        <v/>
      </c>
      <c r="AB47" s="40"/>
      <c r="AC47" s="40">
        <f ca="1">SQRT(J47)</f>
        <v>5</v>
      </c>
      <c r="AD47" s="40"/>
      <c r="AE47" t="str">
        <f t="shared" si="9"/>
        <v/>
      </c>
      <c r="AF47" t="str">
        <f t="shared" si="9"/>
        <v/>
      </c>
      <c r="AG47" t="str">
        <f t="shared" si="9"/>
        <v/>
      </c>
      <c r="AH47" t="str">
        <f t="shared" si="9"/>
        <v/>
      </c>
      <c r="AI47" t="str">
        <f t="shared" si="9"/>
        <v/>
      </c>
      <c r="AJ47" t="str">
        <f t="shared" si="9"/>
        <v/>
      </c>
      <c r="AK47" t="str">
        <f t="shared" si="9"/>
        <v/>
      </c>
      <c r="AL47" t="str">
        <f t="shared" si="9"/>
        <v/>
      </c>
      <c r="AM47" t="str">
        <f t="shared" si="9"/>
        <v/>
      </c>
      <c r="AN47" t="str">
        <f t="shared" si="9"/>
        <v/>
      </c>
      <c r="AO47" t="str">
        <f t="shared" si="9"/>
        <v/>
      </c>
      <c r="AP47" t="str">
        <f t="shared" si="9"/>
        <v/>
      </c>
      <c r="AQ47" t="str">
        <f t="shared" si="9"/>
        <v/>
      </c>
      <c r="AR47" t="str">
        <f t="shared" si="9"/>
        <v/>
      </c>
      <c r="AS47" t="str">
        <f t="shared" si="9"/>
        <v/>
      </c>
      <c r="AT47" t="str">
        <f t="shared" si="9"/>
        <v/>
      </c>
    </row>
    <row r="48" spans="1:56" ht="20.149999999999999" customHeight="1" x14ac:dyDescent="0.2">
      <c r="A48" t="str">
        <f t="shared" si="0"/>
        <v/>
      </c>
      <c r="B48" t="str">
        <f t="shared" si="7"/>
        <v/>
      </c>
      <c r="C48" t="str">
        <f t="shared" si="7"/>
        <v/>
      </c>
      <c r="F48" t="str">
        <f t="shared" ref="F48:P48" si="10">IF(F11="","",F11)</f>
        <v/>
      </c>
      <c r="G48" t="str">
        <f t="shared" si="10"/>
        <v/>
      </c>
      <c r="H48" t="str">
        <f t="shared" si="10"/>
        <v/>
      </c>
      <c r="I48" s="2" t="str">
        <f t="shared" si="10"/>
        <v/>
      </c>
      <c r="J48" t="str">
        <f t="shared" si="10"/>
        <v/>
      </c>
      <c r="K48" t="str">
        <f t="shared" si="10"/>
        <v/>
      </c>
      <c r="L48" t="str">
        <f t="shared" si="10"/>
        <v/>
      </c>
      <c r="M48" t="str">
        <f t="shared" si="10"/>
        <v/>
      </c>
      <c r="N48" t="str">
        <f t="shared" si="10"/>
        <v/>
      </c>
      <c r="O48" t="str">
        <f t="shared" si="10"/>
        <v/>
      </c>
      <c r="P48" t="str">
        <f t="shared" si="10"/>
        <v/>
      </c>
      <c r="Q48" t="str">
        <f t="shared" ref="Q48:AT48" si="11">IF(Q11="","",Q11)</f>
        <v/>
      </c>
      <c r="R48" t="str">
        <f t="shared" si="11"/>
        <v/>
      </c>
      <c r="S48" t="str">
        <f t="shared" si="11"/>
        <v/>
      </c>
      <c r="T48" t="str">
        <f t="shared" si="11"/>
        <v/>
      </c>
      <c r="U48" t="str">
        <f t="shared" si="11"/>
        <v/>
      </c>
      <c r="V48" t="str">
        <f t="shared" si="11"/>
        <v/>
      </c>
      <c r="W48" t="str">
        <f t="shared" si="11"/>
        <v/>
      </c>
      <c r="X48" t="str">
        <f t="shared" si="11"/>
        <v/>
      </c>
      <c r="Y48" t="str">
        <f t="shared" si="11"/>
        <v/>
      </c>
      <c r="Z48" t="str">
        <f t="shared" si="11"/>
        <v/>
      </c>
      <c r="AA48" t="str">
        <f t="shared" si="11"/>
        <v/>
      </c>
      <c r="AB48" t="str">
        <f t="shared" si="11"/>
        <v/>
      </c>
      <c r="AC48" t="str">
        <f t="shared" si="11"/>
        <v/>
      </c>
      <c r="AD48" t="str">
        <f t="shared" si="11"/>
        <v/>
      </c>
      <c r="AE48" t="str">
        <f t="shared" si="11"/>
        <v/>
      </c>
      <c r="AF48" t="str">
        <f t="shared" si="11"/>
        <v/>
      </c>
      <c r="AG48" t="str">
        <f t="shared" si="11"/>
        <v/>
      </c>
      <c r="AH48" t="str">
        <f t="shared" si="11"/>
        <v/>
      </c>
      <c r="AI48" t="str">
        <f t="shared" si="11"/>
        <v/>
      </c>
      <c r="AJ48" t="str">
        <f t="shared" si="11"/>
        <v/>
      </c>
      <c r="AK48" t="str">
        <f t="shared" si="11"/>
        <v/>
      </c>
      <c r="AL48" t="str">
        <f t="shared" si="11"/>
        <v/>
      </c>
      <c r="AM48" t="str">
        <f t="shared" si="11"/>
        <v/>
      </c>
      <c r="AN48" t="str">
        <f t="shared" si="11"/>
        <v/>
      </c>
      <c r="AO48" t="str">
        <f t="shared" si="11"/>
        <v/>
      </c>
      <c r="AP48" t="str">
        <f t="shared" si="11"/>
        <v/>
      </c>
      <c r="AQ48" t="str">
        <f t="shared" si="11"/>
        <v/>
      </c>
      <c r="AR48" t="str">
        <f t="shared" si="11"/>
        <v/>
      </c>
      <c r="AS48" t="str">
        <f t="shared" si="11"/>
        <v/>
      </c>
      <c r="AT48" t="str">
        <f t="shared" si="11"/>
        <v/>
      </c>
    </row>
    <row r="49" spans="1:47" ht="20.149999999999999" customHeight="1" x14ac:dyDescent="0.35">
      <c r="A49" t="str">
        <f t="shared" si="0"/>
        <v/>
      </c>
      <c r="B49" t="str">
        <f t="shared" si="7"/>
        <v/>
      </c>
      <c r="C49" t="str">
        <f t="shared" si="7"/>
        <v>(2)</v>
      </c>
      <c r="F49" s="46" t="str">
        <f t="shared" ref="F49:P49" ca="1" si="12">IF(F12="","",F12)</f>
        <v>－</v>
      </c>
      <c r="G49" s="46" t="str">
        <f t="shared" si="12"/>
        <v/>
      </c>
      <c r="H49" s="54" t="str">
        <f t="shared" si="12"/>
        <v>√</v>
      </c>
      <c r="I49" s="54" t="str">
        <f t="shared" si="12"/>
        <v/>
      </c>
      <c r="J49" s="52">
        <f t="shared" ca="1" si="12"/>
        <v>4</v>
      </c>
      <c r="K49" s="52" t="str">
        <f t="shared" si="12"/>
        <v/>
      </c>
      <c r="L49" t="str">
        <f t="shared" si="12"/>
        <v/>
      </c>
      <c r="M49" t="str">
        <f t="shared" si="12"/>
        <v/>
      </c>
      <c r="N49" t="str">
        <f t="shared" si="12"/>
        <v/>
      </c>
      <c r="O49" t="str">
        <f t="shared" si="12"/>
        <v/>
      </c>
      <c r="P49" t="str">
        <f t="shared" si="12"/>
        <v/>
      </c>
      <c r="Q49" t="str">
        <f t="shared" ref="Q49:AT49" si="13">IF(Q12="","",Q12)</f>
        <v/>
      </c>
      <c r="R49" t="str">
        <f t="shared" si="13"/>
        <v/>
      </c>
      <c r="S49" t="str">
        <f t="shared" si="13"/>
        <v/>
      </c>
      <c r="T49" t="str">
        <f t="shared" si="13"/>
        <v/>
      </c>
      <c r="U49" t="str">
        <f t="shared" si="13"/>
        <v/>
      </c>
      <c r="V49" t="str">
        <f t="shared" si="13"/>
        <v/>
      </c>
      <c r="W49" t="str">
        <f t="shared" si="13"/>
        <v/>
      </c>
      <c r="X49" t="str">
        <f t="shared" si="13"/>
        <v/>
      </c>
      <c r="Y49" t="str">
        <f t="shared" si="13"/>
        <v/>
      </c>
      <c r="Z49" t="str">
        <f t="shared" si="13"/>
        <v/>
      </c>
      <c r="AA49" s="40" t="str">
        <f ca="1">F49</f>
        <v>－</v>
      </c>
      <c r="AB49" s="40"/>
      <c r="AC49" s="40">
        <f ca="1">SQRT(J49)</f>
        <v>2</v>
      </c>
      <c r="AD49" s="40"/>
      <c r="AE49" t="str">
        <f t="shared" si="13"/>
        <v/>
      </c>
      <c r="AF49" t="str">
        <f t="shared" si="13"/>
        <v/>
      </c>
      <c r="AG49" t="str">
        <f t="shared" si="13"/>
        <v/>
      </c>
      <c r="AH49" t="str">
        <f t="shared" si="13"/>
        <v/>
      </c>
      <c r="AI49" t="str">
        <f t="shared" si="13"/>
        <v/>
      </c>
      <c r="AJ49" t="str">
        <f t="shared" si="13"/>
        <v/>
      </c>
      <c r="AK49" t="str">
        <f t="shared" si="13"/>
        <v/>
      </c>
      <c r="AL49" t="str">
        <f t="shared" si="13"/>
        <v/>
      </c>
      <c r="AM49" t="str">
        <f t="shared" si="13"/>
        <v/>
      </c>
      <c r="AN49" t="str">
        <f t="shared" si="13"/>
        <v/>
      </c>
      <c r="AO49" t="str">
        <f t="shared" si="13"/>
        <v/>
      </c>
      <c r="AP49" t="str">
        <f t="shared" si="13"/>
        <v/>
      </c>
      <c r="AQ49" t="str">
        <f t="shared" si="13"/>
        <v/>
      </c>
      <c r="AR49" t="str">
        <f t="shared" si="13"/>
        <v/>
      </c>
      <c r="AS49" t="str">
        <f t="shared" si="13"/>
        <v/>
      </c>
      <c r="AT49" t="str">
        <f t="shared" si="13"/>
        <v/>
      </c>
    </row>
    <row r="50" spans="1:47" ht="20.149999999999999" customHeight="1" x14ac:dyDescent="0.2">
      <c r="A50" t="str">
        <f t="shared" si="0"/>
        <v/>
      </c>
      <c r="B50" t="str">
        <f t="shared" si="7"/>
        <v/>
      </c>
      <c r="C50" t="str">
        <f t="shared" si="7"/>
        <v/>
      </c>
      <c r="F50" t="str">
        <f t="shared" ref="F50:P50" si="14">IF(F13="","",F13)</f>
        <v/>
      </c>
      <c r="G50" t="str">
        <f t="shared" si="14"/>
        <v/>
      </c>
      <c r="H50" t="str">
        <f t="shared" si="14"/>
        <v/>
      </c>
      <c r="I50" s="2" t="str">
        <f t="shared" si="14"/>
        <v/>
      </c>
      <c r="J50" t="str">
        <f t="shared" si="14"/>
        <v/>
      </c>
      <c r="K50" t="str">
        <f t="shared" si="14"/>
        <v/>
      </c>
      <c r="L50" t="str">
        <f t="shared" si="14"/>
        <v/>
      </c>
      <c r="M50" t="str">
        <f t="shared" si="14"/>
        <v/>
      </c>
      <c r="N50" t="str">
        <f t="shared" si="14"/>
        <v/>
      </c>
      <c r="O50" t="str">
        <f t="shared" si="14"/>
        <v/>
      </c>
      <c r="P50" t="str">
        <f t="shared" si="14"/>
        <v/>
      </c>
      <c r="Q50" t="str">
        <f t="shared" ref="Q50:AT50" si="15">IF(Q13="","",Q13)</f>
        <v/>
      </c>
      <c r="R50" t="str">
        <f t="shared" si="15"/>
        <v/>
      </c>
      <c r="S50" t="str">
        <f t="shared" si="15"/>
        <v/>
      </c>
      <c r="T50" t="str">
        <f t="shared" si="15"/>
        <v/>
      </c>
      <c r="U50" t="str">
        <f t="shared" si="15"/>
        <v/>
      </c>
      <c r="V50" t="str">
        <f t="shared" si="15"/>
        <v/>
      </c>
      <c r="W50" t="str">
        <f t="shared" si="15"/>
        <v/>
      </c>
      <c r="X50" t="str">
        <f t="shared" si="15"/>
        <v/>
      </c>
      <c r="Y50" t="str">
        <f t="shared" si="15"/>
        <v/>
      </c>
      <c r="Z50" t="str">
        <f t="shared" si="15"/>
        <v/>
      </c>
      <c r="AA50" t="str">
        <f t="shared" si="15"/>
        <v/>
      </c>
      <c r="AB50" t="str">
        <f t="shared" si="15"/>
        <v/>
      </c>
      <c r="AC50" t="str">
        <f t="shared" si="15"/>
        <v/>
      </c>
      <c r="AD50" t="str">
        <f t="shared" si="15"/>
        <v/>
      </c>
      <c r="AE50" t="str">
        <f t="shared" si="15"/>
        <v/>
      </c>
      <c r="AF50" t="str">
        <f t="shared" si="15"/>
        <v/>
      </c>
      <c r="AG50" t="str">
        <f t="shared" si="15"/>
        <v/>
      </c>
      <c r="AH50" t="str">
        <f t="shared" si="15"/>
        <v/>
      </c>
      <c r="AI50" t="str">
        <f t="shared" si="15"/>
        <v/>
      </c>
      <c r="AJ50" t="str">
        <f t="shared" si="15"/>
        <v/>
      </c>
      <c r="AK50" t="str">
        <f t="shared" si="15"/>
        <v/>
      </c>
      <c r="AL50" t="str">
        <f t="shared" si="15"/>
        <v/>
      </c>
      <c r="AM50" t="str">
        <f t="shared" si="15"/>
        <v/>
      </c>
      <c r="AN50" t="str">
        <f t="shared" si="15"/>
        <v/>
      </c>
      <c r="AO50" t="str">
        <f t="shared" si="15"/>
        <v/>
      </c>
      <c r="AP50" t="str">
        <f t="shared" si="15"/>
        <v/>
      </c>
      <c r="AQ50" t="str">
        <f t="shared" si="15"/>
        <v/>
      </c>
      <c r="AR50" t="str">
        <f t="shared" si="15"/>
        <v/>
      </c>
      <c r="AS50" t="str">
        <f t="shared" si="15"/>
        <v/>
      </c>
      <c r="AT50" t="str">
        <f t="shared" si="15"/>
        <v/>
      </c>
    </row>
    <row r="51" spans="1:47" ht="20.149999999999999" customHeight="1" x14ac:dyDescent="0.35">
      <c r="A51" t="str">
        <f t="shared" si="0"/>
        <v/>
      </c>
      <c r="B51" t="str">
        <f t="shared" si="7"/>
        <v/>
      </c>
      <c r="C51" t="str">
        <f t="shared" si="7"/>
        <v>(3)</v>
      </c>
      <c r="F51" s="46" t="str">
        <f t="shared" ref="F51:P51" ca="1" si="16">IF(F14="","",F14)</f>
        <v/>
      </c>
      <c r="G51" s="46" t="str">
        <f t="shared" si="16"/>
        <v/>
      </c>
      <c r="H51" s="54" t="str">
        <f t="shared" si="16"/>
        <v>√</v>
      </c>
      <c r="I51" s="54" t="str">
        <f t="shared" si="16"/>
        <v/>
      </c>
      <c r="J51" s="52">
        <f t="shared" ca="1" si="16"/>
        <v>9.0000000000000024E-2</v>
      </c>
      <c r="K51" s="52" t="str">
        <f t="shared" si="16"/>
        <v/>
      </c>
      <c r="L51" s="52" t="str">
        <f t="shared" si="16"/>
        <v/>
      </c>
      <c r="M51" t="str">
        <f t="shared" si="16"/>
        <v/>
      </c>
      <c r="N51" t="str">
        <f t="shared" si="16"/>
        <v/>
      </c>
      <c r="O51" t="str">
        <f t="shared" si="16"/>
        <v/>
      </c>
      <c r="P51" t="str">
        <f t="shared" si="16"/>
        <v/>
      </c>
      <c r="Q51" t="str">
        <f t="shared" ref="Q51:AT51" si="17">IF(Q14="","",Q14)</f>
        <v/>
      </c>
      <c r="R51" t="str">
        <f t="shared" si="17"/>
        <v/>
      </c>
      <c r="S51" t="str">
        <f t="shared" si="17"/>
        <v/>
      </c>
      <c r="T51" t="str">
        <f t="shared" si="17"/>
        <v/>
      </c>
      <c r="U51" t="str">
        <f t="shared" si="17"/>
        <v/>
      </c>
      <c r="V51" t="str">
        <f t="shared" si="17"/>
        <v/>
      </c>
      <c r="W51" t="str">
        <f t="shared" si="17"/>
        <v/>
      </c>
      <c r="X51" t="str">
        <f t="shared" si="17"/>
        <v/>
      </c>
      <c r="Y51" t="str">
        <f t="shared" si="17"/>
        <v/>
      </c>
      <c r="Z51" t="str">
        <f t="shared" si="17"/>
        <v/>
      </c>
      <c r="AA51" s="40" t="str">
        <f ca="1">F51</f>
        <v/>
      </c>
      <c r="AB51" s="40"/>
      <c r="AC51" s="40">
        <f ca="1">SQRT(J51)</f>
        <v>0.30000000000000004</v>
      </c>
      <c r="AD51" s="40"/>
      <c r="AE51" s="40"/>
      <c r="AF51" t="str">
        <f t="shared" si="17"/>
        <v/>
      </c>
      <c r="AG51" t="str">
        <f t="shared" si="17"/>
        <v/>
      </c>
      <c r="AH51" t="str">
        <f t="shared" si="17"/>
        <v/>
      </c>
      <c r="AI51" t="str">
        <f t="shared" si="17"/>
        <v/>
      </c>
      <c r="AJ51" t="str">
        <f t="shared" si="17"/>
        <v/>
      </c>
      <c r="AK51" t="str">
        <f t="shared" si="17"/>
        <v/>
      </c>
      <c r="AL51" t="str">
        <f t="shared" si="17"/>
        <v/>
      </c>
      <c r="AM51" t="str">
        <f t="shared" si="17"/>
        <v/>
      </c>
      <c r="AN51" t="str">
        <f t="shared" si="17"/>
        <v/>
      </c>
      <c r="AO51" t="str">
        <f t="shared" si="17"/>
        <v/>
      </c>
      <c r="AP51" t="str">
        <f t="shared" si="17"/>
        <v/>
      </c>
      <c r="AQ51" t="str">
        <f t="shared" si="17"/>
        <v/>
      </c>
      <c r="AR51" t="str">
        <f t="shared" si="17"/>
        <v/>
      </c>
      <c r="AS51" t="str">
        <f t="shared" si="17"/>
        <v/>
      </c>
      <c r="AT51" t="str">
        <f t="shared" si="17"/>
        <v/>
      </c>
    </row>
    <row r="52" spans="1:47" ht="20.149999999999999" customHeight="1" x14ac:dyDescent="0.2">
      <c r="A52" t="str">
        <f t="shared" si="0"/>
        <v/>
      </c>
      <c r="B52" t="str">
        <f t="shared" si="7"/>
        <v/>
      </c>
      <c r="C52" t="str">
        <f t="shared" si="7"/>
        <v/>
      </c>
      <c r="F52" t="str">
        <f t="shared" ref="F52:P52" si="18">IF(F15="","",F15)</f>
        <v/>
      </c>
      <c r="G52" t="str">
        <f t="shared" si="18"/>
        <v/>
      </c>
      <c r="H52" t="str">
        <f t="shared" si="18"/>
        <v/>
      </c>
      <c r="I52" t="str">
        <f t="shared" si="18"/>
        <v/>
      </c>
      <c r="J52" t="str">
        <f t="shared" si="18"/>
        <v/>
      </c>
      <c r="K52" s="2" t="str">
        <f t="shared" si="18"/>
        <v/>
      </c>
      <c r="L52" s="2" t="str">
        <f t="shared" si="18"/>
        <v/>
      </c>
      <c r="M52" s="2" t="str">
        <f t="shared" si="18"/>
        <v/>
      </c>
      <c r="N52" t="str">
        <f t="shared" si="18"/>
        <v/>
      </c>
      <c r="O52" t="str">
        <f t="shared" si="18"/>
        <v/>
      </c>
      <c r="P52" t="str">
        <f t="shared" si="18"/>
        <v/>
      </c>
      <c r="Q52" t="str">
        <f t="shared" ref="Q52:AT52" si="19">IF(Q15="","",Q15)</f>
        <v/>
      </c>
      <c r="R52" t="str">
        <f t="shared" si="19"/>
        <v/>
      </c>
      <c r="S52" t="str">
        <f t="shared" si="19"/>
        <v/>
      </c>
      <c r="T52" t="str">
        <f t="shared" si="19"/>
        <v/>
      </c>
      <c r="U52" t="str">
        <f t="shared" si="19"/>
        <v/>
      </c>
      <c r="V52" t="str">
        <f t="shared" si="19"/>
        <v/>
      </c>
      <c r="W52" t="str">
        <f t="shared" si="19"/>
        <v/>
      </c>
      <c r="X52" t="str">
        <f t="shared" si="19"/>
        <v/>
      </c>
      <c r="Y52" t="str">
        <f t="shared" si="19"/>
        <v/>
      </c>
      <c r="Z52" t="str">
        <f t="shared" si="19"/>
        <v/>
      </c>
      <c r="AA52" t="str">
        <f t="shared" si="19"/>
        <v/>
      </c>
      <c r="AB52" t="str">
        <f t="shared" si="19"/>
        <v/>
      </c>
      <c r="AC52" t="str">
        <f t="shared" si="19"/>
        <v/>
      </c>
      <c r="AD52" t="str">
        <f t="shared" si="19"/>
        <v/>
      </c>
      <c r="AE52" t="str">
        <f t="shared" si="19"/>
        <v/>
      </c>
      <c r="AF52" t="str">
        <f t="shared" si="19"/>
        <v/>
      </c>
      <c r="AG52" t="str">
        <f t="shared" si="19"/>
        <v/>
      </c>
      <c r="AH52" t="str">
        <f t="shared" si="19"/>
        <v/>
      </c>
      <c r="AI52" t="str">
        <f t="shared" si="19"/>
        <v/>
      </c>
      <c r="AJ52" t="str">
        <f t="shared" si="19"/>
        <v/>
      </c>
      <c r="AK52" t="str">
        <f t="shared" si="19"/>
        <v/>
      </c>
      <c r="AL52" t="str">
        <f t="shared" si="19"/>
        <v/>
      </c>
      <c r="AM52" t="str">
        <f t="shared" si="19"/>
        <v/>
      </c>
      <c r="AN52" t="str">
        <f t="shared" si="19"/>
        <v/>
      </c>
      <c r="AO52" t="str">
        <f t="shared" si="19"/>
        <v/>
      </c>
      <c r="AP52" t="str">
        <f t="shared" si="19"/>
        <v/>
      </c>
      <c r="AQ52" t="str">
        <f t="shared" si="19"/>
        <v/>
      </c>
      <c r="AR52" t="str">
        <f t="shared" si="19"/>
        <v/>
      </c>
      <c r="AS52" t="str">
        <f t="shared" si="19"/>
        <v/>
      </c>
      <c r="AT52" t="str">
        <f t="shared" si="19"/>
        <v/>
      </c>
    </row>
    <row r="53" spans="1:47" ht="20.149999999999999" customHeight="1" x14ac:dyDescent="0.2">
      <c r="A53" t="str">
        <f t="shared" si="0"/>
        <v/>
      </c>
      <c r="B53" t="str">
        <f t="shared" si="7"/>
        <v/>
      </c>
      <c r="C53" t="str">
        <f t="shared" si="7"/>
        <v>(4)</v>
      </c>
      <c r="F53" s="46" t="str">
        <f t="shared" ref="F53:P53" ca="1" si="20">IF(F16="","",F16)</f>
        <v/>
      </c>
      <c r="G53" s="46" t="str">
        <f t="shared" si="20"/>
        <v/>
      </c>
      <c r="H53" s="53" t="str">
        <f t="shared" si="20"/>
        <v>√</v>
      </c>
      <c r="I53" s="53" t="str">
        <f t="shared" si="20"/>
        <v/>
      </c>
      <c r="J53" s="53" t="str">
        <f t="shared" si="20"/>
        <v/>
      </c>
      <c r="K53" s="53" t="str">
        <f t="shared" si="20"/>
        <v/>
      </c>
      <c r="L53" s="45">
        <f t="shared" ca="1" si="20"/>
        <v>1</v>
      </c>
      <c r="M53" s="45" t="str">
        <f t="shared" si="20"/>
        <v/>
      </c>
      <c r="N53" t="str">
        <f t="shared" si="20"/>
        <v/>
      </c>
      <c r="O53" t="str">
        <f t="shared" si="20"/>
        <v/>
      </c>
      <c r="P53" t="str">
        <f t="shared" si="20"/>
        <v/>
      </c>
      <c r="Q53" t="str">
        <f t="shared" ref="Q53:AT53" si="21">IF(Q16="","",Q16)</f>
        <v/>
      </c>
      <c r="R53" t="str">
        <f t="shared" si="21"/>
        <v/>
      </c>
      <c r="S53" t="str">
        <f t="shared" si="21"/>
        <v/>
      </c>
      <c r="T53" t="str">
        <f t="shared" si="21"/>
        <v/>
      </c>
      <c r="U53" t="str">
        <f t="shared" si="21"/>
        <v/>
      </c>
      <c r="V53" t="str">
        <f t="shared" si="21"/>
        <v/>
      </c>
      <c r="W53" t="str">
        <f t="shared" si="21"/>
        <v/>
      </c>
      <c r="X53" t="str">
        <f t="shared" si="21"/>
        <v/>
      </c>
      <c r="Y53" t="str">
        <f t="shared" si="21"/>
        <v/>
      </c>
      <c r="Z53" t="str">
        <f t="shared" si="21"/>
        <v/>
      </c>
      <c r="AA53" s="40" t="str">
        <f ca="1">F53</f>
        <v/>
      </c>
      <c r="AB53" s="40"/>
      <c r="AC53" s="40">
        <f ca="1">SQRT(L53)</f>
        <v>1</v>
      </c>
      <c r="AD53" s="40"/>
      <c r="AE53" t="str">
        <f t="shared" si="21"/>
        <v/>
      </c>
      <c r="AF53" t="str">
        <f t="shared" si="21"/>
        <v/>
      </c>
      <c r="AG53" t="str">
        <f t="shared" si="21"/>
        <v/>
      </c>
      <c r="AH53" t="str">
        <f t="shared" si="21"/>
        <v/>
      </c>
      <c r="AI53" t="str">
        <f t="shared" si="21"/>
        <v/>
      </c>
      <c r="AJ53" t="str">
        <f t="shared" si="21"/>
        <v/>
      </c>
      <c r="AK53" t="str">
        <f t="shared" si="21"/>
        <v/>
      </c>
      <c r="AL53" t="str">
        <f t="shared" si="21"/>
        <v/>
      </c>
      <c r="AM53" t="str">
        <f t="shared" si="21"/>
        <v/>
      </c>
      <c r="AN53" t="str">
        <f t="shared" si="21"/>
        <v/>
      </c>
      <c r="AO53" t="str">
        <f t="shared" si="21"/>
        <v/>
      </c>
      <c r="AP53" t="str">
        <f t="shared" si="21"/>
        <v/>
      </c>
      <c r="AQ53" t="str">
        <f t="shared" si="21"/>
        <v/>
      </c>
      <c r="AR53" t="str">
        <f t="shared" si="21"/>
        <v/>
      </c>
      <c r="AS53" t="str">
        <f t="shared" si="21"/>
        <v/>
      </c>
      <c r="AT53" t="str">
        <f t="shared" si="21"/>
        <v/>
      </c>
    </row>
    <row r="54" spans="1:47" ht="20.149999999999999" customHeight="1" x14ac:dyDescent="0.2">
      <c r="A54" t="str">
        <f t="shared" si="0"/>
        <v/>
      </c>
      <c r="B54" t="str">
        <f t="shared" si="7"/>
        <v/>
      </c>
      <c r="C54" t="str">
        <f t="shared" si="7"/>
        <v/>
      </c>
      <c r="F54" s="46" t="str">
        <f t="shared" ref="F54:P54" ca="1" si="22">IF(F17="","",F17)</f>
        <v>－</v>
      </c>
      <c r="G54" s="46" t="str">
        <f t="shared" si="22"/>
        <v/>
      </c>
      <c r="H54" s="53" t="str">
        <f t="shared" si="22"/>
        <v/>
      </c>
      <c r="I54" s="53" t="str">
        <f t="shared" si="22"/>
        <v/>
      </c>
      <c r="J54" s="53" t="str">
        <f t="shared" si="22"/>
        <v/>
      </c>
      <c r="K54" s="53" t="str">
        <f t="shared" si="22"/>
        <v/>
      </c>
      <c r="L54" s="46">
        <f t="shared" ca="1" si="22"/>
        <v>16</v>
      </c>
      <c r="M54" s="46" t="str">
        <f t="shared" si="22"/>
        <v/>
      </c>
      <c r="N54" t="str">
        <f t="shared" si="22"/>
        <v/>
      </c>
      <c r="O54" t="str">
        <f t="shared" si="22"/>
        <v/>
      </c>
      <c r="P54" t="str">
        <f t="shared" si="22"/>
        <v/>
      </c>
      <c r="Q54" t="str">
        <f t="shared" ref="Q54:AT54" si="23">IF(Q17="","",Q17)</f>
        <v/>
      </c>
      <c r="R54" t="str">
        <f t="shared" si="23"/>
        <v/>
      </c>
      <c r="S54" t="str">
        <f t="shared" si="23"/>
        <v/>
      </c>
      <c r="T54" t="str">
        <f t="shared" si="23"/>
        <v/>
      </c>
      <c r="U54" t="str">
        <f t="shared" si="23"/>
        <v/>
      </c>
      <c r="V54" t="str">
        <f t="shared" si="23"/>
        <v/>
      </c>
      <c r="W54" t="str">
        <f t="shared" si="23"/>
        <v/>
      </c>
      <c r="X54" t="str">
        <f t="shared" si="23"/>
        <v/>
      </c>
      <c r="Y54" t="str">
        <f t="shared" si="23"/>
        <v/>
      </c>
      <c r="Z54" t="str">
        <f t="shared" si="23"/>
        <v/>
      </c>
      <c r="AA54" s="40"/>
      <c r="AB54" s="40"/>
      <c r="AC54" s="51">
        <f ca="1">SQRT(L54)</f>
        <v>4</v>
      </c>
      <c r="AD54" s="51"/>
      <c r="AE54" t="str">
        <f t="shared" si="23"/>
        <v/>
      </c>
      <c r="AF54" t="str">
        <f t="shared" si="23"/>
        <v/>
      </c>
      <c r="AG54" t="str">
        <f t="shared" si="23"/>
        <v/>
      </c>
      <c r="AH54" t="str">
        <f t="shared" si="23"/>
        <v/>
      </c>
      <c r="AI54" t="str">
        <f t="shared" si="23"/>
        <v/>
      </c>
      <c r="AJ54" t="str">
        <f t="shared" si="23"/>
        <v/>
      </c>
      <c r="AK54" t="str">
        <f t="shared" si="23"/>
        <v/>
      </c>
      <c r="AL54" t="str">
        <f t="shared" si="23"/>
        <v/>
      </c>
      <c r="AM54" t="str">
        <f t="shared" si="23"/>
        <v/>
      </c>
      <c r="AN54" t="str">
        <f t="shared" si="23"/>
        <v/>
      </c>
      <c r="AO54" t="str">
        <f t="shared" si="23"/>
        <v/>
      </c>
      <c r="AP54" t="str">
        <f t="shared" si="23"/>
        <v/>
      </c>
      <c r="AQ54" t="str">
        <f t="shared" si="23"/>
        <v/>
      </c>
      <c r="AR54" t="str">
        <f t="shared" si="23"/>
        <v/>
      </c>
      <c r="AS54" t="str">
        <f t="shared" si="23"/>
        <v/>
      </c>
      <c r="AT54" t="str">
        <f t="shared" si="23"/>
        <v/>
      </c>
    </row>
    <row r="55" spans="1:47" ht="20.149999999999999" customHeight="1" x14ac:dyDescent="0.2">
      <c r="A55" t="str">
        <f t="shared" si="0"/>
        <v/>
      </c>
      <c r="B55" t="str">
        <f t="shared" si="7"/>
        <v/>
      </c>
      <c r="C55" t="str">
        <f t="shared" si="7"/>
        <v/>
      </c>
      <c r="F55" t="str">
        <f t="shared" ref="F55:P55" si="24">IF(F18="","",F18)</f>
        <v/>
      </c>
      <c r="G55" t="str">
        <f t="shared" si="24"/>
        <v/>
      </c>
      <c r="H55" t="str">
        <f t="shared" si="24"/>
        <v/>
      </c>
      <c r="I55" t="str">
        <f t="shared" si="24"/>
        <v/>
      </c>
      <c r="J55" t="str">
        <f t="shared" si="24"/>
        <v/>
      </c>
      <c r="K55" t="str">
        <f t="shared" si="24"/>
        <v/>
      </c>
      <c r="L55" t="str">
        <f t="shared" si="24"/>
        <v/>
      </c>
      <c r="M55" t="str">
        <f t="shared" si="24"/>
        <v/>
      </c>
      <c r="N55" t="str">
        <f t="shared" si="24"/>
        <v/>
      </c>
      <c r="O55" t="str">
        <f t="shared" si="24"/>
        <v/>
      </c>
      <c r="P55" t="str">
        <f t="shared" si="24"/>
        <v/>
      </c>
      <c r="Q55" t="str">
        <f t="shared" ref="Q55:AT55" si="25">IF(Q18="","",Q18)</f>
        <v/>
      </c>
      <c r="R55" t="str">
        <f t="shared" si="25"/>
        <v/>
      </c>
      <c r="S55" t="str">
        <f t="shared" si="25"/>
        <v/>
      </c>
      <c r="T55" t="str">
        <f t="shared" si="25"/>
        <v/>
      </c>
      <c r="U55" t="str">
        <f t="shared" si="25"/>
        <v/>
      </c>
      <c r="V55" t="str">
        <f t="shared" si="25"/>
        <v/>
      </c>
      <c r="W55" t="str">
        <f t="shared" si="25"/>
        <v/>
      </c>
      <c r="X55" t="str">
        <f t="shared" si="25"/>
        <v/>
      </c>
      <c r="Y55" t="str">
        <f t="shared" si="25"/>
        <v/>
      </c>
      <c r="Z55" t="str">
        <f t="shared" si="25"/>
        <v/>
      </c>
      <c r="AA55" t="str">
        <f t="shared" si="25"/>
        <v/>
      </c>
      <c r="AB55" t="str">
        <f t="shared" si="25"/>
        <v/>
      </c>
      <c r="AC55" t="str">
        <f t="shared" si="25"/>
        <v/>
      </c>
      <c r="AD55" t="str">
        <f t="shared" si="25"/>
        <v/>
      </c>
      <c r="AE55" t="str">
        <f t="shared" si="25"/>
        <v/>
      </c>
      <c r="AF55" t="str">
        <f t="shared" si="25"/>
        <v/>
      </c>
      <c r="AG55" t="str">
        <f t="shared" si="25"/>
        <v/>
      </c>
      <c r="AH55" t="str">
        <f t="shared" si="25"/>
        <v/>
      </c>
      <c r="AI55" t="str">
        <f t="shared" si="25"/>
        <v/>
      </c>
      <c r="AJ55" t="str">
        <f t="shared" si="25"/>
        <v/>
      </c>
      <c r="AK55" t="str">
        <f t="shared" si="25"/>
        <v/>
      </c>
      <c r="AL55" t="str">
        <f t="shared" si="25"/>
        <v/>
      </c>
      <c r="AM55" t="str">
        <f t="shared" si="25"/>
        <v/>
      </c>
      <c r="AN55" t="str">
        <f t="shared" si="25"/>
        <v/>
      </c>
      <c r="AO55" t="str">
        <f t="shared" si="25"/>
        <v/>
      </c>
      <c r="AP55" t="str">
        <f t="shared" si="25"/>
        <v/>
      </c>
      <c r="AQ55" t="str">
        <f t="shared" si="25"/>
        <v/>
      </c>
      <c r="AR55" t="str">
        <f t="shared" si="25"/>
        <v/>
      </c>
      <c r="AS55" t="str">
        <f t="shared" si="25"/>
        <v/>
      </c>
      <c r="AT55" t="str">
        <f t="shared" si="25"/>
        <v/>
      </c>
    </row>
    <row r="56" spans="1:47" ht="20.149999999999999" customHeight="1" x14ac:dyDescent="0.2">
      <c r="A56" t="str">
        <f t="shared" si="0"/>
        <v/>
      </c>
      <c r="B56" t="str">
        <f t="shared" si="7"/>
        <v/>
      </c>
      <c r="C56" t="str">
        <f t="shared" si="7"/>
        <v/>
      </c>
      <c r="F56" t="str">
        <f t="shared" ref="F56:P56" si="26">IF(F19="","",F19)</f>
        <v/>
      </c>
      <c r="G56" t="str">
        <f t="shared" si="26"/>
        <v/>
      </c>
      <c r="H56" t="str">
        <f t="shared" si="26"/>
        <v/>
      </c>
      <c r="I56" t="str">
        <f t="shared" si="26"/>
        <v/>
      </c>
      <c r="J56" t="str">
        <f t="shared" si="26"/>
        <v/>
      </c>
      <c r="K56" t="str">
        <f t="shared" si="26"/>
        <v/>
      </c>
      <c r="L56" t="str">
        <f t="shared" si="26"/>
        <v/>
      </c>
      <c r="M56" t="str">
        <f t="shared" si="26"/>
        <v/>
      </c>
      <c r="N56" t="str">
        <f t="shared" si="26"/>
        <v/>
      </c>
      <c r="O56" t="str">
        <f t="shared" si="26"/>
        <v/>
      </c>
      <c r="P56" t="str">
        <f t="shared" si="26"/>
        <v/>
      </c>
      <c r="Q56" t="str">
        <f t="shared" ref="Q56:AT56" si="27">IF(Q19="","",Q19)</f>
        <v/>
      </c>
      <c r="R56" t="str">
        <f t="shared" si="27"/>
        <v/>
      </c>
      <c r="S56" t="str">
        <f t="shared" si="27"/>
        <v/>
      </c>
      <c r="T56" t="str">
        <f t="shared" si="27"/>
        <v/>
      </c>
      <c r="U56" t="str">
        <f t="shared" si="27"/>
        <v/>
      </c>
      <c r="V56" t="str">
        <f t="shared" si="27"/>
        <v/>
      </c>
      <c r="W56" t="str">
        <f t="shared" si="27"/>
        <v/>
      </c>
      <c r="X56" t="str">
        <f t="shared" si="27"/>
        <v/>
      </c>
      <c r="Y56" t="str">
        <f t="shared" si="27"/>
        <v/>
      </c>
      <c r="Z56" t="str">
        <f t="shared" si="27"/>
        <v/>
      </c>
      <c r="AA56" t="str">
        <f t="shared" si="27"/>
        <v/>
      </c>
      <c r="AB56" t="str">
        <f t="shared" si="27"/>
        <v/>
      </c>
      <c r="AC56" t="str">
        <f t="shared" si="27"/>
        <v/>
      </c>
      <c r="AD56" t="str">
        <f t="shared" si="27"/>
        <v/>
      </c>
      <c r="AE56" t="str">
        <f t="shared" si="27"/>
        <v/>
      </c>
      <c r="AF56" t="str">
        <f t="shared" si="27"/>
        <v/>
      </c>
      <c r="AG56" t="str">
        <f t="shared" si="27"/>
        <v/>
      </c>
      <c r="AH56" t="str">
        <f t="shared" si="27"/>
        <v/>
      </c>
      <c r="AI56" t="str">
        <f t="shared" si="27"/>
        <v/>
      </c>
      <c r="AJ56" t="str">
        <f t="shared" si="27"/>
        <v/>
      </c>
      <c r="AK56" t="str">
        <f t="shared" si="27"/>
        <v/>
      </c>
      <c r="AL56" t="str">
        <f t="shared" si="27"/>
        <v/>
      </c>
      <c r="AM56" t="str">
        <f t="shared" si="27"/>
        <v/>
      </c>
      <c r="AN56" t="str">
        <f t="shared" si="27"/>
        <v/>
      </c>
      <c r="AO56" t="str">
        <f t="shared" si="27"/>
        <v/>
      </c>
      <c r="AP56" t="str">
        <f t="shared" si="27"/>
        <v/>
      </c>
      <c r="AQ56" t="str">
        <f t="shared" si="27"/>
        <v/>
      </c>
      <c r="AR56" t="str">
        <f t="shared" si="27"/>
        <v/>
      </c>
      <c r="AS56" t="str">
        <f t="shared" si="27"/>
        <v/>
      </c>
      <c r="AT56" t="str">
        <f t="shared" si="27"/>
        <v/>
      </c>
    </row>
    <row r="57" spans="1:47" ht="20.149999999999999" customHeight="1" x14ac:dyDescent="0.2">
      <c r="A57" t="str">
        <f t="shared" si="0"/>
        <v>３．</v>
      </c>
      <c r="D57" t="str">
        <f>IF(D20="","",D20)</f>
        <v>次の数の平方根をいいなさい。</v>
      </c>
      <c r="AF57" s="12"/>
      <c r="AG57" s="12"/>
      <c r="AH57" s="12"/>
    </row>
    <row r="58" spans="1:47" ht="20.149999999999999" customHeight="1" x14ac:dyDescent="0.35">
      <c r="A58" t="str">
        <f t="shared" si="0"/>
        <v/>
      </c>
      <c r="B58" t="str">
        <f t="shared" ref="B58:C68" si="28">IF(B21="","",B21)</f>
        <v/>
      </c>
      <c r="C58" t="str">
        <f t="shared" si="28"/>
        <v>(1)</v>
      </c>
      <c r="F58">
        <f t="shared" ref="F58:H68" ca="1" si="29">IF(F21="","",F21)</f>
        <v>7</v>
      </c>
      <c r="G58" t="str">
        <f t="shared" si="29"/>
        <v/>
      </c>
      <c r="H58" t="str">
        <f t="shared" si="29"/>
        <v/>
      </c>
      <c r="W58" s="7"/>
      <c r="X58" s="40" t="str">
        <f ca="1">IF(AU58="","","±")</f>
        <v/>
      </c>
      <c r="Y58" s="40"/>
      <c r="Z58" s="7" t="str">
        <f ca="1">IF(AU58="","",AU58)</f>
        <v/>
      </c>
      <c r="AA58" s="7"/>
      <c r="AB58" s="7"/>
      <c r="AC58" s="40" t="str">
        <f ca="1">IF(AU58="","±","")</f>
        <v>±</v>
      </c>
      <c r="AD58" s="40"/>
      <c r="AE58" s="38" t="str">
        <f ca="1">IF(AU58="","√","")</f>
        <v>√</v>
      </c>
      <c r="AF58" s="38" t="str">
        <f>IF(AE21="","",AE21)</f>
        <v/>
      </c>
      <c r="AG58" s="38">
        <f ca="1">IF(AU58="",F58,"")</f>
        <v>7</v>
      </c>
      <c r="AH58" s="38" t="str">
        <f>IF(AG21="","",AG21)</f>
        <v/>
      </c>
      <c r="AI58" s="7"/>
      <c r="AU58" s="9" t="str">
        <f ca="1">IF(SQRT(F58)=INT(SQRT(F58)),SQRT(F58),"")</f>
        <v/>
      </c>
    </row>
    <row r="59" spans="1:47" ht="20.149999999999999" customHeight="1" x14ac:dyDescent="0.2">
      <c r="A59" t="str">
        <f t="shared" si="0"/>
        <v/>
      </c>
      <c r="B59" t="str">
        <f t="shared" si="28"/>
        <v/>
      </c>
      <c r="C59" t="str">
        <f t="shared" si="28"/>
        <v/>
      </c>
      <c r="F59" t="str">
        <f t="shared" si="29"/>
        <v/>
      </c>
      <c r="G59" t="str">
        <f t="shared" si="29"/>
        <v/>
      </c>
      <c r="H59" t="str">
        <f t="shared" si="29"/>
        <v/>
      </c>
      <c r="AH59" s="12"/>
      <c r="AI59" s="12"/>
      <c r="AJ59" s="12"/>
      <c r="AK59" s="12"/>
    </row>
    <row r="60" spans="1:47" ht="20.149999999999999" customHeight="1" x14ac:dyDescent="0.35">
      <c r="A60" t="str">
        <f t="shared" si="0"/>
        <v/>
      </c>
      <c r="B60" t="str">
        <f t="shared" si="28"/>
        <v/>
      </c>
      <c r="C60" t="str">
        <f t="shared" si="28"/>
        <v>(2)</v>
      </c>
      <c r="F60" s="46">
        <f t="shared" ca="1" si="29"/>
        <v>0.08</v>
      </c>
      <c r="G60" s="46" t="str">
        <f t="shared" si="29"/>
        <v/>
      </c>
      <c r="H60" s="46" t="str">
        <f t="shared" si="29"/>
        <v/>
      </c>
      <c r="W60" s="7"/>
      <c r="X60" s="40" t="str">
        <f ca="1">IF(AU60="","","±")</f>
        <v/>
      </c>
      <c r="Y60" s="40"/>
      <c r="Z60" s="40" t="str">
        <f ca="1">IF(AU60="","",AU60)</f>
        <v/>
      </c>
      <c r="AA60" s="40"/>
      <c r="AB60" s="40"/>
      <c r="AC60" s="7"/>
      <c r="AD60" s="7"/>
      <c r="AE60" s="40" t="str">
        <f ca="1">IF(AU60="","±","")</f>
        <v>±</v>
      </c>
      <c r="AF60" s="40"/>
      <c r="AG60" s="38" t="str">
        <f ca="1">IF(AU60="","√","")</f>
        <v>√</v>
      </c>
      <c r="AH60" s="38" t="str">
        <f>IF(AE23="","",AE23)</f>
        <v/>
      </c>
      <c r="AI60" s="50">
        <f ca="1">IF(AU60="",F60,"")</f>
        <v>0.08</v>
      </c>
      <c r="AJ60" s="50"/>
      <c r="AK60" s="50"/>
      <c r="AL60" s="30"/>
      <c r="AU60" s="9" t="str">
        <f ca="1">IF(SQRT(F60*100)=INT(SQRT(F60*100)),SQRT(F60),"")</f>
        <v/>
      </c>
    </row>
    <row r="61" spans="1:47" ht="20.149999999999999" customHeight="1" thickBot="1" x14ac:dyDescent="0.25">
      <c r="A61" t="str">
        <f t="shared" si="0"/>
        <v/>
      </c>
      <c r="B61" t="str">
        <f t="shared" si="28"/>
        <v/>
      </c>
      <c r="C61" t="str">
        <f t="shared" si="28"/>
        <v/>
      </c>
      <c r="F61" t="str">
        <f t="shared" si="29"/>
        <v/>
      </c>
      <c r="G61" t="str">
        <f t="shared" si="29"/>
        <v/>
      </c>
      <c r="H61" t="str">
        <f t="shared" si="29"/>
        <v/>
      </c>
      <c r="AC61" s="13"/>
      <c r="AD61" s="13"/>
      <c r="AE61" s="13"/>
    </row>
    <row r="62" spans="1:47" ht="20.149999999999999" customHeight="1" x14ac:dyDescent="0.2">
      <c r="A62" t="str">
        <f t="shared" si="0"/>
        <v/>
      </c>
      <c r="B62" t="str">
        <f t="shared" si="28"/>
        <v/>
      </c>
      <c r="C62" t="str">
        <f t="shared" si="28"/>
        <v>(3)</v>
      </c>
      <c r="F62" s="45">
        <f t="shared" ca="1" si="29"/>
        <v>1</v>
      </c>
      <c r="G62" s="45" t="str">
        <f t="shared" si="29"/>
        <v/>
      </c>
      <c r="H62" t="str">
        <f t="shared" si="29"/>
        <v/>
      </c>
      <c r="X62" s="40" t="s">
        <v>42</v>
      </c>
      <c r="Y62" s="40"/>
      <c r="Z62" s="41" t="s">
        <v>20</v>
      </c>
      <c r="AA62" s="41"/>
      <c r="AB62" s="41"/>
      <c r="AC62" s="41"/>
      <c r="AD62" s="44">
        <f ca="1">F62</f>
        <v>1</v>
      </c>
      <c r="AE62" s="44"/>
    </row>
    <row r="63" spans="1:47" ht="20.149999999999999" customHeight="1" x14ac:dyDescent="0.2">
      <c r="A63" t="str">
        <f t="shared" si="0"/>
        <v/>
      </c>
      <c r="B63" t="str">
        <f t="shared" si="28"/>
        <v/>
      </c>
      <c r="C63" t="str">
        <f t="shared" si="28"/>
        <v/>
      </c>
      <c r="F63" s="46">
        <f t="shared" ca="1" si="29"/>
        <v>2</v>
      </c>
      <c r="G63" s="46" t="str">
        <f t="shared" si="29"/>
        <v/>
      </c>
      <c r="H63" t="str">
        <f t="shared" si="29"/>
        <v/>
      </c>
      <c r="X63" s="40"/>
      <c r="Y63" s="40"/>
      <c r="Z63" s="41"/>
      <c r="AA63" s="41"/>
      <c r="AB63" s="41"/>
      <c r="AC63" s="41"/>
      <c r="AD63" s="40">
        <f ca="1">F63</f>
        <v>2</v>
      </c>
      <c r="AE63" s="40"/>
    </row>
    <row r="64" spans="1:47" ht="20.149999999999999" customHeight="1" x14ac:dyDescent="0.2">
      <c r="A64" t="str">
        <f t="shared" si="0"/>
        <v/>
      </c>
      <c r="B64" t="str">
        <f t="shared" si="28"/>
        <v/>
      </c>
      <c r="C64" t="str">
        <f t="shared" si="28"/>
        <v/>
      </c>
      <c r="F64" t="str">
        <f t="shared" si="29"/>
        <v/>
      </c>
      <c r="G64" t="str">
        <f t="shared" si="29"/>
        <v/>
      </c>
      <c r="H64" t="str">
        <f t="shared" si="29"/>
        <v/>
      </c>
    </row>
    <row r="65" spans="1:48" ht="20.149999999999999" customHeight="1" x14ac:dyDescent="0.2">
      <c r="A65" t="str">
        <f t="shared" si="0"/>
        <v/>
      </c>
      <c r="B65" t="str">
        <f t="shared" si="28"/>
        <v/>
      </c>
      <c r="C65" t="str">
        <f t="shared" si="28"/>
        <v>(4)</v>
      </c>
      <c r="F65" s="45">
        <f t="shared" ca="1" si="29"/>
        <v>25</v>
      </c>
      <c r="G65" s="45" t="str">
        <f t="shared" si="29"/>
        <v/>
      </c>
      <c r="H65" t="str">
        <f t="shared" si="29"/>
        <v/>
      </c>
      <c r="X65" s="40" t="s">
        <v>42</v>
      </c>
      <c r="Y65" s="40"/>
      <c r="Z65" s="44">
        <f ca="1">SQRT(F65)</f>
        <v>5</v>
      </c>
      <c r="AA65" s="44"/>
    </row>
    <row r="66" spans="1:48" ht="20.149999999999999" customHeight="1" x14ac:dyDescent="0.2">
      <c r="A66" t="str">
        <f t="shared" si="0"/>
        <v/>
      </c>
      <c r="B66" t="str">
        <f t="shared" si="28"/>
        <v/>
      </c>
      <c r="C66" t="str">
        <f t="shared" si="28"/>
        <v/>
      </c>
      <c r="F66" s="46">
        <f t="shared" ca="1" si="29"/>
        <v>64</v>
      </c>
      <c r="G66" s="46" t="str">
        <f t="shared" si="29"/>
        <v/>
      </c>
      <c r="H66" t="str">
        <f t="shared" si="29"/>
        <v/>
      </c>
      <c r="X66" s="40"/>
      <c r="Y66" s="40"/>
      <c r="Z66" s="40">
        <f ca="1">SQRT(F66)</f>
        <v>8</v>
      </c>
      <c r="AA66" s="40"/>
    </row>
    <row r="67" spans="1:48" ht="20.149999999999999" customHeight="1" x14ac:dyDescent="0.2">
      <c r="A67" t="str">
        <f t="shared" si="0"/>
        <v/>
      </c>
      <c r="B67" t="str">
        <f t="shared" si="28"/>
        <v/>
      </c>
      <c r="C67" t="str">
        <f t="shared" si="28"/>
        <v/>
      </c>
      <c r="F67" t="str">
        <f t="shared" si="29"/>
        <v/>
      </c>
      <c r="G67" t="str">
        <f t="shared" si="29"/>
        <v/>
      </c>
      <c r="H67" t="str">
        <f t="shared" si="29"/>
        <v/>
      </c>
    </row>
    <row r="68" spans="1:48" ht="20.149999999999999" customHeight="1" x14ac:dyDescent="0.2">
      <c r="A68" t="str">
        <f t="shared" si="0"/>
        <v/>
      </c>
      <c r="B68" t="str">
        <f t="shared" si="28"/>
        <v/>
      </c>
      <c r="C68" t="str">
        <f t="shared" si="28"/>
        <v/>
      </c>
      <c r="F68" t="str">
        <f t="shared" si="29"/>
        <v/>
      </c>
      <c r="G68" t="str">
        <f t="shared" si="29"/>
        <v/>
      </c>
      <c r="H68" t="str">
        <f t="shared" si="29"/>
        <v/>
      </c>
    </row>
    <row r="69" spans="1:48" ht="20.149999999999999" customHeight="1" x14ac:dyDescent="0.2">
      <c r="A69" t="str">
        <f t="shared" si="0"/>
        <v>４．</v>
      </c>
      <c r="D69" t="str">
        <f>IF(D32="","",D32)</f>
        <v>次の各組の数の大小を，不等号を使って表しなさい。</v>
      </c>
      <c r="J69" s="2"/>
      <c r="AB69" s="12"/>
      <c r="AC69" s="12"/>
      <c r="AD69" s="12"/>
    </row>
    <row r="70" spans="1:48" ht="20.149999999999999" customHeight="1" x14ac:dyDescent="0.35">
      <c r="A70" t="str">
        <f t="shared" si="0"/>
        <v/>
      </c>
      <c r="B70" t="str">
        <f t="shared" ref="B70:C72" si="30">IF(B33="","",B33)</f>
        <v/>
      </c>
      <c r="C70" t="str">
        <f t="shared" si="30"/>
        <v>(1)</v>
      </c>
      <c r="F70">
        <f t="shared" ref="F70:P70" ca="1" si="31">IF(F33="","",F33)</f>
        <v>3</v>
      </c>
      <c r="G70" t="str">
        <f t="shared" si="31"/>
        <v>,</v>
      </c>
      <c r="H70" t="str">
        <f t="shared" si="31"/>
        <v/>
      </c>
      <c r="I70" s="54" t="str">
        <f t="shared" si="31"/>
        <v>√</v>
      </c>
      <c r="J70" s="54" t="str">
        <f t="shared" si="31"/>
        <v/>
      </c>
      <c r="K70" s="52">
        <f t="shared" ca="1" si="31"/>
        <v>5</v>
      </c>
      <c r="L70" s="52" t="str">
        <f t="shared" si="31"/>
        <v/>
      </c>
      <c r="M70" t="str">
        <f t="shared" si="31"/>
        <v/>
      </c>
      <c r="N70" t="str">
        <f t="shared" si="31"/>
        <v/>
      </c>
      <c r="O70" t="str">
        <f t="shared" si="31"/>
        <v/>
      </c>
      <c r="P70" t="str">
        <f t="shared" si="31"/>
        <v/>
      </c>
      <c r="Q70" t="str">
        <f t="shared" ref="Q70:AT70" si="32">IF(Q33="","",Q33)</f>
        <v/>
      </c>
      <c r="R70" t="str">
        <f t="shared" si="32"/>
        <v/>
      </c>
      <c r="S70" t="str">
        <f t="shared" si="32"/>
        <v/>
      </c>
      <c r="T70" t="str">
        <f t="shared" si="32"/>
        <v/>
      </c>
      <c r="U70" t="str">
        <f t="shared" si="32"/>
        <v/>
      </c>
      <c r="V70" t="str">
        <f t="shared" si="32"/>
        <v/>
      </c>
      <c r="W70" t="str">
        <f t="shared" si="32"/>
        <v/>
      </c>
      <c r="X70" s="7">
        <f ca="1">F70</f>
        <v>3</v>
      </c>
      <c r="Y70" s="40" t="str">
        <f ca="1">IF(AU70&gt;AV70,"＞",IF(AU70&lt;AV70,"＜","＝"))</f>
        <v>＞</v>
      </c>
      <c r="Z70" s="40"/>
      <c r="AA70" s="38" t="s">
        <v>21</v>
      </c>
      <c r="AB70" s="38" t="str">
        <f t="shared" si="32"/>
        <v/>
      </c>
      <c r="AC70" s="49">
        <f ca="1">K70</f>
        <v>5</v>
      </c>
      <c r="AD70" s="49" t="str">
        <f t="shared" si="32"/>
        <v/>
      </c>
      <c r="AE70" s="7" t="str">
        <f t="shared" si="32"/>
        <v/>
      </c>
      <c r="AF70" s="7" t="str">
        <f t="shared" si="32"/>
        <v/>
      </c>
      <c r="AG70" s="7" t="str">
        <f t="shared" si="32"/>
        <v/>
      </c>
      <c r="AH70" t="str">
        <f t="shared" si="32"/>
        <v/>
      </c>
      <c r="AI70" t="str">
        <f t="shared" si="32"/>
        <v/>
      </c>
      <c r="AJ70" t="str">
        <f t="shared" si="32"/>
        <v/>
      </c>
      <c r="AK70" t="str">
        <f t="shared" si="32"/>
        <v/>
      </c>
      <c r="AL70" t="str">
        <f t="shared" si="32"/>
        <v/>
      </c>
      <c r="AM70" t="str">
        <f t="shared" si="32"/>
        <v/>
      </c>
      <c r="AN70" t="str">
        <f t="shared" si="32"/>
        <v/>
      </c>
      <c r="AO70" t="str">
        <f t="shared" si="32"/>
        <v/>
      </c>
      <c r="AP70" t="str">
        <f t="shared" si="32"/>
        <v/>
      </c>
      <c r="AQ70" t="str">
        <f t="shared" si="32"/>
        <v/>
      </c>
      <c r="AR70" t="str">
        <f t="shared" si="32"/>
        <v/>
      </c>
      <c r="AS70" t="str">
        <f t="shared" si="32"/>
        <v/>
      </c>
      <c r="AT70" t="str">
        <f t="shared" si="32"/>
        <v/>
      </c>
      <c r="AU70" s="9">
        <f ca="1">X70^2</f>
        <v>9</v>
      </c>
      <c r="AV70" s="9">
        <f ca="1">AC70</f>
        <v>5</v>
      </c>
    </row>
    <row r="71" spans="1:48" ht="20.149999999999999" customHeight="1" x14ac:dyDescent="0.2">
      <c r="A71" t="str">
        <f t="shared" si="0"/>
        <v/>
      </c>
      <c r="B71" t="str">
        <f t="shared" si="30"/>
        <v/>
      </c>
      <c r="C71" t="str">
        <f t="shared" si="30"/>
        <v/>
      </c>
      <c r="F71" t="str">
        <f t="shared" ref="F71:P71" si="33">IF(F34="","",F34)</f>
        <v/>
      </c>
      <c r="G71" s="2" t="str">
        <f t="shared" si="33"/>
        <v/>
      </c>
      <c r="H71" s="2" t="str">
        <f t="shared" si="33"/>
        <v/>
      </c>
      <c r="I71" s="2" t="str">
        <f t="shared" si="33"/>
        <v/>
      </c>
      <c r="J71" s="2" t="str">
        <f t="shared" si="33"/>
        <v/>
      </c>
      <c r="K71" t="str">
        <f t="shared" si="33"/>
        <v/>
      </c>
      <c r="L71" t="str">
        <f t="shared" si="33"/>
        <v/>
      </c>
      <c r="M71" t="str">
        <f t="shared" si="33"/>
        <v/>
      </c>
      <c r="N71" t="str">
        <f t="shared" si="33"/>
        <v/>
      </c>
      <c r="O71" t="str">
        <f t="shared" si="33"/>
        <v/>
      </c>
      <c r="P71" t="str">
        <f t="shared" si="33"/>
        <v/>
      </c>
      <c r="Q71" t="str">
        <f t="shared" ref="Q71:AT72" si="34">IF(Q34="","",Q34)</f>
        <v/>
      </c>
      <c r="R71" t="str">
        <f t="shared" si="34"/>
        <v/>
      </c>
      <c r="S71" t="str">
        <f t="shared" si="34"/>
        <v/>
      </c>
      <c r="T71" t="str">
        <f t="shared" si="34"/>
        <v/>
      </c>
      <c r="U71" t="str">
        <f t="shared" si="34"/>
        <v/>
      </c>
      <c r="V71" t="str">
        <f t="shared" si="34"/>
        <v/>
      </c>
      <c r="W71" t="str">
        <f t="shared" si="34"/>
        <v/>
      </c>
      <c r="X71" s="7" t="str">
        <f t="shared" si="34"/>
        <v/>
      </c>
      <c r="Y71" s="15" t="str">
        <f t="shared" si="34"/>
        <v/>
      </c>
      <c r="Z71" s="15" t="str">
        <f t="shared" si="34"/>
        <v/>
      </c>
      <c r="AA71" s="15" t="str">
        <f t="shared" si="34"/>
        <v/>
      </c>
      <c r="AB71" s="15" t="str">
        <f t="shared" si="34"/>
        <v/>
      </c>
      <c r="AC71" s="7" t="str">
        <f t="shared" si="34"/>
        <v/>
      </c>
      <c r="AD71" s="7" t="str">
        <f t="shared" si="34"/>
        <v/>
      </c>
      <c r="AE71" s="7" t="str">
        <f t="shared" si="34"/>
        <v/>
      </c>
      <c r="AF71" s="7" t="str">
        <f t="shared" si="34"/>
        <v/>
      </c>
      <c r="AG71" s="7" t="str">
        <f t="shared" si="34"/>
        <v/>
      </c>
      <c r="AH71" t="str">
        <f t="shared" si="34"/>
        <v/>
      </c>
      <c r="AI71" t="str">
        <f t="shared" si="34"/>
        <v/>
      </c>
      <c r="AJ71" t="str">
        <f t="shared" si="34"/>
        <v/>
      </c>
      <c r="AK71" t="str">
        <f t="shared" si="34"/>
        <v/>
      </c>
      <c r="AL71" t="str">
        <f t="shared" si="34"/>
        <v/>
      </c>
      <c r="AM71" t="str">
        <f t="shared" si="34"/>
        <v/>
      </c>
      <c r="AN71" t="str">
        <f t="shared" si="34"/>
        <v/>
      </c>
      <c r="AO71" t="str">
        <f t="shared" si="34"/>
        <v/>
      </c>
      <c r="AP71" t="str">
        <f t="shared" si="34"/>
        <v/>
      </c>
      <c r="AQ71" t="str">
        <f t="shared" si="34"/>
        <v/>
      </c>
      <c r="AR71" t="str">
        <f t="shared" si="34"/>
        <v/>
      </c>
      <c r="AS71" t="str">
        <f t="shared" si="34"/>
        <v/>
      </c>
      <c r="AT71" t="str">
        <f t="shared" si="34"/>
        <v/>
      </c>
    </row>
    <row r="72" spans="1:48" ht="20.149999999999999" customHeight="1" x14ac:dyDescent="0.35">
      <c r="A72" t="str">
        <f t="shared" si="0"/>
        <v/>
      </c>
      <c r="B72" t="str">
        <f t="shared" si="30"/>
        <v/>
      </c>
      <c r="C72" t="str">
        <f t="shared" si="30"/>
        <v>(2)</v>
      </c>
      <c r="F72" s="54" t="str">
        <f t="shared" ref="F72:P72" si="35">IF(F35="","",F35)</f>
        <v>√</v>
      </c>
      <c r="G72" s="54" t="str">
        <f t="shared" si="35"/>
        <v/>
      </c>
      <c r="H72" s="46">
        <f t="shared" ca="1" si="35"/>
        <v>0.70000000000000007</v>
      </c>
      <c r="I72" s="46" t="str">
        <f t="shared" si="35"/>
        <v/>
      </c>
      <c r="J72" s="46" t="str">
        <f t="shared" si="35"/>
        <v/>
      </c>
      <c r="K72" s="14" t="str">
        <f t="shared" si="35"/>
        <v>,</v>
      </c>
      <c r="L72" s="11" t="str">
        <f t="shared" si="35"/>
        <v/>
      </c>
      <c r="M72" s="46">
        <f t="shared" ca="1" si="35"/>
        <v>0.1</v>
      </c>
      <c r="N72" s="46" t="str">
        <f t="shared" si="35"/>
        <v/>
      </c>
      <c r="O72" s="46" t="str">
        <f t="shared" si="35"/>
        <v/>
      </c>
      <c r="P72" t="str">
        <f t="shared" si="35"/>
        <v/>
      </c>
      <c r="Q72" t="str">
        <f t="shared" ref="Q72:AT72" si="36">IF(Q35="","",Q35)</f>
        <v/>
      </c>
      <c r="R72" t="str">
        <f t="shared" si="36"/>
        <v/>
      </c>
      <c r="S72" t="str">
        <f t="shared" si="36"/>
        <v/>
      </c>
      <c r="T72" t="str">
        <f t="shared" si="36"/>
        <v/>
      </c>
      <c r="U72" t="str">
        <f t="shared" si="36"/>
        <v/>
      </c>
      <c r="V72" t="str">
        <f t="shared" si="36"/>
        <v/>
      </c>
      <c r="W72" t="str">
        <f t="shared" si="36"/>
        <v/>
      </c>
      <c r="X72" s="38" t="s">
        <v>21</v>
      </c>
      <c r="Y72" s="38" t="str">
        <f t="shared" si="34"/>
        <v/>
      </c>
      <c r="Z72" s="40">
        <f ca="1">H72</f>
        <v>0.70000000000000007</v>
      </c>
      <c r="AA72" s="40" t="str">
        <f t="shared" si="34"/>
        <v/>
      </c>
      <c r="AB72" s="40" t="str">
        <f t="shared" si="34"/>
        <v/>
      </c>
      <c r="AC72" s="49" t="str">
        <f ca="1">IF(AU72&gt;AV72,"＞",IF(AU72&lt;AV72,"＜","＝"))</f>
        <v>＞</v>
      </c>
      <c r="AD72" s="49"/>
      <c r="AE72" s="40">
        <f ca="1">M72</f>
        <v>0.1</v>
      </c>
      <c r="AF72" s="40" t="str">
        <f t="shared" si="34"/>
        <v/>
      </c>
      <c r="AG72" s="40" t="str">
        <f t="shared" si="34"/>
        <v/>
      </c>
      <c r="AH72" t="str">
        <f t="shared" si="36"/>
        <v/>
      </c>
      <c r="AI72" t="str">
        <f t="shared" si="36"/>
        <v/>
      </c>
      <c r="AJ72" t="str">
        <f t="shared" si="36"/>
        <v/>
      </c>
      <c r="AK72" t="str">
        <f t="shared" si="36"/>
        <v/>
      </c>
      <c r="AL72" t="str">
        <f t="shared" si="36"/>
        <v/>
      </c>
      <c r="AM72" t="str">
        <f t="shared" si="36"/>
        <v/>
      </c>
      <c r="AN72" t="str">
        <f t="shared" si="36"/>
        <v/>
      </c>
      <c r="AO72" t="str">
        <f t="shared" si="36"/>
        <v/>
      </c>
      <c r="AP72" t="str">
        <f t="shared" si="36"/>
        <v/>
      </c>
      <c r="AQ72" t="str">
        <f t="shared" si="36"/>
        <v/>
      </c>
      <c r="AR72" t="str">
        <f t="shared" si="36"/>
        <v/>
      </c>
      <c r="AS72" t="str">
        <f t="shared" si="36"/>
        <v/>
      </c>
      <c r="AT72" t="str">
        <f t="shared" si="36"/>
        <v/>
      </c>
      <c r="AU72" s="9">
        <f ca="1">Z72</f>
        <v>0.70000000000000007</v>
      </c>
      <c r="AV72" s="9">
        <f ca="1">AE72^2</f>
        <v>1.0000000000000002E-2</v>
      </c>
    </row>
    <row r="73" spans="1:48" ht="20.149999999999999" customHeight="1" x14ac:dyDescent="0.2">
      <c r="A73" t="str">
        <f t="shared" ref="A73:AT73" si="37">IF(A36="","",A36)</f>
        <v/>
      </c>
      <c r="B73" t="str">
        <f t="shared" si="37"/>
        <v/>
      </c>
      <c r="C73" t="str">
        <f t="shared" si="37"/>
        <v/>
      </c>
      <c r="F73" t="str">
        <f t="shared" si="37"/>
        <v/>
      </c>
      <c r="G73" t="str">
        <f t="shared" si="37"/>
        <v/>
      </c>
      <c r="H73" t="str">
        <f t="shared" si="37"/>
        <v/>
      </c>
      <c r="I73" t="str">
        <f t="shared" si="37"/>
        <v/>
      </c>
      <c r="J73" t="str">
        <f t="shared" si="37"/>
        <v/>
      </c>
      <c r="K73" t="str">
        <f t="shared" si="37"/>
        <v/>
      </c>
      <c r="L73" t="str">
        <f t="shared" si="37"/>
        <v/>
      </c>
      <c r="M73" t="str">
        <f t="shared" si="37"/>
        <v/>
      </c>
      <c r="N73" t="str">
        <f t="shared" si="37"/>
        <v/>
      </c>
      <c r="O73" t="str">
        <f t="shared" si="37"/>
        <v/>
      </c>
      <c r="P73" t="str">
        <f t="shared" si="37"/>
        <v/>
      </c>
      <c r="Q73" t="str">
        <f t="shared" si="37"/>
        <v/>
      </c>
      <c r="R73" t="str">
        <f t="shared" si="37"/>
        <v/>
      </c>
      <c r="S73" t="str">
        <f t="shared" si="37"/>
        <v/>
      </c>
      <c r="T73" t="str">
        <f t="shared" si="37"/>
        <v/>
      </c>
      <c r="U73" t="str">
        <f t="shared" si="37"/>
        <v/>
      </c>
      <c r="V73" t="str">
        <f t="shared" si="37"/>
        <v/>
      </c>
      <c r="W73" t="str">
        <f t="shared" si="37"/>
        <v/>
      </c>
      <c r="X73" t="str">
        <f t="shared" si="37"/>
        <v/>
      </c>
      <c r="Y73" t="str">
        <f t="shared" si="37"/>
        <v/>
      </c>
      <c r="Z73" t="str">
        <f t="shared" si="37"/>
        <v/>
      </c>
      <c r="AA73" t="str">
        <f t="shared" si="37"/>
        <v/>
      </c>
      <c r="AB73" t="str">
        <f t="shared" si="37"/>
        <v/>
      </c>
      <c r="AC73" t="str">
        <f t="shared" si="37"/>
        <v/>
      </c>
      <c r="AD73" t="str">
        <f t="shared" si="37"/>
        <v/>
      </c>
      <c r="AE73" t="str">
        <f t="shared" si="37"/>
        <v/>
      </c>
      <c r="AF73" t="str">
        <f t="shared" si="37"/>
        <v/>
      </c>
      <c r="AG73" t="str">
        <f t="shared" si="37"/>
        <v/>
      </c>
      <c r="AH73" t="str">
        <f t="shared" si="37"/>
        <v/>
      </c>
      <c r="AI73" t="str">
        <f t="shared" si="37"/>
        <v/>
      </c>
      <c r="AJ73" t="str">
        <f t="shared" si="37"/>
        <v/>
      </c>
      <c r="AK73" t="str">
        <f t="shared" si="37"/>
        <v/>
      </c>
      <c r="AL73" t="str">
        <f t="shared" si="37"/>
        <v/>
      </c>
      <c r="AM73" t="str">
        <f t="shared" si="37"/>
        <v/>
      </c>
      <c r="AN73" t="str">
        <f t="shared" si="37"/>
        <v/>
      </c>
      <c r="AO73" t="str">
        <f t="shared" si="37"/>
        <v/>
      </c>
      <c r="AP73" t="str">
        <f t="shared" si="37"/>
        <v/>
      </c>
      <c r="AQ73" t="str">
        <f t="shared" si="37"/>
        <v/>
      </c>
      <c r="AR73" t="str">
        <f t="shared" si="37"/>
        <v/>
      </c>
      <c r="AS73" t="str">
        <f t="shared" si="37"/>
        <v/>
      </c>
      <c r="AT73" t="str">
        <f t="shared" si="37"/>
        <v/>
      </c>
    </row>
    <row r="74" spans="1:48" ht="20.149999999999999" customHeight="1" x14ac:dyDescent="0.2"/>
    <row r="75" spans="1:48" ht="20.149999999999999" customHeight="1" x14ac:dyDescent="0.2"/>
    <row r="76" spans="1:48" ht="20.149999999999999" customHeight="1" x14ac:dyDescent="0.2"/>
    <row r="77" spans="1:48" ht="20.149999999999999" customHeight="1" x14ac:dyDescent="0.2"/>
    <row r="78" spans="1:48" ht="20.149999999999999" customHeight="1" x14ac:dyDescent="0.2"/>
    <row r="79" spans="1:48" ht="20.149999999999999" customHeight="1" x14ac:dyDescent="0.2"/>
    <row r="80" spans="1:48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92">
    <mergeCell ref="AO1:AP1"/>
    <mergeCell ref="AO38:AP38"/>
    <mergeCell ref="G6:H6"/>
    <mergeCell ref="I4:J4"/>
    <mergeCell ref="K6:L6"/>
    <mergeCell ref="G4:H4"/>
    <mergeCell ref="I6:J6"/>
    <mergeCell ref="F10:G10"/>
    <mergeCell ref="H10:I10"/>
    <mergeCell ref="J10:K10"/>
    <mergeCell ref="L16:M16"/>
    <mergeCell ref="L17:M17"/>
    <mergeCell ref="F12:G12"/>
    <mergeCell ref="H12:I12"/>
    <mergeCell ref="J12:K12"/>
    <mergeCell ref="F14:G14"/>
    <mergeCell ref="H14:I14"/>
    <mergeCell ref="J14:L14"/>
    <mergeCell ref="F23:H23"/>
    <mergeCell ref="F25:G25"/>
    <mergeCell ref="F26:G26"/>
    <mergeCell ref="F28:G28"/>
    <mergeCell ref="F16:G17"/>
    <mergeCell ref="H16:K17"/>
    <mergeCell ref="F29:G29"/>
    <mergeCell ref="I33:J33"/>
    <mergeCell ref="K33:L33"/>
    <mergeCell ref="AG58:AH58"/>
    <mergeCell ref="M35:O35"/>
    <mergeCell ref="F35:G35"/>
    <mergeCell ref="H35:J35"/>
    <mergeCell ref="AE58:AF58"/>
    <mergeCell ref="G41:H41"/>
    <mergeCell ref="I41:J41"/>
    <mergeCell ref="G43:H43"/>
    <mergeCell ref="I43:J43"/>
    <mergeCell ref="K43:L43"/>
    <mergeCell ref="F47:G47"/>
    <mergeCell ref="H47:I47"/>
    <mergeCell ref="J47:K47"/>
    <mergeCell ref="F49:G49"/>
    <mergeCell ref="H49:I49"/>
    <mergeCell ref="J49:K49"/>
    <mergeCell ref="F51:G51"/>
    <mergeCell ref="H51:I51"/>
    <mergeCell ref="J51:L51"/>
    <mergeCell ref="M72:O72"/>
    <mergeCell ref="F72:G72"/>
    <mergeCell ref="H72:J72"/>
    <mergeCell ref="F60:H60"/>
    <mergeCell ref="F62:G62"/>
    <mergeCell ref="F63:G63"/>
    <mergeCell ref="F65:G65"/>
    <mergeCell ref="F66:G66"/>
    <mergeCell ref="I70:J70"/>
    <mergeCell ref="K70:L70"/>
    <mergeCell ref="F53:G54"/>
    <mergeCell ref="H53:K54"/>
    <mergeCell ref="L53:M53"/>
    <mergeCell ref="L54:M54"/>
    <mergeCell ref="AC41:AD41"/>
    <mergeCell ref="AC43:AD43"/>
    <mergeCell ref="AC47:AD47"/>
    <mergeCell ref="AA47:AB47"/>
    <mergeCell ref="AA49:AB49"/>
    <mergeCell ref="AC49:AD49"/>
    <mergeCell ref="AG60:AH60"/>
    <mergeCell ref="AI60:AK60"/>
    <mergeCell ref="Z60:AB60"/>
    <mergeCell ref="AC51:AE51"/>
    <mergeCell ref="AA53:AB54"/>
    <mergeCell ref="AC53:AD53"/>
    <mergeCell ref="AC54:AD54"/>
    <mergeCell ref="X60:Y60"/>
    <mergeCell ref="AE60:AF60"/>
    <mergeCell ref="AA51:AB51"/>
    <mergeCell ref="X58:Y58"/>
    <mergeCell ref="AC58:AD58"/>
    <mergeCell ref="X65:Y66"/>
    <mergeCell ref="Z65:AA65"/>
    <mergeCell ref="Z66:AA66"/>
    <mergeCell ref="AA70:AB70"/>
    <mergeCell ref="X62:Y63"/>
    <mergeCell ref="Z62:AC63"/>
    <mergeCell ref="AC70:AD70"/>
    <mergeCell ref="AD62:AE62"/>
    <mergeCell ref="AD63:AE63"/>
    <mergeCell ref="X72:Y72"/>
    <mergeCell ref="Z72:AB72"/>
    <mergeCell ref="AE72:AG72"/>
    <mergeCell ref="Y70:Z70"/>
    <mergeCell ref="AC72:AD72"/>
  </mergeCells>
  <phoneticPr fontId="1"/>
  <conditionalFormatting sqref="AE58:AH58">
    <cfRule type="expression" dxfId="14" priority="3" stopIfTrue="1">
      <formula>AE58=""</formula>
    </cfRule>
  </conditionalFormatting>
  <conditionalFormatting sqref="AG60:AI60">
    <cfRule type="expression" dxfId="13" priority="1" stopIfTrue="1">
      <formula>AG60=""</formula>
    </cfRule>
  </conditionalFormatting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&amp;L平方根&amp;R数学ドリル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C86"/>
  <sheetViews>
    <sheetView workbookViewId="0"/>
  </sheetViews>
  <sheetFormatPr defaultRowHeight="14" x14ac:dyDescent="0.2"/>
  <cols>
    <col min="1" max="43" width="1.75" customWidth="1"/>
    <col min="44" max="46" width="9" customWidth="1"/>
    <col min="47" max="53" width="9" style="9"/>
    <col min="54" max="55" width="9" style="26"/>
  </cols>
  <sheetData>
    <row r="1" spans="1:55" ht="23.5" x14ac:dyDescent="0.2">
      <c r="D1" s="3" t="s">
        <v>44</v>
      </c>
      <c r="AM1" s="2" t="s">
        <v>43</v>
      </c>
      <c r="AN1" s="2"/>
      <c r="AO1" s="47"/>
      <c r="AP1" s="47"/>
      <c r="AR1" s="9"/>
      <c r="AS1" s="9"/>
      <c r="AT1" s="9"/>
      <c r="AY1" s="26"/>
      <c r="AZ1" s="26"/>
      <c r="BA1"/>
      <c r="BB1"/>
      <c r="BC1"/>
    </row>
    <row r="2" spans="1:55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9"/>
      <c r="AS2" s="9"/>
      <c r="AT2" s="9"/>
      <c r="AY2" s="26"/>
      <c r="AZ2" s="26"/>
      <c r="BA2"/>
      <c r="BB2"/>
      <c r="BC2"/>
    </row>
    <row r="3" spans="1:55" ht="25" customHeight="1" x14ac:dyDescent="0.2">
      <c r="A3" s="1" t="s">
        <v>45</v>
      </c>
      <c r="D3" t="s">
        <v>46</v>
      </c>
      <c r="I3" s="2"/>
      <c r="J3" s="2"/>
    </row>
    <row r="4" spans="1:55" ht="25" customHeight="1" x14ac:dyDescent="0.4">
      <c r="C4" s="1" t="s">
        <v>41</v>
      </c>
      <c r="G4" s="55" t="s">
        <v>21</v>
      </c>
      <c r="H4" s="55"/>
      <c r="I4">
        <f ca="1">HLOOKUP(AU4,$AV$4:$BA$5,2)</f>
        <v>2</v>
      </c>
      <c r="AU4" s="9">
        <f ca="1">INT(RAND()*6)</f>
        <v>0</v>
      </c>
      <c r="AV4" s="9">
        <v>0</v>
      </c>
      <c r="AW4" s="9">
        <v>1</v>
      </c>
      <c r="AX4" s="9">
        <v>2</v>
      </c>
      <c r="AY4" s="9">
        <v>3</v>
      </c>
      <c r="AZ4" s="9">
        <v>4</v>
      </c>
      <c r="BA4" s="9">
        <v>5</v>
      </c>
    </row>
    <row r="5" spans="1:55" ht="25" customHeight="1" x14ac:dyDescent="0.4">
      <c r="G5" s="29"/>
      <c r="H5" s="29"/>
      <c r="AV5" s="9">
        <v>2</v>
      </c>
      <c r="AW5" s="9">
        <v>3</v>
      </c>
      <c r="AX5" s="9">
        <v>5</v>
      </c>
      <c r="AY5" s="9">
        <v>6</v>
      </c>
      <c r="AZ5" s="9">
        <v>7</v>
      </c>
      <c r="BA5" s="9">
        <v>8</v>
      </c>
    </row>
    <row r="6" spans="1:55" ht="25" customHeight="1" x14ac:dyDescent="0.4">
      <c r="G6" s="29"/>
      <c r="H6" s="29"/>
      <c r="I6" s="2"/>
      <c r="J6" s="2"/>
    </row>
    <row r="7" spans="1:55" ht="25" customHeight="1" x14ac:dyDescent="0.4">
      <c r="C7" s="1" t="s">
        <v>9</v>
      </c>
      <c r="G7" s="55" t="s">
        <v>21</v>
      </c>
      <c r="H7" s="55"/>
      <c r="I7">
        <f ca="1">HLOOKUP(AU7,$AV$4:$BA$5,2)</f>
        <v>8</v>
      </c>
      <c r="AU7" s="9">
        <f ca="1">INT(RAND()*6)</f>
        <v>5</v>
      </c>
    </row>
    <row r="8" spans="1:55" ht="25" customHeight="1" x14ac:dyDescent="0.4">
      <c r="G8" s="28"/>
      <c r="H8" s="28"/>
    </row>
    <row r="9" spans="1:55" ht="25" customHeight="1" x14ac:dyDescent="0.4">
      <c r="G9" s="28"/>
      <c r="H9" s="28"/>
      <c r="I9" s="2"/>
      <c r="J9" s="2"/>
    </row>
    <row r="10" spans="1:55" ht="25" customHeight="1" x14ac:dyDescent="0.4">
      <c r="C10" s="1" t="s">
        <v>35</v>
      </c>
      <c r="G10" s="55" t="s">
        <v>21</v>
      </c>
      <c r="H10" s="55"/>
      <c r="I10" s="46">
        <f ca="1">INT(RAND()*9+1)*10</f>
        <v>40</v>
      </c>
      <c r="J10" s="46"/>
    </row>
    <row r="11" spans="1:55" ht="25" customHeight="1" x14ac:dyDescent="0.4">
      <c r="G11" s="28"/>
      <c r="H11" s="28"/>
    </row>
    <row r="12" spans="1:55" ht="25" customHeight="1" x14ac:dyDescent="0.4">
      <c r="G12" s="28"/>
      <c r="H12" s="28"/>
      <c r="I12" s="2"/>
      <c r="J12" s="2"/>
    </row>
    <row r="13" spans="1:55" ht="25" customHeight="1" x14ac:dyDescent="0.4">
      <c r="C13" s="1" t="s">
        <v>47</v>
      </c>
      <c r="G13" s="55" t="s">
        <v>21</v>
      </c>
      <c r="H13" s="55"/>
      <c r="I13" s="46">
        <f ca="1">INT(RAND()*9+1)*10</f>
        <v>60</v>
      </c>
      <c r="J13" s="46"/>
    </row>
    <row r="14" spans="1:55" ht="25" customHeight="1" x14ac:dyDescent="0.4">
      <c r="G14" s="28"/>
      <c r="H14" s="28"/>
    </row>
    <row r="15" spans="1:55" ht="25" customHeight="1" x14ac:dyDescent="0.4">
      <c r="G15" s="28"/>
      <c r="H15" s="28"/>
      <c r="I15" s="2"/>
      <c r="J15" s="2"/>
      <c r="K15" s="2"/>
    </row>
    <row r="16" spans="1:55" ht="25" customHeight="1" x14ac:dyDescent="0.4">
      <c r="C16" s="1" t="s">
        <v>48</v>
      </c>
      <c r="G16" s="55" t="s">
        <v>21</v>
      </c>
      <c r="H16" s="55"/>
      <c r="I16" s="46">
        <f ca="1">INT(RAND()*9+1)*10+INT(RAND()*9+1)+INT(RAND()*9+1)*0.1</f>
        <v>61.2</v>
      </c>
      <c r="J16" s="46"/>
      <c r="K16" s="46"/>
    </row>
    <row r="17" spans="1:55" ht="25" customHeight="1" x14ac:dyDescent="0.4">
      <c r="G17" s="27"/>
      <c r="H17" s="27"/>
    </row>
    <row r="18" spans="1:55" ht="25" customHeight="1" x14ac:dyDescent="0.4">
      <c r="G18" s="27"/>
      <c r="H18" s="27"/>
      <c r="I18" s="2"/>
      <c r="J18" s="2"/>
      <c r="K18" s="2"/>
    </row>
    <row r="19" spans="1:55" ht="25" customHeight="1" x14ac:dyDescent="0.4">
      <c r="C19" s="1" t="s">
        <v>49</v>
      </c>
      <c r="G19" s="55" t="s">
        <v>21</v>
      </c>
      <c r="H19" s="55"/>
      <c r="I19" s="46">
        <f ca="1">INT(RAND()*9+1)*10+INT(RAND()*9+1)+INT(RAND()*9+1)*0.1</f>
        <v>67.8</v>
      </c>
      <c r="J19" s="46"/>
      <c r="K19" s="46"/>
    </row>
    <row r="20" spans="1:55" ht="25" customHeight="1" x14ac:dyDescent="0.2"/>
    <row r="21" spans="1:55" ht="25" customHeight="1" x14ac:dyDescent="0.2"/>
    <row r="22" spans="1:55" ht="25" customHeight="1" x14ac:dyDescent="0.2"/>
    <row r="23" spans="1:55" ht="25" customHeight="1" x14ac:dyDescent="0.2">
      <c r="A23" s="1" t="s">
        <v>50</v>
      </c>
      <c r="D23" t="s">
        <v>51</v>
      </c>
      <c r="H23" s="46">
        <f ca="1">INT(RAND()*9+1)*10</f>
        <v>90</v>
      </c>
      <c r="I23" s="46"/>
      <c r="J23" t="s">
        <v>52</v>
      </c>
    </row>
    <row r="24" spans="1:55" ht="25" customHeight="1" x14ac:dyDescent="0.2">
      <c r="D24" t="s">
        <v>53</v>
      </c>
    </row>
    <row r="25" spans="1:55" ht="25" customHeight="1" x14ac:dyDescent="0.2"/>
    <row r="26" spans="1:55" ht="25" customHeight="1" x14ac:dyDescent="0.2"/>
    <row r="27" spans="1:55" ht="25" customHeight="1" x14ac:dyDescent="0.2"/>
    <row r="28" spans="1:55" ht="25" customHeight="1" x14ac:dyDescent="0.2"/>
    <row r="29" spans="1:55" ht="25" customHeight="1" x14ac:dyDescent="0.2"/>
    <row r="30" spans="1:55" ht="25" customHeight="1" x14ac:dyDescent="0.2"/>
    <row r="31" spans="1:55" ht="23.5" x14ac:dyDescent="0.2">
      <c r="D31" s="3" t="str">
        <f>IF(D1="","",D1)</f>
        <v>平方根の値</v>
      </c>
      <c r="AM31" s="2" t="str">
        <f>IF(AM1="","",AM1)</f>
        <v>№</v>
      </c>
      <c r="AN31" s="2"/>
      <c r="AO31" s="47" t="str">
        <f>IF(AO1="","",AO1)</f>
        <v/>
      </c>
      <c r="AP31" s="47" t="str">
        <f>IF(AP1="","",AP1)</f>
        <v/>
      </c>
      <c r="AR31" s="9"/>
      <c r="AS31" s="9"/>
      <c r="AT31" s="9"/>
      <c r="AY31" s="26"/>
      <c r="AZ31" s="26"/>
      <c r="BA31"/>
      <c r="BB31"/>
      <c r="BC31"/>
    </row>
    <row r="32" spans="1:55" ht="23.5" x14ac:dyDescent="0.2">
      <c r="E32" s="5" t="s">
        <v>2</v>
      </c>
      <c r="Q32" s="6" t="str">
        <f>IF(Q2="","",Q2)</f>
        <v>名前</v>
      </c>
      <c r="R32" s="2"/>
      <c r="S32" s="2"/>
      <c r="T32" s="2"/>
      <c r="U32" s="2"/>
      <c r="V32" s="4" t="str">
        <f>IF(V2="","",V2)</f>
        <v/>
      </c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R32" s="9"/>
      <c r="AS32" s="9"/>
      <c r="AT32" s="9"/>
      <c r="AY32" s="26"/>
      <c r="AZ32" s="26"/>
      <c r="BA32"/>
      <c r="BB32"/>
      <c r="BC32"/>
    </row>
    <row r="33" spans="1:47" ht="25" customHeight="1" x14ac:dyDescent="0.2">
      <c r="A33" t="str">
        <f>IF(A3="","",A3)</f>
        <v>１．</v>
      </c>
      <c r="D33" t="str">
        <f>IF(D3="","",D3)</f>
        <v>電卓を使って，次の数のおよその値を，小数第3位まで求めなさい。</v>
      </c>
      <c r="I33" s="2"/>
      <c r="J33" s="2"/>
    </row>
    <row r="34" spans="1:47" ht="25" customHeight="1" x14ac:dyDescent="0.4">
      <c r="A34" t="str">
        <f t="shared" ref="A34:AT34" si="0">IF(A4="","",A4)</f>
        <v/>
      </c>
      <c r="B34" t="str">
        <f t="shared" si="0"/>
        <v/>
      </c>
      <c r="C34" t="str">
        <f t="shared" si="0"/>
        <v>(1)</v>
      </c>
      <c r="G34" s="55" t="s">
        <v>21</v>
      </c>
      <c r="H34" s="55"/>
      <c r="I34">
        <f t="shared" ref="I34:K39" ca="1" si="1">IF(I4="","",I4)</f>
        <v>2</v>
      </c>
      <c r="J34" t="str">
        <f t="shared" si="1"/>
        <v/>
      </c>
      <c r="K34" t="str">
        <f t="shared" si="1"/>
        <v/>
      </c>
      <c r="L34" t="str">
        <f t="shared" si="0"/>
        <v/>
      </c>
      <c r="M34" s="43">
        <f ca="1">ROUND(SQRT(I34),3)</f>
        <v>1.4139999999999999</v>
      </c>
      <c r="N34" s="43"/>
      <c r="O34" s="43"/>
      <c r="P34" s="43"/>
      <c r="Q34" s="43"/>
      <c r="R34" t="str">
        <f t="shared" si="0"/>
        <v/>
      </c>
      <c r="S34" t="str">
        <f t="shared" si="0"/>
        <v/>
      </c>
      <c r="T34" t="str">
        <f t="shared" si="0"/>
        <v/>
      </c>
      <c r="U34" t="str">
        <f t="shared" si="0"/>
        <v/>
      </c>
      <c r="V34" t="str">
        <f t="shared" si="0"/>
        <v/>
      </c>
      <c r="W34" t="str">
        <f t="shared" si="0"/>
        <v/>
      </c>
      <c r="X34" t="str">
        <f t="shared" si="0"/>
        <v/>
      </c>
      <c r="Y34" t="str">
        <f t="shared" si="0"/>
        <v/>
      </c>
      <c r="Z34" t="str">
        <f t="shared" si="0"/>
        <v/>
      </c>
      <c r="AA34" t="str">
        <f t="shared" si="0"/>
        <v/>
      </c>
      <c r="AB34" t="str">
        <f t="shared" si="0"/>
        <v/>
      </c>
      <c r="AC34" t="str">
        <f t="shared" si="0"/>
        <v/>
      </c>
      <c r="AD34" t="str">
        <f t="shared" si="0"/>
        <v/>
      </c>
      <c r="AE34" t="str">
        <f t="shared" si="0"/>
        <v/>
      </c>
      <c r="AF34" t="str">
        <f t="shared" si="0"/>
        <v/>
      </c>
      <c r="AG34" t="str">
        <f t="shared" si="0"/>
        <v/>
      </c>
      <c r="AH34" t="str">
        <f t="shared" si="0"/>
        <v/>
      </c>
      <c r="AI34" t="str">
        <f t="shared" si="0"/>
        <v/>
      </c>
      <c r="AJ34" t="str">
        <f t="shared" si="0"/>
        <v/>
      </c>
      <c r="AK34" t="str">
        <f t="shared" si="0"/>
        <v/>
      </c>
      <c r="AL34" t="str">
        <f t="shared" si="0"/>
        <v/>
      </c>
      <c r="AM34" t="str">
        <f t="shared" si="0"/>
        <v/>
      </c>
      <c r="AN34" t="str">
        <f t="shared" si="0"/>
        <v/>
      </c>
      <c r="AO34" t="str">
        <f t="shared" si="0"/>
        <v/>
      </c>
      <c r="AP34" t="str">
        <f t="shared" si="0"/>
        <v/>
      </c>
      <c r="AQ34" t="str">
        <f t="shared" si="0"/>
        <v/>
      </c>
      <c r="AR34" t="str">
        <f t="shared" si="0"/>
        <v/>
      </c>
      <c r="AS34" t="str">
        <f t="shared" si="0"/>
        <v/>
      </c>
      <c r="AT34" t="str">
        <f t="shared" si="0"/>
        <v/>
      </c>
      <c r="AU34" s="9">
        <f ca="1">SQRT(I34)</f>
        <v>1.4142135623730951</v>
      </c>
    </row>
    <row r="35" spans="1:47" ht="25" customHeight="1" x14ac:dyDescent="0.4">
      <c r="A35" t="str">
        <f t="shared" ref="A35:AT35" si="2">IF(A5="","",A5)</f>
        <v/>
      </c>
      <c r="B35" t="str">
        <f t="shared" si="2"/>
        <v/>
      </c>
      <c r="C35" t="str">
        <f t="shared" si="2"/>
        <v/>
      </c>
      <c r="G35" s="28"/>
      <c r="H35" s="28"/>
      <c r="I35" t="str">
        <f t="shared" si="1"/>
        <v/>
      </c>
      <c r="J35" t="str">
        <f t="shared" si="1"/>
        <v/>
      </c>
      <c r="K35" t="str">
        <f t="shared" si="1"/>
        <v/>
      </c>
      <c r="L35" t="str">
        <f t="shared" si="2"/>
        <v/>
      </c>
      <c r="M35" s="7" t="str">
        <f t="shared" si="2"/>
        <v/>
      </c>
      <c r="N35" s="7" t="str">
        <f t="shared" si="2"/>
        <v/>
      </c>
      <c r="O35" s="7" t="str">
        <f t="shared" si="2"/>
        <v/>
      </c>
      <c r="P35" s="7" t="str">
        <f t="shared" si="2"/>
        <v/>
      </c>
      <c r="Q35" s="7" t="str">
        <f t="shared" si="2"/>
        <v/>
      </c>
      <c r="R35" t="str">
        <f t="shared" si="2"/>
        <v/>
      </c>
      <c r="S35" t="str">
        <f t="shared" si="2"/>
        <v/>
      </c>
      <c r="T35" t="str">
        <f t="shared" si="2"/>
        <v/>
      </c>
      <c r="U35" t="str">
        <f t="shared" si="2"/>
        <v/>
      </c>
      <c r="V35" t="str">
        <f t="shared" si="2"/>
        <v/>
      </c>
      <c r="W35" t="str">
        <f t="shared" si="2"/>
        <v/>
      </c>
      <c r="X35" t="str">
        <f t="shared" si="2"/>
        <v/>
      </c>
      <c r="Y35" t="str">
        <f t="shared" si="2"/>
        <v/>
      </c>
      <c r="Z35" t="str">
        <f t="shared" si="2"/>
        <v/>
      </c>
      <c r="AA35" t="str">
        <f t="shared" si="2"/>
        <v/>
      </c>
      <c r="AB35" t="str">
        <f t="shared" si="2"/>
        <v/>
      </c>
      <c r="AC35" t="str">
        <f t="shared" si="2"/>
        <v/>
      </c>
      <c r="AD35" t="str">
        <f t="shared" si="2"/>
        <v/>
      </c>
      <c r="AE35" t="str">
        <f t="shared" si="2"/>
        <v/>
      </c>
      <c r="AF35" t="str">
        <f t="shared" si="2"/>
        <v/>
      </c>
      <c r="AG35" t="str">
        <f t="shared" si="2"/>
        <v/>
      </c>
      <c r="AH35" t="str">
        <f t="shared" si="2"/>
        <v/>
      </c>
      <c r="AI35" t="str">
        <f t="shared" si="2"/>
        <v/>
      </c>
      <c r="AJ35" t="str">
        <f t="shared" si="2"/>
        <v/>
      </c>
      <c r="AK35" t="str">
        <f t="shared" si="2"/>
        <v/>
      </c>
      <c r="AL35" t="str">
        <f t="shared" si="2"/>
        <v/>
      </c>
      <c r="AM35" t="str">
        <f t="shared" si="2"/>
        <v/>
      </c>
      <c r="AN35" t="str">
        <f t="shared" si="2"/>
        <v/>
      </c>
      <c r="AO35" t="str">
        <f t="shared" si="2"/>
        <v/>
      </c>
      <c r="AP35" t="str">
        <f t="shared" si="2"/>
        <v/>
      </c>
      <c r="AQ35" t="str">
        <f t="shared" si="2"/>
        <v/>
      </c>
      <c r="AR35" t="str">
        <f t="shared" si="2"/>
        <v/>
      </c>
      <c r="AS35" t="str">
        <f t="shared" si="2"/>
        <v/>
      </c>
      <c r="AT35" t="str">
        <f t="shared" si="2"/>
        <v/>
      </c>
    </row>
    <row r="36" spans="1:47" ht="25" customHeight="1" x14ac:dyDescent="0.4">
      <c r="A36" t="str">
        <f t="shared" ref="A36:AT37" si="3">IF(A6="","",A6)</f>
        <v/>
      </c>
      <c r="B36" t="str">
        <f t="shared" si="3"/>
        <v/>
      </c>
      <c r="C36" t="str">
        <f t="shared" si="3"/>
        <v/>
      </c>
      <c r="G36" s="28"/>
      <c r="H36" s="28"/>
      <c r="I36" s="2" t="str">
        <f t="shared" si="1"/>
        <v/>
      </c>
      <c r="J36" s="2" t="str">
        <f t="shared" si="1"/>
        <v/>
      </c>
      <c r="K36" t="str">
        <f t="shared" si="1"/>
        <v/>
      </c>
      <c r="L36" t="str">
        <f t="shared" si="3"/>
        <v/>
      </c>
      <c r="M36" s="7" t="str">
        <f t="shared" si="3"/>
        <v/>
      </c>
      <c r="N36" s="7" t="str">
        <f t="shared" si="3"/>
        <v/>
      </c>
      <c r="O36" s="7" t="str">
        <f t="shared" si="3"/>
        <v/>
      </c>
      <c r="P36" s="7" t="str">
        <f t="shared" si="3"/>
        <v/>
      </c>
      <c r="Q36" s="7" t="str">
        <f t="shared" si="3"/>
        <v/>
      </c>
      <c r="R36" t="str">
        <f t="shared" si="3"/>
        <v/>
      </c>
      <c r="S36" t="str">
        <f t="shared" si="3"/>
        <v/>
      </c>
      <c r="T36" t="str">
        <f t="shared" si="3"/>
        <v/>
      </c>
      <c r="U36" t="str">
        <f t="shared" si="3"/>
        <v/>
      </c>
      <c r="V36" t="str">
        <f t="shared" si="3"/>
        <v/>
      </c>
      <c r="W36" t="str">
        <f t="shared" si="3"/>
        <v/>
      </c>
      <c r="X36" t="str">
        <f t="shared" si="3"/>
        <v/>
      </c>
      <c r="Y36" t="str">
        <f t="shared" si="3"/>
        <v/>
      </c>
      <c r="Z36" t="str">
        <f t="shared" si="3"/>
        <v/>
      </c>
      <c r="AA36" t="str">
        <f t="shared" si="3"/>
        <v/>
      </c>
      <c r="AB36" t="str">
        <f t="shared" si="3"/>
        <v/>
      </c>
      <c r="AC36" t="str">
        <f t="shared" si="3"/>
        <v/>
      </c>
      <c r="AD36" t="str">
        <f t="shared" si="3"/>
        <v/>
      </c>
      <c r="AE36" t="str">
        <f t="shared" si="3"/>
        <v/>
      </c>
      <c r="AF36" t="str">
        <f t="shared" si="3"/>
        <v/>
      </c>
      <c r="AG36" t="str">
        <f t="shared" si="3"/>
        <v/>
      </c>
      <c r="AH36" t="str">
        <f t="shared" si="3"/>
        <v/>
      </c>
      <c r="AI36" t="str">
        <f t="shared" si="3"/>
        <v/>
      </c>
      <c r="AJ36" t="str">
        <f t="shared" si="3"/>
        <v/>
      </c>
      <c r="AK36" t="str">
        <f t="shared" si="3"/>
        <v/>
      </c>
      <c r="AL36" t="str">
        <f t="shared" si="3"/>
        <v/>
      </c>
      <c r="AM36" t="str">
        <f t="shared" si="3"/>
        <v/>
      </c>
      <c r="AN36" t="str">
        <f t="shared" si="3"/>
        <v/>
      </c>
      <c r="AO36" t="str">
        <f t="shared" si="3"/>
        <v/>
      </c>
      <c r="AP36" t="str">
        <f t="shared" si="3"/>
        <v/>
      </c>
      <c r="AQ36" t="str">
        <f t="shared" si="3"/>
        <v/>
      </c>
      <c r="AR36" t="str">
        <f t="shared" si="3"/>
        <v/>
      </c>
      <c r="AS36" t="str">
        <f t="shared" si="3"/>
        <v/>
      </c>
      <c r="AT36" t="str">
        <f t="shared" si="3"/>
        <v/>
      </c>
    </row>
    <row r="37" spans="1:47" ht="25" customHeight="1" x14ac:dyDescent="0.4">
      <c r="A37" t="str">
        <f>IF(A7="","",A7)</f>
        <v/>
      </c>
      <c r="B37" t="str">
        <f>IF(B7="","",B7)</f>
        <v/>
      </c>
      <c r="C37" t="str">
        <f>IF(C7="","",C7)</f>
        <v>(2)</v>
      </c>
      <c r="G37" s="55" t="s">
        <v>21</v>
      </c>
      <c r="H37" s="55"/>
      <c r="I37">
        <f t="shared" ca="1" si="1"/>
        <v>8</v>
      </c>
      <c r="J37" t="str">
        <f t="shared" si="1"/>
        <v/>
      </c>
      <c r="K37" t="str">
        <f t="shared" si="1"/>
        <v/>
      </c>
      <c r="L37" t="str">
        <f>IF(L7="","",L7)</f>
        <v/>
      </c>
      <c r="M37" s="43">
        <f ca="1">ROUND(SQRT(I37),3)</f>
        <v>2.8279999999999998</v>
      </c>
      <c r="N37" s="43"/>
      <c r="O37" s="43"/>
      <c r="P37" s="43"/>
      <c r="Q37" s="43"/>
      <c r="R37" t="str">
        <f t="shared" si="3"/>
        <v/>
      </c>
      <c r="S37" t="str">
        <f t="shared" si="3"/>
        <v/>
      </c>
      <c r="T37" t="str">
        <f t="shared" si="3"/>
        <v/>
      </c>
      <c r="U37" t="str">
        <f t="shared" si="3"/>
        <v/>
      </c>
      <c r="V37" t="str">
        <f t="shared" si="3"/>
        <v/>
      </c>
      <c r="W37" t="str">
        <f t="shared" si="3"/>
        <v/>
      </c>
      <c r="X37" t="str">
        <f t="shared" si="3"/>
        <v/>
      </c>
      <c r="Y37" t="str">
        <f t="shared" si="3"/>
        <v/>
      </c>
      <c r="Z37" t="str">
        <f t="shared" si="3"/>
        <v/>
      </c>
      <c r="AA37" t="str">
        <f t="shared" si="3"/>
        <v/>
      </c>
      <c r="AB37" t="str">
        <f t="shared" si="3"/>
        <v/>
      </c>
      <c r="AC37" t="str">
        <f t="shared" si="3"/>
        <v/>
      </c>
      <c r="AD37" t="str">
        <f t="shared" si="3"/>
        <v/>
      </c>
      <c r="AE37" t="str">
        <f t="shared" si="3"/>
        <v/>
      </c>
      <c r="AF37" t="str">
        <f t="shared" si="3"/>
        <v/>
      </c>
      <c r="AG37" t="str">
        <f t="shared" si="3"/>
        <v/>
      </c>
      <c r="AH37" t="str">
        <f t="shared" si="3"/>
        <v/>
      </c>
      <c r="AI37" t="str">
        <f t="shared" si="3"/>
        <v/>
      </c>
      <c r="AJ37" t="str">
        <f t="shared" si="3"/>
        <v/>
      </c>
      <c r="AK37" t="str">
        <f t="shared" si="3"/>
        <v/>
      </c>
      <c r="AL37" t="str">
        <f t="shared" si="3"/>
        <v/>
      </c>
      <c r="AM37" t="str">
        <f t="shared" si="3"/>
        <v/>
      </c>
      <c r="AN37" t="str">
        <f t="shared" si="3"/>
        <v/>
      </c>
      <c r="AO37" t="str">
        <f t="shared" si="3"/>
        <v/>
      </c>
      <c r="AP37" t="str">
        <f t="shared" si="3"/>
        <v/>
      </c>
      <c r="AQ37" t="str">
        <f t="shared" si="3"/>
        <v/>
      </c>
      <c r="AR37" t="str">
        <f t="shared" si="3"/>
        <v/>
      </c>
      <c r="AS37" t="str">
        <f t="shared" si="3"/>
        <v/>
      </c>
      <c r="AT37" t="str">
        <f t="shared" si="3"/>
        <v/>
      </c>
      <c r="AU37" s="9">
        <f ca="1">SQRT(I37)</f>
        <v>2.8284271247461903</v>
      </c>
    </row>
    <row r="38" spans="1:47" ht="25" customHeight="1" x14ac:dyDescent="0.4">
      <c r="A38" t="str">
        <f t="shared" ref="A38:AT38" si="4">IF(A8="","",A8)</f>
        <v/>
      </c>
      <c r="B38" t="str">
        <f t="shared" si="4"/>
        <v/>
      </c>
      <c r="C38" t="str">
        <f t="shared" si="4"/>
        <v/>
      </c>
      <c r="G38" s="28"/>
      <c r="H38" s="28"/>
      <c r="I38" t="str">
        <f t="shared" si="1"/>
        <v/>
      </c>
      <c r="J38" t="str">
        <f t="shared" si="1"/>
        <v/>
      </c>
      <c r="K38" t="str">
        <f t="shared" si="1"/>
        <v/>
      </c>
      <c r="L38" t="str">
        <f t="shared" si="4"/>
        <v/>
      </c>
      <c r="M38" s="7" t="str">
        <f t="shared" si="4"/>
        <v/>
      </c>
      <c r="N38" s="7" t="str">
        <f t="shared" si="4"/>
        <v/>
      </c>
      <c r="O38" s="7" t="str">
        <f t="shared" si="4"/>
        <v/>
      </c>
      <c r="P38" s="7" t="str">
        <f t="shared" si="4"/>
        <v/>
      </c>
      <c r="Q38" s="7" t="str">
        <f t="shared" si="4"/>
        <v/>
      </c>
      <c r="R38" t="str">
        <f t="shared" si="4"/>
        <v/>
      </c>
      <c r="S38" t="str">
        <f t="shared" si="4"/>
        <v/>
      </c>
      <c r="T38" t="str">
        <f t="shared" si="4"/>
        <v/>
      </c>
      <c r="U38" t="str">
        <f t="shared" si="4"/>
        <v/>
      </c>
      <c r="V38" t="str">
        <f t="shared" si="4"/>
        <v/>
      </c>
      <c r="W38" t="str">
        <f t="shared" si="4"/>
        <v/>
      </c>
      <c r="X38" t="str">
        <f t="shared" si="4"/>
        <v/>
      </c>
      <c r="Y38" t="str">
        <f t="shared" si="4"/>
        <v/>
      </c>
      <c r="Z38" t="str">
        <f t="shared" si="4"/>
        <v/>
      </c>
      <c r="AA38" t="str">
        <f t="shared" si="4"/>
        <v/>
      </c>
      <c r="AB38" t="str">
        <f t="shared" si="4"/>
        <v/>
      </c>
      <c r="AC38" t="str">
        <f t="shared" si="4"/>
        <v/>
      </c>
      <c r="AD38" t="str">
        <f t="shared" si="4"/>
        <v/>
      </c>
      <c r="AE38" t="str">
        <f t="shared" si="4"/>
        <v/>
      </c>
      <c r="AF38" t="str">
        <f t="shared" si="4"/>
        <v/>
      </c>
      <c r="AG38" t="str">
        <f t="shared" si="4"/>
        <v/>
      </c>
      <c r="AH38" t="str">
        <f t="shared" si="4"/>
        <v/>
      </c>
      <c r="AI38" t="str">
        <f t="shared" si="4"/>
        <v/>
      </c>
      <c r="AJ38" t="str">
        <f t="shared" si="4"/>
        <v/>
      </c>
      <c r="AK38" t="str">
        <f t="shared" si="4"/>
        <v/>
      </c>
      <c r="AL38" t="str">
        <f t="shared" si="4"/>
        <v/>
      </c>
      <c r="AM38" t="str">
        <f t="shared" si="4"/>
        <v/>
      </c>
      <c r="AN38" t="str">
        <f t="shared" si="4"/>
        <v/>
      </c>
      <c r="AO38" t="str">
        <f t="shared" si="4"/>
        <v/>
      </c>
      <c r="AP38" t="str">
        <f t="shared" si="4"/>
        <v/>
      </c>
      <c r="AQ38" t="str">
        <f t="shared" si="4"/>
        <v/>
      </c>
      <c r="AR38" t="str">
        <f t="shared" si="4"/>
        <v/>
      </c>
      <c r="AS38" t="str">
        <f t="shared" si="4"/>
        <v/>
      </c>
      <c r="AT38" t="str">
        <f t="shared" si="4"/>
        <v/>
      </c>
    </row>
    <row r="39" spans="1:47" ht="25" customHeight="1" x14ac:dyDescent="0.4">
      <c r="A39" t="str">
        <f t="shared" ref="A39:AT40" si="5">IF(A9="","",A9)</f>
        <v/>
      </c>
      <c r="B39" t="str">
        <f t="shared" si="5"/>
        <v/>
      </c>
      <c r="C39" t="str">
        <f t="shared" si="5"/>
        <v/>
      </c>
      <c r="G39" s="28"/>
      <c r="H39" s="28"/>
      <c r="I39" s="2" t="str">
        <f t="shared" si="1"/>
        <v/>
      </c>
      <c r="J39" s="2" t="str">
        <f t="shared" si="1"/>
        <v/>
      </c>
      <c r="K39" t="str">
        <f t="shared" si="1"/>
        <v/>
      </c>
      <c r="L39" t="str">
        <f t="shared" si="5"/>
        <v/>
      </c>
      <c r="M39" s="7" t="str">
        <f t="shared" si="5"/>
        <v/>
      </c>
      <c r="N39" s="7" t="str">
        <f t="shared" si="5"/>
        <v/>
      </c>
      <c r="O39" s="7" t="str">
        <f t="shared" si="5"/>
        <v/>
      </c>
      <c r="P39" s="7" t="str">
        <f t="shared" si="5"/>
        <v/>
      </c>
      <c r="Q39" s="7" t="str">
        <f t="shared" si="5"/>
        <v/>
      </c>
      <c r="R39" t="str">
        <f t="shared" si="5"/>
        <v/>
      </c>
      <c r="S39" t="str">
        <f t="shared" si="5"/>
        <v/>
      </c>
      <c r="T39" t="str">
        <f t="shared" si="5"/>
        <v/>
      </c>
      <c r="U39" t="str">
        <f t="shared" si="5"/>
        <v/>
      </c>
      <c r="V39" t="str">
        <f t="shared" si="5"/>
        <v/>
      </c>
      <c r="W39" t="str">
        <f t="shared" si="5"/>
        <v/>
      </c>
      <c r="X39" t="str">
        <f t="shared" si="5"/>
        <v/>
      </c>
      <c r="Y39" t="str">
        <f t="shared" si="5"/>
        <v/>
      </c>
      <c r="Z39" t="str">
        <f t="shared" si="5"/>
        <v/>
      </c>
      <c r="AA39" t="str">
        <f t="shared" si="5"/>
        <v/>
      </c>
      <c r="AB39" t="str">
        <f t="shared" si="5"/>
        <v/>
      </c>
      <c r="AC39" t="str">
        <f t="shared" si="5"/>
        <v/>
      </c>
      <c r="AD39" t="str">
        <f t="shared" si="5"/>
        <v/>
      </c>
      <c r="AE39" t="str">
        <f t="shared" si="5"/>
        <v/>
      </c>
      <c r="AF39" t="str">
        <f t="shared" si="5"/>
        <v/>
      </c>
      <c r="AG39" t="str">
        <f t="shared" si="5"/>
        <v/>
      </c>
      <c r="AH39" t="str">
        <f t="shared" si="5"/>
        <v/>
      </c>
      <c r="AI39" t="str">
        <f t="shared" si="5"/>
        <v/>
      </c>
      <c r="AJ39" t="str">
        <f t="shared" si="5"/>
        <v/>
      </c>
      <c r="AK39" t="str">
        <f t="shared" si="5"/>
        <v/>
      </c>
      <c r="AL39" t="str">
        <f t="shared" si="5"/>
        <v/>
      </c>
      <c r="AM39" t="str">
        <f t="shared" si="5"/>
        <v/>
      </c>
      <c r="AN39" t="str">
        <f t="shared" si="5"/>
        <v/>
      </c>
      <c r="AO39" t="str">
        <f t="shared" si="5"/>
        <v/>
      </c>
      <c r="AP39" t="str">
        <f t="shared" si="5"/>
        <v/>
      </c>
      <c r="AQ39" t="str">
        <f t="shared" si="5"/>
        <v/>
      </c>
      <c r="AR39" t="str">
        <f t="shared" si="5"/>
        <v/>
      </c>
      <c r="AS39" t="str">
        <f t="shared" si="5"/>
        <v/>
      </c>
      <c r="AT39" t="str">
        <f t="shared" si="5"/>
        <v/>
      </c>
    </row>
    <row r="40" spans="1:47" ht="25" customHeight="1" x14ac:dyDescent="0.4">
      <c r="A40" t="str">
        <f>IF(A10="","",A10)</f>
        <v/>
      </c>
      <c r="B40" t="str">
        <f>IF(B10="","",B10)</f>
        <v/>
      </c>
      <c r="C40" t="str">
        <f>IF(C10="","",C10)</f>
        <v>(3)</v>
      </c>
      <c r="G40" s="55" t="s">
        <v>21</v>
      </c>
      <c r="H40" s="55"/>
      <c r="I40" s="46">
        <f t="shared" ref="I40:I52" ca="1" si="6">IF(I10="","",I10)</f>
        <v>40</v>
      </c>
      <c r="J40" s="46"/>
      <c r="K40" t="str">
        <f>IF(K10="","",K10)</f>
        <v/>
      </c>
      <c r="L40" t="str">
        <f>IF(L10="","",L10)</f>
        <v/>
      </c>
      <c r="M40" s="43">
        <f ca="1">ROUND(SQRT(I40),3)</f>
        <v>6.3250000000000002</v>
      </c>
      <c r="N40" s="43"/>
      <c r="O40" s="43"/>
      <c r="P40" s="43"/>
      <c r="Q40" s="43"/>
      <c r="R40" t="str">
        <f t="shared" si="5"/>
        <v/>
      </c>
      <c r="S40" t="str">
        <f t="shared" si="5"/>
        <v/>
      </c>
      <c r="T40" t="str">
        <f t="shared" si="5"/>
        <v/>
      </c>
      <c r="U40" t="str">
        <f t="shared" si="5"/>
        <v/>
      </c>
      <c r="V40" t="str">
        <f t="shared" si="5"/>
        <v/>
      </c>
      <c r="W40" t="str">
        <f t="shared" si="5"/>
        <v/>
      </c>
      <c r="X40" t="str">
        <f t="shared" si="5"/>
        <v/>
      </c>
      <c r="Y40" t="str">
        <f t="shared" si="5"/>
        <v/>
      </c>
      <c r="Z40" t="str">
        <f t="shared" si="5"/>
        <v/>
      </c>
      <c r="AA40" t="str">
        <f t="shared" si="5"/>
        <v/>
      </c>
      <c r="AB40" t="str">
        <f t="shared" si="5"/>
        <v/>
      </c>
      <c r="AC40" t="str">
        <f t="shared" si="5"/>
        <v/>
      </c>
      <c r="AD40" t="str">
        <f t="shared" si="5"/>
        <v/>
      </c>
      <c r="AE40" t="str">
        <f t="shared" si="5"/>
        <v/>
      </c>
      <c r="AF40" t="str">
        <f t="shared" si="5"/>
        <v/>
      </c>
      <c r="AG40" t="str">
        <f t="shared" si="5"/>
        <v/>
      </c>
      <c r="AH40" t="str">
        <f t="shared" si="5"/>
        <v/>
      </c>
      <c r="AI40" t="str">
        <f t="shared" si="5"/>
        <v/>
      </c>
      <c r="AJ40" t="str">
        <f t="shared" si="5"/>
        <v/>
      </c>
      <c r="AK40" t="str">
        <f t="shared" si="5"/>
        <v/>
      </c>
      <c r="AL40" t="str">
        <f t="shared" si="5"/>
        <v/>
      </c>
      <c r="AM40" t="str">
        <f t="shared" si="5"/>
        <v/>
      </c>
      <c r="AN40" t="str">
        <f t="shared" si="5"/>
        <v/>
      </c>
      <c r="AO40" t="str">
        <f t="shared" si="5"/>
        <v/>
      </c>
      <c r="AP40" t="str">
        <f t="shared" si="5"/>
        <v/>
      </c>
      <c r="AQ40" t="str">
        <f t="shared" si="5"/>
        <v/>
      </c>
      <c r="AR40" t="str">
        <f t="shared" si="5"/>
        <v/>
      </c>
      <c r="AS40" t="str">
        <f t="shared" si="5"/>
        <v/>
      </c>
      <c r="AT40" t="str">
        <f t="shared" si="5"/>
        <v/>
      </c>
      <c r="AU40" s="9">
        <f ca="1">SQRT(I40)</f>
        <v>6.324555320336759</v>
      </c>
    </row>
    <row r="41" spans="1:47" ht="25" customHeight="1" x14ac:dyDescent="0.4">
      <c r="A41" t="str">
        <f t="shared" ref="A41:AT41" si="7">IF(A11="","",A11)</f>
        <v/>
      </c>
      <c r="B41" t="str">
        <f t="shared" si="7"/>
        <v/>
      </c>
      <c r="C41" t="str">
        <f t="shared" si="7"/>
        <v/>
      </c>
      <c r="G41" s="28"/>
      <c r="H41" s="28"/>
      <c r="I41" t="str">
        <f t="shared" si="6"/>
        <v/>
      </c>
      <c r="J41" t="str">
        <f>IF(J11="","",J11)</f>
        <v/>
      </c>
      <c r="K41" t="str">
        <f>IF(K11="","",K11)</f>
        <v/>
      </c>
      <c r="L41" t="str">
        <f t="shared" si="7"/>
        <v/>
      </c>
      <c r="M41" s="7" t="str">
        <f t="shared" si="7"/>
        <v/>
      </c>
      <c r="N41" s="7" t="str">
        <f t="shared" si="7"/>
        <v/>
      </c>
      <c r="O41" s="7" t="str">
        <f t="shared" si="7"/>
        <v/>
      </c>
      <c r="P41" s="7" t="str">
        <f t="shared" si="7"/>
        <v/>
      </c>
      <c r="Q41" s="7" t="str">
        <f t="shared" si="7"/>
        <v/>
      </c>
      <c r="R41" t="str">
        <f t="shared" si="7"/>
        <v/>
      </c>
      <c r="S41" t="str">
        <f t="shared" si="7"/>
        <v/>
      </c>
      <c r="T41" t="str">
        <f t="shared" si="7"/>
        <v/>
      </c>
      <c r="U41" t="str">
        <f t="shared" si="7"/>
        <v/>
      </c>
      <c r="V41" t="str">
        <f t="shared" si="7"/>
        <v/>
      </c>
      <c r="W41" t="str">
        <f t="shared" si="7"/>
        <v/>
      </c>
      <c r="X41" t="str">
        <f t="shared" si="7"/>
        <v/>
      </c>
      <c r="Y41" t="str">
        <f t="shared" si="7"/>
        <v/>
      </c>
      <c r="Z41" t="str">
        <f t="shared" si="7"/>
        <v/>
      </c>
      <c r="AA41" t="str">
        <f t="shared" si="7"/>
        <v/>
      </c>
      <c r="AB41" t="str">
        <f t="shared" si="7"/>
        <v/>
      </c>
      <c r="AC41" t="str">
        <f t="shared" si="7"/>
        <v/>
      </c>
      <c r="AD41" t="str">
        <f t="shared" si="7"/>
        <v/>
      </c>
      <c r="AE41" t="str">
        <f t="shared" si="7"/>
        <v/>
      </c>
      <c r="AF41" t="str">
        <f t="shared" si="7"/>
        <v/>
      </c>
      <c r="AG41" t="str">
        <f t="shared" si="7"/>
        <v/>
      </c>
      <c r="AH41" t="str">
        <f t="shared" si="7"/>
        <v/>
      </c>
      <c r="AI41" t="str">
        <f t="shared" si="7"/>
        <v/>
      </c>
      <c r="AJ41" t="str">
        <f t="shared" si="7"/>
        <v/>
      </c>
      <c r="AK41" t="str">
        <f t="shared" si="7"/>
        <v/>
      </c>
      <c r="AL41" t="str">
        <f t="shared" si="7"/>
        <v/>
      </c>
      <c r="AM41" t="str">
        <f t="shared" si="7"/>
        <v/>
      </c>
      <c r="AN41" t="str">
        <f t="shared" si="7"/>
        <v/>
      </c>
      <c r="AO41" t="str">
        <f t="shared" si="7"/>
        <v/>
      </c>
      <c r="AP41" t="str">
        <f t="shared" si="7"/>
        <v/>
      </c>
      <c r="AQ41" t="str">
        <f t="shared" si="7"/>
        <v/>
      </c>
      <c r="AR41" t="str">
        <f t="shared" si="7"/>
        <v/>
      </c>
      <c r="AS41" t="str">
        <f t="shared" si="7"/>
        <v/>
      </c>
      <c r="AT41" t="str">
        <f t="shared" si="7"/>
        <v/>
      </c>
    </row>
    <row r="42" spans="1:47" ht="25" customHeight="1" x14ac:dyDescent="0.4">
      <c r="A42" t="str">
        <f t="shared" ref="A42:AT43" si="8">IF(A12="","",A12)</f>
        <v/>
      </c>
      <c r="B42" t="str">
        <f t="shared" si="8"/>
        <v/>
      </c>
      <c r="C42" t="str">
        <f t="shared" si="8"/>
        <v/>
      </c>
      <c r="G42" s="28"/>
      <c r="H42" s="28"/>
      <c r="I42" s="2" t="str">
        <f t="shared" si="6"/>
        <v/>
      </c>
      <c r="J42" s="2" t="str">
        <f>IF(J12="","",J12)</f>
        <v/>
      </c>
      <c r="K42" t="str">
        <f>IF(K12="","",K12)</f>
        <v/>
      </c>
      <c r="L42" t="str">
        <f t="shared" si="8"/>
        <v/>
      </c>
      <c r="M42" s="7" t="str">
        <f t="shared" si="8"/>
        <v/>
      </c>
      <c r="N42" s="7" t="str">
        <f t="shared" si="8"/>
        <v/>
      </c>
      <c r="O42" s="7" t="str">
        <f t="shared" si="8"/>
        <v/>
      </c>
      <c r="P42" s="7" t="str">
        <f t="shared" si="8"/>
        <v/>
      </c>
      <c r="Q42" s="7" t="str">
        <f t="shared" si="8"/>
        <v/>
      </c>
      <c r="R42" t="str">
        <f t="shared" si="8"/>
        <v/>
      </c>
      <c r="S42" t="str">
        <f t="shared" si="8"/>
        <v/>
      </c>
      <c r="T42" t="str">
        <f t="shared" si="8"/>
        <v/>
      </c>
      <c r="U42" t="str">
        <f t="shared" si="8"/>
        <v/>
      </c>
      <c r="V42" t="str">
        <f t="shared" si="8"/>
        <v/>
      </c>
      <c r="W42" t="str">
        <f t="shared" si="8"/>
        <v/>
      </c>
      <c r="X42" t="str">
        <f t="shared" si="8"/>
        <v/>
      </c>
      <c r="Y42" t="str">
        <f t="shared" si="8"/>
        <v/>
      </c>
      <c r="Z42" t="str">
        <f t="shared" si="8"/>
        <v/>
      </c>
      <c r="AA42" t="str">
        <f t="shared" si="8"/>
        <v/>
      </c>
      <c r="AB42" t="str">
        <f t="shared" si="8"/>
        <v/>
      </c>
      <c r="AC42" t="str">
        <f t="shared" si="8"/>
        <v/>
      </c>
      <c r="AD42" t="str">
        <f t="shared" si="8"/>
        <v/>
      </c>
      <c r="AE42" t="str">
        <f t="shared" si="8"/>
        <v/>
      </c>
      <c r="AF42" t="str">
        <f t="shared" si="8"/>
        <v/>
      </c>
      <c r="AG42" t="str">
        <f t="shared" si="8"/>
        <v/>
      </c>
      <c r="AH42" t="str">
        <f t="shared" si="8"/>
        <v/>
      </c>
      <c r="AI42" t="str">
        <f t="shared" si="8"/>
        <v/>
      </c>
      <c r="AJ42" t="str">
        <f t="shared" si="8"/>
        <v/>
      </c>
      <c r="AK42" t="str">
        <f t="shared" si="8"/>
        <v/>
      </c>
      <c r="AL42" t="str">
        <f t="shared" si="8"/>
        <v/>
      </c>
      <c r="AM42" t="str">
        <f t="shared" si="8"/>
        <v/>
      </c>
      <c r="AN42" t="str">
        <f t="shared" si="8"/>
        <v/>
      </c>
      <c r="AO42" t="str">
        <f t="shared" si="8"/>
        <v/>
      </c>
      <c r="AP42" t="str">
        <f t="shared" si="8"/>
        <v/>
      </c>
      <c r="AQ42" t="str">
        <f t="shared" si="8"/>
        <v/>
      </c>
      <c r="AR42" t="str">
        <f t="shared" si="8"/>
        <v/>
      </c>
      <c r="AS42" t="str">
        <f t="shared" si="8"/>
        <v/>
      </c>
      <c r="AT42" t="str">
        <f t="shared" si="8"/>
        <v/>
      </c>
    </row>
    <row r="43" spans="1:47" ht="25" customHeight="1" x14ac:dyDescent="0.4">
      <c r="A43" t="str">
        <f>IF(A13="","",A13)</f>
        <v/>
      </c>
      <c r="B43" t="str">
        <f>IF(B13="","",B13)</f>
        <v/>
      </c>
      <c r="C43" t="str">
        <f>IF(C13="","",C13)</f>
        <v>(4)</v>
      </c>
      <c r="G43" s="55" t="s">
        <v>21</v>
      </c>
      <c r="H43" s="55"/>
      <c r="I43" s="46">
        <f t="shared" ca="1" si="6"/>
        <v>60</v>
      </c>
      <c r="J43" s="46"/>
      <c r="K43" t="str">
        <f>IF(K13="","",K13)</f>
        <v/>
      </c>
      <c r="L43" t="str">
        <f>IF(L13="","",L13)</f>
        <v/>
      </c>
      <c r="M43" s="43">
        <f ca="1">ROUND(SQRT(I43),3)</f>
        <v>7.7460000000000004</v>
      </c>
      <c r="N43" s="43"/>
      <c r="O43" s="43"/>
      <c r="P43" s="43"/>
      <c r="Q43" s="43"/>
      <c r="R43" t="str">
        <f t="shared" si="8"/>
        <v/>
      </c>
      <c r="S43" t="str">
        <f t="shared" si="8"/>
        <v/>
      </c>
      <c r="T43" t="str">
        <f t="shared" si="8"/>
        <v/>
      </c>
      <c r="U43" t="str">
        <f t="shared" si="8"/>
        <v/>
      </c>
      <c r="V43" t="str">
        <f t="shared" si="8"/>
        <v/>
      </c>
      <c r="W43" t="str">
        <f t="shared" si="8"/>
        <v/>
      </c>
      <c r="X43" t="str">
        <f t="shared" si="8"/>
        <v/>
      </c>
      <c r="Y43" t="str">
        <f t="shared" si="8"/>
        <v/>
      </c>
      <c r="Z43" t="str">
        <f t="shared" si="8"/>
        <v/>
      </c>
      <c r="AA43" t="str">
        <f t="shared" si="8"/>
        <v/>
      </c>
      <c r="AB43" t="str">
        <f t="shared" si="8"/>
        <v/>
      </c>
      <c r="AC43" t="str">
        <f t="shared" si="8"/>
        <v/>
      </c>
      <c r="AD43" t="str">
        <f t="shared" si="8"/>
        <v/>
      </c>
      <c r="AE43" t="str">
        <f t="shared" si="8"/>
        <v/>
      </c>
      <c r="AF43" t="str">
        <f t="shared" si="8"/>
        <v/>
      </c>
      <c r="AG43" t="str">
        <f t="shared" si="8"/>
        <v/>
      </c>
      <c r="AH43" t="str">
        <f t="shared" si="8"/>
        <v/>
      </c>
      <c r="AI43" t="str">
        <f t="shared" si="8"/>
        <v/>
      </c>
      <c r="AJ43" t="str">
        <f t="shared" si="8"/>
        <v/>
      </c>
      <c r="AK43" t="str">
        <f t="shared" si="8"/>
        <v/>
      </c>
      <c r="AL43" t="str">
        <f t="shared" si="8"/>
        <v/>
      </c>
      <c r="AM43" t="str">
        <f t="shared" si="8"/>
        <v/>
      </c>
      <c r="AN43" t="str">
        <f t="shared" si="8"/>
        <v/>
      </c>
      <c r="AO43" t="str">
        <f t="shared" si="8"/>
        <v/>
      </c>
      <c r="AP43" t="str">
        <f t="shared" si="8"/>
        <v/>
      </c>
      <c r="AQ43" t="str">
        <f t="shared" si="8"/>
        <v/>
      </c>
      <c r="AR43" t="str">
        <f t="shared" si="8"/>
        <v/>
      </c>
      <c r="AS43" t="str">
        <f t="shared" si="8"/>
        <v/>
      </c>
      <c r="AT43" t="str">
        <f t="shared" si="8"/>
        <v/>
      </c>
      <c r="AU43" s="9">
        <f ca="1">SQRT(I43)</f>
        <v>7.745966692414834</v>
      </c>
    </row>
    <row r="44" spans="1:47" ht="25" customHeight="1" x14ac:dyDescent="0.4">
      <c r="A44" t="str">
        <f t="shared" ref="A44:AT44" si="9">IF(A14="","",A14)</f>
        <v/>
      </c>
      <c r="B44" t="str">
        <f t="shared" si="9"/>
        <v/>
      </c>
      <c r="C44" t="str">
        <f t="shared" si="9"/>
        <v/>
      </c>
      <c r="G44" s="28"/>
      <c r="H44" s="28"/>
      <c r="I44" t="str">
        <f t="shared" si="6"/>
        <v/>
      </c>
      <c r="J44" t="str">
        <f>IF(J14="","",J14)</f>
        <v/>
      </c>
      <c r="K44" t="str">
        <f>IF(K14="","",K14)</f>
        <v/>
      </c>
      <c r="L44" t="str">
        <f t="shared" si="9"/>
        <v/>
      </c>
      <c r="M44" s="7" t="str">
        <f t="shared" si="9"/>
        <v/>
      </c>
      <c r="N44" s="7" t="str">
        <f t="shared" si="9"/>
        <v/>
      </c>
      <c r="O44" s="7" t="str">
        <f t="shared" si="9"/>
        <v/>
      </c>
      <c r="P44" s="7" t="str">
        <f t="shared" si="9"/>
        <v/>
      </c>
      <c r="Q44" s="7" t="str">
        <f t="shared" si="9"/>
        <v/>
      </c>
      <c r="R44" t="str">
        <f t="shared" si="9"/>
        <v/>
      </c>
      <c r="S44" t="str">
        <f t="shared" si="9"/>
        <v/>
      </c>
      <c r="T44" t="str">
        <f t="shared" si="9"/>
        <v/>
      </c>
      <c r="U44" t="str">
        <f t="shared" si="9"/>
        <v/>
      </c>
      <c r="V44" t="str">
        <f t="shared" si="9"/>
        <v/>
      </c>
      <c r="W44" t="str">
        <f t="shared" si="9"/>
        <v/>
      </c>
      <c r="X44" t="str">
        <f t="shared" si="9"/>
        <v/>
      </c>
      <c r="Y44" t="str">
        <f t="shared" si="9"/>
        <v/>
      </c>
      <c r="Z44" t="str">
        <f t="shared" si="9"/>
        <v/>
      </c>
      <c r="AA44" t="str">
        <f t="shared" si="9"/>
        <v/>
      </c>
      <c r="AB44" t="str">
        <f t="shared" si="9"/>
        <v/>
      </c>
      <c r="AC44" t="str">
        <f t="shared" si="9"/>
        <v/>
      </c>
      <c r="AD44" t="str">
        <f t="shared" si="9"/>
        <v/>
      </c>
      <c r="AE44" t="str">
        <f t="shared" si="9"/>
        <v/>
      </c>
      <c r="AF44" t="str">
        <f t="shared" si="9"/>
        <v/>
      </c>
      <c r="AG44" t="str">
        <f t="shared" si="9"/>
        <v/>
      </c>
      <c r="AH44" t="str">
        <f t="shared" si="9"/>
        <v/>
      </c>
      <c r="AI44" t="str">
        <f t="shared" si="9"/>
        <v/>
      </c>
      <c r="AJ44" t="str">
        <f t="shared" si="9"/>
        <v/>
      </c>
      <c r="AK44" t="str">
        <f t="shared" si="9"/>
        <v/>
      </c>
      <c r="AL44" t="str">
        <f t="shared" si="9"/>
        <v/>
      </c>
      <c r="AM44" t="str">
        <f t="shared" si="9"/>
        <v/>
      </c>
      <c r="AN44" t="str">
        <f t="shared" si="9"/>
        <v/>
      </c>
      <c r="AO44" t="str">
        <f t="shared" si="9"/>
        <v/>
      </c>
      <c r="AP44" t="str">
        <f t="shared" si="9"/>
        <v/>
      </c>
      <c r="AQ44" t="str">
        <f t="shared" si="9"/>
        <v/>
      </c>
      <c r="AR44" t="str">
        <f t="shared" si="9"/>
        <v/>
      </c>
      <c r="AS44" t="str">
        <f t="shared" si="9"/>
        <v/>
      </c>
      <c r="AT44" t="str">
        <f t="shared" si="9"/>
        <v/>
      </c>
    </row>
    <row r="45" spans="1:47" ht="25" customHeight="1" x14ac:dyDescent="0.4">
      <c r="A45" t="str">
        <f t="shared" ref="A45:AT46" si="10">IF(A15="","",A15)</f>
        <v/>
      </c>
      <c r="B45" t="str">
        <f t="shared" si="10"/>
        <v/>
      </c>
      <c r="C45" t="str">
        <f t="shared" si="10"/>
        <v/>
      </c>
      <c r="G45" s="28"/>
      <c r="H45" s="28"/>
      <c r="I45" s="2" t="str">
        <f t="shared" si="6"/>
        <v/>
      </c>
      <c r="J45" s="2" t="str">
        <f>IF(J15="","",J15)</f>
        <v/>
      </c>
      <c r="K45" s="2" t="str">
        <f>IF(K15="","",K15)</f>
        <v/>
      </c>
      <c r="L45" t="str">
        <f t="shared" si="10"/>
        <v/>
      </c>
      <c r="M45" s="7" t="str">
        <f t="shared" si="10"/>
        <v/>
      </c>
      <c r="N45" s="7" t="str">
        <f t="shared" si="10"/>
        <v/>
      </c>
      <c r="O45" s="7" t="str">
        <f t="shared" si="10"/>
        <v/>
      </c>
      <c r="P45" s="7" t="str">
        <f t="shared" si="10"/>
        <v/>
      </c>
      <c r="Q45" s="7" t="str">
        <f t="shared" si="10"/>
        <v/>
      </c>
      <c r="R45" t="str">
        <f t="shared" si="10"/>
        <v/>
      </c>
      <c r="S45" t="str">
        <f t="shared" si="10"/>
        <v/>
      </c>
      <c r="T45" t="str">
        <f t="shared" si="10"/>
        <v/>
      </c>
      <c r="U45" t="str">
        <f t="shared" si="10"/>
        <v/>
      </c>
      <c r="V45" t="str">
        <f t="shared" si="10"/>
        <v/>
      </c>
      <c r="W45" t="str">
        <f t="shared" si="10"/>
        <v/>
      </c>
      <c r="X45" t="str">
        <f t="shared" si="10"/>
        <v/>
      </c>
      <c r="Y45" t="str">
        <f t="shared" si="10"/>
        <v/>
      </c>
      <c r="Z45" t="str">
        <f t="shared" si="10"/>
        <v/>
      </c>
      <c r="AA45" t="str">
        <f t="shared" si="10"/>
        <v/>
      </c>
      <c r="AB45" t="str">
        <f t="shared" si="10"/>
        <v/>
      </c>
      <c r="AC45" t="str">
        <f t="shared" si="10"/>
        <v/>
      </c>
      <c r="AD45" t="str">
        <f t="shared" si="10"/>
        <v/>
      </c>
      <c r="AE45" t="str">
        <f t="shared" si="10"/>
        <v/>
      </c>
      <c r="AF45" t="str">
        <f t="shared" si="10"/>
        <v/>
      </c>
      <c r="AG45" t="str">
        <f t="shared" si="10"/>
        <v/>
      </c>
      <c r="AH45" t="str">
        <f t="shared" si="10"/>
        <v/>
      </c>
      <c r="AI45" t="str">
        <f t="shared" si="10"/>
        <v/>
      </c>
      <c r="AJ45" t="str">
        <f t="shared" si="10"/>
        <v/>
      </c>
      <c r="AK45" t="str">
        <f t="shared" si="10"/>
        <v/>
      </c>
      <c r="AL45" t="str">
        <f t="shared" si="10"/>
        <v/>
      </c>
      <c r="AM45" t="str">
        <f t="shared" si="10"/>
        <v/>
      </c>
      <c r="AN45" t="str">
        <f t="shared" si="10"/>
        <v/>
      </c>
      <c r="AO45" t="str">
        <f t="shared" si="10"/>
        <v/>
      </c>
      <c r="AP45" t="str">
        <f t="shared" si="10"/>
        <v/>
      </c>
      <c r="AQ45" t="str">
        <f t="shared" si="10"/>
        <v/>
      </c>
      <c r="AR45" t="str">
        <f t="shared" si="10"/>
        <v/>
      </c>
      <c r="AS45" t="str">
        <f t="shared" si="10"/>
        <v/>
      </c>
      <c r="AT45" t="str">
        <f t="shared" si="10"/>
        <v/>
      </c>
    </row>
    <row r="46" spans="1:47" ht="25" customHeight="1" x14ac:dyDescent="0.4">
      <c r="A46" t="str">
        <f>IF(A16="","",A16)</f>
        <v/>
      </c>
      <c r="B46" t="str">
        <f>IF(B16="","",B16)</f>
        <v/>
      </c>
      <c r="C46" t="str">
        <f>IF(C16="","",C16)</f>
        <v>(5)</v>
      </c>
      <c r="G46" s="55" t="s">
        <v>21</v>
      </c>
      <c r="H46" s="55"/>
      <c r="I46" s="46">
        <f t="shared" ca="1" si="6"/>
        <v>61.2</v>
      </c>
      <c r="J46" s="46"/>
      <c r="K46" s="46"/>
      <c r="L46" t="str">
        <f>IF(L16="","",L16)</f>
        <v/>
      </c>
      <c r="M46" s="43">
        <f ca="1">ROUND(SQRT(I46),3)</f>
        <v>7.8230000000000004</v>
      </c>
      <c r="N46" s="43"/>
      <c r="O46" s="43"/>
      <c r="P46" s="43"/>
      <c r="Q46" s="43"/>
      <c r="R46" t="str">
        <f t="shared" si="10"/>
        <v/>
      </c>
      <c r="S46" t="str">
        <f t="shared" si="10"/>
        <v/>
      </c>
      <c r="T46" t="str">
        <f t="shared" si="10"/>
        <v/>
      </c>
      <c r="U46" t="str">
        <f t="shared" si="10"/>
        <v/>
      </c>
      <c r="V46" t="str">
        <f t="shared" si="10"/>
        <v/>
      </c>
      <c r="W46" t="str">
        <f t="shared" si="10"/>
        <v/>
      </c>
      <c r="X46" t="str">
        <f t="shared" si="10"/>
        <v/>
      </c>
      <c r="Y46" t="str">
        <f t="shared" si="10"/>
        <v/>
      </c>
      <c r="Z46" t="str">
        <f t="shared" si="10"/>
        <v/>
      </c>
      <c r="AA46" t="str">
        <f t="shared" si="10"/>
        <v/>
      </c>
      <c r="AB46" t="str">
        <f t="shared" si="10"/>
        <v/>
      </c>
      <c r="AC46" t="str">
        <f t="shared" si="10"/>
        <v/>
      </c>
      <c r="AD46" t="str">
        <f t="shared" si="10"/>
        <v/>
      </c>
      <c r="AE46" t="str">
        <f t="shared" si="10"/>
        <v/>
      </c>
      <c r="AF46" t="str">
        <f t="shared" si="10"/>
        <v/>
      </c>
      <c r="AG46" t="str">
        <f t="shared" si="10"/>
        <v/>
      </c>
      <c r="AH46" t="str">
        <f t="shared" si="10"/>
        <v/>
      </c>
      <c r="AI46" t="str">
        <f t="shared" si="10"/>
        <v/>
      </c>
      <c r="AJ46" t="str">
        <f t="shared" si="10"/>
        <v/>
      </c>
      <c r="AK46" t="str">
        <f t="shared" si="10"/>
        <v/>
      </c>
      <c r="AL46" t="str">
        <f t="shared" si="10"/>
        <v/>
      </c>
      <c r="AM46" t="str">
        <f t="shared" si="10"/>
        <v/>
      </c>
      <c r="AN46" t="str">
        <f t="shared" si="10"/>
        <v/>
      </c>
      <c r="AO46" t="str">
        <f t="shared" si="10"/>
        <v/>
      </c>
      <c r="AP46" t="str">
        <f t="shared" si="10"/>
        <v/>
      </c>
      <c r="AQ46" t="str">
        <f t="shared" si="10"/>
        <v/>
      </c>
      <c r="AR46" t="str">
        <f t="shared" si="10"/>
        <v/>
      </c>
      <c r="AS46" t="str">
        <f t="shared" si="10"/>
        <v/>
      </c>
      <c r="AT46" t="str">
        <f t="shared" si="10"/>
        <v/>
      </c>
      <c r="AU46" s="9">
        <f ca="1">SQRT(I46)</f>
        <v>7.8230428862431785</v>
      </c>
    </row>
    <row r="47" spans="1:47" ht="25" customHeight="1" x14ac:dyDescent="0.4">
      <c r="A47" t="str">
        <f t="shared" ref="A47:AT47" si="11">IF(A17="","",A17)</f>
        <v/>
      </c>
      <c r="B47" t="str">
        <f t="shared" si="11"/>
        <v/>
      </c>
      <c r="C47" t="str">
        <f t="shared" si="11"/>
        <v/>
      </c>
      <c r="G47" s="28"/>
      <c r="H47" s="28"/>
      <c r="I47" t="str">
        <f t="shared" si="6"/>
        <v/>
      </c>
      <c r="J47" t="str">
        <f>IF(J17="","",J17)</f>
        <v/>
      </c>
      <c r="K47" t="str">
        <f>IF(K17="","",K17)</f>
        <v/>
      </c>
      <c r="L47" t="str">
        <f t="shared" si="11"/>
        <v/>
      </c>
      <c r="M47" s="7" t="str">
        <f t="shared" si="11"/>
        <v/>
      </c>
      <c r="N47" s="7" t="str">
        <f t="shared" si="11"/>
        <v/>
      </c>
      <c r="O47" s="7" t="str">
        <f t="shared" si="11"/>
        <v/>
      </c>
      <c r="P47" s="7" t="str">
        <f t="shared" si="11"/>
        <v/>
      </c>
      <c r="Q47" s="7" t="str">
        <f t="shared" si="11"/>
        <v/>
      </c>
      <c r="R47" t="str">
        <f t="shared" si="11"/>
        <v/>
      </c>
      <c r="S47" t="str">
        <f t="shared" si="11"/>
        <v/>
      </c>
      <c r="T47" t="str">
        <f t="shared" si="11"/>
        <v/>
      </c>
      <c r="U47" t="str">
        <f t="shared" si="11"/>
        <v/>
      </c>
      <c r="V47" t="str">
        <f t="shared" si="11"/>
        <v/>
      </c>
      <c r="W47" t="str">
        <f t="shared" si="11"/>
        <v/>
      </c>
      <c r="X47" t="str">
        <f t="shared" si="11"/>
        <v/>
      </c>
      <c r="Y47" t="str">
        <f t="shared" si="11"/>
        <v/>
      </c>
      <c r="Z47" t="str">
        <f t="shared" si="11"/>
        <v/>
      </c>
      <c r="AA47" t="str">
        <f t="shared" si="11"/>
        <v/>
      </c>
      <c r="AB47" t="str">
        <f t="shared" si="11"/>
        <v/>
      </c>
      <c r="AC47" t="str">
        <f t="shared" si="11"/>
        <v/>
      </c>
      <c r="AD47" t="str">
        <f t="shared" si="11"/>
        <v/>
      </c>
      <c r="AE47" t="str">
        <f t="shared" si="11"/>
        <v/>
      </c>
      <c r="AF47" t="str">
        <f t="shared" si="11"/>
        <v/>
      </c>
      <c r="AG47" t="str">
        <f t="shared" si="11"/>
        <v/>
      </c>
      <c r="AH47" t="str">
        <f t="shared" si="11"/>
        <v/>
      </c>
      <c r="AI47" t="str">
        <f t="shared" si="11"/>
        <v/>
      </c>
      <c r="AJ47" t="str">
        <f t="shared" si="11"/>
        <v/>
      </c>
      <c r="AK47" t="str">
        <f t="shared" si="11"/>
        <v/>
      </c>
      <c r="AL47" t="str">
        <f t="shared" si="11"/>
        <v/>
      </c>
      <c r="AM47" t="str">
        <f t="shared" si="11"/>
        <v/>
      </c>
      <c r="AN47" t="str">
        <f t="shared" si="11"/>
        <v/>
      </c>
      <c r="AO47" t="str">
        <f t="shared" si="11"/>
        <v/>
      </c>
      <c r="AP47" t="str">
        <f t="shared" si="11"/>
        <v/>
      </c>
      <c r="AQ47" t="str">
        <f t="shared" si="11"/>
        <v/>
      </c>
      <c r="AR47" t="str">
        <f t="shared" si="11"/>
        <v/>
      </c>
      <c r="AS47" t="str">
        <f t="shared" si="11"/>
        <v/>
      </c>
      <c r="AT47" t="str">
        <f t="shared" si="11"/>
        <v/>
      </c>
    </row>
    <row r="48" spans="1:47" ht="25" customHeight="1" x14ac:dyDescent="0.4">
      <c r="A48" t="str">
        <f t="shared" ref="A48:AT49" si="12">IF(A18="","",A18)</f>
        <v/>
      </c>
      <c r="B48" t="str">
        <f t="shared" si="12"/>
        <v/>
      </c>
      <c r="C48" t="str">
        <f t="shared" si="12"/>
        <v/>
      </c>
      <c r="G48" s="28"/>
      <c r="H48" s="28"/>
      <c r="I48" s="2" t="str">
        <f t="shared" si="6"/>
        <v/>
      </c>
      <c r="J48" s="2" t="str">
        <f>IF(J18="","",J18)</f>
        <v/>
      </c>
      <c r="K48" s="2" t="str">
        <f>IF(K18="","",K18)</f>
        <v/>
      </c>
      <c r="L48" t="str">
        <f t="shared" si="12"/>
        <v/>
      </c>
      <c r="M48" s="7" t="str">
        <f t="shared" si="12"/>
        <v/>
      </c>
      <c r="N48" s="7" t="str">
        <f t="shared" si="12"/>
        <v/>
      </c>
      <c r="O48" s="7" t="str">
        <f t="shared" si="12"/>
        <v/>
      </c>
      <c r="P48" s="7" t="str">
        <f t="shared" si="12"/>
        <v/>
      </c>
      <c r="Q48" s="7" t="str">
        <f t="shared" si="12"/>
        <v/>
      </c>
      <c r="R48" t="str">
        <f t="shared" si="12"/>
        <v/>
      </c>
      <c r="S48" t="str">
        <f t="shared" si="12"/>
        <v/>
      </c>
      <c r="T48" t="str">
        <f t="shared" si="12"/>
        <v/>
      </c>
      <c r="U48" t="str">
        <f t="shared" si="12"/>
        <v/>
      </c>
      <c r="V48" t="str">
        <f t="shared" si="12"/>
        <v/>
      </c>
      <c r="W48" t="str">
        <f t="shared" si="12"/>
        <v/>
      </c>
      <c r="X48" t="str">
        <f t="shared" si="12"/>
        <v/>
      </c>
      <c r="Y48" t="str">
        <f t="shared" si="12"/>
        <v/>
      </c>
      <c r="Z48" t="str">
        <f t="shared" si="12"/>
        <v/>
      </c>
      <c r="AA48" t="str">
        <f t="shared" si="12"/>
        <v/>
      </c>
      <c r="AB48" t="str">
        <f t="shared" si="12"/>
        <v/>
      </c>
      <c r="AC48" t="str">
        <f t="shared" si="12"/>
        <v/>
      </c>
      <c r="AD48" t="str">
        <f t="shared" si="12"/>
        <v/>
      </c>
      <c r="AE48" t="str">
        <f t="shared" si="12"/>
        <v/>
      </c>
      <c r="AF48" t="str">
        <f t="shared" si="12"/>
        <v/>
      </c>
      <c r="AG48" t="str">
        <f t="shared" si="12"/>
        <v/>
      </c>
      <c r="AH48" t="str">
        <f t="shared" si="12"/>
        <v/>
      </c>
      <c r="AI48" t="str">
        <f t="shared" si="12"/>
        <v/>
      </c>
      <c r="AJ48" t="str">
        <f t="shared" si="12"/>
        <v/>
      </c>
      <c r="AK48" t="str">
        <f t="shared" si="12"/>
        <v/>
      </c>
      <c r="AL48" t="str">
        <f t="shared" si="12"/>
        <v/>
      </c>
      <c r="AM48" t="str">
        <f t="shared" si="12"/>
        <v/>
      </c>
      <c r="AN48" t="str">
        <f t="shared" si="12"/>
        <v/>
      </c>
      <c r="AO48" t="str">
        <f t="shared" si="12"/>
        <v/>
      </c>
      <c r="AP48" t="str">
        <f t="shared" si="12"/>
        <v/>
      </c>
      <c r="AQ48" t="str">
        <f t="shared" si="12"/>
        <v/>
      </c>
      <c r="AR48" t="str">
        <f t="shared" si="12"/>
        <v/>
      </c>
      <c r="AS48" t="str">
        <f t="shared" si="12"/>
        <v/>
      </c>
      <c r="AT48" t="str">
        <f t="shared" si="12"/>
        <v/>
      </c>
    </row>
    <row r="49" spans="1:47" ht="25" customHeight="1" x14ac:dyDescent="0.4">
      <c r="A49" t="str">
        <f>IF(A19="","",A19)</f>
        <v/>
      </c>
      <c r="B49" t="str">
        <f>IF(B19="","",B19)</f>
        <v/>
      </c>
      <c r="C49" t="str">
        <f>IF(C19="","",C19)</f>
        <v>(6)</v>
      </c>
      <c r="G49" s="55" t="s">
        <v>21</v>
      </c>
      <c r="H49" s="55"/>
      <c r="I49" s="46">
        <f t="shared" ca="1" si="6"/>
        <v>67.8</v>
      </c>
      <c r="J49" s="46"/>
      <c r="K49" s="46"/>
      <c r="L49" t="str">
        <f>IF(L19="","",L19)</f>
        <v/>
      </c>
      <c r="M49" s="43">
        <f ca="1">ROUND(SQRT(I49),3)</f>
        <v>8.234</v>
      </c>
      <c r="N49" s="43"/>
      <c r="O49" s="43"/>
      <c r="P49" s="43"/>
      <c r="Q49" s="43"/>
      <c r="R49" t="str">
        <f t="shared" si="12"/>
        <v/>
      </c>
      <c r="S49" t="str">
        <f t="shared" si="12"/>
        <v/>
      </c>
      <c r="T49" t="str">
        <f t="shared" si="12"/>
        <v/>
      </c>
      <c r="U49" t="str">
        <f t="shared" si="12"/>
        <v/>
      </c>
      <c r="V49" t="str">
        <f t="shared" si="12"/>
        <v/>
      </c>
      <c r="W49" t="str">
        <f t="shared" si="12"/>
        <v/>
      </c>
      <c r="X49" t="str">
        <f t="shared" si="12"/>
        <v/>
      </c>
      <c r="Y49" t="str">
        <f t="shared" si="12"/>
        <v/>
      </c>
      <c r="Z49" t="str">
        <f t="shared" si="12"/>
        <v/>
      </c>
      <c r="AA49" t="str">
        <f t="shared" si="12"/>
        <v/>
      </c>
      <c r="AB49" t="str">
        <f t="shared" si="12"/>
        <v/>
      </c>
      <c r="AC49" t="str">
        <f t="shared" si="12"/>
        <v/>
      </c>
      <c r="AD49" t="str">
        <f t="shared" si="12"/>
        <v/>
      </c>
      <c r="AE49" t="str">
        <f t="shared" si="12"/>
        <v/>
      </c>
      <c r="AF49" t="str">
        <f t="shared" si="12"/>
        <v/>
      </c>
      <c r="AG49" t="str">
        <f t="shared" si="12"/>
        <v/>
      </c>
      <c r="AH49" t="str">
        <f t="shared" si="12"/>
        <v/>
      </c>
      <c r="AI49" t="str">
        <f t="shared" si="12"/>
        <v/>
      </c>
      <c r="AJ49" t="str">
        <f t="shared" si="12"/>
        <v/>
      </c>
      <c r="AK49" t="str">
        <f t="shared" si="12"/>
        <v/>
      </c>
      <c r="AL49" t="str">
        <f t="shared" si="12"/>
        <v/>
      </c>
      <c r="AM49" t="str">
        <f t="shared" si="12"/>
        <v/>
      </c>
      <c r="AN49" t="str">
        <f t="shared" si="12"/>
        <v/>
      </c>
      <c r="AO49" t="str">
        <f t="shared" si="12"/>
        <v/>
      </c>
      <c r="AP49" t="str">
        <f t="shared" si="12"/>
        <v/>
      </c>
      <c r="AQ49" t="str">
        <f t="shared" si="12"/>
        <v/>
      </c>
      <c r="AR49" t="str">
        <f t="shared" si="12"/>
        <v/>
      </c>
      <c r="AS49" t="str">
        <f t="shared" si="12"/>
        <v/>
      </c>
      <c r="AT49" t="str">
        <f t="shared" si="12"/>
        <v/>
      </c>
      <c r="AU49" s="9">
        <f ca="1">SQRT(I49)</f>
        <v>8.2340755400955601</v>
      </c>
    </row>
    <row r="50" spans="1:47" ht="25" customHeight="1" x14ac:dyDescent="0.2">
      <c r="A50" t="str">
        <f t="shared" ref="A50:AT50" si="13">IF(A20="","",A20)</f>
        <v/>
      </c>
      <c r="B50" t="str">
        <f t="shared" si="13"/>
        <v/>
      </c>
      <c r="C50" t="str">
        <f t="shared" si="13"/>
        <v/>
      </c>
      <c r="I50" t="str">
        <f t="shared" si="6"/>
        <v/>
      </c>
      <c r="J50" t="str">
        <f t="shared" ref="J50:K52" si="14">IF(J20="","",J20)</f>
        <v/>
      </c>
      <c r="K50" t="str">
        <f t="shared" si="14"/>
        <v/>
      </c>
      <c r="L50" t="str">
        <f t="shared" si="13"/>
        <v/>
      </c>
      <c r="M50" t="str">
        <f t="shared" si="13"/>
        <v/>
      </c>
      <c r="N50" t="str">
        <f t="shared" si="13"/>
        <v/>
      </c>
      <c r="O50" t="str">
        <f t="shared" si="13"/>
        <v/>
      </c>
      <c r="P50" t="str">
        <f t="shared" si="13"/>
        <v/>
      </c>
      <c r="Q50" t="str">
        <f t="shared" si="13"/>
        <v/>
      </c>
      <c r="R50" t="str">
        <f t="shared" si="13"/>
        <v/>
      </c>
      <c r="S50" t="str">
        <f t="shared" si="13"/>
        <v/>
      </c>
      <c r="T50" t="str">
        <f t="shared" si="13"/>
        <v/>
      </c>
      <c r="U50" t="str">
        <f t="shared" si="13"/>
        <v/>
      </c>
      <c r="V50" t="str">
        <f t="shared" si="13"/>
        <v/>
      </c>
      <c r="W50" t="str">
        <f t="shared" si="13"/>
        <v/>
      </c>
      <c r="X50" t="str">
        <f t="shared" si="13"/>
        <v/>
      </c>
      <c r="Y50" t="str">
        <f t="shared" si="13"/>
        <v/>
      </c>
      <c r="Z50" t="str">
        <f t="shared" si="13"/>
        <v/>
      </c>
      <c r="AA50" t="str">
        <f t="shared" si="13"/>
        <v/>
      </c>
      <c r="AB50" t="str">
        <f t="shared" si="13"/>
        <v/>
      </c>
      <c r="AC50" t="str">
        <f t="shared" si="13"/>
        <v/>
      </c>
      <c r="AD50" t="str">
        <f t="shared" si="13"/>
        <v/>
      </c>
      <c r="AE50" t="str">
        <f t="shared" si="13"/>
        <v/>
      </c>
      <c r="AF50" t="str">
        <f t="shared" si="13"/>
        <v/>
      </c>
      <c r="AG50" t="str">
        <f t="shared" si="13"/>
        <v/>
      </c>
      <c r="AH50" t="str">
        <f t="shared" si="13"/>
        <v/>
      </c>
      <c r="AI50" t="str">
        <f t="shared" si="13"/>
        <v/>
      </c>
      <c r="AJ50" t="str">
        <f t="shared" si="13"/>
        <v/>
      </c>
      <c r="AK50" t="str">
        <f t="shared" si="13"/>
        <v/>
      </c>
      <c r="AL50" t="str">
        <f t="shared" si="13"/>
        <v/>
      </c>
      <c r="AM50" t="str">
        <f t="shared" si="13"/>
        <v/>
      </c>
      <c r="AN50" t="str">
        <f t="shared" si="13"/>
        <v/>
      </c>
      <c r="AO50" t="str">
        <f t="shared" si="13"/>
        <v/>
      </c>
      <c r="AP50" t="str">
        <f t="shared" si="13"/>
        <v/>
      </c>
      <c r="AQ50" t="str">
        <f t="shared" si="13"/>
        <v/>
      </c>
      <c r="AR50" t="str">
        <f t="shared" si="13"/>
        <v/>
      </c>
      <c r="AS50" t="str">
        <f t="shared" si="13"/>
        <v/>
      </c>
      <c r="AT50" t="str">
        <f t="shared" si="13"/>
        <v/>
      </c>
    </row>
    <row r="51" spans="1:47" ht="25" customHeight="1" x14ac:dyDescent="0.2">
      <c r="A51" t="str">
        <f t="shared" ref="A51:AT51" si="15">IF(A21="","",A21)</f>
        <v/>
      </c>
      <c r="B51" t="str">
        <f t="shared" si="15"/>
        <v/>
      </c>
      <c r="C51" t="str">
        <f t="shared" si="15"/>
        <v/>
      </c>
      <c r="I51" t="str">
        <f t="shared" si="6"/>
        <v/>
      </c>
      <c r="J51" t="str">
        <f t="shared" si="14"/>
        <v/>
      </c>
      <c r="K51" t="str">
        <f t="shared" si="14"/>
        <v/>
      </c>
      <c r="L51" t="str">
        <f t="shared" si="15"/>
        <v/>
      </c>
      <c r="M51" t="str">
        <f t="shared" si="15"/>
        <v/>
      </c>
      <c r="N51" t="str">
        <f t="shared" si="15"/>
        <v/>
      </c>
      <c r="O51" t="str">
        <f t="shared" si="15"/>
        <v/>
      </c>
      <c r="P51" t="str">
        <f t="shared" si="15"/>
        <v/>
      </c>
      <c r="Q51" t="str">
        <f t="shared" si="15"/>
        <v/>
      </c>
      <c r="R51" t="str">
        <f t="shared" si="15"/>
        <v/>
      </c>
      <c r="S51" t="str">
        <f t="shared" si="15"/>
        <v/>
      </c>
      <c r="T51" t="str">
        <f t="shared" si="15"/>
        <v/>
      </c>
      <c r="U51" t="str">
        <f t="shared" si="15"/>
        <v/>
      </c>
      <c r="V51" t="str">
        <f t="shared" si="15"/>
        <v/>
      </c>
      <c r="W51" t="str">
        <f t="shared" si="15"/>
        <v/>
      </c>
      <c r="X51" t="str">
        <f t="shared" si="15"/>
        <v/>
      </c>
      <c r="Y51" t="str">
        <f t="shared" si="15"/>
        <v/>
      </c>
      <c r="Z51" t="str">
        <f t="shared" si="15"/>
        <v/>
      </c>
      <c r="AA51" t="str">
        <f t="shared" si="15"/>
        <v/>
      </c>
      <c r="AB51" t="str">
        <f t="shared" si="15"/>
        <v/>
      </c>
      <c r="AC51" t="str">
        <f t="shared" si="15"/>
        <v/>
      </c>
      <c r="AD51" t="str">
        <f t="shared" si="15"/>
        <v/>
      </c>
      <c r="AE51" t="str">
        <f t="shared" si="15"/>
        <v/>
      </c>
      <c r="AF51" t="str">
        <f t="shared" si="15"/>
        <v/>
      </c>
      <c r="AG51" t="str">
        <f t="shared" si="15"/>
        <v/>
      </c>
      <c r="AH51" t="str">
        <f t="shared" si="15"/>
        <v/>
      </c>
      <c r="AI51" t="str">
        <f t="shared" si="15"/>
        <v/>
      </c>
      <c r="AJ51" t="str">
        <f t="shared" si="15"/>
        <v/>
      </c>
      <c r="AK51" t="str">
        <f t="shared" si="15"/>
        <v/>
      </c>
      <c r="AL51" t="str">
        <f t="shared" si="15"/>
        <v/>
      </c>
      <c r="AM51" t="str">
        <f t="shared" si="15"/>
        <v/>
      </c>
      <c r="AN51" t="str">
        <f t="shared" si="15"/>
        <v/>
      </c>
      <c r="AO51" t="str">
        <f t="shared" si="15"/>
        <v/>
      </c>
      <c r="AP51" t="str">
        <f t="shared" si="15"/>
        <v/>
      </c>
      <c r="AQ51" t="str">
        <f t="shared" si="15"/>
        <v/>
      </c>
      <c r="AR51" t="str">
        <f t="shared" si="15"/>
        <v/>
      </c>
      <c r="AS51" t="str">
        <f t="shared" si="15"/>
        <v/>
      </c>
      <c r="AT51" t="str">
        <f t="shared" si="15"/>
        <v/>
      </c>
    </row>
    <row r="52" spans="1:47" ht="25" customHeight="1" x14ac:dyDescent="0.2">
      <c r="A52" t="str">
        <f t="shared" ref="A52:AT52" si="16">IF(A22="","",A22)</f>
        <v/>
      </c>
      <c r="B52" t="str">
        <f t="shared" si="16"/>
        <v/>
      </c>
      <c r="C52" t="str">
        <f t="shared" si="16"/>
        <v/>
      </c>
      <c r="I52" t="str">
        <f t="shared" si="6"/>
        <v/>
      </c>
      <c r="J52" t="str">
        <f t="shared" si="14"/>
        <v/>
      </c>
      <c r="K52" t="str">
        <f t="shared" si="14"/>
        <v/>
      </c>
      <c r="L52" t="str">
        <f t="shared" si="16"/>
        <v/>
      </c>
      <c r="M52" t="str">
        <f t="shared" si="16"/>
        <v/>
      </c>
      <c r="N52" t="str">
        <f t="shared" si="16"/>
        <v/>
      </c>
      <c r="O52" t="str">
        <f t="shared" si="16"/>
        <v/>
      </c>
      <c r="P52" t="str">
        <f t="shared" si="16"/>
        <v/>
      </c>
      <c r="Q52" t="str">
        <f t="shared" si="16"/>
        <v/>
      </c>
      <c r="R52" t="str">
        <f t="shared" si="16"/>
        <v/>
      </c>
      <c r="S52" t="str">
        <f t="shared" si="16"/>
        <v/>
      </c>
      <c r="T52" t="str">
        <f t="shared" si="16"/>
        <v/>
      </c>
      <c r="U52" t="str">
        <f t="shared" si="16"/>
        <v/>
      </c>
      <c r="V52" t="str">
        <f t="shared" si="16"/>
        <v/>
      </c>
      <c r="W52" t="str">
        <f t="shared" si="16"/>
        <v/>
      </c>
      <c r="X52" t="str">
        <f t="shared" si="16"/>
        <v/>
      </c>
      <c r="Y52" t="str">
        <f t="shared" si="16"/>
        <v/>
      </c>
      <c r="Z52" t="str">
        <f t="shared" si="16"/>
        <v/>
      </c>
      <c r="AA52" t="str">
        <f t="shared" si="16"/>
        <v/>
      </c>
      <c r="AB52" t="str">
        <f t="shared" si="16"/>
        <v/>
      </c>
      <c r="AC52" t="str">
        <f t="shared" si="16"/>
        <v/>
      </c>
      <c r="AD52" t="str">
        <f t="shared" si="16"/>
        <v/>
      </c>
      <c r="AE52" t="str">
        <f t="shared" si="16"/>
        <v/>
      </c>
      <c r="AF52" t="str">
        <f t="shared" si="16"/>
        <v/>
      </c>
      <c r="AG52" t="str">
        <f t="shared" si="16"/>
        <v/>
      </c>
      <c r="AH52" t="str">
        <f t="shared" si="16"/>
        <v/>
      </c>
      <c r="AI52" t="str">
        <f t="shared" si="16"/>
        <v/>
      </c>
      <c r="AJ52" t="str">
        <f t="shared" si="16"/>
        <v/>
      </c>
      <c r="AK52" t="str">
        <f t="shared" si="16"/>
        <v/>
      </c>
      <c r="AL52" t="str">
        <f t="shared" si="16"/>
        <v/>
      </c>
      <c r="AM52" t="str">
        <f t="shared" si="16"/>
        <v/>
      </c>
      <c r="AN52" t="str">
        <f t="shared" si="16"/>
        <v/>
      </c>
      <c r="AO52" t="str">
        <f t="shared" si="16"/>
        <v/>
      </c>
      <c r="AP52" t="str">
        <f t="shared" si="16"/>
        <v/>
      </c>
      <c r="AQ52" t="str">
        <f t="shared" si="16"/>
        <v/>
      </c>
      <c r="AR52" t="str">
        <f t="shared" si="16"/>
        <v/>
      </c>
      <c r="AS52" t="str">
        <f t="shared" si="16"/>
        <v/>
      </c>
      <c r="AT52" t="str">
        <f t="shared" si="16"/>
        <v/>
      </c>
    </row>
    <row r="53" spans="1:47" ht="25" customHeight="1" x14ac:dyDescent="0.2">
      <c r="A53" t="str">
        <f>IF(A23="","",A23)</f>
        <v>２．</v>
      </c>
      <c r="D53" t="str">
        <f>IF(D23="","",D23)</f>
        <v>面積が</v>
      </c>
      <c r="H53" s="46">
        <f ca="1">IF(H23="","",H23)</f>
        <v>90</v>
      </c>
      <c r="I53" s="46"/>
      <c r="J53" t="str">
        <f>IF(J23="","",J23)</f>
        <v>㎠の正方形の１辺の長さを㎜の位まで求めなさい。</v>
      </c>
    </row>
    <row r="54" spans="1:47" ht="25" customHeight="1" x14ac:dyDescent="0.2">
      <c r="A54" t="str">
        <f>IF(A24="","",A24)</f>
        <v/>
      </c>
      <c r="B54" t="str">
        <f>IF(B24="","",B24)</f>
        <v/>
      </c>
      <c r="C54" t="str">
        <f>IF(C24="","",C24)</f>
        <v/>
      </c>
      <c r="D54" t="str">
        <f>IF(D24="","",D24)</f>
        <v>計算には電卓を使ってよいものとします。</v>
      </c>
    </row>
    <row r="55" spans="1:47" ht="25" customHeight="1" x14ac:dyDescent="0.2">
      <c r="A55" t="str">
        <f t="shared" ref="A55:AT55" si="17">IF(A25="","",A25)</f>
        <v/>
      </c>
      <c r="B55" t="str">
        <f t="shared" si="17"/>
        <v/>
      </c>
      <c r="C55" t="str">
        <f t="shared" si="17"/>
        <v/>
      </c>
      <c r="D55" t="str">
        <f t="shared" si="17"/>
        <v/>
      </c>
      <c r="E55" t="str">
        <f t="shared" si="17"/>
        <v/>
      </c>
      <c r="F55" t="str">
        <f t="shared" si="17"/>
        <v/>
      </c>
      <c r="G55" t="str">
        <f t="shared" si="17"/>
        <v/>
      </c>
      <c r="H55" t="str">
        <f t="shared" si="17"/>
        <v/>
      </c>
      <c r="I55" t="str">
        <f t="shared" si="17"/>
        <v/>
      </c>
      <c r="J55" t="str">
        <f t="shared" si="17"/>
        <v/>
      </c>
      <c r="K55" t="str">
        <f t="shared" si="17"/>
        <v/>
      </c>
      <c r="L55" t="str">
        <f t="shared" si="17"/>
        <v/>
      </c>
      <c r="M55" t="str">
        <f t="shared" si="17"/>
        <v/>
      </c>
      <c r="N55" t="str">
        <f t="shared" si="17"/>
        <v/>
      </c>
      <c r="O55" t="str">
        <f t="shared" si="17"/>
        <v/>
      </c>
      <c r="P55" t="str">
        <f t="shared" si="17"/>
        <v/>
      </c>
      <c r="Q55" t="str">
        <f t="shared" si="17"/>
        <v/>
      </c>
      <c r="R55" t="str">
        <f t="shared" si="17"/>
        <v/>
      </c>
      <c r="S55" t="str">
        <f t="shared" si="17"/>
        <v/>
      </c>
      <c r="T55" t="str">
        <f t="shared" si="17"/>
        <v/>
      </c>
      <c r="U55" t="str">
        <f t="shared" si="17"/>
        <v/>
      </c>
      <c r="V55" t="str">
        <f t="shared" si="17"/>
        <v/>
      </c>
      <c r="W55" t="str">
        <f t="shared" si="17"/>
        <v/>
      </c>
      <c r="X55" t="str">
        <f t="shared" si="17"/>
        <v/>
      </c>
      <c r="Y55" t="str">
        <f t="shared" si="17"/>
        <v/>
      </c>
      <c r="Z55" t="str">
        <f t="shared" si="17"/>
        <v/>
      </c>
      <c r="AA55" t="str">
        <f t="shared" si="17"/>
        <v/>
      </c>
      <c r="AB55" t="str">
        <f t="shared" si="17"/>
        <v/>
      </c>
      <c r="AC55" t="str">
        <f t="shared" si="17"/>
        <v/>
      </c>
      <c r="AD55" t="str">
        <f t="shared" si="17"/>
        <v/>
      </c>
      <c r="AE55" t="str">
        <f t="shared" si="17"/>
        <v/>
      </c>
      <c r="AF55" t="str">
        <f t="shared" si="17"/>
        <v/>
      </c>
      <c r="AG55" t="str">
        <f t="shared" si="17"/>
        <v/>
      </c>
      <c r="AH55" t="str">
        <f t="shared" si="17"/>
        <v/>
      </c>
      <c r="AI55" t="str">
        <f t="shared" si="17"/>
        <v/>
      </c>
      <c r="AJ55" t="str">
        <f t="shared" si="17"/>
        <v/>
      </c>
      <c r="AK55" t="str">
        <f t="shared" si="17"/>
        <v/>
      </c>
      <c r="AL55" t="str">
        <f t="shared" si="17"/>
        <v/>
      </c>
      <c r="AM55" t="str">
        <f t="shared" si="17"/>
        <v/>
      </c>
      <c r="AN55" t="str">
        <f t="shared" si="17"/>
        <v/>
      </c>
      <c r="AO55" t="str">
        <f t="shared" si="17"/>
        <v/>
      </c>
      <c r="AP55" t="str">
        <f t="shared" si="17"/>
        <v/>
      </c>
      <c r="AQ55" t="str">
        <f t="shared" si="17"/>
        <v/>
      </c>
      <c r="AR55" t="str">
        <f t="shared" si="17"/>
        <v/>
      </c>
      <c r="AS55" t="str">
        <f t="shared" si="17"/>
        <v/>
      </c>
      <c r="AT55" t="str">
        <f t="shared" si="17"/>
        <v/>
      </c>
    </row>
    <row r="56" spans="1:47" ht="25" customHeight="1" x14ac:dyDescent="0.2">
      <c r="A56" t="str">
        <f t="shared" ref="A56:AT56" si="18">IF(A26="","",A26)</f>
        <v/>
      </c>
      <c r="B56" t="str">
        <f t="shared" si="18"/>
        <v/>
      </c>
      <c r="C56" t="str">
        <f t="shared" si="18"/>
        <v/>
      </c>
      <c r="D56" t="str">
        <f t="shared" si="18"/>
        <v/>
      </c>
      <c r="E56" t="str">
        <f t="shared" si="18"/>
        <v/>
      </c>
      <c r="F56" t="str">
        <f t="shared" si="18"/>
        <v/>
      </c>
      <c r="G56" t="str">
        <f t="shared" si="18"/>
        <v/>
      </c>
      <c r="H56" t="str">
        <f t="shared" si="18"/>
        <v/>
      </c>
      <c r="I56" t="str">
        <f t="shared" si="18"/>
        <v/>
      </c>
      <c r="J56" t="str">
        <f t="shared" si="18"/>
        <v/>
      </c>
      <c r="K56" t="str">
        <f t="shared" si="18"/>
        <v/>
      </c>
      <c r="L56" s="12" t="str">
        <f t="shared" si="18"/>
        <v/>
      </c>
      <c r="M56" s="44">
        <f ca="1">ROUND(SQRT(H53),1)</f>
        <v>9.5</v>
      </c>
      <c r="N56" s="44"/>
      <c r="O56" s="44"/>
      <c r="P56" s="44" t="s">
        <v>54</v>
      </c>
      <c r="Q56" s="44"/>
      <c r="R56" s="12" t="str">
        <f t="shared" si="18"/>
        <v/>
      </c>
      <c r="S56" t="str">
        <f t="shared" si="18"/>
        <v/>
      </c>
      <c r="T56" t="str">
        <f t="shared" si="18"/>
        <v/>
      </c>
      <c r="U56" t="str">
        <f t="shared" si="18"/>
        <v/>
      </c>
      <c r="V56" t="str">
        <f t="shared" si="18"/>
        <v/>
      </c>
      <c r="W56" t="str">
        <f t="shared" si="18"/>
        <v/>
      </c>
      <c r="X56" t="str">
        <f t="shared" si="18"/>
        <v/>
      </c>
      <c r="Y56" t="str">
        <f t="shared" si="18"/>
        <v/>
      </c>
      <c r="Z56" t="str">
        <f t="shared" si="18"/>
        <v/>
      </c>
      <c r="AA56" t="str">
        <f t="shared" si="18"/>
        <v/>
      </c>
      <c r="AB56" t="str">
        <f t="shared" si="18"/>
        <v/>
      </c>
      <c r="AC56" t="str">
        <f t="shared" si="18"/>
        <v/>
      </c>
      <c r="AD56" t="str">
        <f t="shared" si="18"/>
        <v/>
      </c>
      <c r="AE56" t="str">
        <f t="shared" si="18"/>
        <v/>
      </c>
      <c r="AF56" t="str">
        <f t="shared" si="18"/>
        <v/>
      </c>
      <c r="AG56" t="str">
        <f t="shared" si="18"/>
        <v/>
      </c>
      <c r="AH56" t="str">
        <f t="shared" si="18"/>
        <v/>
      </c>
      <c r="AI56" t="str">
        <f t="shared" si="18"/>
        <v/>
      </c>
      <c r="AJ56" t="str">
        <f t="shared" si="18"/>
        <v/>
      </c>
      <c r="AK56" t="str">
        <f t="shared" si="18"/>
        <v/>
      </c>
      <c r="AL56" t="str">
        <f t="shared" si="18"/>
        <v/>
      </c>
      <c r="AM56" t="str">
        <f t="shared" si="18"/>
        <v/>
      </c>
      <c r="AN56" t="str">
        <f t="shared" si="18"/>
        <v/>
      </c>
      <c r="AO56" t="str">
        <f t="shared" si="18"/>
        <v/>
      </c>
      <c r="AP56" t="str">
        <f t="shared" si="18"/>
        <v/>
      </c>
      <c r="AQ56" t="str">
        <f t="shared" si="18"/>
        <v/>
      </c>
      <c r="AR56" t="str">
        <f t="shared" si="18"/>
        <v/>
      </c>
      <c r="AS56" t="str">
        <f t="shared" si="18"/>
        <v/>
      </c>
      <c r="AT56" t="str">
        <f t="shared" si="18"/>
        <v/>
      </c>
      <c r="AU56" s="9">
        <f ca="1">SQRT(H53)</f>
        <v>9.4868329805051381</v>
      </c>
    </row>
    <row r="57" spans="1:47" ht="25" customHeight="1" x14ac:dyDescent="0.2">
      <c r="A57" t="str">
        <f t="shared" ref="A57:AT57" si="19">IF(A27="","",A27)</f>
        <v/>
      </c>
      <c r="B57" t="str">
        <f t="shared" si="19"/>
        <v/>
      </c>
      <c r="C57" t="str">
        <f t="shared" si="19"/>
        <v/>
      </c>
      <c r="D57" t="str">
        <f t="shared" si="19"/>
        <v/>
      </c>
      <c r="E57" t="str">
        <f t="shared" si="19"/>
        <v/>
      </c>
      <c r="F57" t="str">
        <f t="shared" si="19"/>
        <v/>
      </c>
      <c r="G57" t="str">
        <f t="shared" si="19"/>
        <v/>
      </c>
      <c r="H57" t="str">
        <f t="shared" si="19"/>
        <v/>
      </c>
      <c r="I57" t="str">
        <f t="shared" si="19"/>
        <v/>
      </c>
      <c r="J57" t="str">
        <f t="shared" si="19"/>
        <v/>
      </c>
      <c r="K57" t="str">
        <f t="shared" si="19"/>
        <v/>
      </c>
      <c r="L57" t="str">
        <f t="shared" si="19"/>
        <v/>
      </c>
      <c r="M57" t="str">
        <f t="shared" si="19"/>
        <v/>
      </c>
      <c r="N57" t="str">
        <f t="shared" si="19"/>
        <v/>
      </c>
      <c r="O57" t="str">
        <f t="shared" si="19"/>
        <v/>
      </c>
      <c r="P57" t="str">
        <f t="shared" si="19"/>
        <v/>
      </c>
      <c r="Q57" t="str">
        <f t="shared" si="19"/>
        <v/>
      </c>
      <c r="R57" t="str">
        <f t="shared" si="19"/>
        <v/>
      </c>
      <c r="S57" t="str">
        <f t="shared" si="19"/>
        <v/>
      </c>
      <c r="T57" t="str">
        <f t="shared" si="19"/>
        <v/>
      </c>
      <c r="U57" t="str">
        <f t="shared" si="19"/>
        <v/>
      </c>
      <c r="V57" t="str">
        <f t="shared" si="19"/>
        <v/>
      </c>
      <c r="W57" t="str">
        <f t="shared" si="19"/>
        <v/>
      </c>
      <c r="X57" t="str">
        <f t="shared" si="19"/>
        <v/>
      </c>
      <c r="Y57" t="str">
        <f t="shared" si="19"/>
        <v/>
      </c>
      <c r="Z57" t="str">
        <f t="shared" si="19"/>
        <v/>
      </c>
      <c r="AA57" t="str">
        <f t="shared" si="19"/>
        <v/>
      </c>
      <c r="AB57" t="str">
        <f t="shared" si="19"/>
        <v/>
      </c>
      <c r="AC57" t="str">
        <f t="shared" si="19"/>
        <v/>
      </c>
      <c r="AD57" t="str">
        <f t="shared" si="19"/>
        <v/>
      </c>
      <c r="AE57" t="str">
        <f t="shared" si="19"/>
        <v/>
      </c>
      <c r="AF57" t="str">
        <f t="shared" si="19"/>
        <v/>
      </c>
      <c r="AG57" t="str">
        <f t="shared" si="19"/>
        <v/>
      </c>
      <c r="AH57" t="str">
        <f t="shared" si="19"/>
        <v/>
      </c>
      <c r="AI57" t="str">
        <f t="shared" si="19"/>
        <v/>
      </c>
      <c r="AJ57" t="str">
        <f t="shared" si="19"/>
        <v/>
      </c>
      <c r="AK57" t="str">
        <f t="shared" si="19"/>
        <v/>
      </c>
      <c r="AL57" t="str">
        <f t="shared" si="19"/>
        <v/>
      </c>
      <c r="AM57" t="str">
        <f t="shared" si="19"/>
        <v/>
      </c>
      <c r="AN57" t="str">
        <f t="shared" si="19"/>
        <v/>
      </c>
      <c r="AO57" t="str">
        <f t="shared" si="19"/>
        <v/>
      </c>
      <c r="AP57" t="str">
        <f t="shared" si="19"/>
        <v/>
      </c>
      <c r="AQ57" t="str">
        <f t="shared" si="19"/>
        <v/>
      </c>
      <c r="AR57" t="str">
        <f t="shared" si="19"/>
        <v/>
      </c>
      <c r="AS57" t="str">
        <f t="shared" si="19"/>
        <v/>
      </c>
      <c r="AT57" t="str">
        <f t="shared" si="19"/>
        <v/>
      </c>
    </row>
    <row r="58" spans="1:47" ht="25" customHeight="1" x14ac:dyDescent="0.2">
      <c r="A58" t="str">
        <f t="shared" ref="A58:AT58" si="20">IF(A28="","",A28)</f>
        <v/>
      </c>
      <c r="B58" t="str">
        <f t="shared" si="20"/>
        <v/>
      </c>
      <c r="C58" t="str">
        <f t="shared" si="20"/>
        <v/>
      </c>
      <c r="D58" t="str">
        <f t="shared" si="20"/>
        <v/>
      </c>
      <c r="E58" t="str">
        <f t="shared" si="20"/>
        <v/>
      </c>
      <c r="F58" t="str">
        <f t="shared" si="20"/>
        <v/>
      </c>
      <c r="G58" t="str">
        <f t="shared" si="20"/>
        <v/>
      </c>
      <c r="H58" t="str">
        <f t="shared" si="20"/>
        <v/>
      </c>
      <c r="I58" t="str">
        <f t="shared" si="20"/>
        <v/>
      </c>
      <c r="J58" t="str">
        <f t="shared" si="20"/>
        <v/>
      </c>
      <c r="K58" t="str">
        <f t="shared" si="20"/>
        <v/>
      </c>
      <c r="L58" t="str">
        <f t="shared" si="20"/>
        <v/>
      </c>
      <c r="M58" t="str">
        <f t="shared" si="20"/>
        <v/>
      </c>
      <c r="N58" t="str">
        <f t="shared" si="20"/>
        <v/>
      </c>
      <c r="O58" t="str">
        <f t="shared" si="20"/>
        <v/>
      </c>
      <c r="P58" t="str">
        <f t="shared" si="20"/>
        <v/>
      </c>
      <c r="Q58" t="str">
        <f t="shared" si="20"/>
        <v/>
      </c>
      <c r="R58" t="str">
        <f t="shared" si="20"/>
        <v/>
      </c>
      <c r="S58" t="str">
        <f t="shared" si="20"/>
        <v/>
      </c>
      <c r="T58" t="str">
        <f t="shared" si="20"/>
        <v/>
      </c>
      <c r="U58" t="str">
        <f t="shared" si="20"/>
        <v/>
      </c>
      <c r="V58" t="str">
        <f t="shared" si="20"/>
        <v/>
      </c>
      <c r="W58" t="str">
        <f t="shared" si="20"/>
        <v/>
      </c>
      <c r="X58" t="str">
        <f t="shared" si="20"/>
        <v/>
      </c>
      <c r="Y58" t="str">
        <f t="shared" si="20"/>
        <v/>
      </c>
      <c r="Z58" t="str">
        <f t="shared" si="20"/>
        <v/>
      </c>
      <c r="AA58" t="str">
        <f t="shared" si="20"/>
        <v/>
      </c>
      <c r="AB58" t="str">
        <f t="shared" si="20"/>
        <v/>
      </c>
      <c r="AC58" t="str">
        <f t="shared" si="20"/>
        <v/>
      </c>
      <c r="AD58" t="str">
        <f t="shared" si="20"/>
        <v/>
      </c>
      <c r="AE58" t="str">
        <f t="shared" si="20"/>
        <v/>
      </c>
      <c r="AF58" t="str">
        <f t="shared" si="20"/>
        <v/>
      </c>
      <c r="AG58" t="str">
        <f t="shared" si="20"/>
        <v/>
      </c>
      <c r="AH58" t="str">
        <f t="shared" si="20"/>
        <v/>
      </c>
      <c r="AI58" t="str">
        <f t="shared" si="20"/>
        <v/>
      </c>
      <c r="AJ58" t="str">
        <f t="shared" si="20"/>
        <v/>
      </c>
      <c r="AK58" t="str">
        <f t="shared" si="20"/>
        <v/>
      </c>
      <c r="AL58" t="str">
        <f t="shared" si="20"/>
        <v/>
      </c>
      <c r="AM58" t="str">
        <f t="shared" si="20"/>
        <v/>
      </c>
      <c r="AN58" t="str">
        <f t="shared" si="20"/>
        <v/>
      </c>
      <c r="AO58" t="str">
        <f t="shared" si="20"/>
        <v/>
      </c>
      <c r="AP58" t="str">
        <f t="shared" si="20"/>
        <v/>
      </c>
      <c r="AQ58" t="str">
        <f t="shared" si="20"/>
        <v/>
      </c>
      <c r="AR58" t="str">
        <f t="shared" si="20"/>
        <v/>
      </c>
      <c r="AS58" t="str">
        <f t="shared" si="20"/>
        <v/>
      </c>
      <c r="AT58" t="str">
        <f t="shared" si="20"/>
        <v/>
      </c>
    </row>
    <row r="59" spans="1:47" ht="25" customHeight="1" x14ac:dyDescent="0.2">
      <c r="A59" t="str">
        <f t="shared" ref="A59:AT59" si="21">IF(A29="","",A29)</f>
        <v/>
      </c>
      <c r="B59" t="str">
        <f t="shared" si="21"/>
        <v/>
      </c>
      <c r="C59" t="str">
        <f t="shared" si="21"/>
        <v/>
      </c>
      <c r="D59" t="str">
        <f t="shared" si="21"/>
        <v/>
      </c>
      <c r="E59" t="str">
        <f t="shared" si="21"/>
        <v/>
      </c>
      <c r="F59" t="str">
        <f t="shared" si="21"/>
        <v/>
      </c>
      <c r="G59" t="str">
        <f t="shared" si="21"/>
        <v/>
      </c>
      <c r="H59" t="str">
        <f t="shared" si="21"/>
        <v/>
      </c>
      <c r="I59" t="str">
        <f t="shared" si="21"/>
        <v/>
      </c>
      <c r="J59" t="str">
        <f t="shared" si="21"/>
        <v/>
      </c>
      <c r="K59" t="str">
        <f t="shared" si="21"/>
        <v/>
      </c>
      <c r="L59" t="str">
        <f t="shared" si="21"/>
        <v/>
      </c>
      <c r="M59" t="str">
        <f t="shared" si="21"/>
        <v/>
      </c>
      <c r="N59" t="str">
        <f t="shared" si="21"/>
        <v/>
      </c>
      <c r="O59" t="str">
        <f t="shared" si="21"/>
        <v/>
      </c>
      <c r="P59" t="str">
        <f t="shared" si="21"/>
        <v/>
      </c>
      <c r="Q59" t="str">
        <f t="shared" si="21"/>
        <v/>
      </c>
      <c r="R59" t="str">
        <f t="shared" si="21"/>
        <v/>
      </c>
      <c r="S59" t="str">
        <f t="shared" si="21"/>
        <v/>
      </c>
      <c r="T59" t="str">
        <f t="shared" si="21"/>
        <v/>
      </c>
      <c r="U59" t="str">
        <f t="shared" si="21"/>
        <v/>
      </c>
      <c r="V59" t="str">
        <f t="shared" si="21"/>
        <v/>
      </c>
      <c r="W59" t="str">
        <f t="shared" si="21"/>
        <v/>
      </c>
      <c r="X59" t="str">
        <f t="shared" si="21"/>
        <v/>
      </c>
      <c r="Y59" t="str">
        <f t="shared" si="21"/>
        <v/>
      </c>
      <c r="Z59" t="str">
        <f t="shared" si="21"/>
        <v/>
      </c>
      <c r="AA59" t="str">
        <f t="shared" si="21"/>
        <v/>
      </c>
      <c r="AB59" t="str">
        <f t="shared" si="21"/>
        <v/>
      </c>
      <c r="AC59" t="str">
        <f t="shared" si="21"/>
        <v/>
      </c>
      <c r="AD59" t="str">
        <f t="shared" si="21"/>
        <v/>
      </c>
      <c r="AE59" t="str">
        <f t="shared" si="21"/>
        <v/>
      </c>
      <c r="AF59" t="str">
        <f t="shared" si="21"/>
        <v/>
      </c>
      <c r="AG59" t="str">
        <f t="shared" si="21"/>
        <v/>
      </c>
      <c r="AH59" t="str">
        <f t="shared" si="21"/>
        <v/>
      </c>
      <c r="AI59" t="str">
        <f t="shared" si="21"/>
        <v/>
      </c>
      <c r="AJ59" t="str">
        <f t="shared" si="21"/>
        <v/>
      </c>
      <c r="AK59" t="str">
        <f t="shared" si="21"/>
        <v/>
      </c>
      <c r="AL59" t="str">
        <f t="shared" si="21"/>
        <v/>
      </c>
      <c r="AM59" t="str">
        <f t="shared" si="21"/>
        <v/>
      </c>
      <c r="AN59" t="str">
        <f t="shared" si="21"/>
        <v/>
      </c>
      <c r="AO59" t="str">
        <f t="shared" si="21"/>
        <v/>
      </c>
      <c r="AP59" t="str">
        <f t="shared" si="21"/>
        <v/>
      </c>
      <c r="AQ59" t="str">
        <f t="shared" si="21"/>
        <v/>
      </c>
      <c r="AR59" t="str">
        <f t="shared" si="21"/>
        <v/>
      </c>
      <c r="AS59" t="str">
        <f t="shared" si="21"/>
        <v/>
      </c>
      <c r="AT59" t="str">
        <f t="shared" si="21"/>
        <v/>
      </c>
    </row>
    <row r="60" spans="1:47" ht="20.149999999999999" customHeight="1" x14ac:dyDescent="0.2"/>
    <row r="61" spans="1:47" ht="20.149999999999999" customHeight="1" x14ac:dyDescent="0.2"/>
    <row r="62" spans="1:47" ht="20.149999999999999" customHeight="1" x14ac:dyDescent="0.2"/>
    <row r="63" spans="1:47" ht="20.149999999999999" customHeight="1" x14ac:dyDescent="0.2"/>
    <row r="64" spans="1:47" ht="20.149999999999999" customHeight="1" x14ac:dyDescent="0.2"/>
    <row r="65" ht="20.149999999999999" customHeight="1" x14ac:dyDescent="0.2"/>
    <row r="66" ht="20.149999999999999" customHeight="1" x14ac:dyDescent="0.2"/>
    <row r="67" ht="20.149999999999999" customHeight="1" x14ac:dyDescent="0.2"/>
    <row r="68" ht="20.149999999999999" customHeight="1" x14ac:dyDescent="0.2"/>
    <row r="69" ht="20.149999999999999" customHeight="1" x14ac:dyDescent="0.2"/>
    <row r="70" ht="20.149999999999999" customHeight="1" x14ac:dyDescent="0.2"/>
    <row r="71" ht="20.149999999999999" customHeight="1" x14ac:dyDescent="0.2"/>
    <row r="72" ht="20.149999999999999" customHeight="1" x14ac:dyDescent="0.2"/>
    <row r="73" ht="20.149999999999999" customHeight="1" x14ac:dyDescent="0.2"/>
    <row r="74" ht="20.149999999999999" customHeight="1" x14ac:dyDescent="0.2"/>
    <row r="75" ht="20.149999999999999" customHeight="1" x14ac:dyDescent="0.2"/>
    <row r="76" ht="20.149999999999999" customHeight="1" x14ac:dyDescent="0.2"/>
    <row r="77" ht="20.149999999999999" customHeight="1" x14ac:dyDescent="0.2"/>
    <row r="78" ht="20.149999999999999" customHeight="1" x14ac:dyDescent="0.2"/>
    <row r="79" ht="20.149999999999999" customHeight="1" x14ac:dyDescent="0.2"/>
    <row r="8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</sheetData>
  <mergeCells count="32">
    <mergeCell ref="G4:H4"/>
    <mergeCell ref="G7:H7"/>
    <mergeCell ref="G10:H10"/>
    <mergeCell ref="I40:J40"/>
    <mergeCell ref="I43:J43"/>
    <mergeCell ref="G40:H40"/>
    <mergeCell ref="G43:H43"/>
    <mergeCell ref="AO1:AP1"/>
    <mergeCell ref="AO31:AP31"/>
    <mergeCell ref="I10:J10"/>
    <mergeCell ref="I19:K19"/>
    <mergeCell ref="I13:J13"/>
    <mergeCell ref="I16:K16"/>
    <mergeCell ref="M56:O56"/>
    <mergeCell ref="P56:Q56"/>
    <mergeCell ref="H53:I53"/>
    <mergeCell ref="M34:Q34"/>
    <mergeCell ref="M37:Q37"/>
    <mergeCell ref="M40:Q40"/>
    <mergeCell ref="M43:Q43"/>
    <mergeCell ref="M46:Q46"/>
    <mergeCell ref="M49:Q49"/>
    <mergeCell ref="G37:H37"/>
    <mergeCell ref="I46:K46"/>
    <mergeCell ref="G46:H46"/>
    <mergeCell ref="G49:H49"/>
    <mergeCell ref="G13:H13"/>
    <mergeCell ref="G16:H16"/>
    <mergeCell ref="G19:H19"/>
    <mergeCell ref="G34:H34"/>
    <mergeCell ref="H23:I23"/>
    <mergeCell ref="I49:K49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&amp;L平方根&amp;R数学ドリル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C86"/>
  <sheetViews>
    <sheetView workbookViewId="0"/>
  </sheetViews>
  <sheetFormatPr defaultRowHeight="14" x14ac:dyDescent="0.2"/>
  <cols>
    <col min="1" max="43" width="1.75" customWidth="1"/>
    <col min="44" max="46" width="9" customWidth="1"/>
    <col min="47" max="53" width="9" style="9"/>
    <col min="54" max="55" width="9" style="26"/>
  </cols>
  <sheetData>
    <row r="1" spans="1:55" ht="23.5" x14ac:dyDescent="0.2">
      <c r="D1" s="3" t="s">
        <v>108</v>
      </c>
      <c r="AM1" s="2" t="s">
        <v>0</v>
      </c>
      <c r="AN1" s="2"/>
      <c r="AO1" s="47"/>
      <c r="AP1" s="47"/>
      <c r="AR1" s="9"/>
      <c r="AS1" s="9"/>
      <c r="AT1" s="9"/>
      <c r="AY1" s="26"/>
      <c r="AZ1" s="26"/>
      <c r="BA1"/>
      <c r="BB1"/>
      <c r="BC1"/>
    </row>
    <row r="2" spans="1:55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9"/>
      <c r="AS2" s="9"/>
      <c r="AT2" s="9"/>
      <c r="AY2" s="26"/>
      <c r="AZ2" s="26"/>
      <c r="BA2"/>
      <c r="BB2"/>
      <c r="BC2"/>
    </row>
    <row r="3" spans="1:55" ht="25" customHeight="1" x14ac:dyDescent="0.2">
      <c r="A3" s="1" t="s">
        <v>3</v>
      </c>
      <c r="D3" t="s">
        <v>109</v>
      </c>
      <c r="AB3" s="56">
        <f ca="1">INT(RAND()*30+11)*0.1</f>
        <v>1.7000000000000002</v>
      </c>
      <c r="AC3" s="56"/>
      <c r="AD3" s="56"/>
      <c r="AE3" t="s">
        <v>110</v>
      </c>
    </row>
    <row r="4" spans="1:55" ht="25" customHeight="1" x14ac:dyDescent="0.4">
      <c r="C4" s="1"/>
      <c r="D4" t="s">
        <v>111</v>
      </c>
      <c r="G4" s="35"/>
      <c r="H4" s="35"/>
    </row>
    <row r="5" spans="1:55" ht="25" customHeight="1" x14ac:dyDescent="0.4">
      <c r="G5" s="29"/>
      <c r="H5" s="29"/>
    </row>
    <row r="6" spans="1:55" ht="25" customHeight="1" x14ac:dyDescent="0.4">
      <c r="G6" s="29"/>
      <c r="H6" s="29"/>
    </row>
    <row r="7" spans="1:55" ht="25" customHeight="1" x14ac:dyDescent="0.4">
      <c r="C7" s="1"/>
      <c r="G7" s="35"/>
      <c r="H7" s="35"/>
    </row>
    <row r="8" spans="1:55" ht="25" customHeight="1" x14ac:dyDescent="0.4">
      <c r="C8" s="1"/>
      <c r="G8" s="35"/>
      <c r="H8" s="35"/>
    </row>
    <row r="9" spans="1:55" ht="25" customHeight="1" x14ac:dyDescent="0.4">
      <c r="A9" s="1" t="s">
        <v>113</v>
      </c>
      <c r="D9" t="s">
        <v>114</v>
      </c>
      <c r="G9" s="28"/>
      <c r="H9" s="28"/>
    </row>
    <row r="10" spans="1:55" ht="25" customHeight="1" x14ac:dyDescent="0.4">
      <c r="D10" t="s">
        <v>115</v>
      </c>
      <c r="G10" s="28"/>
      <c r="H10" s="28"/>
    </row>
    <row r="11" spans="1:55" ht="25" customHeight="1" x14ac:dyDescent="0.4">
      <c r="B11" s="1" t="s">
        <v>116</v>
      </c>
      <c r="C11" s="1"/>
      <c r="E11" t="s">
        <v>117</v>
      </c>
      <c r="G11" s="35"/>
      <c r="H11" s="35"/>
      <c r="P11" s="59">
        <f ca="1">INT(RAND()*200+100)*10</f>
        <v>2830</v>
      </c>
      <c r="Q11" s="59"/>
      <c r="R11" s="59"/>
      <c r="S11" s="59"/>
      <c r="T11" t="s">
        <v>118</v>
      </c>
    </row>
    <row r="12" spans="1:55" ht="25" customHeight="1" x14ac:dyDescent="0.4">
      <c r="G12" s="28"/>
      <c r="H12" s="28"/>
    </row>
    <row r="13" spans="1:55" ht="25" customHeight="1" x14ac:dyDescent="0.4">
      <c r="G13" s="28"/>
      <c r="H13" s="28"/>
    </row>
    <row r="14" spans="1:55" ht="25" customHeight="1" x14ac:dyDescent="0.4">
      <c r="G14" s="28"/>
      <c r="H14" s="28"/>
    </row>
    <row r="15" spans="1:55" ht="25" customHeight="1" x14ac:dyDescent="0.4">
      <c r="B15" s="1" t="s">
        <v>119</v>
      </c>
      <c r="C15" s="1"/>
      <c r="E15" t="s">
        <v>120</v>
      </c>
      <c r="G15" s="35"/>
      <c r="H15" s="35"/>
      <c r="P15" s="59">
        <f ca="1">INT(RAND()*30+30)*1000</f>
        <v>57000</v>
      </c>
      <c r="Q15" s="59"/>
      <c r="R15" s="59"/>
      <c r="S15" s="59"/>
      <c r="T15" s="59"/>
      <c r="U15" t="s">
        <v>121</v>
      </c>
    </row>
    <row r="16" spans="1:55" ht="25" customHeight="1" x14ac:dyDescent="0.4">
      <c r="G16" s="28"/>
      <c r="H16" s="28"/>
    </row>
    <row r="17" spans="1:55" ht="25" customHeight="1" x14ac:dyDescent="0.4">
      <c r="G17" s="28"/>
      <c r="H17" s="28"/>
    </row>
    <row r="18" spans="1:55" ht="25" customHeight="1" x14ac:dyDescent="0.4">
      <c r="C18" s="1"/>
      <c r="G18" s="35"/>
      <c r="H18" s="35"/>
    </row>
    <row r="19" spans="1:55" ht="25" customHeight="1" x14ac:dyDescent="0.4">
      <c r="C19" s="1"/>
      <c r="G19" s="35"/>
      <c r="H19" s="35"/>
    </row>
    <row r="20" spans="1:55" ht="25" customHeight="1" x14ac:dyDescent="0.2">
      <c r="A20" s="1" t="s">
        <v>12</v>
      </c>
      <c r="D20" t="s">
        <v>125</v>
      </c>
    </row>
    <row r="21" spans="1:55" ht="25" customHeight="1" x14ac:dyDescent="0.2">
      <c r="B21" s="1" t="s">
        <v>5</v>
      </c>
      <c r="E21" s="57">
        <f ca="1">INT(RAND()*900+100)/100</f>
        <v>3.24</v>
      </c>
      <c r="F21" s="57"/>
      <c r="G21" s="57"/>
      <c r="H21" s="57"/>
      <c r="I21" s="46" t="s">
        <v>56</v>
      </c>
      <c r="J21" s="46"/>
      <c r="K21" s="46">
        <v>10</v>
      </c>
      <c r="L21" s="46"/>
      <c r="M21" s="10">
        <v>3</v>
      </c>
      <c r="N21" t="s">
        <v>123</v>
      </c>
    </row>
    <row r="22" spans="1:55" ht="25" customHeight="1" x14ac:dyDescent="0.2">
      <c r="N22" s="10"/>
    </row>
    <row r="23" spans="1:55" ht="25" customHeight="1" x14ac:dyDescent="0.2">
      <c r="B23" s="1"/>
      <c r="N23" s="10"/>
    </row>
    <row r="24" spans="1:55" ht="25" customHeight="1" x14ac:dyDescent="0.2"/>
    <row r="25" spans="1:55" ht="25" customHeight="1" x14ac:dyDescent="0.2">
      <c r="B25" s="1" t="s">
        <v>6</v>
      </c>
      <c r="E25" s="64">
        <f ca="1">INT(RAND()*9000+1000)/1000</f>
        <v>6.38</v>
      </c>
      <c r="F25" s="64"/>
      <c r="G25" s="64"/>
      <c r="H25" s="64"/>
      <c r="I25" s="64"/>
      <c r="J25" s="46" t="s">
        <v>56</v>
      </c>
      <c r="K25" s="46"/>
      <c r="L25" s="46">
        <v>10</v>
      </c>
      <c r="M25" s="46"/>
      <c r="N25" s="10">
        <v>5</v>
      </c>
      <c r="O25" t="s">
        <v>124</v>
      </c>
    </row>
    <row r="26" spans="1:55" ht="25" customHeight="1" x14ac:dyDescent="0.2">
      <c r="A26" s="1"/>
    </row>
    <row r="27" spans="1:55" ht="25" customHeight="1" x14ac:dyDescent="0.2"/>
    <row r="28" spans="1:55" ht="25" customHeight="1" x14ac:dyDescent="0.2"/>
    <row r="29" spans="1:55" ht="25" customHeight="1" x14ac:dyDescent="0.2"/>
    <row r="30" spans="1:55" ht="25" customHeight="1" x14ac:dyDescent="0.2"/>
    <row r="31" spans="1:55" ht="23.5" x14ac:dyDescent="0.2">
      <c r="D31" s="3" t="str">
        <f>IF(D1="","",D1)</f>
        <v>真の値と近似値</v>
      </c>
      <c r="AM31" s="2" t="str">
        <f>IF(AM1="","",AM1)</f>
        <v>№</v>
      </c>
      <c r="AN31" s="2"/>
      <c r="AO31" s="47" t="str">
        <f>IF(AO1="","",AO1)</f>
        <v/>
      </c>
      <c r="AP31" s="47" t="str">
        <f>IF(AP1="","",AP1)</f>
        <v/>
      </c>
      <c r="AR31" s="9"/>
      <c r="AS31" s="9"/>
      <c r="AT31" s="9"/>
      <c r="AY31" s="26"/>
      <c r="AZ31" s="26"/>
      <c r="BA31"/>
      <c r="BB31"/>
      <c r="BC31"/>
    </row>
    <row r="32" spans="1:55" ht="23.5" x14ac:dyDescent="0.2">
      <c r="E32" s="5" t="s">
        <v>2</v>
      </c>
      <c r="Q32" s="6" t="str">
        <f>IF(Q2="","",Q2)</f>
        <v>名前</v>
      </c>
      <c r="R32" s="2"/>
      <c r="S32" s="2"/>
      <c r="T32" s="2"/>
      <c r="U32" s="2"/>
      <c r="V32" s="4" t="str">
        <f>IF(V2="","",V2)</f>
        <v/>
      </c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R32" s="9"/>
      <c r="AS32" s="9"/>
      <c r="AT32" s="9"/>
      <c r="AY32" s="26"/>
      <c r="AZ32" s="26"/>
      <c r="BA32"/>
      <c r="BB32"/>
      <c r="BC32"/>
    </row>
    <row r="33" spans="1:55" s="9" customFormat="1" ht="25" customHeight="1" x14ac:dyDescent="0.2">
      <c r="A33" t="str">
        <f>IF(A3="","",A3)</f>
        <v>１．</v>
      </c>
      <c r="B33"/>
      <c r="C33"/>
      <c r="D33" t="str">
        <f>IF(D3="","",D3)</f>
        <v>ある数ａの小数第2位を四捨五入した近似値が</v>
      </c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 s="56">
        <f ca="1">IF(AB3="","",AB3)</f>
        <v>1.7000000000000002</v>
      </c>
      <c r="AC33" s="56"/>
      <c r="AD33" s="56"/>
      <c r="AE33" t="str">
        <f>IF(AE3="","",AE3)</f>
        <v>であるとき，</v>
      </c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BB33" s="26"/>
      <c r="BC33" s="26"/>
    </row>
    <row r="34" spans="1:55" s="9" customFormat="1" ht="25" customHeight="1" x14ac:dyDescent="0.2">
      <c r="A34" t="str">
        <f>IF(A4="","",A4)</f>
        <v/>
      </c>
      <c r="B34" t="str">
        <f t="shared" ref="B34:C37" si="0">IF(B4="","",B4)</f>
        <v/>
      </c>
      <c r="C34" t="str">
        <f t="shared" si="0"/>
        <v/>
      </c>
      <c r="D34" t="str">
        <f>IF(D4="","",D4)</f>
        <v>ａの範囲を，不等号を使って表しなさい。</v>
      </c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 t="str">
        <f>IF(AB4="","",AB4)</f>
        <v/>
      </c>
      <c r="AC34" t="str">
        <f>IF(AC4="","",AC4)</f>
        <v/>
      </c>
      <c r="AD34" t="str">
        <f>IF(AD4="","",AD4)</f>
        <v/>
      </c>
      <c r="AE34" t="str">
        <f>IF(AE4="","",AE4)</f>
        <v/>
      </c>
      <c r="AF34" t="str">
        <f t="shared" ref="AF34:AQ34" si="1">IF(AF4="","",AF4)</f>
        <v/>
      </c>
      <c r="AG34" t="str">
        <f t="shared" si="1"/>
        <v/>
      </c>
      <c r="AH34" t="str">
        <f t="shared" si="1"/>
        <v/>
      </c>
      <c r="AI34" t="str">
        <f t="shared" si="1"/>
        <v/>
      </c>
      <c r="AJ34" t="str">
        <f t="shared" si="1"/>
        <v/>
      </c>
      <c r="AK34" t="str">
        <f t="shared" si="1"/>
        <v/>
      </c>
      <c r="AL34" t="str">
        <f t="shared" si="1"/>
        <v/>
      </c>
      <c r="AM34" t="str">
        <f t="shared" si="1"/>
        <v/>
      </c>
      <c r="AN34" t="str">
        <f t="shared" si="1"/>
        <v/>
      </c>
      <c r="AO34" t="str">
        <f t="shared" si="1"/>
        <v/>
      </c>
      <c r="AP34" t="str">
        <f t="shared" si="1"/>
        <v/>
      </c>
      <c r="AQ34" t="str">
        <f t="shared" si="1"/>
        <v/>
      </c>
      <c r="AR34"/>
      <c r="AS34"/>
      <c r="AT34"/>
      <c r="BB34" s="26"/>
      <c r="BC34" s="26"/>
    </row>
    <row r="35" spans="1:55" s="9" customFormat="1" ht="25" customHeight="1" x14ac:dyDescent="0.2">
      <c r="A35" t="str">
        <f>IF(A5="","",A5)</f>
        <v/>
      </c>
      <c r="B35" t="str">
        <f t="shared" si="0"/>
        <v/>
      </c>
      <c r="C35" t="str">
        <f t="shared" si="0"/>
        <v/>
      </c>
      <c r="D35" t="str">
        <f>IF(D5="","",D5)</f>
        <v/>
      </c>
      <c r="E35" t="str">
        <f t="shared" ref="E35:AA35" si="2">IF(E5="","",E5)</f>
        <v/>
      </c>
      <c r="F35" t="str">
        <f t="shared" si="2"/>
        <v/>
      </c>
      <c r="G35" t="str">
        <f t="shared" si="2"/>
        <v/>
      </c>
      <c r="H35" t="str">
        <f t="shared" si="2"/>
        <v/>
      </c>
      <c r="I35" t="str">
        <f t="shared" si="2"/>
        <v/>
      </c>
      <c r="J35" t="str">
        <f t="shared" si="2"/>
        <v/>
      </c>
      <c r="K35" t="str">
        <f t="shared" si="2"/>
        <v/>
      </c>
      <c r="L35" t="str">
        <f t="shared" si="2"/>
        <v/>
      </c>
      <c r="M35" t="str">
        <f t="shared" si="2"/>
        <v/>
      </c>
      <c r="N35" t="str">
        <f t="shared" si="2"/>
        <v/>
      </c>
      <c r="O35" t="str">
        <f t="shared" si="2"/>
        <v/>
      </c>
      <c r="P35" t="str">
        <f t="shared" si="2"/>
        <v/>
      </c>
      <c r="Q35" t="str">
        <f t="shared" si="2"/>
        <v/>
      </c>
      <c r="R35" t="str">
        <f t="shared" si="2"/>
        <v/>
      </c>
      <c r="S35" t="str">
        <f t="shared" si="2"/>
        <v/>
      </c>
      <c r="T35" t="str">
        <f t="shared" si="2"/>
        <v/>
      </c>
      <c r="U35" t="str">
        <f t="shared" si="2"/>
        <v/>
      </c>
      <c r="V35" t="str">
        <f t="shared" si="2"/>
        <v/>
      </c>
      <c r="W35" t="str">
        <f t="shared" si="2"/>
        <v/>
      </c>
      <c r="X35" t="str">
        <f t="shared" si="2"/>
        <v/>
      </c>
      <c r="Y35" t="str">
        <f t="shared" si="2"/>
        <v/>
      </c>
      <c r="Z35" t="str">
        <f t="shared" si="2"/>
        <v/>
      </c>
      <c r="AA35" t="str">
        <f t="shared" si="2"/>
        <v/>
      </c>
      <c r="AB35" t="str">
        <f>IF(AB5="","",AB5)</f>
        <v/>
      </c>
      <c r="AC35" t="str">
        <f>IF(AC5="","",AC5)</f>
        <v/>
      </c>
      <c r="AD35" t="str">
        <f>IF(AD5="","",AD5)</f>
        <v/>
      </c>
      <c r="AE35" t="str">
        <f>IF(AE5="","",AE5)</f>
        <v/>
      </c>
      <c r="AF35" t="str">
        <f t="shared" ref="AF35:AQ35" si="3">IF(AF5="","",AF5)</f>
        <v/>
      </c>
      <c r="AG35" t="str">
        <f t="shared" si="3"/>
        <v/>
      </c>
      <c r="AH35" t="str">
        <f t="shared" si="3"/>
        <v/>
      </c>
      <c r="AI35" t="str">
        <f t="shared" si="3"/>
        <v/>
      </c>
      <c r="AJ35" t="str">
        <f t="shared" si="3"/>
        <v/>
      </c>
      <c r="AK35" t="str">
        <f t="shared" si="3"/>
        <v/>
      </c>
      <c r="AL35" t="str">
        <f t="shared" si="3"/>
        <v/>
      </c>
      <c r="AM35" t="str">
        <f t="shared" si="3"/>
        <v/>
      </c>
      <c r="AN35" t="str">
        <f t="shared" si="3"/>
        <v/>
      </c>
      <c r="AO35" t="str">
        <f t="shared" si="3"/>
        <v/>
      </c>
      <c r="AP35" t="str">
        <f t="shared" si="3"/>
        <v/>
      </c>
      <c r="AQ35" t="str">
        <f t="shared" si="3"/>
        <v/>
      </c>
      <c r="AR35"/>
      <c r="AS35"/>
      <c r="AT35"/>
      <c r="BB35" s="26"/>
      <c r="BC35" s="26"/>
    </row>
    <row r="36" spans="1:55" s="9" customFormat="1" ht="25" customHeight="1" x14ac:dyDescent="0.2">
      <c r="A36" t="str">
        <f>IF(A6="","",A6)</f>
        <v/>
      </c>
      <c r="B36" t="str">
        <f t="shared" si="0"/>
        <v/>
      </c>
      <c r="C36" t="str">
        <f t="shared" si="0"/>
        <v/>
      </c>
      <c r="D36" s="63">
        <f ca="1">AB33-0.05</f>
        <v>1.6500000000000001</v>
      </c>
      <c r="E36" s="63"/>
      <c r="F36" s="63"/>
      <c r="G36" s="63"/>
      <c r="H36" s="32" t="s">
        <v>112</v>
      </c>
      <c r="I36" s="32"/>
      <c r="J36" s="32"/>
      <c r="K36" s="32"/>
      <c r="L36" s="63">
        <f ca="1">AB33+0.05</f>
        <v>1.7500000000000002</v>
      </c>
      <c r="M36" s="63"/>
      <c r="N36" s="63"/>
      <c r="O36" s="63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BB36" s="26"/>
      <c r="BC36" s="26"/>
    </row>
    <row r="37" spans="1:55" s="9" customFormat="1" ht="25" customHeight="1" x14ac:dyDescent="0.2">
      <c r="A37" t="str">
        <f>IF(A7="","",A7)</f>
        <v/>
      </c>
      <c r="B37" t="str">
        <f t="shared" si="0"/>
        <v/>
      </c>
      <c r="C37" t="str">
        <f t="shared" si="0"/>
        <v/>
      </c>
      <c r="D37" t="str">
        <f t="shared" ref="D37:AQ37" si="4">IF(D7="","",D7)</f>
        <v/>
      </c>
      <c r="E37" t="str">
        <f t="shared" si="4"/>
        <v/>
      </c>
      <c r="F37" t="str">
        <f t="shared" si="4"/>
        <v/>
      </c>
      <c r="G37" t="str">
        <f t="shared" si="4"/>
        <v/>
      </c>
      <c r="H37" t="str">
        <f t="shared" si="4"/>
        <v/>
      </c>
      <c r="I37" t="str">
        <f t="shared" si="4"/>
        <v/>
      </c>
      <c r="J37" t="str">
        <f t="shared" si="4"/>
        <v/>
      </c>
      <c r="K37" t="str">
        <f t="shared" si="4"/>
        <v/>
      </c>
      <c r="L37" t="str">
        <f t="shared" si="4"/>
        <v/>
      </c>
      <c r="M37" t="str">
        <f t="shared" si="4"/>
        <v/>
      </c>
      <c r="N37" t="str">
        <f t="shared" si="4"/>
        <v/>
      </c>
      <c r="O37" t="str">
        <f t="shared" si="4"/>
        <v/>
      </c>
      <c r="P37" t="str">
        <f t="shared" si="4"/>
        <v/>
      </c>
      <c r="Q37" t="str">
        <f t="shared" si="4"/>
        <v/>
      </c>
      <c r="R37" t="str">
        <f t="shared" si="4"/>
        <v/>
      </c>
      <c r="S37" t="str">
        <f t="shared" si="4"/>
        <v/>
      </c>
      <c r="T37" t="str">
        <f t="shared" si="4"/>
        <v/>
      </c>
      <c r="U37" t="str">
        <f t="shared" si="4"/>
        <v/>
      </c>
      <c r="V37" t="str">
        <f t="shared" si="4"/>
        <v/>
      </c>
      <c r="W37" t="str">
        <f t="shared" si="4"/>
        <v/>
      </c>
      <c r="X37" t="str">
        <f t="shared" si="4"/>
        <v/>
      </c>
      <c r="Y37" t="str">
        <f t="shared" si="4"/>
        <v/>
      </c>
      <c r="Z37" t="str">
        <f t="shared" si="4"/>
        <v/>
      </c>
      <c r="AA37" t="str">
        <f t="shared" si="4"/>
        <v/>
      </c>
      <c r="AB37" t="str">
        <f t="shared" si="4"/>
        <v/>
      </c>
      <c r="AC37" t="str">
        <f t="shared" si="4"/>
        <v/>
      </c>
      <c r="AD37" t="str">
        <f t="shared" si="4"/>
        <v/>
      </c>
      <c r="AE37" t="str">
        <f t="shared" si="4"/>
        <v/>
      </c>
      <c r="AF37" t="str">
        <f t="shared" si="4"/>
        <v/>
      </c>
      <c r="AG37" t="str">
        <f t="shared" si="4"/>
        <v/>
      </c>
      <c r="AH37" t="str">
        <f t="shared" si="4"/>
        <v/>
      </c>
      <c r="AI37" t="str">
        <f t="shared" si="4"/>
        <v/>
      </c>
      <c r="AJ37" t="str">
        <f t="shared" si="4"/>
        <v/>
      </c>
      <c r="AK37" t="str">
        <f t="shared" si="4"/>
        <v/>
      </c>
      <c r="AL37" t="str">
        <f t="shared" si="4"/>
        <v/>
      </c>
      <c r="AM37" t="str">
        <f t="shared" si="4"/>
        <v/>
      </c>
      <c r="AN37" t="str">
        <f t="shared" si="4"/>
        <v/>
      </c>
      <c r="AO37" t="str">
        <f t="shared" si="4"/>
        <v/>
      </c>
      <c r="AP37" t="str">
        <f t="shared" si="4"/>
        <v/>
      </c>
      <c r="AQ37" t="str">
        <f t="shared" si="4"/>
        <v/>
      </c>
      <c r="AR37"/>
      <c r="AS37"/>
      <c r="AT37"/>
      <c r="BB37" s="26"/>
      <c r="BC37" s="26"/>
    </row>
    <row r="38" spans="1:55" s="9" customFormat="1" ht="25" customHeight="1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BB38" s="26"/>
      <c r="BC38" s="26"/>
    </row>
    <row r="39" spans="1:55" s="9" customFormat="1" ht="25" customHeight="1" x14ac:dyDescent="0.2">
      <c r="A39" t="str">
        <f>IF(A9="","",A9)</f>
        <v>２．</v>
      </c>
      <c r="B39"/>
      <c r="C39"/>
      <c r="D39" t="str">
        <f>IF(D9="","",D9)</f>
        <v>次の近似値で，有効数字が3けたであるとき，整数部分が1けたの小数と，</v>
      </c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BB39" s="26"/>
      <c r="BC39" s="26"/>
    </row>
    <row r="40" spans="1:55" s="9" customFormat="1" ht="25" customHeight="1" x14ac:dyDescent="0.2">
      <c r="A40" t="str">
        <f>IF(A10="","",A10)</f>
        <v/>
      </c>
      <c r="B40" t="str">
        <f>IF(B10="","",B10)</f>
        <v/>
      </c>
      <c r="C40" t="str">
        <f>IF(C10="","",C10)</f>
        <v/>
      </c>
      <c r="D40" t="str">
        <f>IF(D10="","",D10)</f>
        <v>10の何乗かの積の形に表しなさい。</v>
      </c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BB40" s="26"/>
      <c r="BC40" s="26"/>
    </row>
    <row r="41" spans="1:55" s="9" customFormat="1" ht="25" customHeight="1" x14ac:dyDescent="0.4">
      <c r="A41" t="str">
        <f>IF(A11="","",A11)</f>
        <v/>
      </c>
      <c r="B41" s="1" t="str">
        <f>IF(B11="","",B11)</f>
        <v>(1)</v>
      </c>
      <c r="C41" s="1"/>
      <c r="D41"/>
      <c r="E41" t="str">
        <f>IF(E11="","",E11)</f>
        <v>ある体育館の広さ</v>
      </c>
      <c r="F41"/>
      <c r="G41" s="35"/>
      <c r="H41" s="35"/>
      <c r="I41"/>
      <c r="J41"/>
      <c r="K41"/>
      <c r="L41"/>
      <c r="M41"/>
      <c r="N41"/>
      <c r="O41"/>
      <c r="P41" s="59">
        <f t="shared" ref="P41:T48" ca="1" si="5">IF(P11="","",P11)</f>
        <v>2830</v>
      </c>
      <c r="Q41" s="59" t="str">
        <f t="shared" si="5"/>
        <v/>
      </c>
      <c r="R41" s="59" t="str">
        <f t="shared" si="5"/>
        <v/>
      </c>
      <c r="S41" s="59" t="str">
        <f t="shared" si="5"/>
        <v/>
      </c>
      <c r="T41" t="str">
        <f t="shared" si="5"/>
        <v>㎡</v>
      </c>
      <c r="U41"/>
      <c r="V41" t="str">
        <f t="shared" ref="V41:AQ41" si="6">IF(V11="","",V11)</f>
        <v/>
      </c>
      <c r="W41" t="str">
        <f t="shared" si="6"/>
        <v/>
      </c>
      <c r="X41" t="str">
        <f t="shared" si="6"/>
        <v/>
      </c>
      <c r="Y41" t="str">
        <f t="shared" si="6"/>
        <v/>
      </c>
      <c r="Z41" t="str">
        <f t="shared" si="6"/>
        <v/>
      </c>
      <c r="AA41" t="str">
        <f t="shared" si="6"/>
        <v/>
      </c>
      <c r="AB41" t="str">
        <f t="shared" si="6"/>
        <v/>
      </c>
      <c r="AC41" t="str">
        <f t="shared" si="6"/>
        <v/>
      </c>
      <c r="AD41" t="str">
        <f t="shared" si="6"/>
        <v/>
      </c>
      <c r="AE41" t="str">
        <f t="shared" si="6"/>
        <v/>
      </c>
      <c r="AF41" t="str">
        <f t="shared" si="6"/>
        <v/>
      </c>
      <c r="AG41" t="str">
        <f t="shared" si="6"/>
        <v/>
      </c>
      <c r="AH41" t="str">
        <f t="shared" si="6"/>
        <v/>
      </c>
      <c r="AI41" t="str">
        <f t="shared" si="6"/>
        <v/>
      </c>
      <c r="AJ41" t="str">
        <f t="shared" si="6"/>
        <v/>
      </c>
      <c r="AK41" t="str">
        <f t="shared" si="6"/>
        <v/>
      </c>
      <c r="AL41" t="str">
        <f t="shared" si="6"/>
        <v/>
      </c>
      <c r="AM41" t="str">
        <f t="shared" si="6"/>
        <v/>
      </c>
      <c r="AN41" t="str">
        <f t="shared" si="6"/>
        <v/>
      </c>
      <c r="AO41" t="str">
        <f t="shared" si="6"/>
        <v/>
      </c>
      <c r="AP41" t="str">
        <f t="shared" si="6"/>
        <v/>
      </c>
      <c r="AQ41" t="str">
        <f t="shared" si="6"/>
        <v/>
      </c>
      <c r="AR41"/>
      <c r="AS41"/>
      <c r="AT41"/>
      <c r="BB41" s="26"/>
      <c r="BC41" s="26"/>
    </row>
    <row r="42" spans="1:55" s="9" customFormat="1" ht="25" customHeight="1" x14ac:dyDescent="0.2">
      <c r="A42" t="str">
        <f>IF(A12="","",A12)</f>
        <v/>
      </c>
      <c r="B42" t="str">
        <f>IF(B12="","",B12)</f>
        <v/>
      </c>
      <c r="C42"/>
      <c r="D42"/>
      <c r="E42" t="str">
        <f>IF(E12="","",E12)</f>
        <v/>
      </c>
      <c r="F42" t="str">
        <f t="shared" ref="F42:O42" si="7">IF(F12="","",F12)</f>
        <v/>
      </c>
      <c r="G42" s="36" t="str">
        <f t="shared" si="7"/>
        <v/>
      </c>
      <c r="H42" s="36" t="str">
        <f t="shared" si="7"/>
        <v/>
      </c>
      <c r="I42" t="str">
        <f t="shared" si="7"/>
        <v/>
      </c>
      <c r="J42" t="str">
        <f t="shared" si="7"/>
        <v/>
      </c>
      <c r="K42" t="str">
        <f t="shared" si="7"/>
        <v/>
      </c>
      <c r="L42" t="str">
        <f t="shared" si="7"/>
        <v/>
      </c>
      <c r="M42" t="str">
        <f t="shared" si="7"/>
        <v/>
      </c>
      <c r="N42" t="str">
        <f t="shared" si="7"/>
        <v/>
      </c>
      <c r="O42" t="str">
        <f t="shared" si="7"/>
        <v/>
      </c>
      <c r="P42" t="str">
        <f t="shared" si="5"/>
        <v/>
      </c>
      <c r="Q42" t="str">
        <f t="shared" si="5"/>
        <v/>
      </c>
      <c r="R42" t="str">
        <f t="shared" si="5"/>
        <v/>
      </c>
      <c r="S42" t="str">
        <f t="shared" si="5"/>
        <v/>
      </c>
      <c r="T42" t="str">
        <f t="shared" si="5"/>
        <v/>
      </c>
      <c r="U42" t="str">
        <f t="shared" ref="U42:U48" si="8">IF(U12="","",U12)</f>
        <v/>
      </c>
      <c r="V42" t="str">
        <f t="shared" ref="V42:AQ42" si="9">IF(V12="","",V12)</f>
        <v/>
      </c>
      <c r="W42" t="str">
        <f t="shared" si="9"/>
        <v/>
      </c>
      <c r="X42" t="str">
        <f t="shared" si="9"/>
        <v/>
      </c>
      <c r="Y42" t="str">
        <f t="shared" si="9"/>
        <v/>
      </c>
      <c r="Z42" t="str">
        <f t="shared" si="9"/>
        <v/>
      </c>
      <c r="AA42" t="str">
        <f t="shared" si="9"/>
        <v/>
      </c>
      <c r="AB42" t="str">
        <f t="shared" si="9"/>
        <v/>
      </c>
      <c r="AC42" t="str">
        <f t="shared" si="9"/>
        <v/>
      </c>
      <c r="AD42" t="str">
        <f t="shared" si="9"/>
        <v/>
      </c>
      <c r="AE42" t="str">
        <f t="shared" si="9"/>
        <v/>
      </c>
      <c r="AF42" t="str">
        <f t="shared" si="9"/>
        <v/>
      </c>
      <c r="AG42" t="str">
        <f t="shared" si="9"/>
        <v/>
      </c>
      <c r="AH42" t="str">
        <f t="shared" si="9"/>
        <v/>
      </c>
      <c r="AI42" t="str">
        <f t="shared" si="9"/>
        <v/>
      </c>
      <c r="AJ42" t="str">
        <f t="shared" si="9"/>
        <v/>
      </c>
      <c r="AK42" t="str">
        <f t="shared" si="9"/>
        <v/>
      </c>
      <c r="AL42" t="str">
        <f t="shared" si="9"/>
        <v/>
      </c>
      <c r="AM42" t="str">
        <f t="shared" si="9"/>
        <v/>
      </c>
      <c r="AN42" t="str">
        <f t="shared" si="9"/>
        <v/>
      </c>
      <c r="AO42" t="str">
        <f t="shared" si="9"/>
        <v/>
      </c>
      <c r="AP42" t="str">
        <f t="shared" si="9"/>
        <v/>
      </c>
      <c r="AQ42" t="str">
        <f t="shared" si="9"/>
        <v/>
      </c>
      <c r="AR42"/>
      <c r="AS42"/>
      <c r="AT42"/>
      <c r="BB42" s="26"/>
      <c r="BC42" s="26"/>
    </row>
    <row r="43" spans="1:55" s="9" customFormat="1" ht="25" customHeight="1" x14ac:dyDescent="0.2">
      <c r="A43"/>
      <c r="B43"/>
      <c r="C43"/>
      <c r="D43" s="61">
        <f ca="1">ROUND(P41/1000,2)</f>
        <v>2.83</v>
      </c>
      <c r="E43" s="61"/>
      <c r="F43" s="61"/>
      <c r="G43" s="61"/>
      <c r="H43" s="60" t="s">
        <v>122</v>
      </c>
      <c r="I43" s="60"/>
      <c r="J43" s="60">
        <v>10</v>
      </c>
      <c r="K43" s="60"/>
      <c r="L43" s="37">
        <v>3</v>
      </c>
      <c r="M43" s="32" t="s">
        <v>118</v>
      </c>
      <c r="N43"/>
      <c r="O43" t="str">
        <f>IF(O13="","",O13)</f>
        <v/>
      </c>
      <c r="P43" t="str">
        <f t="shared" si="5"/>
        <v/>
      </c>
      <c r="Q43" t="str">
        <f t="shared" si="5"/>
        <v/>
      </c>
      <c r="R43" t="str">
        <f t="shared" si="5"/>
        <v/>
      </c>
      <c r="S43" t="str">
        <f t="shared" si="5"/>
        <v/>
      </c>
      <c r="T43" t="str">
        <f t="shared" si="5"/>
        <v/>
      </c>
      <c r="U43" t="str">
        <f t="shared" si="8"/>
        <v/>
      </c>
      <c r="V43" t="str">
        <f t="shared" ref="V43:AQ43" si="10">IF(V13="","",V13)</f>
        <v/>
      </c>
      <c r="W43" t="str">
        <f t="shared" si="10"/>
        <v/>
      </c>
      <c r="X43" t="str">
        <f t="shared" si="10"/>
        <v/>
      </c>
      <c r="Y43" t="str">
        <f t="shared" si="10"/>
        <v/>
      </c>
      <c r="Z43" t="str">
        <f t="shared" si="10"/>
        <v/>
      </c>
      <c r="AA43" t="str">
        <f t="shared" si="10"/>
        <v/>
      </c>
      <c r="AB43" t="str">
        <f t="shared" si="10"/>
        <v/>
      </c>
      <c r="AC43" t="str">
        <f t="shared" si="10"/>
        <v/>
      </c>
      <c r="AD43" t="str">
        <f t="shared" si="10"/>
        <v/>
      </c>
      <c r="AE43" t="str">
        <f t="shared" si="10"/>
        <v/>
      </c>
      <c r="AF43" t="str">
        <f t="shared" si="10"/>
        <v/>
      </c>
      <c r="AG43" t="str">
        <f t="shared" si="10"/>
        <v/>
      </c>
      <c r="AH43" t="str">
        <f t="shared" si="10"/>
        <v/>
      </c>
      <c r="AI43" t="str">
        <f t="shared" si="10"/>
        <v/>
      </c>
      <c r="AJ43" t="str">
        <f t="shared" si="10"/>
        <v/>
      </c>
      <c r="AK43" t="str">
        <f t="shared" si="10"/>
        <v/>
      </c>
      <c r="AL43" t="str">
        <f t="shared" si="10"/>
        <v/>
      </c>
      <c r="AM43" t="str">
        <f t="shared" si="10"/>
        <v/>
      </c>
      <c r="AN43" t="str">
        <f t="shared" si="10"/>
        <v/>
      </c>
      <c r="AO43" t="str">
        <f t="shared" si="10"/>
        <v/>
      </c>
      <c r="AP43" t="str">
        <f t="shared" si="10"/>
        <v/>
      </c>
      <c r="AQ43" t="str">
        <f t="shared" si="10"/>
        <v/>
      </c>
      <c r="AR43"/>
      <c r="AS43"/>
      <c r="AT43"/>
      <c r="BB43" s="26"/>
      <c r="BC43" s="26"/>
    </row>
    <row r="44" spans="1:55" s="9" customFormat="1" ht="25" customHeight="1" x14ac:dyDescent="0.2">
      <c r="A44" t="str">
        <f t="shared" ref="A44:B48" si="11">IF(A14="","",A14)</f>
        <v/>
      </c>
      <c r="B44" t="str">
        <f t="shared" si="11"/>
        <v/>
      </c>
      <c r="C44"/>
      <c r="D44"/>
      <c r="E44" t="str">
        <f t="shared" ref="E44:N44" si="12">IF(E14="","",E14)</f>
        <v/>
      </c>
      <c r="F44" t="str">
        <f t="shared" si="12"/>
        <v/>
      </c>
      <c r="G44" s="36" t="str">
        <f t="shared" si="12"/>
        <v/>
      </c>
      <c r="H44" s="36" t="str">
        <f t="shared" si="12"/>
        <v/>
      </c>
      <c r="I44" t="str">
        <f t="shared" si="12"/>
        <v/>
      </c>
      <c r="J44" t="str">
        <f t="shared" si="12"/>
        <v/>
      </c>
      <c r="K44" t="str">
        <f t="shared" si="12"/>
        <v/>
      </c>
      <c r="L44" t="str">
        <f t="shared" si="12"/>
        <v/>
      </c>
      <c r="M44" t="str">
        <f t="shared" si="12"/>
        <v/>
      </c>
      <c r="N44" t="str">
        <f t="shared" si="12"/>
        <v/>
      </c>
      <c r="O44" t="str">
        <f>IF(O14="","",O14)</f>
        <v/>
      </c>
      <c r="P44" t="str">
        <f t="shared" si="5"/>
        <v/>
      </c>
      <c r="Q44" t="str">
        <f t="shared" si="5"/>
        <v/>
      </c>
      <c r="R44" t="str">
        <f t="shared" si="5"/>
        <v/>
      </c>
      <c r="S44" t="str">
        <f t="shared" si="5"/>
        <v/>
      </c>
      <c r="T44" t="str">
        <f t="shared" si="5"/>
        <v/>
      </c>
      <c r="U44" t="str">
        <f t="shared" si="8"/>
        <v/>
      </c>
      <c r="V44" t="str">
        <f t="shared" ref="V44:AQ44" si="13">IF(V14="","",V14)</f>
        <v/>
      </c>
      <c r="W44" t="str">
        <f t="shared" si="13"/>
        <v/>
      </c>
      <c r="X44" t="str">
        <f t="shared" si="13"/>
        <v/>
      </c>
      <c r="Y44" t="str">
        <f t="shared" si="13"/>
        <v/>
      </c>
      <c r="Z44" t="str">
        <f t="shared" si="13"/>
        <v/>
      </c>
      <c r="AA44" t="str">
        <f t="shared" si="13"/>
        <v/>
      </c>
      <c r="AB44" t="str">
        <f t="shared" si="13"/>
        <v/>
      </c>
      <c r="AC44" t="str">
        <f t="shared" si="13"/>
        <v/>
      </c>
      <c r="AD44" t="str">
        <f t="shared" si="13"/>
        <v/>
      </c>
      <c r="AE44" t="str">
        <f t="shared" si="13"/>
        <v/>
      </c>
      <c r="AF44" t="str">
        <f t="shared" si="13"/>
        <v/>
      </c>
      <c r="AG44" t="str">
        <f t="shared" si="13"/>
        <v/>
      </c>
      <c r="AH44" t="str">
        <f t="shared" si="13"/>
        <v/>
      </c>
      <c r="AI44" t="str">
        <f t="shared" si="13"/>
        <v/>
      </c>
      <c r="AJ44" t="str">
        <f t="shared" si="13"/>
        <v/>
      </c>
      <c r="AK44" t="str">
        <f t="shared" si="13"/>
        <v/>
      </c>
      <c r="AL44" t="str">
        <f t="shared" si="13"/>
        <v/>
      </c>
      <c r="AM44" t="str">
        <f t="shared" si="13"/>
        <v/>
      </c>
      <c r="AN44" t="str">
        <f t="shared" si="13"/>
        <v/>
      </c>
      <c r="AO44" t="str">
        <f t="shared" si="13"/>
        <v/>
      </c>
      <c r="AP44" t="str">
        <f t="shared" si="13"/>
        <v/>
      </c>
      <c r="AQ44" t="str">
        <f t="shared" si="13"/>
        <v/>
      </c>
      <c r="AR44"/>
      <c r="AS44"/>
      <c r="AT44"/>
      <c r="BB44" s="26"/>
      <c r="BC44" s="26"/>
    </row>
    <row r="45" spans="1:55" s="9" customFormat="1" ht="25" customHeight="1" x14ac:dyDescent="0.4">
      <c r="A45" t="str">
        <f t="shared" si="11"/>
        <v/>
      </c>
      <c r="B45" s="1" t="str">
        <f t="shared" si="11"/>
        <v>(2)</v>
      </c>
      <c r="C45" s="1"/>
      <c r="D45"/>
      <c r="E45" t="str">
        <f>IF(E15="","",E15)</f>
        <v>あるクジラの重さ</v>
      </c>
      <c r="F45"/>
      <c r="G45" s="35"/>
      <c r="H45" s="35"/>
      <c r="I45"/>
      <c r="J45"/>
      <c r="K45"/>
      <c r="L45"/>
      <c r="M45"/>
      <c r="N45"/>
      <c r="O45"/>
      <c r="P45" s="59">
        <f t="shared" ca="1" si="5"/>
        <v>57000</v>
      </c>
      <c r="Q45" s="59" t="str">
        <f t="shared" si="5"/>
        <v/>
      </c>
      <c r="R45" s="59" t="str">
        <f t="shared" si="5"/>
        <v/>
      </c>
      <c r="S45" s="59" t="str">
        <f t="shared" si="5"/>
        <v/>
      </c>
      <c r="T45" s="59" t="str">
        <f t="shared" si="5"/>
        <v/>
      </c>
      <c r="U45" t="str">
        <f t="shared" si="8"/>
        <v>㎏</v>
      </c>
      <c r="V45"/>
      <c r="W45" t="str">
        <f t="shared" ref="W45:AQ45" si="14">IF(W15="","",W15)</f>
        <v/>
      </c>
      <c r="X45" t="str">
        <f t="shared" si="14"/>
        <v/>
      </c>
      <c r="Y45" t="str">
        <f t="shared" si="14"/>
        <v/>
      </c>
      <c r="Z45" t="str">
        <f t="shared" si="14"/>
        <v/>
      </c>
      <c r="AA45" t="str">
        <f t="shared" si="14"/>
        <v/>
      </c>
      <c r="AB45" t="str">
        <f t="shared" si="14"/>
        <v/>
      </c>
      <c r="AC45" t="str">
        <f t="shared" si="14"/>
        <v/>
      </c>
      <c r="AD45" t="str">
        <f t="shared" si="14"/>
        <v/>
      </c>
      <c r="AE45" t="str">
        <f t="shared" si="14"/>
        <v/>
      </c>
      <c r="AF45" t="str">
        <f t="shared" si="14"/>
        <v/>
      </c>
      <c r="AG45" t="str">
        <f t="shared" si="14"/>
        <v/>
      </c>
      <c r="AH45" t="str">
        <f t="shared" si="14"/>
        <v/>
      </c>
      <c r="AI45" t="str">
        <f t="shared" si="14"/>
        <v/>
      </c>
      <c r="AJ45" t="str">
        <f t="shared" si="14"/>
        <v/>
      </c>
      <c r="AK45" t="str">
        <f t="shared" si="14"/>
        <v/>
      </c>
      <c r="AL45" t="str">
        <f t="shared" si="14"/>
        <v/>
      </c>
      <c r="AM45" t="str">
        <f t="shared" si="14"/>
        <v/>
      </c>
      <c r="AN45" t="str">
        <f t="shared" si="14"/>
        <v/>
      </c>
      <c r="AO45" t="str">
        <f t="shared" si="14"/>
        <v/>
      </c>
      <c r="AP45" t="str">
        <f t="shared" si="14"/>
        <v/>
      </c>
      <c r="AQ45" t="str">
        <f t="shared" si="14"/>
        <v/>
      </c>
      <c r="AR45"/>
      <c r="AS45"/>
      <c r="AT45"/>
      <c r="BB45" s="26"/>
      <c r="BC45" s="26"/>
    </row>
    <row r="46" spans="1:55" s="9" customFormat="1" ht="25" customHeight="1" x14ac:dyDescent="0.2">
      <c r="A46" t="str">
        <f t="shared" si="11"/>
        <v/>
      </c>
      <c r="B46" t="str">
        <f t="shared" si="11"/>
        <v/>
      </c>
      <c r="C46"/>
      <c r="D46"/>
      <c r="F46" t="str">
        <f t="shared" ref="F46:O46" si="15">IF(F16="","",F16)</f>
        <v/>
      </c>
      <c r="G46" t="str">
        <f t="shared" si="15"/>
        <v/>
      </c>
      <c r="H46" t="str">
        <f t="shared" si="15"/>
        <v/>
      </c>
      <c r="I46" t="str">
        <f t="shared" si="15"/>
        <v/>
      </c>
      <c r="J46" t="str">
        <f t="shared" si="15"/>
        <v/>
      </c>
      <c r="K46" t="str">
        <f t="shared" si="15"/>
        <v/>
      </c>
      <c r="L46" t="str">
        <f t="shared" si="15"/>
        <v/>
      </c>
      <c r="M46" t="str">
        <f t="shared" si="15"/>
        <v/>
      </c>
      <c r="N46" t="str">
        <f t="shared" si="15"/>
        <v/>
      </c>
      <c r="O46" t="str">
        <f t="shared" si="15"/>
        <v/>
      </c>
      <c r="P46" t="str">
        <f t="shared" si="5"/>
        <v/>
      </c>
      <c r="Q46" t="str">
        <f t="shared" si="5"/>
        <v/>
      </c>
      <c r="R46" t="str">
        <f t="shared" si="5"/>
        <v/>
      </c>
      <c r="S46" t="str">
        <f t="shared" si="5"/>
        <v/>
      </c>
      <c r="T46" t="str">
        <f t="shared" si="5"/>
        <v/>
      </c>
      <c r="U46" t="str">
        <f t="shared" si="8"/>
        <v/>
      </c>
      <c r="V46" t="str">
        <f>IF(V16="","",V16)</f>
        <v/>
      </c>
      <c r="W46" t="str">
        <f t="shared" ref="W46:AQ46" si="16">IF(W16="","",W16)</f>
        <v/>
      </c>
      <c r="X46" t="str">
        <f t="shared" si="16"/>
        <v/>
      </c>
      <c r="Y46" t="str">
        <f t="shared" si="16"/>
        <v/>
      </c>
      <c r="Z46" t="str">
        <f t="shared" si="16"/>
        <v/>
      </c>
      <c r="AA46" t="str">
        <f t="shared" si="16"/>
        <v/>
      </c>
      <c r="AB46" t="str">
        <f t="shared" si="16"/>
        <v/>
      </c>
      <c r="AC46" t="str">
        <f t="shared" si="16"/>
        <v/>
      </c>
      <c r="AD46" t="str">
        <f t="shared" si="16"/>
        <v/>
      </c>
      <c r="AE46" t="str">
        <f t="shared" si="16"/>
        <v/>
      </c>
      <c r="AF46" t="str">
        <f t="shared" si="16"/>
        <v/>
      </c>
      <c r="AG46" t="str">
        <f t="shared" si="16"/>
        <v/>
      </c>
      <c r="AH46" t="str">
        <f t="shared" si="16"/>
        <v/>
      </c>
      <c r="AI46" t="str">
        <f t="shared" si="16"/>
        <v/>
      </c>
      <c r="AJ46" t="str">
        <f t="shared" si="16"/>
        <v/>
      </c>
      <c r="AK46" t="str">
        <f t="shared" si="16"/>
        <v/>
      </c>
      <c r="AL46" t="str">
        <f t="shared" si="16"/>
        <v/>
      </c>
      <c r="AM46" t="str">
        <f t="shared" si="16"/>
        <v/>
      </c>
      <c r="AN46" t="str">
        <f t="shared" si="16"/>
        <v/>
      </c>
      <c r="AO46" t="str">
        <f t="shared" si="16"/>
        <v/>
      </c>
      <c r="AP46" t="str">
        <f t="shared" si="16"/>
        <v/>
      </c>
      <c r="AQ46" t="str">
        <f t="shared" si="16"/>
        <v/>
      </c>
      <c r="AR46"/>
      <c r="AS46"/>
      <c r="AT46"/>
      <c r="BB46" s="26"/>
      <c r="BC46" s="26"/>
    </row>
    <row r="47" spans="1:55" s="9" customFormat="1" ht="25" customHeight="1" x14ac:dyDescent="0.2">
      <c r="A47" t="str">
        <f t="shared" si="11"/>
        <v/>
      </c>
      <c r="B47" t="str">
        <f t="shared" si="11"/>
        <v/>
      </c>
      <c r="C47" t="str">
        <f>IF(C17="","",C17)</f>
        <v/>
      </c>
      <c r="D47" s="62">
        <f ca="1">ROUND(P45/10000,2)</f>
        <v>5.7</v>
      </c>
      <c r="E47" s="62"/>
      <c r="F47" s="62"/>
      <c r="G47" s="62"/>
      <c r="H47" s="60" t="s">
        <v>122</v>
      </c>
      <c r="I47" s="60"/>
      <c r="J47" s="60">
        <v>10</v>
      </c>
      <c r="K47" s="60"/>
      <c r="L47" s="37">
        <v>3</v>
      </c>
      <c r="M47" s="32" t="s">
        <v>121</v>
      </c>
      <c r="N47"/>
      <c r="O47" t="str">
        <f>IF(O17="","",O17)</f>
        <v/>
      </c>
      <c r="P47" t="str">
        <f t="shared" si="5"/>
        <v/>
      </c>
      <c r="Q47" t="str">
        <f t="shared" si="5"/>
        <v/>
      </c>
      <c r="R47" t="str">
        <f t="shared" si="5"/>
        <v/>
      </c>
      <c r="S47" t="str">
        <f t="shared" si="5"/>
        <v/>
      </c>
      <c r="T47" t="str">
        <f t="shared" si="5"/>
        <v/>
      </c>
      <c r="U47" t="str">
        <f t="shared" si="8"/>
        <v/>
      </c>
      <c r="V47" t="str">
        <f>IF(V17="","",V17)</f>
        <v/>
      </c>
      <c r="W47" t="str">
        <f t="shared" ref="W47:AQ47" si="17">IF(W17="","",W17)</f>
        <v/>
      </c>
      <c r="X47" t="str">
        <f t="shared" si="17"/>
        <v/>
      </c>
      <c r="Y47" t="str">
        <f t="shared" si="17"/>
        <v/>
      </c>
      <c r="Z47" t="str">
        <f t="shared" si="17"/>
        <v/>
      </c>
      <c r="AA47" t="str">
        <f t="shared" si="17"/>
        <v/>
      </c>
      <c r="AB47" t="str">
        <f t="shared" si="17"/>
        <v/>
      </c>
      <c r="AC47" t="str">
        <f t="shared" si="17"/>
        <v/>
      </c>
      <c r="AD47" t="str">
        <f t="shared" si="17"/>
        <v/>
      </c>
      <c r="AE47" t="str">
        <f t="shared" si="17"/>
        <v/>
      </c>
      <c r="AF47" t="str">
        <f t="shared" si="17"/>
        <v/>
      </c>
      <c r="AG47" t="str">
        <f t="shared" si="17"/>
        <v/>
      </c>
      <c r="AH47" t="str">
        <f t="shared" si="17"/>
        <v/>
      </c>
      <c r="AI47" t="str">
        <f t="shared" si="17"/>
        <v/>
      </c>
      <c r="AJ47" t="str">
        <f t="shared" si="17"/>
        <v/>
      </c>
      <c r="AK47" t="str">
        <f t="shared" si="17"/>
        <v/>
      </c>
      <c r="AL47" t="str">
        <f t="shared" si="17"/>
        <v/>
      </c>
      <c r="AM47" t="str">
        <f t="shared" si="17"/>
        <v/>
      </c>
      <c r="AN47" t="str">
        <f t="shared" si="17"/>
        <v/>
      </c>
      <c r="AO47" t="str">
        <f t="shared" si="17"/>
        <v/>
      </c>
      <c r="AP47" t="str">
        <f t="shared" si="17"/>
        <v/>
      </c>
      <c r="AQ47" t="str">
        <f t="shared" si="17"/>
        <v/>
      </c>
      <c r="AR47"/>
      <c r="AS47"/>
      <c r="AT47"/>
      <c r="BB47" s="26"/>
      <c r="BC47" s="26"/>
    </row>
    <row r="48" spans="1:55" s="9" customFormat="1" ht="25" customHeight="1" x14ac:dyDescent="0.2">
      <c r="A48" t="str">
        <f t="shared" si="11"/>
        <v/>
      </c>
      <c r="B48" t="str">
        <f t="shared" si="11"/>
        <v/>
      </c>
      <c r="C48" t="str">
        <f>IF(C18="","",C18)</f>
        <v/>
      </c>
      <c r="D48" t="str">
        <f t="shared" ref="D48:N48" si="18">IF(D18="","",D18)</f>
        <v/>
      </c>
      <c r="E48" t="str">
        <f t="shared" si="18"/>
        <v/>
      </c>
      <c r="F48" t="str">
        <f t="shared" si="18"/>
        <v/>
      </c>
      <c r="G48" t="str">
        <f t="shared" si="18"/>
        <v/>
      </c>
      <c r="H48" t="str">
        <f t="shared" si="18"/>
        <v/>
      </c>
      <c r="I48" t="str">
        <f t="shared" si="18"/>
        <v/>
      </c>
      <c r="J48" t="str">
        <f t="shared" si="18"/>
        <v/>
      </c>
      <c r="K48" t="str">
        <f t="shared" si="18"/>
        <v/>
      </c>
      <c r="L48" t="str">
        <f t="shared" si="18"/>
        <v/>
      </c>
      <c r="M48" t="str">
        <f t="shared" si="18"/>
        <v/>
      </c>
      <c r="N48" t="str">
        <f t="shared" si="18"/>
        <v/>
      </c>
      <c r="O48" t="str">
        <f>IF(O18="","",O18)</f>
        <v/>
      </c>
      <c r="P48" t="str">
        <f t="shared" si="5"/>
        <v/>
      </c>
      <c r="Q48" t="str">
        <f t="shared" si="5"/>
        <v/>
      </c>
      <c r="R48" t="str">
        <f t="shared" si="5"/>
        <v/>
      </c>
      <c r="S48" t="str">
        <f t="shared" si="5"/>
        <v/>
      </c>
      <c r="T48" t="str">
        <f t="shared" si="5"/>
        <v/>
      </c>
      <c r="U48" t="str">
        <f t="shared" si="8"/>
        <v/>
      </c>
      <c r="V48" t="str">
        <f>IF(V18="","",V18)</f>
        <v/>
      </c>
      <c r="W48" t="str">
        <f t="shared" ref="W48:AQ48" si="19">IF(W18="","",W18)</f>
        <v/>
      </c>
      <c r="X48" t="str">
        <f t="shared" si="19"/>
        <v/>
      </c>
      <c r="Y48" t="str">
        <f t="shared" si="19"/>
        <v/>
      </c>
      <c r="Z48" t="str">
        <f t="shared" si="19"/>
        <v/>
      </c>
      <c r="AA48" t="str">
        <f t="shared" si="19"/>
        <v/>
      </c>
      <c r="AB48" t="str">
        <f t="shared" si="19"/>
        <v/>
      </c>
      <c r="AC48" t="str">
        <f t="shared" si="19"/>
        <v/>
      </c>
      <c r="AD48" t="str">
        <f t="shared" si="19"/>
        <v/>
      </c>
      <c r="AE48" t="str">
        <f t="shared" si="19"/>
        <v/>
      </c>
      <c r="AF48" t="str">
        <f t="shared" si="19"/>
        <v/>
      </c>
      <c r="AG48" t="str">
        <f t="shared" si="19"/>
        <v/>
      </c>
      <c r="AH48" t="str">
        <f t="shared" si="19"/>
        <v/>
      </c>
      <c r="AI48" t="str">
        <f t="shared" si="19"/>
        <v/>
      </c>
      <c r="AJ48" t="str">
        <f t="shared" si="19"/>
        <v/>
      </c>
      <c r="AK48" t="str">
        <f t="shared" si="19"/>
        <v/>
      </c>
      <c r="AL48" t="str">
        <f t="shared" si="19"/>
        <v/>
      </c>
      <c r="AM48" t="str">
        <f t="shared" si="19"/>
        <v/>
      </c>
      <c r="AN48" t="str">
        <f t="shared" si="19"/>
        <v/>
      </c>
      <c r="AO48" t="str">
        <f t="shared" si="19"/>
        <v/>
      </c>
      <c r="AP48" t="str">
        <f t="shared" si="19"/>
        <v/>
      </c>
      <c r="AQ48" t="str">
        <f t="shared" si="19"/>
        <v/>
      </c>
      <c r="AR48"/>
      <c r="AS48"/>
      <c r="AT48"/>
      <c r="BB48" s="26"/>
      <c r="BC48" s="26"/>
    </row>
    <row r="49" spans="1:55" s="9" customFormat="1" ht="25" customHeight="1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BB49" s="26"/>
      <c r="BC49" s="26"/>
    </row>
    <row r="50" spans="1:55" s="9" customFormat="1" ht="25" customHeight="1" x14ac:dyDescent="0.2">
      <c r="A50" t="str">
        <f t="shared" ref="A50:A59" si="20">IF(A20="","",A20)</f>
        <v>３．</v>
      </c>
      <c r="B50"/>
      <c r="C50"/>
      <c r="D50" t="str">
        <f>IF(D20="","",D20)</f>
        <v>次の近似値の有効数字は，何けたですか。</v>
      </c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BB50" s="26"/>
      <c r="BC50" s="26"/>
    </row>
    <row r="51" spans="1:55" s="9" customFormat="1" ht="25" customHeight="1" x14ac:dyDescent="0.2">
      <c r="A51" t="str">
        <f t="shared" si="20"/>
        <v/>
      </c>
      <c r="B51" t="str">
        <f t="shared" ref="B51:B59" si="21">IF(B21="","",B21)</f>
        <v>(1)</v>
      </c>
      <c r="C51"/>
      <c r="D51"/>
      <c r="E51" s="57">
        <f t="shared" ref="E51:N51" ca="1" si="22">IF(E21="","",E21)</f>
        <v>3.24</v>
      </c>
      <c r="F51" s="57" t="str">
        <f t="shared" si="22"/>
        <v/>
      </c>
      <c r="G51" s="57" t="str">
        <f t="shared" si="22"/>
        <v/>
      </c>
      <c r="H51" s="57" t="str">
        <f t="shared" si="22"/>
        <v/>
      </c>
      <c r="I51" s="46" t="str">
        <f t="shared" si="22"/>
        <v>×</v>
      </c>
      <c r="J51" s="46" t="str">
        <f t="shared" si="22"/>
        <v/>
      </c>
      <c r="K51" s="46">
        <f t="shared" si="22"/>
        <v>10</v>
      </c>
      <c r="L51" s="46" t="str">
        <f t="shared" si="22"/>
        <v/>
      </c>
      <c r="M51" s="10">
        <f t="shared" si="22"/>
        <v>3</v>
      </c>
      <c r="N51" t="str">
        <f t="shared" si="22"/>
        <v>ｍ</v>
      </c>
      <c r="O51"/>
      <c r="P51" t="str">
        <f t="shared" ref="P51:AQ51" si="23">IF(P21="","",P21)</f>
        <v/>
      </c>
      <c r="Q51" t="str">
        <f t="shared" si="23"/>
        <v/>
      </c>
      <c r="R51" t="str">
        <f t="shared" si="23"/>
        <v/>
      </c>
      <c r="S51" t="str">
        <f t="shared" si="23"/>
        <v/>
      </c>
      <c r="T51" t="str">
        <f t="shared" si="23"/>
        <v/>
      </c>
      <c r="U51" t="str">
        <f t="shared" si="23"/>
        <v/>
      </c>
      <c r="V51" t="str">
        <f t="shared" si="23"/>
        <v/>
      </c>
      <c r="W51" t="str">
        <f t="shared" si="23"/>
        <v/>
      </c>
      <c r="X51" t="str">
        <f t="shared" si="23"/>
        <v/>
      </c>
      <c r="Y51" t="str">
        <f t="shared" si="23"/>
        <v/>
      </c>
      <c r="Z51" t="str">
        <f t="shared" si="23"/>
        <v/>
      </c>
      <c r="AA51" t="str">
        <f t="shared" si="23"/>
        <v/>
      </c>
      <c r="AB51" t="str">
        <f t="shared" si="23"/>
        <v/>
      </c>
      <c r="AC51" t="str">
        <f t="shared" si="23"/>
        <v/>
      </c>
      <c r="AD51" t="str">
        <f t="shared" si="23"/>
        <v/>
      </c>
      <c r="AE51" t="str">
        <f t="shared" si="23"/>
        <v/>
      </c>
      <c r="AF51" t="str">
        <f t="shared" si="23"/>
        <v/>
      </c>
      <c r="AG51" t="str">
        <f t="shared" si="23"/>
        <v/>
      </c>
      <c r="AH51" t="str">
        <f t="shared" si="23"/>
        <v/>
      </c>
      <c r="AI51" t="str">
        <f t="shared" si="23"/>
        <v/>
      </c>
      <c r="AJ51" t="str">
        <f t="shared" si="23"/>
        <v/>
      </c>
      <c r="AK51" t="str">
        <f t="shared" si="23"/>
        <v/>
      </c>
      <c r="AL51" t="str">
        <f t="shared" si="23"/>
        <v/>
      </c>
      <c r="AM51" t="str">
        <f t="shared" si="23"/>
        <v/>
      </c>
      <c r="AN51" t="str">
        <f t="shared" si="23"/>
        <v/>
      </c>
      <c r="AO51" t="str">
        <f t="shared" si="23"/>
        <v/>
      </c>
      <c r="AP51" t="str">
        <f t="shared" si="23"/>
        <v/>
      </c>
      <c r="AQ51" t="str">
        <f t="shared" si="23"/>
        <v/>
      </c>
      <c r="AR51"/>
      <c r="AS51"/>
      <c r="AT51"/>
      <c r="BB51" s="26"/>
      <c r="BC51" s="26"/>
    </row>
    <row r="52" spans="1:55" s="9" customFormat="1" ht="25" customHeight="1" x14ac:dyDescent="0.2">
      <c r="A52" t="str">
        <f t="shared" si="20"/>
        <v/>
      </c>
      <c r="B52" t="str">
        <f t="shared" si="21"/>
        <v/>
      </c>
      <c r="C52"/>
      <c r="D52"/>
      <c r="E52" t="str">
        <f t="shared" ref="E52:N52" si="24">IF(E22="","",E22)</f>
        <v/>
      </c>
      <c r="F52" t="str">
        <f t="shared" si="24"/>
        <v/>
      </c>
      <c r="G52" t="str">
        <f t="shared" si="24"/>
        <v/>
      </c>
      <c r="H52" t="str">
        <f t="shared" si="24"/>
        <v/>
      </c>
      <c r="I52" t="str">
        <f t="shared" si="24"/>
        <v/>
      </c>
      <c r="J52" t="str">
        <f t="shared" si="24"/>
        <v/>
      </c>
      <c r="K52" t="str">
        <f t="shared" si="24"/>
        <v/>
      </c>
      <c r="L52" t="str">
        <f t="shared" si="24"/>
        <v/>
      </c>
      <c r="M52" t="str">
        <f t="shared" si="24"/>
        <v/>
      </c>
      <c r="N52" s="10" t="str">
        <f t="shared" si="24"/>
        <v/>
      </c>
      <c r="O52" t="str">
        <f>IF(O22="","",O22)</f>
        <v/>
      </c>
      <c r="P52" t="str">
        <f t="shared" ref="P52:AQ52" si="25">IF(P22="","",P22)</f>
        <v/>
      </c>
      <c r="Q52" t="str">
        <f t="shared" si="25"/>
        <v/>
      </c>
      <c r="R52" t="str">
        <f t="shared" si="25"/>
        <v/>
      </c>
      <c r="S52" t="str">
        <f t="shared" si="25"/>
        <v/>
      </c>
      <c r="T52" t="str">
        <f t="shared" si="25"/>
        <v/>
      </c>
      <c r="U52" t="str">
        <f t="shared" si="25"/>
        <v/>
      </c>
      <c r="V52" t="str">
        <f t="shared" si="25"/>
        <v/>
      </c>
      <c r="W52" t="str">
        <f t="shared" si="25"/>
        <v/>
      </c>
      <c r="X52" t="str">
        <f t="shared" si="25"/>
        <v/>
      </c>
      <c r="Y52" t="str">
        <f t="shared" si="25"/>
        <v/>
      </c>
      <c r="Z52" t="str">
        <f t="shared" si="25"/>
        <v/>
      </c>
      <c r="AA52" t="str">
        <f t="shared" si="25"/>
        <v/>
      </c>
      <c r="AB52" t="str">
        <f t="shared" si="25"/>
        <v/>
      </c>
      <c r="AC52" t="str">
        <f t="shared" si="25"/>
        <v/>
      </c>
      <c r="AD52" t="str">
        <f t="shared" si="25"/>
        <v/>
      </c>
      <c r="AE52" t="str">
        <f t="shared" si="25"/>
        <v/>
      </c>
      <c r="AF52" t="str">
        <f t="shared" si="25"/>
        <v/>
      </c>
      <c r="AG52" t="str">
        <f t="shared" si="25"/>
        <v/>
      </c>
      <c r="AH52" t="str">
        <f t="shared" si="25"/>
        <v/>
      </c>
      <c r="AI52" t="str">
        <f t="shared" si="25"/>
        <v/>
      </c>
      <c r="AJ52" t="str">
        <f t="shared" si="25"/>
        <v/>
      </c>
      <c r="AK52" t="str">
        <f t="shared" si="25"/>
        <v/>
      </c>
      <c r="AL52" t="str">
        <f t="shared" si="25"/>
        <v/>
      </c>
      <c r="AM52" t="str">
        <f t="shared" si="25"/>
        <v/>
      </c>
      <c r="AN52" t="str">
        <f t="shared" si="25"/>
        <v/>
      </c>
      <c r="AO52" t="str">
        <f t="shared" si="25"/>
        <v/>
      </c>
      <c r="AP52" t="str">
        <f t="shared" si="25"/>
        <v/>
      </c>
      <c r="AQ52" t="str">
        <f t="shared" si="25"/>
        <v/>
      </c>
      <c r="AR52"/>
      <c r="AS52"/>
      <c r="AT52"/>
      <c r="BB52" s="26"/>
      <c r="BC52" s="26"/>
    </row>
    <row r="53" spans="1:55" s="9" customFormat="1" ht="25" customHeight="1" x14ac:dyDescent="0.2">
      <c r="A53" t="str">
        <f t="shared" si="20"/>
        <v/>
      </c>
      <c r="B53" t="str">
        <f t="shared" si="21"/>
        <v/>
      </c>
      <c r="C53"/>
      <c r="D53"/>
      <c r="E53" s="32" t="s">
        <v>126</v>
      </c>
      <c r="F53" s="32"/>
      <c r="G53" s="32"/>
      <c r="H53" s="32"/>
      <c r="I53" s="32"/>
      <c r="J53" s="32"/>
      <c r="K53" s="32">
        <v>3</v>
      </c>
      <c r="L53" s="32" t="s">
        <v>127</v>
      </c>
      <c r="M53" s="32"/>
      <c r="N53" s="37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BB53" s="26"/>
      <c r="BC53" s="26"/>
    </row>
    <row r="54" spans="1:55" s="9" customFormat="1" ht="25" customHeight="1" x14ac:dyDescent="0.2">
      <c r="A54" t="str">
        <f t="shared" si="20"/>
        <v/>
      </c>
      <c r="B54" t="str">
        <f t="shared" si="21"/>
        <v/>
      </c>
      <c r="C54"/>
      <c r="D54"/>
      <c r="E54" t="str">
        <f t="shared" ref="E54:K56" si="26">IF(E24="","",E24)</f>
        <v/>
      </c>
      <c r="F54" t="str">
        <f t="shared" si="26"/>
        <v/>
      </c>
      <c r="G54" t="str">
        <f t="shared" si="26"/>
        <v/>
      </c>
      <c r="H54" t="str">
        <f t="shared" si="26"/>
        <v/>
      </c>
      <c r="I54" t="str">
        <f t="shared" si="26"/>
        <v/>
      </c>
      <c r="J54" t="str">
        <f t="shared" si="26"/>
        <v/>
      </c>
      <c r="K54" t="str">
        <f t="shared" si="26"/>
        <v/>
      </c>
      <c r="L54"/>
      <c r="M54" t="str">
        <f t="shared" ref="M54:AQ54" si="27">IF(M24="","",M24)</f>
        <v/>
      </c>
      <c r="N54" t="str">
        <f t="shared" si="27"/>
        <v/>
      </c>
      <c r="O54" t="str">
        <f t="shared" si="27"/>
        <v/>
      </c>
      <c r="P54" t="str">
        <f t="shared" si="27"/>
        <v/>
      </c>
      <c r="Q54" t="str">
        <f t="shared" si="27"/>
        <v/>
      </c>
      <c r="R54" t="str">
        <f t="shared" si="27"/>
        <v/>
      </c>
      <c r="S54" t="str">
        <f t="shared" si="27"/>
        <v/>
      </c>
      <c r="T54" t="str">
        <f t="shared" si="27"/>
        <v/>
      </c>
      <c r="U54" t="str">
        <f t="shared" si="27"/>
        <v/>
      </c>
      <c r="V54" t="str">
        <f t="shared" si="27"/>
        <v/>
      </c>
      <c r="W54" t="str">
        <f t="shared" si="27"/>
        <v/>
      </c>
      <c r="X54" t="str">
        <f t="shared" si="27"/>
        <v/>
      </c>
      <c r="Y54" t="str">
        <f t="shared" si="27"/>
        <v/>
      </c>
      <c r="Z54" t="str">
        <f t="shared" si="27"/>
        <v/>
      </c>
      <c r="AA54" t="str">
        <f t="shared" si="27"/>
        <v/>
      </c>
      <c r="AB54" t="str">
        <f t="shared" si="27"/>
        <v/>
      </c>
      <c r="AC54" t="str">
        <f t="shared" si="27"/>
        <v/>
      </c>
      <c r="AD54" t="str">
        <f t="shared" si="27"/>
        <v/>
      </c>
      <c r="AE54" t="str">
        <f t="shared" si="27"/>
        <v/>
      </c>
      <c r="AF54" t="str">
        <f t="shared" si="27"/>
        <v/>
      </c>
      <c r="AG54" t="str">
        <f t="shared" si="27"/>
        <v/>
      </c>
      <c r="AH54" t="str">
        <f t="shared" si="27"/>
        <v/>
      </c>
      <c r="AI54" t="str">
        <f t="shared" si="27"/>
        <v/>
      </c>
      <c r="AJ54" t="str">
        <f t="shared" si="27"/>
        <v/>
      </c>
      <c r="AK54" t="str">
        <f t="shared" si="27"/>
        <v/>
      </c>
      <c r="AL54" t="str">
        <f t="shared" si="27"/>
        <v/>
      </c>
      <c r="AM54" t="str">
        <f t="shared" si="27"/>
        <v/>
      </c>
      <c r="AN54" t="str">
        <f t="shared" si="27"/>
        <v/>
      </c>
      <c r="AO54" t="str">
        <f t="shared" si="27"/>
        <v/>
      </c>
      <c r="AP54" t="str">
        <f t="shared" si="27"/>
        <v/>
      </c>
      <c r="AQ54" t="str">
        <f t="shared" si="27"/>
        <v/>
      </c>
      <c r="AR54"/>
      <c r="AS54"/>
      <c r="AT54"/>
      <c r="BB54" s="26"/>
      <c r="BC54" s="26"/>
    </row>
    <row r="55" spans="1:55" s="9" customFormat="1" ht="25" customHeight="1" x14ac:dyDescent="0.2">
      <c r="A55" t="str">
        <f t="shared" si="20"/>
        <v/>
      </c>
      <c r="B55" t="str">
        <f t="shared" si="21"/>
        <v>(2)</v>
      </c>
      <c r="C55"/>
      <c r="D55"/>
      <c r="E55" s="58">
        <f t="shared" ca="1" si="26"/>
        <v>6.38</v>
      </c>
      <c r="F55" s="58" t="str">
        <f t="shared" si="26"/>
        <v/>
      </c>
      <c r="G55" s="58" t="str">
        <f t="shared" si="26"/>
        <v/>
      </c>
      <c r="H55" s="58" t="str">
        <f t="shared" si="26"/>
        <v/>
      </c>
      <c r="I55" s="58" t="str">
        <f t="shared" si="26"/>
        <v/>
      </c>
      <c r="J55" s="46" t="str">
        <f t="shared" si="26"/>
        <v>×</v>
      </c>
      <c r="K55" s="46" t="str">
        <f t="shared" si="26"/>
        <v/>
      </c>
      <c r="L55" s="46">
        <f t="shared" ref="L55:O56" si="28">IF(L25="","",L25)</f>
        <v>10</v>
      </c>
      <c r="M55" s="46" t="str">
        <f t="shared" si="28"/>
        <v/>
      </c>
      <c r="N55" s="10">
        <f t="shared" si="28"/>
        <v>5</v>
      </c>
      <c r="O55" t="str">
        <f t="shared" si="28"/>
        <v>ｇ</v>
      </c>
      <c r="P55"/>
      <c r="Q55" t="str">
        <f t="shared" ref="Q55:AQ55" si="29">IF(Q25="","",Q25)</f>
        <v/>
      </c>
      <c r="R55" t="str">
        <f t="shared" si="29"/>
        <v/>
      </c>
      <c r="S55" t="str">
        <f t="shared" si="29"/>
        <v/>
      </c>
      <c r="T55" t="str">
        <f t="shared" si="29"/>
        <v/>
      </c>
      <c r="U55" t="str">
        <f t="shared" si="29"/>
        <v/>
      </c>
      <c r="V55" t="str">
        <f t="shared" si="29"/>
        <v/>
      </c>
      <c r="W55" t="str">
        <f t="shared" si="29"/>
        <v/>
      </c>
      <c r="X55" t="str">
        <f t="shared" si="29"/>
        <v/>
      </c>
      <c r="Y55" t="str">
        <f t="shared" si="29"/>
        <v/>
      </c>
      <c r="Z55" t="str">
        <f t="shared" si="29"/>
        <v/>
      </c>
      <c r="AA55" t="str">
        <f t="shared" si="29"/>
        <v/>
      </c>
      <c r="AB55" t="str">
        <f t="shared" si="29"/>
        <v/>
      </c>
      <c r="AC55" t="str">
        <f t="shared" si="29"/>
        <v/>
      </c>
      <c r="AD55" t="str">
        <f t="shared" si="29"/>
        <v/>
      </c>
      <c r="AE55" t="str">
        <f t="shared" si="29"/>
        <v/>
      </c>
      <c r="AF55" t="str">
        <f t="shared" si="29"/>
        <v/>
      </c>
      <c r="AG55" t="str">
        <f t="shared" si="29"/>
        <v/>
      </c>
      <c r="AH55" t="str">
        <f t="shared" si="29"/>
        <v/>
      </c>
      <c r="AI55" t="str">
        <f t="shared" si="29"/>
        <v/>
      </c>
      <c r="AJ55" t="str">
        <f t="shared" si="29"/>
        <v/>
      </c>
      <c r="AK55" t="str">
        <f t="shared" si="29"/>
        <v/>
      </c>
      <c r="AL55" t="str">
        <f t="shared" si="29"/>
        <v/>
      </c>
      <c r="AM55" t="str">
        <f t="shared" si="29"/>
        <v/>
      </c>
      <c r="AN55" t="str">
        <f t="shared" si="29"/>
        <v/>
      </c>
      <c r="AO55" t="str">
        <f t="shared" si="29"/>
        <v/>
      </c>
      <c r="AP55" t="str">
        <f t="shared" si="29"/>
        <v/>
      </c>
      <c r="AQ55" t="str">
        <f t="shared" si="29"/>
        <v/>
      </c>
      <c r="AR55"/>
      <c r="AS55"/>
      <c r="AT55"/>
      <c r="BB55" s="26"/>
      <c r="BC55" s="26"/>
    </row>
    <row r="56" spans="1:55" s="9" customFormat="1" ht="25" customHeight="1" x14ac:dyDescent="0.2">
      <c r="A56" t="str">
        <f t="shared" si="20"/>
        <v/>
      </c>
      <c r="B56" t="str">
        <f t="shared" si="21"/>
        <v/>
      </c>
      <c r="C56" t="str">
        <f t="shared" ref="C56:D59" si="30">IF(C26="","",C26)</f>
        <v/>
      </c>
      <c r="D56" t="str">
        <f t="shared" si="30"/>
        <v/>
      </c>
      <c r="E56" t="str">
        <f t="shared" si="26"/>
        <v/>
      </c>
      <c r="F56" t="str">
        <f t="shared" si="26"/>
        <v/>
      </c>
      <c r="G56" t="str">
        <f t="shared" si="26"/>
        <v/>
      </c>
      <c r="H56" t="str">
        <f t="shared" si="26"/>
        <v/>
      </c>
      <c r="I56" t="str">
        <f t="shared" si="26"/>
        <v/>
      </c>
      <c r="J56" t="str">
        <f t="shared" si="26"/>
        <v/>
      </c>
      <c r="K56" t="str">
        <f t="shared" si="26"/>
        <v/>
      </c>
      <c r="L56" t="str">
        <f t="shared" si="28"/>
        <v/>
      </c>
      <c r="M56" t="str">
        <f t="shared" si="28"/>
        <v/>
      </c>
      <c r="N56" t="str">
        <f t="shared" si="28"/>
        <v/>
      </c>
      <c r="O56" t="str">
        <f t="shared" si="28"/>
        <v/>
      </c>
      <c r="P56" t="str">
        <f>IF(P26="","",P26)</f>
        <v/>
      </c>
      <c r="Q56" t="str">
        <f t="shared" ref="Q56:AQ56" si="31">IF(Q26="","",Q26)</f>
        <v/>
      </c>
      <c r="R56" t="str">
        <f t="shared" si="31"/>
        <v/>
      </c>
      <c r="S56" t="str">
        <f t="shared" si="31"/>
        <v/>
      </c>
      <c r="T56" t="str">
        <f t="shared" si="31"/>
        <v/>
      </c>
      <c r="U56" t="str">
        <f t="shared" si="31"/>
        <v/>
      </c>
      <c r="V56" t="str">
        <f t="shared" si="31"/>
        <v/>
      </c>
      <c r="W56" t="str">
        <f t="shared" si="31"/>
        <v/>
      </c>
      <c r="X56" t="str">
        <f t="shared" si="31"/>
        <v/>
      </c>
      <c r="Y56" t="str">
        <f t="shared" si="31"/>
        <v/>
      </c>
      <c r="Z56" t="str">
        <f t="shared" si="31"/>
        <v/>
      </c>
      <c r="AA56" t="str">
        <f t="shared" si="31"/>
        <v/>
      </c>
      <c r="AB56" t="str">
        <f t="shared" si="31"/>
        <v/>
      </c>
      <c r="AC56" t="str">
        <f t="shared" si="31"/>
        <v/>
      </c>
      <c r="AD56" t="str">
        <f t="shared" si="31"/>
        <v/>
      </c>
      <c r="AE56" t="str">
        <f t="shared" si="31"/>
        <v/>
      </c>
      <c r="AF56" t="str">
        <f t="shared" si="31"/>
        <v/>
      </c>
      <c r="AG56" t="str">
        <f t="shared" si="31"/>
        <v/>
      </c>
      <c r="AH56" t="str">
        <f t="shared" si="31"/>
        <v/>
      </c>
      <c r="AI56" t="str">
        <f t="shared" si="31"/>
        <v/>
      </c>
      <c r="AJ56" t="str">
        <f t="shared" si="31"/>
        <v/>
      </c>
      <c r="AK56" t="str">
        <f t="shared" si="31"/>
        <v/>
      </c>
      <c r="AL56" t="str">
        <f t="shared" si="31"/>
        <v/>
      </c>
      <c r="AM56" t="str">
        <f t="shared" si="31"/>
        <v/>
      </c>
      <c r="AN56" t="str">
        <f t="shared" si="31"/>
        <v/>
      </c>
      <c r="AO56" t="str">
        <f t="shared" si="31"/>
        <v/>
      </c>
      <c r="AP56" t="str">
        <f t="shared" si="31"/>
        <v/>
      </c>
      <c r="AQ56" t="str">
        <f t="shared" si="31"/>
        <v/>
      </c>
      <c r="AR56"/>
      <c r="AS56"/>
      <c r="AT56"/>
      <c r="BB56" s="26"/>
      <c r="BC56" s="26"/>
    </row>
    <row r="57" spans="1:55" s="9" customFormat="1" ht="25" customHeight="1" x14ac:dyDescent="0.2">
      <c r="A57" t="str">
        <f t="shared" si="20"/>
        <v/>
      </c>
      <c r="B57" t="str">
        <f t="shared" si="21"/>
        <v/>
      </c>
      <c r="C57" t="str">
        <f t="shared" si="30"/>
        <v/>
      </c>
      <c r="D57" t="str">
        <f t="shared" si="30"/>
        <v/>
      </c>
      <c r="E57" s="32" t="s">
        <v>126</v>
      </c>
      <c r="F57" s="32"/>
      <c r="G57" s="32"/>
      <c r="H57" s="32"/>
      <c r="I57" s="32"/>
      <c r="J57" s="32"/>
      <c r="K57" s="32">
        <v>4</v>
      </c>
      <c r="L57" s="32" t="s">
        <v>127</v>
      </c>
      <c r="M57" s="32"/>
      <c r="N57" s="37"/>
      <c r="O57" t="str">
        <f>IF(O27="","",O27)</f>
        <v/>
      </c>
      <c r="P57" t="str">
        <f>IF(P27="","",P27)</f>
        <v/>
      </c>
      <c r="Q57" t="str">
        <f t="shared" ref="Q57:AQ57" si="32">IF(Q27="","",Q27)</f>
        <v/>
      </c>
      <c r="R57" t="str">
        <f t="shared" si="32"/>
        <v/>
      </c>
      <c r="S57" t="str">
        <f t="shared" si="32"/>
        <v/>
      </c>
      <c r="T57" t="str">
        <f t="shared" si="32"/>
        <v/>
      </c>
      <c r="U57" t="str">
        <f t="shared" si="32"/>
        <v/>
      </c>
      <c r="V57" t="str">
        <f t="shared" si="32"/>
        <v/>
      </c>
      <c r="W57" t="str">
        <f t="shared" si="32"/>
        <v/>
      </c>
      <c r="X57" t="str">
        <f t="shared" si="32"/>
        <v/>
      </c>
      <c r="Y57" t="str">
        <f t="shared" si="32"/>
        <v/>
      </c>
      <c r="Z57" t="str">
        <f t="shared" si="32"/>
        <v/>
      </c>
      <c r="AA57" t="str">
        <f t="shared" si="32"/>
        <v/>
      </c>
      <c r="AB57" t="str">
        <f t="shared" si="32"/>
        <v/>
      </c>
      <c r="AC57" t="str">
        <f t="shared" si="32"/>
        <v/>
      </c>
      <c r="AD57" t="str">
        <f t="shared" si="32"/>
        <v/>
      </c>
      <c r="AE57" t="str">
        <f t="shared" si="32"/>
        <v/>
      </c>
      <c r="AF57" t="str">
        <f t="shared" si="32"/>
        <v/>
      </c>
      <c r="AG57" t="str">
        <f t="shared" si="32"/>
        <v/>
      </c>
      <c r="AH57" t="str">
        <f t="shared" si="32"/>
        <v/>
      </c>
      <c r="AI57" t="str">
        <f t="shared" si="32"/>
        <v/>
      </c>
      <c r="AJ57" t="str">
        <f t="shared" si="32"/>
        <v/>
      </c>
      <c r="AK57" t="str">
        <f t="shared" si="32"/>
        <v/>
      </c>
      <c r="AL57" t="str">
        <f t="shared" si="32"/>
        <v/>
      </c>
      <c r="AM57" t="str">
        <f t="shared" si="32"/>
        <v/>
      </c>
      <c r="AN57" t="str">
        <f t="shared" si="32"/>
        <v/>
      </c>
      <c r="AO57" t="str">
        <f t="shared" si="32"/>
        <v/>
      </c>
      <c r="AP57" t="str">
        <f t="shared" si="32"/>
        <v/>
      </c>
      <c r="AQ57" t="str">
        <f t="shared" si="32"/>
        <v/>
      </c>
      <c r="AR57"/>
      <c r="AS57"/>
      <c r="AT57"/>
      <c r="BB57" s="26"/>
      <c r="BC57" s="26"/>
    </row>
    <row r="58" spans="1:55" s="9" customFormat="1" ht="25" customHeight="1" x14ac:dyDescent="0.2">
      <c r="A58" t="str">
        <f t="shared" si="20"/>
        <v/>
      </c>
      <c r="B58" t="str">
        <f t="shared" si="21"/>
        <v/>
      </c>
      <c r="C58" t="str">
        <f t="shared" si="30"/>
        <v/>
      </c>
      <c r="D58" t="str">
        <f t="shared" si="30"/>
        <v/>
      </c>
      <c r="E58" t="str">
        <f t="shared" ref="E58:N58" si="33">IF(E28="","",E28)</f>
        <v/>
      </c>
      <c r="F58" t="str">
        <f t="shared" si="33"/>
        <v/>
      </c>
      <c r="G58" t="str">
        <f t="shared" si="33"/>
        <v/>
      </c>
      <c r="H58" t="str">
        <f t="shared" si="33"/>
        <v/>
      </c>
      <c r="I58" t="str">
        <f t="shared" si="33"/>
        <v/>
      </c>
      <c r="J58" t="str">
        <f t="shared" si="33"/>
        <v/>
      </c>
      <c r="K58" t="str">
        <f t="shared" si="33"/>
        <v/>
      </c>
      <c r="L58" t="str">
        <f t="shared" si="33"/>
        <v/>
      </c>
      <c r="M58" t="str">
        <f t="shared" si="33"/>
        <v/>
      </c>
      <c r="N58" t="str">
        <f t="shared" si="33"/>
        <v/>
      </c>
      <c r="O58" t="str">
        <f>IF(O28="","",O28)</f>
        <v/>
      </c>
      <c r="P58" t="str">
        <f>IF(P28="","",P28)</f>
        <v/>
      </c>
      <c r="Q58" t="str">
        <f t="shared" ref="Q58:AQ58" si="34">IF(Q28="","",Q28)</f>
        <v/>
      </c>
      <c r="R58" t="str">
        <f t="shared" si="34"/>
        <v/>
      </c>
      <c r="S58" t="str">
        <f t="shared" si="34"/>
        <v/>
      </c>
      <c r="T58" t="str">
        <f t="shared" si="34"/>
        <v/>
      </c>
      <c r="U58" t="str">
        <f t="shared" si="34"/>
        <v/>
      </c>
      <c r="V58" t="str">
        <f t="shared" si="34"/>
        <v/>
      </c>
      <c r="W58" t="str">
        <f t="shared" si="34"/>
        <v/>
      </c>
      <c r="X58" t="str">
        <f t="shared" si="34"/>
        <v/>
      </c>
      <c r="Y58" t="str">
        <f t="shared" si="34"/>
        <v/>
      </c>
      <c r="Z58" t="str">
        <f t="shared" si="34"/>
        <v/>
      </c>
      <c r="AA58" t="str">
        <f t="shared" si="34"/>
        <v/>
      </c>
      <c r="AB58" t="str">
        <f t="shared" si="34"/>
        <v/>
      </c>
      <c r="AC58" t="str">
        <f t="shared" si="34"/>
        <v/>
      </c>
      <c r="AD58" t="str">
        <f t="shared" si="34"/>
        <v/>
      </c>
      <c r="AE58" t="str">
        <f t="shared" si="34"/>
        <v/>
      </c>
      <c r="AF58" t="str">
        <f t="shared" si="34"/>
        <v/>
      </c>
      <c r="AG58" t="str">
        <f t="shared" si="34"/>
        <v/>
      </c>
      <c r="AH58" t="str">
        <f t="shared" si="34"/>
        <v/>
      </c>
      <c r="AI58" t="str">
        <f t="shared" si="34"/>
        <v/>
      </c>
      <c r="AJ58" t="str">
        <f t="shared" si="34"/>
        <v/>
      </c>
      <c r="AK58" t="str">
        <f t="shared" si="34"/>
        <v/>
      </c>
      <c r="AL58" t="str">
        <f t="shared" si="34"/>
        <v/>
      </c>
      <c r="AM58" t="str">
        <f t="shared" si="34"/>
        <v/>
      </c>
      <c r="AN58" t="str">
        <f t="shared" si="34"/>
        <v/>
      </c>
      <c r="AO58" t="str">
        <f t="shared" si="34"/>
        <v/>
      </c>
      <c r="AP58" t="str">
        <f t="shared" si="34"/>
        <v/>
      </c>
      <c r="AQ58" t="str">
        <f t="shared" si="34"/>
        <v/>
      </c>
      <c r="AR58"/>
      <c r="AS58"/>
      <c r="AT58"/>
      <c r="BB58" s="26"/>
      <c r="BC58" s="26"/>
    </row>
    <row r="59" spans="1:55" s="9" customFormat="1" ht="25" customHeight="1" x14ac:dyDescent="0.2">
      <c r="A59" t="str">
        <f t="shared" si="20"/>
        <v/>
      </c>
      <c r="B59" t="str">
        <f t="shared" si="21"/>
        <v/>
      </c>
      <c r="C59" t="str">
        <f t="shared" si="30"/>
        <v/>
      </c>
      <c r="D59" t="str">
        <f t="shared" si="30"/>
        <v/>
      </c>
      <c r="E59" t="str">
        <f t="shared" ref="E59:N59" si="35">IF(E29="","",E29)</f>
        <v/>
      </c>
      <c r="F59" t="str">
        <f t="shared" si="35"/>
        <v/>
      </c>
      <c r="G59" t="str">
        <f t="shared" si="35"/>
        <v/>
      </c>
      <c r="H59" t="str">
        <f t="shared" si="35"/>
        <v/>
      </c>
      <c r="I59" t="str">
        <f t="shared" si="35"/>
        <v/>
      </c>
      <c r="J59" t="str">
        <f t="shared" si="35"/>
        <v/>
      </c>
      <c r="K59" t="str">
        <f t="shared" si="35"/>
        <v/>
      </c>
      <c r="L59" t="str">
        <f t="shared" si="35"/>
        <v/>
      </c>
      <c r="M59" t="str">
        <f t="shared" si="35"/>
        <v/>
      </c>
      <c r="N59" t="str">
        <f t="shared" si="35"/>
        <v/>
      </c>
      <c r="O59" t="str">
        <f>IF(O29="","",O29)</f>
        <v/>
      </c>
      <c r="P59" t="str">
        <f>IF(P29="","",P29)</f>
        <v/>
      </c>
      <c r="Q59" t="str">
        <f t="shared" ref="Q59:AQ59" si="36">IF(Q29="","",Q29)</f>
        <v/>
      </c>
      <c r="R59" t="str">
        <f t="shared" si="36"/>
        <v/>
      </c>
      <c r="S59" t="str">
        <f t="shared" si="36"/>
        <v/>
      </c>
      <c r="T59" t="str">
        <f t="shared" si="36"/>
        <v/>
      </c>
      <c r="U59" t="str">
        <f t="shared" si="36"/>
        <v/>
      </c>
      <c r="V59" t="str">
        <f t="shared" si="36"/>
        <v/>
      </c>
      <c r="W59" t="str">
        <f t="shared" si="36"/>
        <v/>
      </c>
      <c r="X59" t="str">
        <f t="shared" si="36"/>
        <v/>
      </c>
      <c r="Y59" t="str">
        <f t="shared" si="36"/>
        <v/>
      </c>
      <c r="Z59" t="str">
        <f t="shared" si="36"/>
        <v/>
      </c>
      <c r="AA59" t="str">
        <f t="shared" si="36"/>
        <v/>
      </c>
      <c r="AB59" t="str">
        <f t="shared" si="36"/>
        <v/>
      </c>
      <c r="AC59" t="str">
        <f t="shared" si="36"/>
        <v/>
      </c>
      <c r="AD59" t="str">
        <f t="shared" si="36"/>
        <v/>
      </c>
      <c r="AE59" t="str">
        <f t="shared" si="36"/>
        <v/>
      </c>
      <c r="AF59" t="str">
        <f t="shared" si="36"/>
        <v/>
      </c>
      <c r="AG59" t="str">
        <f t="shared" si="36"/>
        <v/>
      </c>
      <c r="AH59" t="str">
        <f t="shared" si="36"/>
        <v/>
      </c>
      <c r="AI59" t="str">
        <f t="shared" si="36"/>
        <v/>
      </c>
      <c r="AJ59" t="str">
        <f t="shared" si="36"/>
        <v/>
      </c>
      <c r="AK59" t="str">
        <f t="shared" si="36"/>
        <v/>
      </c>
      <c r="AL59" t="str">
        <f t="shared" si="36"/>
        <v/>
      </c>
      <c r="AM59" t="str">
        <f t="shared" si="36"/>
        <v/>
      </c>
      <c r="AN59" t="str">
        <f t="shared" si="36"/>
        <v/>
      </c>
      <c r="AO59" t="str">
        <f t="shared" si="36"/>
        <v/>
      </c>
      <c r="AP59" t="str">
        <f t="shared" si="36"/>
        <v/>
      </c>
      <c r="AQ59" t="str">
        <f t="shared" si="36"/>
        <v/>
      </c>
      <c r="AR59"/>
      <c r="AS59"/>
      <c r="AT59"/>
      <c r="BB59" s="26"/>
      <c r="BC59" s="26"/>
    </row>
    <row r="60" spans="1:55" s="9" customFormat="1" ht="20.149999999999999" customHeight="1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BB60" s="26"/>
      <c r="BC60" s="26"/>
    </row>
    <row r="61" spans="1:55" s="9" customFormat="1" ht="20.149999999999999" customHeight="1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BB61" s="26"/>
      <c r="BC61" s="26"/>
    </row>
    <row r="62" spans="1:55" s="9" customFormat="1" ht="20.149999999999999" customHeight="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BB62" s="26"/>
      <c r="BC62" s="26"/>
    </row>
    <row r="63" spans="1:55" s="9" customFormat="1" ht="20.149999999999999" customHeigh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BB63" s="26"/>
      <c r="BC63" s="26"/>
    </row>
    <row r="64" spans="1:55" s="9" customFormat="1" ht="20.149999999999999" customHeigh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BB64" s="26"/>
      <c r="BC64" s="26"/>
    </row>
    <row r="65" ht="20.149999999999999" customHeight="1" x14ac:dyDescent="0.2"/>
    <row r="66" ht="20.149999999999999" customHeight="1" x14ac:dyDescent="0.2"/>
    <row r="67" ht="20.149999999999999" customHeight="1" x14ac:dyDescent="0.2"/>
    <row r="68" ht="20.149999999999999" customHeight="1" x14ac:dyDescent="0.2"/>
    <row r="69" ht="20.149999999999999" customHeight="1" x14ac:dyDescent="0.2"/>
    <row r="70" ht="20.149999999999999" customHeight="1" x14ac:dyDescent="0.2"/>
    <row r="71" ht="20.149999999999999" customHeight="1" x14ac:dyDescent="0.2"/>
    <row r="72" ht="20.149999999999999" customHeight="1" x14ac:dyDescent="0.2"/>
    <row r="73" ht="20.149999999999999" customHeight="1" x14ac:dyDescent="0.2"/>
    <row r="74" ht="20.149999999999999" customHeight="1" x14ac:dyDescent="0.2"/>
    <row r="75" ht="20.149999999999999" customHeight="1" x14ac:dyDescent="0.2"/>
    <row r="76" ht="20.149999999999999" customHeight="1" x14ac:dyDescent="0.2"/>
    <row r="77" ht="20.149999999999999" customHeight="1" x14ac:dyDescent="0.2"/>
    <row r="78" ht="20.149999999999999" customHeight="1" x14ac:dyDescent="0.2"/>
    <row r="79" ht="20.149999999999999" customHeight="1" x14ac:dyDescent="0.2"/>
    <row r="8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</sheetData>
  <mergeCells count="28">
    <mergeCell ref="P41:S41"/>
    <mergeCell ref="E21:H21"/>
    <mergeCell ref="I21:J21"/>
    <mergeCell ref="K21:L21"/>
    <mergeCell ref="E25:I25"/>
    <mergeCell ref="AB33:AD33"/>
    <mergeCell ref="D36:G36"/>
    <mergeCell ref="L36:O36"/>
    <mergeCell ref="P11:S11"/>
    <mergeCell ref="P15:T15"/>
    <mergeCell ref="P45:T45"/>
    <mergeCell ref="H43:I43"/>
    <mergeCell ref="H47:I47"/>
    <mergeCell ref="D43:G43"/>
    <mergeCell ref="J43:K43"/>
    <mergeCell ref="D47:G47"/>
    <mergeCell ref="J47:K47"/>
    <mergeCell ref="E51:H51"/>
    <mergeCell ref="I51:J51"/>
    <mergeCell ref="K51:L51"/>
    <mergeCell ref="E55:I55"/>
    <mergeCell ref="J55:K55"/>
    <mergeCell ref="L55:M55"/>
    <mergeCell ref="AO31:AP31"/>
    <mergeCell ref="AO1:AP1"/>
    <mergeCell ref="AB3:AD3"/>
    <mergeCell ref="J25:K25"/>
    <mergeCell ref="L25:M25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&amp;L平方根&amp;R数学ドリル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C97"/>
  <sheetViews>
    <sheetView workbookViewId="0"/>
  </sheetViews>
  <sheetFormatPr defaultRowHeight="14" x14ac:dyDescent="0.2"/>
  <cols>
    <col min="1" max="43" width="1.75" customWidth="1"/>
    <col min="44" max="46" width="9" customWidth="1"/>
    <col min="47" max="55" width="9" style="9"/>
  </cols>
  <sheetData>
    <row r="1" spans="1:55" ht="23.5" x14ac:dyDescent="0.2">
      <c r="D1" s="3" t="s">
        <v>103</v>
      </c>
      <c r="AM1" s="2" t="s">
        <v>43</v>
      </c>
      <c r="AN1" s="2"/>
      <c r="AO1" s="47"/>
      <c r="AP1" s="47"/>
      <c r="AR1" s="9"/>
      <c r="AS1" s="9"/>
      <c r="AT1" s="9"/>
      <c r="BA1"/>
      <c r="BB1"/>
      <c r="BC1"/>
    </row>
    <row r="2" spans="1:55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9"/>
      <c r="AS2" s="9"/>
      <c r="AT2" s="9"/>
      <c r="BA2"/>
      <c r="BB2"/>
      <c r="BC2"/>
    </row>
    <row r="3" spans="1:55" ht="22" customHeight="1" x14ac:dyDescent="0.2">
      <c r="A3" s="1" t="s">
        <v>45</v>
      </c>
      <c r="D3" t="s">
        <v>55</v>
      </c>
      <c r="G3" s="2"/>
      <c r="H3" s="2"/>
      <c r="I3" s="2"/>
      <c r="M3" s="2"/>
    </row>
    <row r="4" spans="1:55" ht="20.149999999999999" customHeight="1" x14ac:dyDescent="0.35">
      <c r="C4" s="1" t="s">
        <v>5</v>
      </c>
      <c r="F4" s="54" t="s">
        <v>21</v>
      </c>
      <c r="G4" s="54"/>
      <c r="H4" s="48">
        <f ca="1">HLOOKUP(AU4,$AV$4:$BA$5,2)</f>
        <v>5</v>
      </c>
      <c r="I4" s="48"/>
      <c r="J4" s="46" t="s">
        <v>56</v>
      </c>
      <c r="K4" s="46"/>
      <c r="L4" s="54" t="s">
        <v>21</v>
      </c>
      <c r="M4" s="54"/>
      <c r="N4" s="48">
        <f ca="1">HLOOKUP(AU5,$AV$4:$BA$5,2)</f>
        <v>5</v>
      </c>
      <c r="O4" s="48"/>
      <c r="AU4" s="9">
        <f ca="1">INT(RAND()*6)</f>
        <v>2</v>
      </c>
      <c r="AV4" s="9">
        <v>0</v>
      </c>
      <c r="AW4" s="9">
        <v>1</v>
      </c>
      <c r="AX4" s="9">
        <v>2</v>
      </c>
      <c r="AY4" s="9">
        <v>3</v>
      </c>
      <c r="AZ4" s="9">
        <v>4</v>
      </c>
      <c r="BA4" s="9">
        <v>5</v>
      </c>
    </row>
    <row r="5" spans="1:55" ht="20.149999999999999" customHeight="1" x14ac:dyDescent="0.2">
      <c r="AU5" s="9">
        <f ca="1">INT(RAND()*6)</f>
        <v>2</v>
      </c>
      <c r="AV5" s="9">
        <v>2</v>
      </c>
      <c r="AW5" s="9">
        <v>3</v>
      </c>
      <c r="AX5" s="9">
        <v>5</v>
      </c>
      <c r="AY5" s="9">
        <v>6</v>
      </c>
      <c r="AZ5" s="9">
        <v>7</v>
      </c>
      <c r="BA5" s="9">
        <v>8</v>
      </c>
    </row>
    <row r="6" spans="1:55" ht="20.149999999999999" customHeight="1" x14ac:dyDescent="0.2">
      <c r="G6" s="2"/>
      <c r="M6" s="2"/>
    </row>
    <row r="7" spans="1:55" ht="20.149999999999999" customHeight="1" x14ac:dyDescent="0.35">
      <c r="C7" s="1" t="s">
        <v>30</v>
      </c>
      <c r="F7" s="54" t="s">
        <v>21</v>
      </c>
      <c r="G7" s="54"/>
      <c r="H7" s="48">
        <f ca="1">INT(RAND()*9+1)*10</f>
        <v>20</v>
      </c>
      <c r="I7" s="48"/>
      <c r="J7" s="46" t="s">
        <v>56</v>
      </c>
      <c r="K7" s="46"/>
      <c r="L7" s="54" t="s">
        <v>21</v>
      </c>
      <c r="M7" s="54"/>
      <c r="N7" s="48">
        <f ca="1">INT(RAND()*9+1)*10</f>
        <v>70</v>
      </c>
      <c r="O7" s="48"/>
    </row>
    <row r="8" spans="1:55" ht="20.149999999999999" customHeight="1" x14ac:dyDescent="0.2"/>
    <row r="9" spans="1:55" ht="20.149999999999999" customHeight="1" x14ac:dyDescent="0.2">
      <c r="G9" s="2"/>
      <c r="P9" s="2"/>
    </row>
    <row r="10" spans="1:55" ht="20.149999999999999" customHeight="1" x14ac:dyDescent="0.35">
      <c r="C10" s="1" t="s">
        <v>38</v>
      </c>
      <c r="F10" s="54" t="s">
        <v>21</v>
      </c>
      <c r="G10" s="54"/>
      <c r="H10" s="48">
        <f ca="1">HLOOKUP(AU10,$AV$4:$BA$5,2)</f>
        <v>5</v>
      </c>
      <c r="I10" s="48"/>
      <c r="J10" s="46" t="s">
        <v>56</v>
      </c>
      <c r="K10" s="46"/>
      <c r="L10" t="s">
        <v>28</v>
      </c>
      <c r="M10" s="46" t="s">
        <v>22</v>
      </c>
      <c r="N10" s="46"/>
      <c r="O10" s="54" t="s">
        <v>21</v>
      </c>
      <c r="P10" s="54"/>
      <c r="Q10" s="48">
        <f ca="1">HLOOKUP(AU11,$AV$4:$BA$5,2)</f>
        <v>8</v>
      </c>
      <c r="R10" s="48"/>
      <c r="S10" t="s">
        <v>29</v>
      </c>
      <c r="AU10" s="9">
        <f ca="1">INT(RAND()*6)</f>
        <v>2</v>
      </c>
    </row>
    <row r="11" spans="1:55" ht="20.149999999999999" customHeight="1" x14ac:dyDescent="0.2">
      <c r="AU11" s="9">
        <f ca="1">INT(RAND()*6)</f>
        <v>5</v>
      </c>
    </row>
    <row r="12" spans="1:55" ht="20.149999999999999" customHeight="1" x14ac:dyDescent="0.2">
      <c r="G12" s="2"/>
      <c r="M12" s="2"/>
    </row>
    <row r="13" spans="1:55" ht="20.149999999999999" customHeight="1" x14ac:dyDescent="0.35">
      <c r="C13" s="1" t="s">
        <v>36</v>
      </c>
      <c r="F13" s="54" t="s">
        <v>21</v>
      </c>
      <c r="G13" s="54"/>
      <c r="H13" s="48">
        <f ca="1">INT(RAND()*11+2)*N13</f>
        <v>42</v>
      </c>
      <c r="I13" s="48"/>
      <c r="J13" s="46" t="s">
        <v>59</v>
      </c>
      <c r="K13" s="46"/>
      <c r="L13" s="54" t="s">
        <v>21</v>
      </c>
      <c r="M13" s="54"/>
      <c r="N13" s="48">
        <f ca="1">HLOOKUP(AU14,$AV$4:$BA$5,2)</f>
        <v>6</v>
      </c>
      <c r="O13" s="48"/>
      <c r="AU13" s="9">
        <f ca="1">INT(RAND()*6)</f>
        <v>5</v>
      </c>
    </row>
    <row r="14" spans="1:55" ht="20.149999999999999" customHeight="1" x14ac:dyDescent="0.2">
      <c r="AU14" s="9">
        <f ca="1">INT(RAND()*6)</f>
        <v>3</v>
      </c>
    </row>
    <row r="15" spans="1:55" ht="20.149999999999999" customHeight="1" x14ac:dyDescent="0.2">
      <c r="G15" s="2"/>
      <c r="M15" s="2"/>
      <c r="N15" s="2"/>
    </row>
    <row r="16" spans="1:55" ht="20.149999999999999" customHeight="1" x14ac:dyDescent="0.35">
      <c r="C16" s="1" t="s">
        <v>57</v>
      </c>
      <c r="F16" s="54" t="s">
        <v>21</v>
      </c>
      <c r="G16" s="54"/>
      <c r="H16" s="48">
        <f ca="1">INT(RAND()*11+2)*N16</f>
        <v>10</v>
      </c>
      <c r="I16" s="48"/>
      <c r="J16" s="46" t="s">
        <v>59</v>
      </c>
      <c r="K16" s="46"/>
      <c r="L16" s="54" t="s">
        <v>21</v>
      </c>
      <c r="M16" s="54"/>
      <c r="N16" s="46">
        <f ca="1">HLOOKUP(AU17,$AV$4:$BA$5,2)</f>
        <v>5</v>
      </c>
      <c r="O16" s="48"/>
      <c r="AU16" s="9">
        <f ca="1">INT(RAND()*6)</f>
        <v>3</v>
      </c>
    </row>
    <row r="17" spans="1:55" ht="20.149999999999999" customHeight="1" x14ac:dyDescent="0.2">
      <c r="AU17" s="9">
        <f ca="1">INT(RAND()*6)</f>
        <v>2</v>
      </c>
    </row>
    <row r="18" spans="1:55" ht="20.149999999999999" customHeight="1" x14ac:dyDescent="0.2">
      <c r="J18" s="2"/>
      <c r="K18" s="2"/>
      <c r="Q18" s="2"/>
      <c r="R18" s="2"/>
    </row>
    <row r="19" spans="1:55" ht="20.149999999999999" customHeight="1" x14ac:dyDescent="0.35">
      <c r="C19" s="1" t="s">
        <v>58</v>
      </c>
      <c r="F19" t="s">
        <v>28</v>
      </c>
      <c r="G19" s="46" t="s">
        <v>22</v>
      </c>
      <c r="H19" s="46"/>
      <c r="I19" s="54" t="s">
        <v>21</v>
      </c>
      <c r="J19" s="54"/>
      <c r="K19" s="46">
        <f ca="1">INT(RAND()*4+1)*2+10</f>
        <v>16</v>
      </c>
      <c r="L19" s="48"/>
      <c r="M19" t="s">
        <v>29</v>
      </c>
      <c r="N19" s="46" t="s">
        <v>60</v>
      </c>
      <c r="O19" s="46"/>
      <c r="P19" s="54" t="s">
        <v>21</v>
      </c>
      <c r="Q19" s="54"/>
      <c r="R19" s="46">
        <f ca="1">INT(RAND()*4+1)*2+10</f>
        <v>14</v>
      </c>
      <c r="S19" s="48"/>
    </row>
    <row r="20" spans="1:55" ht="20.149999999999999" customHeight="1" x14ac:dyDescent="0.2"/>
    <row r="21" spans="1:55" ht="20.149999999999999" customHeight="1" x14ac:dyDescent="0.2"/>
    <row r="22" spans="1:55" ht="20.149999999999999" customHeight="1" x14ac:dyDescent="0.2">
      <c r="Q22" s="2"/>
      <c r="R22" s="2"/>
    </row>
    <row r="23" spans="1:55" ht="20.149999999999999" customHeight="1" x14ac:dyDescent="0.35">
      <c r="A23" s="1" t="s">
        <v>33</v>
      </c>
      <c r="D23" t="s">
        <v>61</v>
      </c>
      <c r="H23" s="2"/>
      <c r="I23" s="2"/>
      <c r="P23" s="54" t="s">
        <v>21</v>
      </c>
      <c r="Q23" s="54"/>
      <c r="R23" s="46" t="s">
        <v>62</v>
      </c>
      <c r="S23" s="48"/>
      <c r="U23" t="s">
        <v>63</v>
      </c>
    </row>
    <row r="24" spans="1:55" ht="20.149999999999999" customHeight="1" x14ac:dyDescent="0.35">
      <c r="C24" s="1" t="s">
        <v>64</v>
      </c>
      <c r="F24">
        <f ca="1">INT(RAND()*4+2)</f>
        <v>2</v>
      </c>
      <c r="G24" s="54" t="s">
        <v>21</v>
      </c>
      <c r="H24" s="54"/>
      <c r="I24" s="46">
        <f ca="1">HLOOKUP(AU24,$AV$4:$AZ$5,2)</f>
        <v>5</v>
      </c>
      <c r="J24" s="48"/>
      <c r="AU24" s="9">
        <f ca="1">INT(RAND()*5)</f>
        <v>2</v>
      </c>
    </row>
    <row r="25" spans="1:55" ht="20.149999999999999" customHeight="1" x14ac:dyDescent="0.2"/>
    <row r="26" spans="1:55" ht="20.149999999999999" customHeight="1" x14ac:dyDescent="0.2"/>
    <row r="27" spans="1:55" ht="20.149999999999999" customHeight="1" x14ac:dyDescent="0.2">
      <c r="H27" s="2"/>
      <c r="I27" s="2"/>
    </row>
    <row r="28" spans="1:55" ht="20.149999999999999" customHeight="1" x14ac:dyDescent="0.35">
      <c r="C28" s="1" t="s">
        <v>65</v>
      </c>
      <c r="F28">
        <f ca="1">INT(RAND()*4+2)</f>
        <v>2</v>
      </c>
      <c r="G28" s="54" t="s">
        <v>21</v>
      </c>
      <c r="H28" s="54"/>
      <c r="I28" s="46">
        <f ca="1">HLOOKUP(AU28,$AV$4:$AZ$5,2)</f>
        <v>2</v>
      </c>
      <c r="J28" s="48"/>
      <c r="AU28" s="9">
        <f ca="1">INT(RAND()*5)</f>
        <v>0</v>
      </c>
    </row>
    <row r="29" spans="1:55" ht="20.149999999999999" customHeight="1" x14ac:dyDescent="0.2"/>
    <row r="30" spans="1:55" ht="20.149999999999999" customHeight="1" x14ac:dyDescent="0.2"/>
    <row r="31" spans="1:55" ht="20.149999999999999" customHeight="1" x14ac:dyDescent="0.2">
      <c r="G31" s="2"/>
      <c r="H31" s="2"/>
    </row>
    <row r="32" spans="1:55" ht="20.149999999999999" customHeight="1" x14ac:dyDescent="0.35">
      <c r="C32" s="1" t="s">
        <v>66</v>
      </c>
      <c r="F32" s="65" t="s">
        <v>21</v>
      </c>
      <c r="G32" s="65"/>
      <c r="H32" s="45">
        <f ca="1">HLOOKUP(AU32,$AV$32:$BC$33,2)</f>
        <v>12</v>
      </c>
      <c r="I32" s="66"/>
      <c r="AU32" s="9">
        <f ca="1">INT(RAND()*8)</f>
        <v>1</v>
      </c>
      <c r="AV32" s="9">
        <v>0</v>
      </c>
      <c r="AW32" s="9">
        <v>1</v>
      </c>
      <c r="AX32" s="9">
        <v>2</v>
      </c>
      <c r="AY32" s="9">
        <v>3</v>
      </c>
      <c r="AZ32" s="9">
        <v>4</v>
      </c>
      <c r="BA32" s="9">
        <v>5</v>
      </c>
      <c r="BB32" s="9">
        <v>6</v>
      </c>
      <c r="BC32" s="9">
        <v>7</v>
      </c>
    </row>
    <row r="33" spans="1:55" ht="20.149999999999999" customHeight="1" x14ac:dyDescent="0.2">
      <c r="F33" s="48">
        <f ca="1">HLOOKUP(AU33,$AV$4:$AZ$5,2)</f>
        <v>3</v>
      </c>
      <c r="G33" s="48"/>
      <c r="H33" s="48"/>
      <c r="I33" s="48"/>
      <c r="AU33" s="9">
        <f ca="1">INT(RAND()*5)</f>
        <v>1</v>
      </c>
      <c r="AV33" s="9">
        <v>11</v>
      </c>
      <c r="AW33" s="9">
        <v>12</v>
      </c>
      <c r="AX33" s="9">
        <v>13</v>
      </c>
      <c r="AY33" s="9">
        <v>14</v>
      </c>
      <c r="AZ33" s="9">
        <v>15</v>
      </c>
      <c r="BA33" s="9">
        <v>17</v>
      </c>
      <c r="BB33" s="9">
        <v>18</v>
      </c>
      <c r="BC33" s="9">
        <v>19</v>
      </c>
    </row>
    <row r="34" spans="1:55" ht="19" customHeight="1" x14ac:dyDescent="0.2"/>
    <row r="35" spans="1:55" ht="19" customHeight="1" x14ac:dyDescent="0.2"/>
    <row r="36" spans="1:55" ht="19" customHeight="1" x14ac:dyDescent="0.2"/>
    <row r="37" spans="1:55" ht="19" customHeight="1" x14ac:dyDescent="0.2"/>
    <row r="38" spans="1:55" ht="23.5" x14ac:dyDescent="0.2">
      <c r="D38" s="3" t="str">
        <f>IF(D1="","",D1)</f>
        <v>根号をふくむ式の計算①</v>
      </c>
      <c r="AM38" s="2" t="str">
        <f>IF(AM1="","",AM1)</f>
        <v>№</v>
      </c>
      <c r="AN38" s="2"/>
      <c r="AO38" s="47" t="str">
        <f>IF(AO1="","",AO1)</f>
        <v/>
      </c>
      <c r="AP38" s="47" t="str">
        <f>IF(AP1="","",AP1)</f>
        <v/>
      </c>
      <c r="AR38" s="9"/>
      <c r="AS38" s="9"/>
      <c r="AT38" s="9"/>
      <c r="BA38"/>
      <c r="BB38"/>
      <c r="BC38"/>
    </row>
    <row r="39" spans="1:55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9"/>
      <c r="AS39" s="9"/>
      <c r="AT39" s="9"/>
      <c r="BA39"/>
      <c r="BB39"/>
      <c r="BC39"/>
    </row>
    <row r="40" spans="1:55" ht="20.149999999999999" customHeight="1" x14ac:dyDescent="0.2">
      <c r="A40" t="str">
        <f t="shared" ref="A40:A69" si="0">IF(A3="","",A3)</f>
        <v>１．</v>
      </c>
      <c r="D40" t="str">
        <f>IF(D3="","",D3)</f>
        <v>次の計算をしなさい。</v>
      </c>
      <c r="G40" s="2"/>
      <c r="M40" s="2"/>
      <c r="T40" s="19"/>
      <c r="U40" s="19"/>
      <c r="V40" s="19"/>
    </row>
    <row r="41" spans="1:55" ht="20.149999999999999" customHeight="1" x14ac:dyDescent="0.35">
      <c r="A41" t="str">
        <f t="shared" si="0"/>
        <v/>
      </c>
      <c r="B41" t="str">
        <f t="shared" ref="B41:C59" si="1">IF(B4="","",B4)</f>
        <v/>
      </c>
      <c r="C41" s="1" t="str">
        <f t="shared" si="1"/>
        <v>(1)</v>
      </c>
      <c r="F41" s="54" t="str">
        <f t="shared" ref="F41:P41" si="2">IF(F4="","",F4)</f>
        <v>√</v>
      </c>
      <c r="G41" s="54" t="str">
        <f t="shared" si="2"/>
        <v/>
      </c>
      <c r="H41" s="48">
        <f t="shared" ca="1" si="2"/>
        <v>5</v>
      </c>
      <c r="I41" s="48" t="str">
        <f t="shared" si="2"/>
        <v/>
      </c>
      <c r="J41" s="46" t="str">
        <f t="shared" si="2"/>
        <v>×</v>
      </c>
      <c r="K41" s="46" t="str">
        <f t="shared" si="2"/>
        <v/>
      </c>
      <c r="L41" s="54" t="str">
        <f t="shared" si="2"/>
        <v>√</v>
      </c>
      <c r="M41" s="54" t="str">
        <f t="shared" si="2"/>
        <v/>
      </c>
      <c r="N41" s="48">
        <f t="shared" ca="1" si="2"/>
        <v>5</v>
      </c>
      <c r="O41" s="48" t="str">
        <f t="shared" si="2"/>
        <v/>
      </c>
      <c r="P41" t="str">
        <f t="shared" si="2"/>
        <v/>
      </c>
      <c r="Q41" s="46" t="s">
        <v>67</v>
      </c>
      <c r="R41" s="46"/>
      <c r="S41" s="38" t="s">
        <v>21</v>
      </c>
      <c r="T41" s="38" t="str">
        <f>IF(T4="","",T4)</f>
        <v/>
      </c>
      <c r="U41" s="40">
        <f ca="1">H41*N41</f>
        <v>25</v>
      </c>
      <c r="V41" s="40" t="str">
        <f>IF(V4="","",V4)</f>
        <v/>
      </c>
      <c r="W41" s="40" t="str">
        <f ca="1">IF(AU41="","","＝")</f>
        <v>＝</v>
      </c>
      <c r="X41" s="40"/>
      <c r="Y41" s="40">
        <f ca="1">IF(AU41="","",AU41)</f>
        <v>5</v>
      </c>
      <c r="Z41" s="40"/>
      <c r="AA41" s="7" t="str">
        <f t="shared" ref="AA41:AT41" si="3">IF(AA4="","",AA4)</f>
        <v/>
      </c>
      <c r="AB41" s="7" t="str">
        <f t="shared" si="3"/>
        <v/>
      </c>
      <c r="AC41" s="7" t="str">
        <f t="shared" si="3"/>
        <v/>
      </c>
      <c r="AD41" s="7" t="str">
        <f t="shared" si="3"/>
        <v/>
      </c>
      <c r="AE41" s="7" t="str">
        <f t="shared" si="3"/>
        <v/>
      </c>
      <c r="AF41" s="7" t="str">
        <f t="shared" si="3"/>
        <v/>
      </c>
      <c r="AG41" s="7" t="str">
        <f t="shared" si="3"/>
        <v/>
      </c>
      <c r="AH41" s="7" t="str">
        <f t="shared" si="3"/>
        <v/>
      </c>
      <c r="AI41" s="7" t="str">
        <f t="shared" si="3"/>
        <v/>
      </c>
      <c r="AJ41" s="7" t="str">
        <f t="shared" si="3"/>
        <v/>
      </c>
      <c r="AK41" s="7" t="str">
        <f t="shared" si="3"/>
        <v/>
      </c>
      <c r="AL41" s="7" t="str">
        <f t="shared" si="3"/>
        <v/>
      </c>
      <c r="AM41" s="7" t="str">
        <f t="shared" si="3"/>
        <v/>
      </c>
      <c r="AN41" s="7" t="str">
        <f t="shared" si="3"/>
        <v/>
      </c>
      <c r="AO41" s="7" t="str">
        <f t="shared" si="3"/>
        <v/>
      </c>
      <c r="AP41" s="7" t="str">
        <f t="shared" si="3"/>
        <v/>
      </c>
      <c r="AQ41" s="7" t="str">
        <f t="shared" si="3"/>
        <v/>
      </c>
      <c r="AR41" s="7" t="str">
        <f t="shared" si="3"/>
        <v/>
      </c>
      <c r="AS41" s="7" t="str">
        <f t="shared" si="3"/>
        <v/>
      </c>
      <c r="AT41" s="7" t="str">
        <f t="shared" si="3"/>
        <v/>
      </c>
      <c r="AU41" s="9">
        <f ca="1">IF(SQRT(U41)=INT(SQRT(U41)),SQRT(U41),"")</f>
        <v>5</v>
      </c>
    </row>
    <row r="42" spans="1:55" ht="20.149999999999999" customHeight="1" x14ac:dyDescent="0.2">
      <c r="A42" t="str">
        <f t="shared" si="0"/>
        <v/>
      </c>
      <c r="B42" t="str">
        <f t="shared" si="1"/>
        <v/>
      </c>
      <c r="C42" t="str">
        <f t="shared" si="1"/>
        <v/>
      </c>
      <c r="F42" t="str">
        <f t="shared" ref="F42:P42" si="4">IF(F5="","",F5)</f>
        <v/>
      </c>
      <c r="G42" t="str">
        <f t="shared" si="4"/>
        <v/>
      </c>
      <c r="H42" t="str">
        <f t="shared" si="4"/>
        <v/>
      </c>
      <c r="I42" t="str">
        <f t="shared" si="4"/>
        <v/>
      </c>
      <c r="J42" t="str">
        <f t="shared" si="4"/>
        <v/>
      </c>
      <c r="K42" t="str">
        <f t="shared" si="4"/>
        <v/>
      </c>
      <c r="L42" t="str">
        <f t="shared" si="4"/>
        <v/>
      </c>
      <c r="M42" t="str">
        <f t="shared" si="4"/>
        <v/>
      </c>
      <c r="N42" t="str">
        <f t="shared" si="4"/>
        <v/>
      </c>
      <c r="O42" t="str">
        <f t="shared" si="4"/>
        <v/>
      </c>
      <c r="P42" t="str">
        <f t="shared" si="4"/>
        <v/>
      </c>
      <c r="Q42" t="str">
        <f t="shared" ref="Q42:AT42" si="5">IF(Q5="","",Q5)</f>
        <v/>
      </c>
      <c r="R42" t="str">
        <f t="shared" si="5"/>
        <v/>
      </c>
      <c r="S42" t="str">
        <f t="shared" si="5"/>
        <v/>
      </c>
      <c r="T42" t="str">
        <f t="shared" si="5"/>
        <v/>
      </c>
      <c r="U42" t="str">
        <f t="shared" si="5"/>
        <v/>
      </c>
      <c r="V42" t="str">
        <f t="shared" si="5"/>
        <v/>
      </c>
      <c r="W42" t="str">
        <f t="shared" si="5"/>
        <v/>
      </c>
      <c r="X42" t="str">
        <f t="shared" si="5"/>
        <v/>
      </c>
      <c r="Y42" t="str">
        <f t="shared" si="5"/>
        <v/>
      </c>
      <c r="Z42" t="str">
        <f t="shared" si="5"/>
        <v/>
      </c>
      <c r="AA42" t="str">
        <f t="shared" si="5"/>
        <v/>
      </c>
      <c r="AB42" t="str">
        <f t="shared" si="5"/>
        <v/>
      </c>
      <c r="AC42" t="str">
        <f t="shared" si="5"/>
        <v/>
      </c>
      <c r="AD42" t="str">
        <f t="shared" si="5"/>
        <v/>
      </c>
      <c r="AE42" t="str">
        <f t="shared" si="5"/>
        <v/>
      </c>
      <c r="AF42" t="str">
        <f t="shared" si="5"/>
        <v/>
      </c>
      <c r="AG42" t="str">
        <f t="shared" si="5"/>
        <v/>
      </c>
      <c r="AH42" t="str">
        <f t="shared" si="5"/>
        <v/>
      </c>
      <c r="AI42" t="str">
        <f t="shared" si="5"/>
        <v/>
      </c>
      <c r="AJ42" t="str">
        <f t="shared" si="5"/>
        <v/>
      </c>
      <c r="AK42" t="str">
        <f t="shared" si="5"/>
        <v/>
      </c>
      <c r="AL42" t="str">
        <f t="shared" si="5"/>
        <v/>
      </c>
      <c r="AM42" t="str">
        <f t="shared" si="5"/>
        <v/>
      </c>
      <c r="AN42" t="str">
        <f t="shared" si="5"/>
        <v/>
      </c>
      <c r="AO42" t="str">
        <f t="shared" si="5"/>
        <v/>
      </c>
      <c r="AP42" t="str">
        <f t="shared" si="5"/>
        <v/>
      </c>
      <c r="AQ42" t="str">
        <f t="shared" si="5"/>
        <v/>
      </c>
      <c r="AR42" t="str">
        <f t="shared" si="5"/>
        <v/>
      </c>
      <c r="AS42" t="str">
        <f t="shared" si="5"/>
        <v/>
      </c>
      <c r="AT42" t="str">
        <f t="shared" si="5"/>
        <v/>
      </c>
    </row>
    <row r="43" spans="1:55" ht="20.149999999999999" customHeight="1" x14ac:dyDescent="0.2">
      <c r="A43" t="str">
        <f t="shared" si="0"/>
        <v/>
      </c>
      <c r="B43" t="str">
        <f t="shared" si="1"/>
        <v/>
      </c>
      <c r="C43" t="str">
        <f t="shared" si="1"/>
        <v/>
      </c>
      <c r="F43" t="str">
        <f t="shared" ref="F43:P43" si="6">IF(F6="","",F6)</f>
        <v/>
      </c>
      <c r="G43" s="2" t="str">
        <f t="shared" si="6"/>
        <v/>
      </c>
      <c r="H43" t="str">
        <f t="shared" si="6"/>
        <v/>
      </c>
      <c r="I43" t="str">
        <f t="shared" si="6"/>
        <v/>
      </c>
      <c r="J43" t="str">
        <f t="shared" si="6"/>
        <v/>
      </c>
      <c r="K43" t="str">
        <f t="shared" si="6"/>
        <v/>
      </c>
      <c r="L43" t="str">
        <f t="shared" si="6"/>
        <v/>
      </c>
      <c r="M43" s="2" t="str">
        <f t="shared" si="6"/>
        <v/>
      </c>
      <c r="N43" t="str">
        <f t="shared" si="6"/>
        <v/>
      </c>
      <c r="O43" t="str">
        <f t="shared" si="6"/>
        <v/>
      </c>
      <c r="P43" t="str">
        <f t="shared" si="6"/>
        <v/>
      </c>
      <c r="Q43" t="str">
        <f t="shared" ref="Q43:AT44" si="7">IF(Q6="","",Q6)</f>
        <v/>
      </c>
      <c r="R43" t="str">
        <f t="shared" si="7"/>
        <v/>
      </c>
      <c r="S43" t="str">
        <f t="shared" si="7"/>
        <v/>
      </c>
      <c r="T43" s="12" t="str">
        <f t="shared" si="7"/>
        <v/>
      </c>
      <c r="U43" s="12" t="str">
        <f t="shared" si="7"/>
        <v/>
      </c>
      <c r="V43" s="12" t="str">
        <f t="shared" si="7"/>
        <v/>
      </c>
      <c r="W43" s="12" t="str">
        <f t="shared" si="7"/>
        <v/>
      </c>
      <c r="X43" t="str">
        <f t="shared" si="7"/>
        <v/>
      </c>
      <c r="Y43" t="str">
        <f t="shared" si="7"/>
        <v/>
      </c>
      <c r="Z43" t="str">
        <f t="shared" si="7"/>
        <v/>
      </c>
      <c r="AA43" t="str">
        <f t="shared" si="7"/>
        <v/>
      </c>
      <c r="AB43" t="str">
        <f t="shared" si="7"/>
        <v/>
      </c>
      <c r="AC43" t="str">
        <f t="shared" si="7"/>
        <v/>
      </c>
      <c r="AD43" t="str">
        <f t="shared" si="7"/>
        <v/>
      </c>
      <c r="AE43" t="str">
        <f t="shared" si="7"/>
        <v/>
      </c>
      <c r="AF43" t="str">
        <f t="shared" si="7"/>
        <v/>
      </c>
      <c r="AG43" t="str">
        <f t="shared" si="7"/>
        <v/>
      </c>
      <c r="AH43" t="str">
        <f t="shared" si="7"/>
        <v/>
      </c>
      <c r="AI43" t="str">
        <f t="shared" si="7"/>
        <v/>
      </c>
      <c r="AJ43" t="str">
        <f t="shared" si="7"/>
        <v/>
      </c>
      <c r="AK43" t="str">
        <f t="shared" si="7"/>
        <v/>
      </c>
      <c r="AL43" t="str">
        <f t="shared" si="7"/>
        <v/>
      </c>
      <c r="AM43" t="str">
        <f t="shared" si="7"/>
        <v/>
      </c>
      <c r="AN43" t="str">
        <f t="shared" si="7"/>
        <v/>
      </c>
      <c r="AO43" t="str">
        <f t="shared" si="7"/>
        <v/>
      </c>
      <c r="AP43" t="str">
        <f t="shared" si="7"/>
        <v/>
      </c>
      <c r="AQ43" t="str">
        <f t="shared" si="7"/>
        <v/>
      </c>
      <c r="AR43" t="str">
        <f t="shared" si="7"/>
        <v/>
      </c>
      <c r="AS43" t="str">
        <f t="shared" si="7"/>
        <v/>
      </c>
      <c r="AT43" t="str">
        <f t="shared" si="7"/>
        <v/>
      </c>
    </row>
    <row r="44" spans="1:55" ht="20.149999999999999" customHeight="1" x14ac:dyDescent="0.35">
      <c r="A44" t="str">
        <f t="shared" si="0"/>
        <v/>
      </c>
      <c r="B44" t="str">
        <f t="shared" si="1"/>
        <v/>
      </c>
      <c r="C44" s="1" t="str">
        <f t="shared" si="1"/>
        <v>(2)</v>
      </c>
      <c r="F44" s="54" t="str">
        <f t="shared" ref="F44:P44" si="8">IF(F7="","",F7)</f>
        <v>√</v>
      </c>
      <c r="G44" s="54" t="str">
        <f t="shared" si="8"/>
        <v/>
      </c>
      <c r="H44" s="48">
        <f t="shared" ca="1" si="8"/>
        <v>20</v>
      </c>
      <c r="I44" s="48" t="str">
        <f t="shared" si="8"/>
        <v/>
      </c>
      <c r="J44" s="46" t="str">
        <f t="shared" si="8"/>
        <v>×</v>
      </c>
      <c r="K44" s="46" t="str">
        <f t="shared" si="8"/>
        <v/>
      </c>
      <c r="L44" s="54" t="str">
        <f t="shared" si="8"/>
        <v>√</v>
      </c>
      <c r="M44" s="54" t="str">
        <f t="shared" si="8"/>
        <v/>
      </c>
      <c r="N44" s="48">
        <f t="shared" ca="1" si="8"/>
        <v>70</v>
      </c>
      <c r="O44" s="48" t="str">
        <f t="shared" si="8"/>
        <v/>
      </c>
      <c r="P44" t="str">
        <f t="shared" si="8"/>
        <v/>
      </c>
      <c r="Q44" s="46" t="s">
        <v>67</v>
      </c>
      <c r="R44" s="46"/>
      <c r="S44" s="38" t="s">
        <v>21</v>
      </c>
      <c r="T44" s="38" t="str">
        <f t="shared" si="7"/>
        <v/>
      </c>
      <c r="U44" s="40">
        <f ca="1">H44*N44</f>
        <v>1400</v>
      </c>
      <c r="V44" s="40"/>
      <c r="W44" s="40"/>
      <c r="X44" s="40" t="str">
        <f ca="1">IF(AU44="","","＝")</f>
        <v/>
      </c>
      <c r="Y44" s="40"/>
      <c r="Z44" s="40" t="str">
        <f ca="1">IF(AU44="","",AU44)</f>
        <v/>
      </c>
      <c r="AA44" s="40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9" t="str">
        <f ca="1">IF(SQRT(U44)=INT(SQRT(U44)),SQRT(U44),"")</f>
        <v/>
      </c>
    </row>
    <row r="45" spans="1:55" ht="20.149999999999999" customHeight="1" x14ac:dyDescent="0.2">
      <c r="A45" t="str">
        <f t="shared" si="0"/>
        <v/>
      </c>
      <c r="B45" t="str">
        <f t="shared" si="1"/>
        <v/>
      </c>
      <c r="C45" t="str">
        <f t="shared" si="1"/>
        <v/>
      </c>
      <c r="F45" t="str">
        <f t="shared" ref="F45:P45" si="9">IF(F8="","",F8)</f>
        <v/>
      </c>
      <c r="G45" t="str">
        <f t="shared" si="9"/>
        <v/>
      </c>
      <c r="H45" t="str">
        <f t="shared" si="9"/>
        <v/>
      </c>
      <c r="I45" t="str">
        <f t="shared" si="9"/>
        <v/>
      </c>
      <c r="J45" t="str">
        <f t="shared" si="9"/>
        <v/>
      </c>
      <c r="K45" t="str">
        <f t="shared" si="9"/>
        <v/>
      </c>
      <c r="L45" t="str">
        <f t="shared" si="9"/>
        <v/>
      </c>
      <c r="M45" t="str">
        <f t="shared" si="9"/>
        <v/>
      </c>
      <c r="N45" t="str">
        <f t="shared" si="9"/>
        <v/>
      </c>
      <c r="O45" t="str">
        <f t="shared" si="9"/>
        <v/>
      </c>
      <c r="P45" t="str">
        <f t="shared" si="9"/>
        <v/>
      </c>
      <c r="Q45" t="str">
        <f t="shared" ref="Q45:AT45" si="10">IF(Q8="","",Q8)</f>
        <v/>
      </c>
      <c r="R45" t="str">
        <f t="shared" si="10"/>
        <v/>
      </c>
      <c r="S45" t="str">
        <f t="shared" si="10"/>
        <v/>
      </c>
      <c r="T45" t="str">
        <f t="shared" si="10"/>
        <v/>
      </c>
      <c r="U45" t="str">
        <f t="shared" si="10"/>
        <v/>
      </c>
      <c r="V45" t="str">
        <f t="shared" si="10"/>
        <v/>
      </c>
      <c r="W45" t="str">
        <f t="shared" si="10"/>
        <v/>
      </c>
      <c r="X45" t="str">
        <f t="shared" si="10"/>
        <v/>
      </c>
      <c r="Y45" t="str">
        <f t="shared" si="10"/>
        <v/>
      </c>
      <c r="Z45" t="str">
        <f t="shared" si="10"/>
        <v/>
      </c>
      <c r="AA45" t="str">
        <f t="shared" si="10"/>
        <v/>
      </c>
      <c r="AB45" t="str">
        <f t="shared" si="10"/>
        <v/>
      </c>
      <c r="AC45" t="str">
        <f t="shared" si="10"/>
        <v/>
      </c>
      <c r="AD45" t="str">
        <f t="shared" si="10"/>
        <v/>
      </c>
      <c r="AE45" t="str">
        <f t="shared" si="10"/>
        <v/>
      </c>
      <c r="AF45" t="str">
        <f t="shared" si="10"/>
        <v/>
      </c>
      <c r="AG45" t="str">
        <f t="shared" si="10"/>
        <v/>
      </c>
      <c r="AH45" t="str">
        <f t="shared" si="10"/>
        <v/>
      </c>
      <c r="AI45" t="str">
        <f t="shared" si="10"/>
        <v/>
      </c>
      <c r="AJ45" t="str">
        <f t="shared" si="10"/>
        <v/>
      </c>
      <c r="AK45" t="str">
        <f t="shared" si="10"/>
        <v/>
      </c>
      <c r="AL45" t="str">
        <f t="shared" si="10"/>
        <v/>
      </c>
      <c r="AM45" t="str">
        <f t="shared" si="10"/>
        <v/>
      </c>
      <c r="AN45" t="str">
        <f t="shared" si="10"/>
        <v/>
      </c>
      <c r="AO45" t="str">
        <f t="shared" si="10"/>
        <v/>
      </c>
      <c r="AP45" t="str">
        <f t="shared" si="10"/>
        <v/>
      </c>
      <c r="AQ45" t="str">
        <f t="shared" si="10"/>
        <v/>
      </c>
      <c r="AR45" t="str">
        <f t="shared" si="10"/>
        <v/>
      </c>
      <c r="AS45" t="str">
        <f t="shared" si="10"/>
        <v/>
      </c>
      <c r="AT45" t="str">
        <f t="shared" si="10"/>
        <v/>
      </c>
    </row>
    <row r="46" spans="1:55" ht="20.149999999999999" customHeight="1" x14ac:dyDescent="0.2">
      <c r="A46" t="str">
        <f t="shared" si="0"/>
        <v/>
      </c>
      <c r="B46" t="str">
        <f t="shared" si="1"/>
        <v/>
      </c>
      <c r="C46" t="str">
        <f t="shared" si="1"/>
        <v/>
      </c>
      <c r="F46" t="str">
        <f t="shared" ref="F46:P46" si="11">IF(F9="","",F9)</f>
        <v/>
      </c>
      <c r="G46" s="2" t="str">
        <f t="shared" si="11"/>
        <v/>
      </c>
      <c r="H46" t="str">
        <f t="shared" si="11"/>
        <v/>
      </c>
      <c r="I46" t="str">
        <f t="shared" si="11"/>
        <v/>
      </c>
      <c r="J46" t="str">
        <f t="shared" si="11"/>
        <v/>
      </c>
      <c r="K46" t="str">
        <f t="shared" si="11"/>
        <v/>
      </c>
      <c r="L46" t="str">
        <f t="shared" si="11"/>
        <v/>
      </c>
      <c r="M46" t="str">
        <f t="shared" si="11"/>
        <v/>
      </c>
      <c r="N46" t="str">
        <f t="shared" si="11"/>
        <v/>
      </c>
      <c r="O46" t="str">
        <f t="shared" si="11"/>
        <v/>
      </c>
      <c r="P46" s="2" t="str">
        <f t="shared" si="11"/>
        <v/>
      </c>
      <c r="Q46" t="str">
        <f t="shared" ref="Q46:AT47" si="12">IF(Q9="","",Q9)</f>
        <v/>
      </c>
      <c r="R46" t="str">
        <f t="shared" si="12"/>
        <v/>
      </c>
      <c r="S46" t="str">
        <f t="shared" si="12"/>
        <v/>
      </c>
      <c r="T46" t="str">
        <f t="shared" si="12"/>
        <v/>
      </c>
      <c r="U46" t="str">
        <f t="shared" si="12"/>
        <v/>
      </c>
      <c r="V46" t="str">
        <f t="shared" si="12"/>
        <v/>
      </c>
      <c r="W46" t="str">
        <f t="shared" si="12"/>
        <v/>
      </c>
      <c r="X46" t="str">
        <f t="shared" si="12"/>
        <v/>
      </c>
      <c r="Y46" s="12" t="str">
        <f t="shared" si="12"/>
        <v/>
      </c>
      <c r="Z46" s="12" t="str">
        <f t="shared" si="12"/>
        <v/>
      </c>
      <c r="AA46" s="12" t="str">
        <f t="shared" si="12"/>
        <v/>
      </c>
      <c r="AB46" t="str">
        <f t="shared" si="12"/>
        <v/>
      </c>
      <c r="AC46" t="str">
        <f t="shared" si="12"/>
        <v/>
      </c>
      <c r="AD46" t="str">
        <f t="shared" si="12"/>
        <v/>
      </c>
      <c r="AE46" t="str">
        <f t="shared" si="12"/>
        <v/>
      </c>
      <c r="AF46" t="str">
        <f t="shared" si="12"/>
        <v/>
      </c>
      <c r="AG46" t="str">
        <f t="shared" si="12"/>
        <v/>
      </c>
      <c r="AH46" t="str">
        <f t="shared" si="12"/>
        <v/>
      </c>
      <c r="AI46" t="str">
        <f t="shared" si="12"/>
        <v/>
      </c>
      <c r="AJ46" t="str">
        <f t="shared" si="12"/>
        <v/>
      </c>
      <c r="AK46" t="str">
        <f t="shared" si="12"/>
        <v/>
      </c>
      <c r="AL46" t="str">
        <f t="shared" si="12"/>
        <v/>
      </c>
      <c r="AM46" t="str">
        <f t="shared" si="12"/>
        <v/>
      </c>
      <c r="AN46" t="str">
        <f t="shared" si="12"/>
        <v/>
      </c>
      <c r="AO46" t="str">
        <f t="shared" si="12"/>
        <v/>
      </c>
      <c r="AP46" t="str">
        <f t="shared" si="12"/>
        <v/>
      </c>
      <c r="AQ46" t="str">
        <f t="shared" si="12"/>
        <v/>
      </c>
      <c r="AR46" t="str">
        <f t="shared" si="12"/>
        <v/>
      </c>
      <c r="AS46" t="str">
        <f t="shared" si="12"/>
        <v/>
      </c>
      <c r="AT46" t="str">
        <f t="shared" si="12"/>
        <v/>
      </c>
    </row>
    <row r="47" spans="1:55" ht="20.149999999999999" customHeight="1" x14ac:dyDescent="0.35">
      <c r="A47" t="str">
        <f t="shared" si="0"/>
        <v/>
      </c>
      <c r="B47" t="str">
        <f t="shared" si="1"/>
        <v/>
      </c>
      <c r="C47" s="1" t="str">
        <f t="shared" si="1"/>
        <v>(3)</v>
      </c>
      <c r="F47" s="54" t="str">
        <f t="shared" ref="F47:P47" si="13">IF(F10="","",F10)</f>
        <v>√</v>
      </c>
      <c r="G47" s="54" t="str">
        <f t="shared" si="13"/>
        <v/>
      </c>
      <c r="H47" s="48">
        <f t="shared" ca="1" si="13"/>
        <v>5</v>
      </c>
      <c r="I47" s="48" t="str">
        <f t="shared" si="13"/>
        <v/>
      </c>
      <c r="J47" s="46" t="str">
        <f t="shared" si="13"/>
        <v>×</v>
      </c>
      <c r="K47" s="46" t="str">
        <f t="shared" si="13"/>
        <v/>
      </c>
      <c r="L47" t="str">
        <f t="shared" si="13"/>
        <v>(</v>
      </c>
      <c r="M47" s="46" t="str">
        <f t="shared" si="13"/>
        <v>－</v>
      </c>
      <c r="N47" s="46" t="str">
        <f t="shared" si="13"/>
        <v/>
      </c>
      <c r="O47" s="54" t="str">
        <f t="shared" si="13"/>
        <v>√</v>
      </c>
      <c r="P47" s="54" t="str">
        <f t="shared" si="13"/>
        <v/>
      </c>
      <c r="Q47" s="48">
        <f t="shared" ref="Q47:AT47" ca="1" si="14">IF(Q10="","",Q10)</f>
        <v>8</v>
      </c>
      <c r="R47" s="48" t="str">
        <f t="shared" si="14"/>
        <v/>
      </c>
      <c r="S47" t="str">
        <f t="shared" si="14"/>
        <v>)</v>
      </c>
      <c r="T47" s="46" t="s">
        <v>67</v>
      </c>
      <c r="U47" s="46"/>
      <c r="V47" s="40" t="s">
        <v>19</v>
      </c>
      <c r="W47" s="40"/>
      <c r="X47" s="38" t="s">
        <v>21</v>
      </c>
      <c r="Y47" s="38" t="str">
        <f t="shared" si="12"/>
        <v/>
      </c>
      <c r="Z47" s="40">
        <f ca="1">H47*Q47</f>
        <v>40</v>
      </c>
      <c r="AA47" s="40"/>
      <c r="AB47" s="40" t="str">
        <f ca="1">IF(AU47="","","＝")</f>
        <v/>
      </c>
      <c r="AC47" s="40"/>
      <c r="AD47" s="40" t="str">
        <f ca="1">IF(AU47="","","－")</f>
        <v/>
      </c>
      <c r="AE47" s="40"/>
      <c r="AF47" s="40" t="str">
        <f ca="1">IF(AU47="","",AU47)</f>
        <v/>
      </c>
      <c r="AG47" s="40"/>
      <c r="AH47" s="7" t="str">
        <f t="shared" si="14"/>
        <v/>
      </c>
      <c r="AI47" s="7" t="str">
        <f t="shared" si="14"/>
        <v/>
      </c>
      <c r="AJ47" s="7" t="str">
        <f t="shared" si="14"/>
        <v/>
      </c>
      <c r="AK47" s="7" t="str">
        <f t="shared" si="14"/>
        <v/>
      </c>
      <c r="AL47" s="7" t="str">
        <f t="shared" si="14"/>
        <v/>
      </c>
      <c r="AM47" s="7" t="str">
        <f t="shared" si="14"/>
        <v/>
      </c>
      <c r="AN47" s="7" t="str">
        <f t="shared" si="14"/>
        <v/>
      </c>
      <c r="AO47" s="7" t="str">
        <f t="shared" si="14"/>
        <v/>
      </c>
      <c r="AP47" s="7" t="str">
        <f t="shared" si="14"/>
        <v/>
      </c>
      <c r="AQ47" s="7" t="str">
        <f t="shared" si="14"/>
        <v/>
      </c>
      <c r="AR47" s="7" t="str">
        <f t="shared" si="14"/>
        <v/>
      </c>
      <c r="AS47" s="7" t="str">
        <f t="shared" si="14"/>
        <v/>
      </c>
      <c r="AT47" s="7" t="str">
        <f t="shared" si="14"/>
        <v/>
      </c>
      <c r="AU47" s="9" t="str">
        <f ca="1">IF(SQRT(Z47)=INT(SQRT(Z47)),SQRT(Z47),"")</f>
        <v/>
      </c>
    </row>
    <row r="48" spans="1:55" ht="20.149999999999999" customHeight="1" x14ac:dyDescent="0.2">
      <c r="A48" t="str">
        <f t="shared" si="0"/>
        <v/>
      </c>
      <c r="B48" t="str">
        <f t="shared" si="1"/>
        <v/>
      </c>
      <c r="C48" t="str">
        <f t="shared" si="1"/>
        <v/>
      </c>
      <c r="F48" t="str">
        <f t="shared" ref="F48:P48" si="15">IF(F11="","",F11)</f>
        <v/>
      </c>
      <c r="G48" t="str">
        <f t="shared" si="15"/>
        <v/>
      </c>
      <c r="H48" t="str">
        <f t="shared" si="15"/>
        <v/>
      </c>
      <c r="I48" t="str">
        <f t="shared" si="15"/>
        <v/>
      </c>
      <c r="J48" t="str">
        <f t="shared" si="15"/>
        <v/>
      </c>
      <c r="K48" t="str">
        <f t="shared" si="15"/>
        <v/>
      </c>
      <c r="L48" t="str">
        <f t="shared" si="15"/>
        <v/>
      </c>
      <c r="M48" t="str">
        <f t="shared" si="15"/>
        <v/>
      </c>
      <c r="N48" t="str">
        <f t="shared" si="15"/>
        <v/>
      </c>
      <c r="O48" t="str">
        <f t="shared" si="15"/>
        <v/>
      </c>
      <c r="P48" t="str">
        <f t="shared" si="15"/>
        <v/>
      </c>
      <c r="Q48" t="str">
        <f t="shared" ref="Q48:AT48" si="16">IF(Q11="","",Q11)</f>
        <v/>
      </c>
      <c r="R48" t="str">
        <f t="shared" si="16"/>
        <v/>
      </c>
      <c r="S48" t="str">
        <f t="shared" si="16"/>
        <v/>
      </c>
      <c r="T48" t="str">
        <f t="shared" si="16"/>
        <v/>
      </c>
      <c r="U48" t="str">
        <f t="shared" si="16"/>
        <v/>
      </c>
      <c r="V48" t="str">
        <f t="shared" si="16"/>
        <v/>
      </c>
      <c r="W48" t="str">
        <f t="shared" si="16"/>
        <v/>
      </c>
      <c r="X48" t="str">
        <f t="shared" si="16"/>
        <v/>
      </c>
      <c r="Y48" t="str">
        <f t="shared" si="16"/>
        <v/>
      </c>
      <c r="Z48" t="str">
        <f t="shared" si="16"/>
        <v/>
      </c>
      <c r="AA48" t="str">
        <f t="shared" si="16"/>
        <v/>
      </c>
      <c r="AB48" t="str">
        <f t="shared" si="16"/>
        <v/>
      </c>
      <c r="AC48" t="str">
        <f t="shared" si="16"/>
        <v/>
      </c>
      <c r="AD48" t="str">
        <f t="shared" si="16"/>
        <v/>
      </c>
      <c r="AE48" t="str">
        <f t="shared" si="16"/>
        <v/>
      </c>
      <c r="AF48" t="str">
        <f t="shared" si="16"/>
        <v/>
      </c>
      <c r="AG48" t="str">
        <f t="shared" si="16"/>
        <v/>
      </c>
      <c r="AH48" t="str">
        <f t="shared" si="16"/>
        <v/>
      </c>
      <c r="AI48" t="str">
        <f t="shared" si="16"/>
        <v/>
      </c>
      <c r="AJ48" t="str">
        <f t="shared" si="16"/>
        <v/>
      </c>
      <c r="AK48" t="str">
        <f t="shared" si="16"/>
        <v/>
      </c>
      <c r="AL48" t="str">
        <f t="shared" si="16"/>
        <v/>
      </c>
      <c r="AM48" t="str">
        <f t="shared" si="16"/>
        <v/>
      </c>
      <c r="AN48" t="str">
        <f t="shared" si="16"/>
        <v/>
      </c>
      <c r="AO48" t="str">
        <f t="shared" si="16"/>
        <v/>
      </c>
      <c r="AP48" t="str">
        <f t="shared" si="16"/>
        <v/>
      </c>
      <c r="AQ48" t="str">
        <f t="shared" si="16"/>
        <v/>
      </c>
      <c r="AR48" t="str">
        <f t="shared" si="16"/>
        <v/>
      </c>
      <c r="AS48" t="str">
        <f t="shared" si="16"/>
        <v/>
      </c>
      <c r="AT48" t="str">
        <f t="shared" si="16"/>
        <v/>
      </c>
    </row>
    <row r="49" spans="1:49" ht="20.149999999999999" customHeight="1" x14ac:dyDescent="0.2">
      <c r="A49" t="str">
        <f t="shared" si="0"/>
        <v/>
      </c>
      <c r="B49" t="str">
        <f t="shared" si="1"/>
        <v/>
      </c>
      <c r="C49" t="str">
        <f t="shared" si="1"/>
        <v/>
      </c>
      <c r="F49" t="str">
        <f t="shared" ref="F49:P49" si="17">IF(F12="","",F12)</f>
        <v/>
      </c>
      <c r="G49" s="2" t="str">
        <f t="shared" si="17"/>
        <v/>
      </c>
      <c r="H49" t="str">
        <f t="shared" si="17"/>
        <v/>
      </c>
      <c r="I49" t="str">
        <f t="shared" si="17"/>
        <v/>
      </c>
      <c r="J49" t="str">
        <f t="shared" si="17"/>
        <v/>
      </c>
      <c r="K49" t="str">
        <f t="shared" si="17"/>
        <v/>
      </c>
      <c r="L49" t="str">
        <f t="shared" si="17"/>
        <v/>
      </c>
      <c r="M49" s="2" t="str">
        <f t="shared" si="17"/>
        <v/>
      </c>
      <c r="N49" t="str">
        <f t="shared" si="17"/>
        <v/>
      </c>
      <c r="O49" t="str">
        <f t="shared" si="17"/>
        <v/>
      </c>
      <c r="P49" t="str">
        <f t="shared" si="17"/>
        <v/>
      </c>
      <c r="Q49" t="str">
        <f t="shared" ref="Q49:AT50" si="18">IF(Q12="","",Q12)</f>
        <v/>
      </c>
      <c r="R49" t="str">
        <f t="shared" si="18"/>
        <v/>
      </c>
      <c r="S49" t="str">
        <f t="shared" si="18"/>
        <v/>
      </c>
      <c r="T49" s="12" t="str">
        <f t="shared" si="18"/>
        <v/>
      </c>
      <c r="U49" s="12" t="str">
        <f t="shared" si="18"/>
        <v/>
      </c>
      <c r="V49" s="12" t="str">
        <f t="shared" si="18"/>
        <v/>
      </c>
      <c r="W49" t="str">
        <f t="shared" si="18"/>
        <v/>
      </c>
      <c r="X49" t="str">
        <f t="shared" si="18"/>
        <v/>
      </c>
      <c r="Y49" t="str">
        <f t="shared" si="18"/>
        <v/>
      </c>
      <c r="Z49" t="str">
        <f t="shared" si="18"/>
        <v/>
      </c>
      <c r="AA49" t="str">
        <f t="shared" si="18"/>
        <v/>
      </c>
      <c r="AB49" t="str">
        <f t="shared" si="18"/>
        <v/>
      </c>
      <c r="AC49" t="str">
        <f t="shared" si="18"/>
        <v/>
      </c>
      <c r="AD49" t="str">
        <f t="shared" si="18"/>
        <v/>
      </c>
      <c r="AE49" t="str">
        <f t="shared" si="18"/>
        <v/>
      </c>
      <c r="AF49" t="str">
        <f t="shared" si="18"/>
        <v/>
      </c>
      <c r="AG49" t="str">
        <f t="shared" si="18"/>
        <v/>
      </c>
      <c r="AH49" t="str">
        <f t="shared" si="18"/>
        <v/>
      </c>
      <c r="AI49" t="str">
        <f t="shared" si="18"/>
        <v/>
      </c>
      <c r="AJ49" t="str">
        <f t="shared" si="18"/>
        <v/>
      </c>
      <c r="AK49" t="str">
        <f t="shared" si="18"/>
        <v/>
      </c>
      <c r="AL49" t="str">
        <f t="shared" si="18"/>
        <v/>
      </c>
      <c r="AM49" t="str">
        <f t="shared" si="18"/>
        <v/>
      </c>
      <c r="AN49" t="str">
        <f t="shared" si="18"/>
        <v/>
      </c>
      <c r="AO49" t="str">
        <f t="shared" si="18"/>
        <v/>
      </c>
      <c r="AP49" t="str">
        <f t="shared" si="18"/>
        <v/>
      </c>
      <c r="AQ49" t="str">
        <f t="shared" si="18"/>
        <v/>
      </c>
      <c r="AR49" t="str">
        <f t="shared" si="18"/>
        <v/>
      </c>
      <c r="AS49" t="str">
        <f t="shared" si="18"/>
        <v/>
      </c>
      <c r="AT49" t="str">
        <f t="shared" si="18"/>
        <v/>
      </c>
    </row>
    <row r="50" spans="1:49" ht="20.149999999999999" customHeight="1" x14ac:dyDescent="0.35">
      <c r="A50" t="str">
        <f t="shared" si="0"/>
        <v/>
      </c>
      <c r="B50" t="str">
        <f t="shared" si="1"/>
        <v/>
      </c>
      <c r="C50" s="1" t="str">
        <f t="shared" si="1"/>
        <v>(4)</v>
      </c>
      <c r="F50" s="54" t="str">
        <f t="shared" ref="F50:P50" si="19">IF(F13="","",F13)</f>
        <v>√</v>
      </c>
      <c r="G50" s="54" t="str">
        <f t="shared" si="19"/>
        <v/>
      </c>
      <c r="H50" s="48">
        <f t="shared" ca="1" si="19"/>
        <v>42</v>
      </c>
      <c r="I50" s="48" t="str">
        <f t="shared" si="19"/>
        <v/>
      </c>
      <c r="J50" s="46" t="str">
        <f t="shared" si="19"/>
        <v>÷</v>
      </c>
      <c r="K50" s="46" t="str">
        <f t="shared" si="19"/>
        <v/>
      </c>
      <c r="L50" s="54" t="str">
        <f t="shared" si="19"/>
        <v>√</v>
      </c>
      <c r="M50" s="54" t="str">
        <f t="shared" si="19"/>
        <v/>
      </c>
      <c r="N50" s="48">
        <f t="shared" ca="1" si="19"/>
        <v>6</v>
      </c>
      <c r="O50" s="48" t="str">
        <f t="shared" si="19"/>
        <v/>
      </c>
      <c r="P50" t="str">
        <f t="shared" si="19"/>
        <v/>
      </c>
      <c r="Q50" s="46" t="s">
        <v>67</v>
      </c>
      <c r="R50" s="46"/>
      <c r="S50" s="38" t="s">
        <v>21</v>
      </c>
      <c r="T50" s="38" t="str">
        <f t="shared" si="18"/>
        <v/>
      </c>
      <c r="U50" s="40">
        <f ca="1">H50/N50</f>
        <v>7</v>
      </c>
      <c r="V50" s="40" t="str">
        <f t="shared" si="18"/>
        <v/>
      </c>
      <c r="W50" s="40" t="str">
        <f ca="1">IF(AU50="","","＝")</f>
        <v/>
      </c>
      <c r="X50" s="40"/>
      <c r="Y50" s="40" t="str">
        <f ca="1">IF(AU50="","",AU50)</f>
        <v/>
      </c>
      <c r="Z50" s="40"/>
      <c r="AA50" t="str">
        <f t="shared" ref="AA50:AT50" si="20">IF(AA13="","",AA13)</f>
        <v/>
      </c>
      <c r="AB50" t="str">
        <f t="shared" si="20"/>
        <v/>
      </c>
      <c r="AC50" t="str">
        <f t="shared" si="20"/>
        <v/>
      </c>
      <c r="AD50" t="str">
        <f t="shared" si="20"/>
        <v/>
      </c>
      <c r="AE50" t="str">
        <f t="shared" si="20"/>
        <v/>
      </c>
      <c r="AF50" t="str">
        <f t="shared" si="20"/>
        <v/>
      </c>
      <c r="AG50" t="str">
        <f t="shared" si="20"/>
        <v/>
      </c>
      <c r="AH50" t="str">
        <f t="shared" si="20"/>
        <v/>
      </c>
      <c r="AI50" t="str">
        <f t="shared" si="20"/>
        <v/>
      </c>
      <c r="AJ50" t="str">
        <f t="shared" si="20"/>
        <v/>
      </c>
      <c r="AK50" t="str">
        <f t="shared" si="20"/>
        <v/>
      </c>
      <c r="AL50" t="str">
        <f t="shared" si="20"/>
        <v/>
      </c>
      <c r="AM50" t="str">
        <f t="shared" si="20"/>
        <v/>
      </c>
      <c r="AN50" t="str">
        <f t="shared" si="20"/>
        <v/>
      </c>
      <c r="AO50" t="str">
        <f t="shared" si="20"/>
        <v/>
      </c>
      <c r="AP50" t="str">
        <f t="shared" si="20"/>
        <v/>
      </c>
      <c r="AQ50" t="str">
        <f t="shared" si="20"/>
        <v/>
      </c>
      <c r="AR50" t="str">
        <f t="shared" si="20"/>
        <v/>
      </c>
      <c r="AS50" t="str">
        <f t="shared" si="20"/>
        <v/>
      </c>
      <c r="AT50" t="str">
        <f t="shared" si="20"/>
        <v/>
      </c>
      <c r="AU50" s="9" t="str">
        <f ca="1">IF(SQRT(U50)=INT(SQRT(U50)),SQRT(U50),"")</f>
        <v/>
      </c>
    </row>
    <row r="51" spans="1:49" ht="20.149999999999999" customHeight="1" x14ac:dyDescent="0.2">
      <c r="A51" t="str">
        <f t="shared" si="0"/>
        <v/>
      </c>
      <c r="B51" t="str">
        <f t="shared" si="1"/>
        <v/>
      </c>
      <c r="C51" t="str">
        <f t="shared" si="1"/>
        <v/>
      </c>
      <c r="F51" t="str">
        <f t="shared" ref="F51:P51" si="21">IF(F14="","",F14)</f>
        <v/>
      </c>
      <c r="G51" t="str">
        <f t="shared" si="21"/>
        <v/>
      </c>
      <c r="H51" t="str">
        <f t="shared" si="21"/>
        <v/>
      </c>
      <c r="I51" t="str">
        <f t="shared" si="21"/>
        <v/>
      </c>
      <c r="J51" t="str">
        <f t="shared" si="21"/>
        <v/>
      </c>
      <c r="K51" t="str">
        <f t="shared" si="21"/>
        <v/>
      </c>
      <c r="L51" t="str">
        <f t="shared" si="21"/>
        <v/>
      </c>
      <c r="M51" t="str">
        <f t="shared" si="21"/>
        <v/>
      </c>
      <c r="N51" t="str">
        <f t="shared" si="21"/>
        <v/>
      </c>
      <c r="O51" t="str">
        <f t="shared" si="21"/>
        <v/>
      </c>
      <c r="P51" t="str">
        <f t="shared" si="21"/>
        <v/>
      </c>
      <c r="Q51" t="str">
        <f t="shared" ref="Q51:AT51" si="22">IF(Q14="","",Q14)</f>
        <v/>
      </c>
      <c r="R51" t="str">
        <f t="shared" si="22"/>
        <v/>
      </c>
      <c r="S51" t="str">
        <f t="shared" si="22"/>
        <v/>
      </c>
      <c r="T51" t="str">
        <f t="shared" si="22"/>
        <v/>
      </c>
      <c r="U51" t="str">
        <f t="shared" si="22"/>
        <v/>
      </c>
      <c r="V51" t="str">
        <f t="shared" si="22"/>
        <v/>
      </c>
      <c r="W51" t="str">
        <f t="shared" si="22"/>
        <v/>
      </c>
      <c r="X51" t="str">
        <f t="shared" si="22"/>
        <v/>
      </c>
      <c r="Y51" t="str">
        <f t="shared" si="22"/>
        <v/>
      </c>
      <c r="Z51" t="str">
        <f t="shared" si="22"/>
        <v/>
      </c>
      <c r="AA51" t="str">
        <f t="shared" si="22"/>
        <v/>
      </c>
      <c r="AB51" t="str">
        <f t="shared" si="22"/>
        <v/>
      </c>
      <c r="AC51" t="str">
        <f t="shared" si="22"/>
        <v/>
      </c>
      <c r="AD51" t="str">
        <f t="shared" si="22"/>
        <v/>
      </c>
      <c r="AE51" t="str">
        <f t="shared" si="22"/>
        <v/>
      </c>
      <c r="AF51" t="str">
        <f t="shared" si="22"/>
        <v/>
      </c>
      <c r="AG51" t="str">
        <f t="shared" si="22"/>
        <v/>
      </c>
      <c r="AH51" t="str">
        <f t="shared" si="22"/>
        <v/>
      </c>
      <c r="AI51" t="str">
        <f t="shared" si="22"/>
        <v/>
      </c>
      <c r="AJ51" t="str">
        <f t="shared" si="22"/>
        <v/>
      </c>
      <c r="AK51" t="str">
        <f t="shared" si="22"/>
        <v/>
      </c>
      <c r="AL51" t="str">
        <f t="shared" si="22"/>
        <v/>
      </c>
      <c r="AM51" t="str">
        <f t="shared" si="22"/>
        <v/>
      </c>
      <c r="AN51" t="str">
        <f t="shared" si="22"/>
        <v/>
      </c>
      <c r="AO51" t="str">
        <f t="shared" si="22"/>
        <v/>
      </c>
      <c r="AP51" t="str">
        <f t="shared" si="22"/>
        <v/>
      </c>
      <c r="AQ51" t="str">
        <f t="shared" si="22"/>
        <v/>
      </c>
      <c r="AR51" t="str">
        <f t="shared" si="22"/>
        <v/>
      </c>
      <c r="AS51" t="str">
        <f t="shared" si="22"/>
        <v/>
      </c>
      <c r="AT51" t="str">
        <f t="shared" si="22"/>
        <v/>
      </c>
    </row>
    <row r="52" spans="1:49" ht="20.149999999999999" customHeight="1" x14ac:dyDescent="0.2">
      <c r="A52" t="str">
        <f t="shared" si="0"/>
        <v/>
      </c>
      <c r="B52" t="str">
        <f t="shared" si="1"/>
        <v/>
      </c>
      <c r="C52" t="str">
        <f t="shared" si="1"/>
        <v/>
      </c>
      <c r="F52" t="str">
        <f t="shared" ref="F52:P52" si="23">IF(F15="","",F15)</f>
        <v/>
      </c>
      <c r="G52" s="2" t="str">
        <f t="shared" si="23"/>
        <v/>
      </c>
      <c r="H52" t="str">
        <f t="shared" si="23"/>
        <v/>
      </c>
      <c r="I52" t="str">
        <f t="shared" si="23"/>
        <v/>
      </c>
      <c r="J52" t="str">
        <f t="shared" si="23"/>
        <v/>
      </c>
      <c r="K52" t="str">
        <f t="shared" si="23"/>
        <v/>
      </c>
      <c r="L52" t="str">
        <f t="shared" si="23"/>
        <v/>
      </c>
      <c r="M52" s="2" t="str">
        <f t="shared" si="23"/>
        <v/>
      </c>
      <c r="N52" s="2" t="str">
        <f t="shared" si="23"/>
        <v/>
      </c>
      <c r="O52" t="str">
        <f t="shared" si="23"/>
        <v/>
      </c>
      <c r="P52" t="str">
        <f t="shared" si="23"/>
        <v/>
      </c>
      <c r="Q52" t="str">
        <f t="shared" ref="Q52:AT53" si="24">IF(Q15="","",Q15)</f>
        <v/>
      </c>
      <c r="R52" t="str">
        <f t="shared" si="24"/>
        <v/>
      </c>
      <c r="S52" t="str">
        <f t="shared" si="24"/>
        <v/>
      </c>
      <c r="T52" s="12" t="str">
        <f t="shared" si="24"/>
        <v/>
      </c>
      <c r="U52" s="12" t="str">
        <f t="shared" si="24"/>
        <v/>
      </c>
      <c r="V52" s="12" t="str">
        <f t="shared" si="24"/>
        <v/>
      </c>
      <c r="W52" t="str">
        <f t="shared" si="24"/>
        <v/>
      </c>
      <c r="X52" t="str">
        <f t="shared" si="24"/>
        <v/>
      </c>
      <c r="Y52" t="str">
        <f t="shared" si="24"/>
        <v/>
      </c>
      <c r="Z52" t="str">
        <f t="shared" si="24"/>
        <v/>
      </c>
      <c r="AA52" t="str">
        <f t="shared" si="24"/>
        <v/>
      </c>
      <c r="AB52" t="str">
        <f t="shared" si="24"/>
        <v/>
      </c>
      <c r="AC52" t="str">
        <f t="shared" si="24"/>
        <v/>
      </c>
      <c r="AD52" t="str">
        <f t="shared" si="24"/>
        <v/>
      </c>
      <c r="AE52" t="str">
        <f t="shared" si="24"/>
        <v/>
      </c>
      <c r="AF52" t="str">
        <f t="shared" si="24"/>
        <v/>
      </c>
      <c r="AG52" t="str">
        <f t="shared" si="24"/>
        <v/>
      </c>
      <c r="AH52" t="str">
        <f t="shared" si="24"/>
        <v/>
      </c>
      <c r="AI52" t="str">
        <f t="shared" si="24"/>
        <v/>
      </c>
      <c r="AJ52" t="str">
        <f t="shared" si="24"/>
        <v/>
      </c>
      <c r="AK52" t="str">
        <f t="shared" si="24"/>
        <v/>
      </c>
      <c r="AL52" t="str">
        <f t="shared" si="24"/>
        <v/>
      </c>
      <c r="AM52" t="str">
        <f t="shared" si="24"/>
        <v/>
      </c>
      <c r="AN52" t="str">
        <f t="shared" si="24"/>
        <v/>
      </c>
      <c r="AO52" t="str">
        <f t="shared" si="24"/>
        <v/>
      </c>
      <c r="AP52" t="str">
        <f t="shared" si="24"/>
        <v/>
      </c>
      <c r="AQ52" t="str">
        <f t="shared" si="24"/>
        <v/>
      </c>
      <c r="AR52" t="str">
        <f t="shared" si="24"/>
        <v/>
      </c>
      <c r="AS52" t="str">
        <f t="shared" si="24"/>
        <v/>
      </c>
      <c r="AT52" t="str">
        <f t="shared" si="24"/>
        <v/>
      </c>
    </row>
    <row r="53" spans="1:49" ht="20.149999999999999" customHeight="1" x14ac:dyDescent="0.35">
      <c r="A53" t="str">
        <f t="shared" si="0"/>
        <v/>
      </c>
      <c r="B53" t="str">
        <f t="shared" si="1"/>
        <v/>
      </c>
      <c r="C53" s="1" t="str">
        <f t="shared" si="1"/>
        <v>(5)</v>
      </c>
      <c r="F53" s="54" t="str">
        <f t="shared" ref="F53:P53" si="25">IF(F16="","",F16)</f>
        <v>√</v>
      </c>
      <c r="G53" s="54" t="str">
        <f t="shared" si="25"/>
        <v/>
      </c>
      <c r="H53" s="48">
        <f t="shared" ca="1" si="25"/>
        <v>10</v>
      </c>
      <c r="I53" s="48" t="str">
        <f t="shared" si="25"/>
        <v/>
      </c>
      <c r="J53" s="46" t="str">
        <f t="shared" si="25"/>
        <v>÷</v>
      </c>
      <c r="K53" s="46" t="str">
        <f t="shared" si="25"/>
        <v/>
      </c>
      <c r="L53" s="54" t="str">
        <f t="shared" si="25"/>
        <v>√</v>
      </c>
      <c r="M53" s="54" t="str">
        <f t="shared" si="25"/>
        <v/>
      </c>
      <c r="N53" s="46">
        <f t="shared" ca="1" si="25"/>
        <v>5</v>
      </c>
      <c r="O53" s="48" t="str">
        <f t="shared" si="25"/>
        <v/>
      </c>
      <c r="P53" t="str">
        <f t="shared" si="25"/>
        <v/>
      </c>
      <c r="Q53" s="46" t="s">
        <v>67</v>
      </c>
      <c r="R53" s="46"/>
      <c r="S53" s="38" t="s">
        <v>21</v>
      </c>
      <c r="T53" s="38" t="str">
        <f t="shared" si="24"/>
        <v/>
      </c>
      <c r="U53" s="40">
        <f ca="1">H53/N53</f>
        <v>2</v>
      </c>
      <c r="V53" s="40" t="str">
        <f t="shared" si="24"/>
        <v/>
      </c>
      <c r="W53" s="40" t="str">
        <f ca="1">IF(AU53="","","＝")</f>
        <v/>
      </c>
      <c r="X53" s="40"/>
      <c r="Y53" s="40" t="str">
        <f ca="1">IF(AU53="","",AU53)</f>
        <v/>
      </c>
      <c r="Z53" s="40"/>
      <c r="AA53" t="str">
        <f t="shared" si="24"/>
        <v/>
      </c>
      <c r="AB53" t="str">
        <f t="shared" si="24"/>
        <v/>
      </c>
      <c r="AC53" t="str">
        <f t="shared" si="24"/>
        <v/>
      </c>
      <c r="AD53" t="str">
        <f t="shared" si="24"/>
        <v/>
      </c>
      <c r="AE53" t="str">
        <f t="shared" si="24"/>
        <v/>
      </c>
      <c r="AF53" t="str">
        <f t="shared" si="24"/>
        <v/>
      </c>
      <c r="AG53" t="str">
        <f t="shared" si="24"/>
        <v/>
      </c>
      <c r="AH53" t="str">
        <f t="shared" si="24"/>
        <v/>
      </c>
      <c r="AI53" t="str">
        <f t="shared" si="24"/>
        <v/>
      </c>
      <c r="AJ53" t="str">
        <f t="shared" si="24"/>
        <v/>
      </c>
      <c r="AK53" t="str">
        <f t="shared" si="24"/>
        <v/>
      </c>
      <c r="AL53" t="str">
        <f t="shared" si="24"/>
        <v/>
      </c>
      <c r="AM53" t="str">
        <f t="shared" si="24"/>
        <v/>
      </c>
      <c r="AN53" t="str">
        <f t="shared" si="24"/>
        <v/>
      </c>
      <c r="AO53" t="str">
        <f t="shared" si="24"/>
        <v/>
      </c>
      <c r="AP53" t="str">
        <f t="shared" si="24"/>
        <v/>
      </c>
      <c r="AQ53" t="str">
        <f t="shared" si="24"/>
        <v/>
      </c>
      <c r="AR53" t="str">
        <f t="shared" si="24"/>
        <v/>
      </c>
      <c r="AS53" t="str">
        <f t="shared" si="24"/>
        <v/>
      </c>
      <c r="AT53" t="str">
        <f t="shared" si="24"/>
        <v/>
      </c>
      <c r="AU53" s="9" t="str">
        <f ca="1">IF(SQRT(U53)=INT(SQRT(U53)),SQRT(U53),"")</f>
        <v/>
      </c>
    </row>
    <row r="54" spans="1:49" ht="20.149999999999999" customHeight="1" x14ac:dyDescent="0.2">
      <c r="A54" t="str">
        <f t="shared" si="0"/>
        <v/>
      </c>
      <c r="B54" t="str">
        <f t="shared" si="1"/>
        <v/>
      </c>
      <c r="C54" t="str">
        <f t="shared" si="1"/>
        <v/>
      </c>
      <c r="F54" t="str">
        <f t="shared" ref="F54:P54" si="26">IF(F17="","",F17)</f>
        <v/>
      </c>
      <c r="G54" t="str">
        <f t="shared" si="26"/>
        <v/>
      </c>
      <c r="H54" t="str">
        <f t="shared" si="26"/>
        <v/>
      </c>
      <c r="I54" t="str">
        <f t="shared" si="26"/>
        <v/>
      </c>
      <c r="J54" t="str">
        <f t="shared" si="26"/>
        <v/>
      </c>
      <c r="K54" t="str">
        <f t="shared" si="26"/>
        <v/>
      </c>
      <c r="L54" t="str">
        <f t="shared" si="26"/>
        <v/>
      </c>
      <c r="M54" t="str">
        <f t="shared" si="26"/>
        <v/>
      </c>
      <c r="N54" t="str">
        <f t="shared" si="26"/>
        <v/>
      </c>
      <c r="O54" t="str">
        <f t="shared" si="26"/>
        <v/>
      </c>
      <c r="P54" t="str">
        <f t="shared" si="26"/>
        <v/>
      </c>
      <c r="Q54" t="str">
        <f t="shared" ref="Q54:AT54" si="27">IF(Q17="","",Q17)</f>
        <v/>
      </c>
      <c r="R54" t="str">
        <f t="shared" si="27"/>
        <v/>
      </c>
      <c r="S54" t="str">
        <f t="shared" si="27"/>
        <v/>
      </c>
      <c r="T54" t="str">
        <f t="shared" si="27"/>
        <v/>
      </c>
      <c r="U54" t="str">
        <f t="shared" si="27"/>
        <v/>
      </c>
      <c r="V54" t="str">
        <f t="shared" si="27"/>
        <v/>
      </c>
      <c r="W54" t="str">
        <f t="shared" si="27"/>
        <v/>
      </c>
      <c r="X54" t="str">
        <f t="shared" si="27"/>
        <v/>
      </c>
      <c r="Y54" t="str">
        <f t="shared" si="27"/>
        <v/>
      </c>
      <c r="Z54" t="str">
        <f t="shared" si="27"/>
        <v/>
      </c>
      <c r="AA54" t="str">
        <f t="shared" si="27"/>
        <v/>
      </c>
      <c r="AB54" t="str">
        <f t="shared" si="27"/>
        <v/>
      </c>
      <c r="AC54" t="str">
        <f t="shared" si="27"/>
        <v/>
      </c>
      <c r="AD54" t="str">
        <f t="shared" si="27"/>
        <v/>
      </c>
      <c r="AE54" t="str">
        <f t="shared" si="27"/>
        <v/>
      </c>
      <c r="AF54" t="str">
        <f t="shared" si="27"/>
        <v/>
      </c>
      <c r="AG54" t="str">
        <f t="shared" si="27"/>
        <v/>
      </c>
      <c r="AH54" t="str">
        <f t="shared" si="27"/>
        <v/>
      </c>
      <c r="AI54" t="str">
        <f t="shared" si="27"/>
        <v/>
      </c>
      <c r="AJ54" t="str">
        <f t="shared" si="27"/>
        <v/>
      </c>
      <c r="AK54" t="str">
        <f t="shared" si="27"/>
        <v/>
      </c>
      <c r="AL54" t="str">
        <f t="shared" si="27"/>
        <v/>
      </c>
      <c r="AM54" t="str">
        <f t="shared" si="27"/>
        <v/>
      </c>
      <c r="AN54" t="str">
        <f t="shared" si="27"/>
        <v/>
      </c>
      <c r="AO54" t="str">
        <f t="shared" si="27"/>
        <v/>
      </c>
      <c r="AP54" t="str">
        <f t="shared" si="27"/>
        <v/>
      </c>
      <c r="AQ54" t="str">
        <f t="shared" si="27"/>
        <v/>
      </c>
      <c r="AR54" t="str">
        <f t="shared" si="27"/>
        <v/>
      </c>
      <c r="AS54" t="str">
        <f t="shared" si="27"/>
        <v/>
      </c>
      <c r="AT54" t="str">
        <f t="shared" si="27"/>
        <v/>
      </c>
    </row>
    <row r="55" spans="1:49" ht="20.149999999999999" customHeight="1" thickBot="1" x14ac:dyDescent="0.25">
      <c r="A55" t="str">
        <f t="shared" si="0"/>
        <v/>
      </c>
      <c r="B55" t="str">
        <f t="shared" si="1"/>
        <v/>
      </c>
      <c r="C55" t="str">
        <f t="shared" si="1"/>
        <v/>
      </c>
      <c r="F55" t="str">
        <f t="shared" ref="F55:P55" si="28">IF(F18="","",F18)</f>
        <v/>
      </c>
      <c r="G55" t="str">
        <f t="shared" si="28"/>
        <v/>
      </c>
      <c r="H55" t="str">
        <f t="shared" si="28"/>
        <v/>
      </c>
      <c r="I55" t="str">
        <f t="shared" si="28"/>
        <v/>
      </c>
      <c r="J55" s="2" t="str">
        <f t="shared" si="28"/>
        <v/>
      </c>
      <c r="K55" s="2" t="str">
        <f t="shared" si="28"/>
        <v/>
      </c>
      <c r="L55" t="str">
        <f t="shared" si="28"/>
        <v/>
      </c>
      <c r="M55" t="str">
        <f t="shared" si="28"/>
        <v/>
      </c>
      <c r="N55" t="str">
        <f t="shared" si="28"/>
        <v/>
      </c>
      <c r="O55" t="str">
        <f t="shared" si="28"/>
        <v/>
      </c>
      <c r="P55" t="str">
        <f t="shared" si="28"/>
        <v/>
      </c>
      <c r="Q55" s="2" t="str">
        <f t="shared" ref="Q55:AT55" si="29">IF(Q18="","",Q18)</f>
        <v/>
      </c>
      <c r="R55" s="2" t="str">
        <f t="shared" si="29"/>
        <v/>
      </c>
      <c r="S55" t="str">
        <f t="shared" si="29"/>
        <v/>
      </c>
      <c r="T55" t="str">
        <f t="shared" si="29"/>
        <v/>
      </c>
      <c r="U55" t="str">
        <f t="shared" si="29"/>
        <v/>
      </c>
      <c r="V55" t="str">
        <f t="shared" si="29"/>
        <v/>
      </c>
      <c r="W55" t="str">
        <f t="shared" si="29"/>
        <v/>
      </c>
      <c r="X55" t="str">
        <f t="shared" si="29"/>
        <v/>
      </c>
      <c r="Y55" t="str">
        <f t="shared" si="29"/>
        <v/>
      </c>
      <c r="Z55" t="str">
        <f t="shared" si="29"/>
        <v/>
      </c>
      <c r="AA55" s="13" t="str">
        <f t="shared" si="29"/>
        <v/>
      </c>
      <c r="AB55" s="13" t="str">
        <f t="shared" si="29"/>
        <v/>
      </c>
      <c r="AC55" s="13" t="str">
        <f t="shared" si="29"/>
        <v/>
      </c>
      <c r="AD55" t="str">
        <f t="shared" si="29"/>
        <v/>
      </c>
      <c r="AE55" t="str">
        <f t="shared" si="29"/>
        <v/>
      </c>
      <c r="AF55" t="str">
        <f t="shared" si="29"/>
        <v/>
      </c>
      <c r="AG55" t="str">
        <f t="shared" si="29"/>
        <v/>
      </c>
      <c r="AH55" t="str">
        <f t="shared" si="29"/>
        <v/>
      </c>
      <c r="AI55" t="str">
        <f t="shared" si="29"/>
        <v/>
      </c>
      <c r="AJ55" t="str">
        <f t="shared" si="29"/>
        <v/>
      </c>
      <c r="AK55" t="str">
        <f t="shared" si="29"/>
        <v/>
      </c>
      <c r="AL55" t="str">
        <f t="shared" si="29"/>
        <v/>
      </c>
      <c r="AM55" t="str">
        <f t="shared" si="29"/>
        <v/>
      </c>
      <c r="AN55" t="str">
        <f t="shared" si="29"/>
        <v/>
      </c>
      <c r="AO55" t="str">
        <f t="shared" si="29"/>
        <v/>
      </c>
      <c r="AP55" t="str">
        <f t="shared" si="29"/>
        <v/>
      </c>
      <c r="AQ55" t="str">
        <f t="shared" si="29"/>
        <v/>
      </c>
      <c r="AR55" t="str">
        <f t="shared" si="29"/>
        <v/>
      </c>
      <c r="AS55" t="str">
        <f t="shared" si="29"/>
        <v/>
      </c>
      <c r="AT55" t="str">
        <f t="shared" si="29"/>
        <v/>
      </c>
    </row>
    <row r="56" spans="1:49" ht="20.149999999999999" customHeight="1" x14ac:dyDescent="0.35">
      <c r="A56" t="str">
        <f t="shared" si="0"/>
        <v/>
      </c>
      <c r="B56" t="str">
        <f t="shared" si="1"/>
        <v/>
      </c>
      <c r="C56" s="1" t="str">
        <f t="shared" si="1"/>
        <v>(6)</v>
      </c>
      <c r="F56" t="str">
        <f t="shared" ref="F56:P56" si="30">IF(F19="","",F19)</f>
        <v>(</v>
      </c>
      <c r="G56" s="46" t="str">
        <f t="shared" si="30"/>
        <v>－</v>
      </c>
      <c r="H56" s="46" t="str">
        <f t="shared" si="30"/>
        <v/>
      </c>
      <c r="I56" s="54" t="str">
        <f t="shared" si="30"/>
        <v>√</v>
      </c>
      <c r="J56" s="54" t="str">
        <f t="shared" si="30"/>
        <v/>
      </c>
      <c r="K56" s="46">
        <f t="shared" ca="1" si="30"/>
        <v>16</v>
      </c>
      <c r="L56" s="48" t="str">
        <f t="shared" si="30"/>
        <v/>
      </c>
      <c r="M56" t="str">
        <f t="shared" si="30"/>
        <v>)</v>
      </c>
      <c r="N56" s="46" t="str">
        <f t="shared" si="30"/>
        <v>÷</v>
      </c>
      <c r="O56" s="46" t="str">
        <f t="shared" si="30"/>
        <v/>
      </c>
      <c r="P56" s="54" t="str">
        <f t="shared" si="30"/>
        <v>√</v>
      </c>
      <c r="Q56" s="54" t="str">
        <f>IF(Q19="","",Q19)</f>
        <v/>
      </c>
      <c r="R56" s="46">
        <f ca="1">IF(R19="","",R19)</f>
        <v>14</v>
      </c>
      <c r="S56" s="48" t="str">
        <f>IF(S19="","",S19)</f>
        <v/>
      </c>
      <c r="T56" s="46" t="s">
        <v>67</v>
      </c>
      <c r="U56" s="46"/>
      <c r="V56" s="40" t="s">
        <v>19</v>
      </c>
      <c r="W56" s="40"/>
      <c r="X56" s="41" t="s">
        <v>20</v>
      </c>
      <c r="Y56" s="41"/>
      <c r="Z56" s="41"/>
      <c r="AA56" s="41"/>
      <c r="AB56" s="42">
        <f ca="1">AV56</f>
        <v>8</v>
      </c>
      <c r="AC56" s="42"/>
      <c r="AD56" s="7" t="str">
        <f>IF(AD19="","",AD19)</f>
        <v/>
      </c>
      <c r="AE56" s="40" t="str">
        <f ca="1">IF(AW56="","","＝")</f>
        <v/>
      </c>
      <c r="AF56" s="40"/>
      <c r="AG56" s="40" t="str">
        <f ca="1">IF(AW56="","","－")</f>
        <v/>
      </c>
      <c r="AH56" s="40"/>
      <c r="AI56" s="40" t="str">
        <f ca="1">IF(AW56="","",AW56)</f>
        <v/>
      </c>
      <c r="AJ56" s="40"/>
      <c r="AK56" s="7" t="str">
        <f t="shared" ref="AK56:AT56" si="31">IF(AK19="","",AK19)</f>
        <v/>
      </c>
      <c r="AL56" s="7" t="str">
        <f t="shared" si="31"/>
        <v/>
      </c>
      <c r="AM56" s="7" t="str">
        <f t="shared" si="31"/>
        <v/>
      </c>
      <c r="AN56" t="str">
        <f t="shared" si="31"/>
        <v/>
      </c>
      <c r="AO56" t="str">
        <f t="shared" si="31"/>
        <v/>
      </c>
      <c r="AP56" t="str">
        <f t="shared" si="31"/>
        <v/>
      </c>
      <c r="AQ56" t="str">
        <f t="shared" si="31"/>
        <v/>
      </c>
      <c r="AR56" t="str">
        <f t="shared" si="31"/>
        <v/>
      </c>
      <c r="AS56" t="str">
        <f t="shared" si="31"/>
        <v/>
      </c>
      <c r="AT56" t="str">
        <f t="shared" si="31"/>
        <v/>
      </c>
      <c r="AU56" s="9">
        <f ca="1">K56</f>
        <v>16</v>
      </c>
      <c r="AV56" s="9">
        <f ca="1">AU56/GCD(AU56,AU57)</f>
        <v>8</v>
      </c>
      <c r="AW56" s="9" t="str">
        <f ca="1">IF(AV56/AV57=INT(AV56/AV57),AV56/AV57,"")</f>
        <v/>
      </c>
    </row>
    <row r="57" spans="1:49" ht="20.149999999999999" customHeight="1" x14ac:dyDescent="0.2">
      <c r="A57" t="str">
        <f t="shared" si="0"/>
        <v/>
      </c>
      <c r="B57" t="str">
        <f t="shared" si="1"/>
        <v/>
      </c>
      <c r="C57" t="str">
        <f t="shared" si="1"/>
        <v/>
      </c>
      <c r="F57" t="str">
        <f t="shared" ref="F57:P57" si="32">IF(F20="","",F20)</f>
        <v/>
      </c>
      <c r="G57" t="str">
        <f t="shared" si="32"/>
        <v/>
      </c>
      <c r="H57" t="str">
        <f t="shared" si="32"/>
        <v/>
      </c>
      <c r="I57" t="str">
        <f t="shared" si="32"/>
        <v/>
      </c>
      <c r="J57" t="str">
        <f t="shared" si="32"/>
        <v/>
      </c>
      <c r="K57" t="str">
        <f t="shared" si="32"/>
        <v/>
      </c>
      <c r="L57" t="str">
        <f t="shared" si="32"/>
        <v/>
      </c>
      <c r="M57" t="str">
        <f t="shared" si="32"/>
        <v/>
      </c>
      <c r="N57" t="str">
        <f t="shared" si="32"/>
        <v/>
      </c>
      <c r="O57" t="str">
        <f t="shared" si="32"/>
        <v/>
      </c>
      <c r="P57" t="str">
        <f t="shared" si="32"/>
        <v/>
      </c>
      <c r="Q57" t="str">
        <f t="shared" ref="Q57:AT57" si="33">IF(Q20="","",Q20)</f>
        <v/>
      </c>
      <c r="R57" t="str">
        <f t="shared" si="33"/>
        <v/>
      </c>
      <c r="S57" t="str">
        <f t="shared" si="33"/>
        <v/>
      </c>
      <c r="T57" t="str">
        <f t="shared" si="33"/>
        <v/>
      </c>
      <c r="U57" t="str">
        <f t="shared" si="33"/>
        <v/>
      </c>
      <c r="V57" s="40"/>
      <c r="W57" s="40"/>
      <c r="X57" s="41"/>
      <c r="Y57" s="41"/>
      <c r="Z57" s="41"/>
      <c r="AA57" s="41"/>
      <c r="AB57" s="40">
        <f ca="1">AV57</f>
        <v>7</v>
      </c>
      <c r="AC57" s="40"/>
      <c r="AD57" s="7" t="str">
        <f t="shared" si="33"/>
        <v/>
      </c>
      <c r="AE57" s="40"/>
      <c r="AF57" s="40"/>
      <c r="AG57" s="40"/>
      <c r="AH57" s="40"/>
      <c r="AI57" s="40"/>
      <c r="AJ57" s="40"/>
      <c r="AK57" s="7" t="str">
        <f t="shared" si="33"/>
        <v/>
      </c>
      <c r="AL57" s="7" t="str">
        <f t="shared" si="33"/>
        <v/>
      </c>
      <c r="AM57" s="7" t="str">
        <f t="shared" si="33"/>
        <v/>
      </c>
      <c r="AN57" t="str">
        <f t="shared" si="33"/>
        <v/>
      </c>
      <c r="AO57" t="str">
        <f t="shared" si="33"/>
        <v/>
      </c>
      <c r="AP57" t="str">
        <f t="shared" si="33"/>
        <v/>
      </c>
      <c r="AQ57" t="str">
        <f t="shared" si="33"/>
        <v/>
      </c>
      <c r="AR57" t="str">
        <f t="shared" si="33"/>
        <v/>
      </c>
      <c r="AS57" t="str">
        <f t="shared" si="33"/>
        <v/>
      </c>
      <c r="AT57" t="str">
        <f t="shared" si="33"/>
        <v/>
      </c>
      <c r="AU57" s="9">
        <f ca="1">R56</f>
        <v>14</v>
      </c>
      <c r="AV57" s="9">
        <f ca="1">AU57/GCD(AU56,AU57)</f>
        <v>7</v>
      </c>
    </row>
    <row r="58" spans="1:49" ht="20.149999999999999" customHeight="1" x14ac:dyDescent="0.2">
      <c r="A58" t="str">
        <f t="shared" si="0"/>
        <v/>
      </c>
      <c r="B58" t="str">
        <f t="shared" si="1"/>
        <v/>
      </c>
      <c r="C58" t="str">
        <f t="shared" si="1"/>
        <v/>
      </c>
      <c r="F58" t="str">
        <f t="shared" ref="F58:P58" si="34">IF(F21="","",F21)</f>
        <v/>
      </c>
      <c r="G58" t="str">
        <f t="shared" si="34"/>
        <v/>
      </c>
      <c r="H58" t="str">
        <f t="shared" si="34"/>
        <v/>
      </c>
      <c r="I58" t="str">
        <f t="shared" si="34"/>
        <v/>
      </c>
      <c r="J58" t="str">
        <f t="shared" si="34"/>
        <v/>
      </c>
      <c r="K58" t="str">
        <f t="shared" si="34"/>
        <v/>
      </c>
      <c r="L58" t="str">
        <f t="shared" si="34"/>
        <v/>
      </c>
      <c r="M58" t="str">
        <f t="shared" si="34"/>
        <v/>
      </c>
      <c r="N58" t="str">
        <f t="shared" si="34"/>
        <v/>
      </c>
      <c r="O58" t="str">
        <f t="shared" si="34"/>
        <v/>
      </c>
      <c r="P58" t="str">
        <f t="shared" si="34"/>
        <v/>
      </c>
      <c r="Q58" t="str">
        <f t="shared" ref="Q58:AT58" si="35">IF(Q21="","",Q21)</f>
        <v/>
      </c>
      <c r="R58" t="str">
        <f t="shared" si="35"/>
        <v/>
      </c>
      <c r="S58" t="str">
        <f t="shared" si="35"/>
        <v/>
      </c>
      <c r="T58" t="str">
        <f t="shared" si="35"/>
        <v/>
      </c>
      <c r="U58" t="str">
        <f t="shared" si="35"/>
        <v/>
      </c>
      <c r="V58" t="str">
        <f t="shared" si="35"/>
        <v/>
      </c>
      <c r="W58" t="str">
        <f t="shared" si="35"/>
        <v/>
      </c>
      <c r="X58" t="str">
        <f t="shared" si="35"/>
        <v/>
      </c>
      <c r="Y58" t="str">
        <f t="shared" si="35"/>
        <v/>
      </c>
      <c r="Z58" t="str">
        <f t="shared" si="35"/>
        <v/>
      </c>
      <c r="AA58" t="str">
        <f t="shared" si="35"/>
        <v/>
      </c>
      <c r="AB58" t="str">
        <f t="shared" si="35"/>
        <v/>
      </c>
      <c r="AC58" t="str">
        <f t="shared" si="35"/>
        <v/>
      </c>
      <c r="AD58" t="str">
        <f t="shared" si="35"/>
        <v/>
      </c>
      <c r="AE58" t="str">
        <f t="shared" si="35"/>
        <v/>
      </c>
      <c r="AG58" t="str">
        <f t="shared" si="35"/>
        <v/>
      </c>
      <c r="AH58" t="str">
        <f t="shared" si="35"/>
        <v/>
      </c>
      <c r="AI58" t="str">
        <f t="shared" si="35"/>
        <v/>
      </c>
      <c r="AJ58" t="str">
        <f t="shared" si="35"/>
        <v/>
      </c>
      <c r="AK58" t="str">
        <f t="shared" si="35"/>
        <v/>
      </c>
      <c r="AL58" t="str">
        <f t="shared" si="35"/>
        <v/>
      </c>
      <c r="AM58" t="str">
        <f t="shared" si="35"/>
        <v/>
      </c>
      <c r="AN58" t="str">
        <f t="shared" si="35"/>
        <v/>
      </c>
      <c r="AO58" t="str">
        <f t="shared" si="35"/>
        <v/>
      </c>
      <c r="AP58" t="str">
        <f t="shared" si="35"/>
        <v/>
      </c>
      <c r="AQ58" t="str">
        <f t="shared" si="35"/>
        <v/>
      </c>
      <c r="AR58" t="str">
        <f t="shared" si="35"/>
        <v/>
      </c>
      <c r="AS58" t="str">
        <f t="shared" si="35"/>
        <v/>
      </c>
      <c r="AT58" t="str">
        <f t="shared" si="35"/>
        <v/>
      </c>
    </row>
    <row r="59" spans="1:49" ht="20.149999999999999" customHeight="1" x14ac:dyDescent="0.2">
      <c r="A59" t="str">
        <f t="shared" si="0"/>
        <v/>
      </c>
      <c r="B59" t="str">
        <f t="shared" si="1"/>
        <v/>
      </c>
      <c r="C59" t="str">
        <f t="shared" si="1"/>
        <v/>
      </c>
      <c r="F59" t="str">
        <f t="shared" ref="F59:P59" si="36">IF(F22="","",F22)</f>
        <v/>
      </c>
      <c r="G59" t="str">
        <f t="shared" si="36"/>
        <v/>
      </c>
      <c r="H59" t="str">
        <f t="shared" si="36"/>
        <v/>
      </c>
      <c r="I59" t="str">
        <f t="shared" si="36"/>
        <v/>
      </c>
      <c r="J59" t="str">
        <f t="shared" si="36"/>
        <v/>
      </c>
      <c r="K59" t="str">
        <f t="shared" si="36"/>
        <v/>
      </c>
      <c r="L59" t="str">
        <f t="shared" si="36"/>
        <v/>
      </c>
      <c r="M59" t="str">
        <f t="shared" si="36"/>
        <v/>
      </c>
      <c r="N59" t="str">
        <f t="shared" si="36"/>
        <v/>
      </c>
      <c r="O59" t="str">
        <f t="shared" si="36"/>
        <v/>
      </c>
      <c r="P59" t="str">
        <f t="shared" si="36"/>
        <v/>
      </c>
      <c r="Q59" s="2" t="str">
        <f t="shared" ref="Q59:AT59" si="37">IF(Q22="","",Q22)</f>
        <v/>
      </c>
      <c r="R59" s="2" t="str">
        <f t="shared" si="37"/>
        <v/>
      </c>
      <c r="S59" t="str">
        <f t="shared" si="37"/>
        <v/>
      </c>
      <c r="T59" t="str">
        <f t="shared" si="37"/>
        <v/>
      </c>
      <c r="U59" t="str">
        <f t="shared" si="37"/>
        <v/>
      </c>
      <c r="V59" t="str">
        <f t="shared" si="37"/>
        <v/>
      </c>
      <c r="W59" t="str">
        <f t="shared" si="37"/>
        <v/>
      </c>
      <c r="X59" t="str">
        <f t="shared" si="37"/>
        <v/>
      </c>
      <c r="Y59" t="str">
        <f t="shared" si="37"/>
        <v/>
      </c>
      <c r="Z59" t="str">
        <f t="shared" si="37"/>
        <v/>
      </c>
      <c r="AA59" t="str">
        <f t="shared" si="37"/>
        <v/>
      </c>
      <c r="AB59" t="str">
        <f t="shared" si="37"/>
        <v/>
      </c>
      <c r="AC59" t="str">
        <f t="shared" si="37"/>
        <v/>
      </c>
      <c r="AD59" t="str">
        <f t="shared" si="37"/>
        <v/>
      </c>
      <c r="AE59" t="str">
        <f t="shared" si="37"/>
        <v/>
      </c>
      <c r="AF59" t="str">
        <f t="shared" si="37"/>
        <v/>
      </c>
      <c r="AG59" t="str">
        <f t="shared" si="37"/>
        <v/>
      </c>
      <c r="AH59" t="str">
        <f t="shared" si="37"/>
        <v/>
      </c>
      <c r="AI59" t="str">
        <f t="shared" si="37"/>
        <v/>
      </c>
      <c r="AJ59" t="str">
        <f t="shared" si="37"/>
        <v/>
      </c>
      <c r="AK59" t="str">
        <f t="shared" si="37"/>
        <v/>
      </c>
      <c r="AL59" t="str">
        <f t="shared" si="37"/>
        <v/>
      </c>
      <c r="AM59" t="str">
        <f t="shared" si="37"/>
        <v/>
      </c>
      <c r="AN59" t="str">
        <f t="shared" si="37"/>
        <v/>
      </c>
      <c r="AO59" t="str">
        <f t="shared" si="37"/>
        <v/>
      </c>
      <c r="AP59" t="str">
        <f t="shared" si="37"/>
        <v/>
      </c>
      <c r="AQ59" t="str">
        <f t="shared" si="37"/>
        <v/>
      </c>
      <c r="AR59" t="str">
        <f t="shared" si="37"/>
        <v/>
      </c>
      <c r="AS59" t="str">
        <f t="shared" si="37"/>
        <v/>
      </c>
      <c r="AT59" t="str">
        <f t="shared" si="37"/>
        <v/>
      </c>
    </row>
    <row r="60" spans="1:49" ht="20.149999999999999" customHeight="1" x14ac:dyDescent="0.35">
      <c r="A60" s="1" t="str">
        <f t="shared" si="0"/>
        <v>２．</v>
      </c>
      <c r="D60" t="str">
        <f>IF(D23="","",D23)</f>
        <v>次の数を変形して，</v>
      </c>
      <c r="H60" s="2"/>
      <c r="I60" s="2"/>
      <c r="N60" s="12"/>
      <c r="P60" s="54" t="str">
        <f>IF(P23="","",P23)</f>
        <v>√</v>
      </c>
      <c r="Q60" s="54" t="str">
        <f>IF(Q23="","",Q23)</f>
        <v/>
      </c>
      <c r="R60" s="46" t="str">
        <f>IF(R23="","",R23)</f>
        <v>ａ</v>
      </c>
      <c r="S60" s="48"/>
      <c r="U60" t="str">
        <f>IF(U23="","",U23)</f>
        <v>の形にしなさい。</v>
      </c>
    </row>
    <row r="61" spans="1:49" ht="20.149999999999999" customHeight="1" x14ac:dyDescent="0.35">
      <c r="A61" t="str">
        <f t="shared" si="0"/>
        <v/>
      </c>
      <c r="B61" t="str">
        <f t="shared" ref="B61:C69" si="38">IF(B24="","",B24)</f>
        <v/>
      </c>
      <c r="C61" s="1" t="str">
        <f t="shared" si="38"/>
        <v>(1)</v>
      </c>
      <c r="F61">
        <f t="shared" ref="F61:J69" ca="1" si="39">IF(F24="","",F24)</f>
        <v>2</v>
      </c>
      <c r="G61" s="54" t="str">
        <f t="shared" si="39"/>
        <v>√</v>
      </c>
      <c r="H61" s="54" t="str">
        <f t="shared" si="39"/>
        <v/>
      </c>
      <c r="I61" s="46">
        <f t="shared" ca="1" si="39"/>
        <v>5</v>
      </c>
      <c r="J61" s="48" t="str">
        <f t="shared" si="39"/>
        <v/>
      </c>
      <c r="K61" s="46" t="s">
        <v>67</v>
      </c>
      <c r="L61" s="46"/>
      <c r="M61" s="38" t="s">
        <v>21</v>
      </c>
      <c r="N61" s="38" t="str">
        <f t="shared" ref="N61:N68" si="40">IF(N24="","",N24)</f>
        <v/>
      </c>
      <c r="O61" s="51">
        <f ca="1">F61^2*I61</f>
        <v>20</v>
      </c>
      <c r="P61" s="51"/>
      <c r="Q61" s="51"/>
      <c r="R61" s="7"/>
      <c r="S61" t="str">
        <f t="shared" ref="S61:AT61" si="41">IF(S24="","",S24)</f>
        <v/>
      </c>
      <c r="T61" t="str">
        <f t="shared" si="41"/>
        <v/>
      </c>
      <c r="U61" t="str">
        <f t="shared" si="41"/>
        <v/>
      </c>
      <c r="V61" t="str">
        <f t="shared" si="41"/>
        <v/>
      </c>
      <c r="W61" t="str">
        <f t="shared" si="41"/>
        <v/>
      </c>
      <c r="X61" t="str">
        <f t="shared" si="41"/>
        <v/>
      </c>
      <c r="Y61" t="str">
        <f t="shared" si="41"/>
        <v/>
      </c>
      <c r="Z61" t="str">
        <f t="shared" si="41"/>
        <v/>
      </c>
      <c r="AA61" t="str">
        <f t="shared" si="41"/>
        <v/>
      </c>
      <c r="AB61" t="str">
        <f t="shared" si="41"/>
        <v/>
      </c>
      <c r="AC61" t="str">
        <f t="shared" si="41"/>
        <v/>
      </c>
      <c r="AD61" t="str">
        <f t="shared" si="41"/>
        <v/>
      </c>
      <c r="AE61" t="str">
        <f t="shared" si="41"/>
        <v/>
      </c>
      <c r="AF61" t="str">
        <f t="shared" si="41"/>
        <v/>
      </c>
      <c r="AG61" t="str">
        <f t="shared" si="41"/>
        <v/>
      </c>
      <c r="AH61" t="str">
        <f t="shared" si="41"/>
        <v/>
      </c>
      <c r="AI61" t="str">
        <f t="shared" si="41"/>
        <v/>
      </c>
      <c r="AJ61" t="str">
        <f t="shared" si="41"/>
        <v/>
      </c>
      <c r="AK61" t="str">
        <f t="shared" si="41"/>
        <v/>
      </c>
      <c r="AL61" t="str">
        <f t="shared" si="41"/>
        <v/>
      </c>
      <c r="AM61" t="str">
        <f t="shared" si="41"/>
        <v/>
      </c>
      <c r="AN61" t="str">
        <f t="shared" si="41"/>
        <v/>
      </c>
      <c r="AO61" t="str">
        <f t="shared" si="41"/>
        <v/>
      </c>
      <c r="AP61" t="str">
        <f t="shared" si="41"/>
        <v/>
      </c>
      <c r="AQ61" t="str">
        <f t="shared" si="41"/>
        <v/>
      </c>
      <c r="AR61" t="str">
        <f t="shared" si="41"/>
        <v/>
      </c>
      <c r="AS61" t="str">
        <f t="shared" si="41"/>
        <v/>
      </c>
      <c r="AT61" t="str">
        <f t="shared" si="41"/>
        <v/>
      </c>
    </row>
    <row r="62" spans="1:49" ht="20.149999999999999" customHeight="1" x14ac:dyDescent="0.2">
      <c r="A62" t="str">
        <f t="shared" si="0"/>
        <v/>
      </c>
      <c r="B62" t="str">
        <f t="shared" si="38"/>
        <v/>
      </c>
      <c r="C62" t="str">
        <f t="shared" si="38"/>
        <v/>
      </c>
      <c r="F62" t="str">
        <f t="shared" si="39"/>
        <v/>
      </c>
      <c r="G62" t="str">
        <f t="shared" si="39"/>
        <v/>
      </c>
      <c r="H62" t="str">
        <f t="shared" si="39"/>
        <v/>
      </c>
      <c r="I62" t="str">
        <f t="shared" si="39"/>
        <v/>
      </c>
      <c r="J62" t="str">
        <f t="shared" si="39"/>
        <v/>
      </c>
      <c r="K62" t="str">
        <f t="shared" ref="K62:M64" si="42">IF(K25="","",K25)</f>
        <v/>
      </c>
      <c r="L62" t="str">
        <f t="shared" si="42"/>
        <v/>
      </c>
      <c r="M62" t="str">
        <f t="shared" si="42"/>
        <v/>
      </c>
      <c r="N62" t="str">
        <f t="shared" si="40"/>
        <v/>
      </c>
      <c r="O62" t="str">
        <f t="shared" ref="O62:P64" si="43">IF(O25="","",O25)</f>
        <v/>
      </c>
      <c r="P62" t="str">
        <f t="shared" si="43"/>
        <v/>
      </c>
      <c r="Q62" t="str">
        <f t="shared" ref="Q62:AT62" si="44">IF(Q25="","",Q25)</f>
        <v/>
      </c>
      <c r="R62" t="str">
        <f t="shared" si="44"/>
        <v/>
      </c>
      <c r="S62" t="str">
        <f t="shared" si="44"/>
        <v/>
      </c>
      <c r="T62" t="str">
        <f t="shared" si="44"/>
        <v/>
      </c>
      <c r="U62" t="str">
        <f t="shared" si="44"/>
        <v/>
      </c>
      <c r="V62" t="str">
        <f t="shared" si="44"/>
        <v/>
      </c>
      <c r="W62" t="str">
        <f t="shared" si="44"/>
        <v/>
      </c>
      <c r="X62" t="str">
        <f t="shared" si="44"/>
        <v/>
      </c>
      <c r="Y62" t="str">
        <f t="shared" si="44"/>
        <v/>
      </c>
      <c r="Z62" t="str">
        <f t="shared" si="44"/>
        <v/>
      </c>
      <c r="AA62" t="str">
        <f t="shared" si="44"/>
        <v/>
      </c>
      <c r="AB62" t="str">
        <f t="shared" si="44"/>
        <v/>
      </c>
      <c r="AC62" t="str">
        <f t="shared" si="44"/>
        <v/>
      </c>
      <c r="AD62" t="str">
        <f t="shared" si="44"/>
        <v/>
      </c>
      <c r="AE62" t="str">
        <f t="shared" si="44"/>
        <v/>
      </c>
      <c r="AF62" t="str">
        <f t="shared" si="44"/>
        <v/>
      </c>
      <c r="AG62" t="str">
        <f t="shared" si="44"/>
        <v/>
      </c>
      <c r="AH62" t="str">
        <f t="shared" si="44"/>
        <v/>
      </c>
      <c r="AI62" t="str">
        <f t="shared" si="44"/>
        <v/>
      </c>
      <c r="AJ62" t="str">
        <f t="shared" si="44"/>
        <v/>
      </c>
      <c r="AK62" t="str">
        <f t="shared" si="44"/>
        <v/>
      </c>
      <c r="AL62" t="str">
        <f t="shared" si="44"/>
        <v/>
      </c>
      <c r="AM62" t="str">
        <f t="shared" si="44"/>
        <v/>
      </c>
      <c r="AN62" t="str">
        <f t="shared" si="44"/>
        <v/>
      </c>
      <c r="AO62" t="str">
        <f t="shared" si="44"/>
        <v/>
      </c>
      <c r="AP62" t="str">
        <f t="shared" si="44"/>
        <v/>
      </c>
      <c r="AQ62" t="str">
        <f t="shared" si="44"/>
        <v/>
      </c>
      <c r="AR62" t="str">
        <f t="shared" si="44"/>
        <v/>
      </c>
      <c r="AS62" t="str">
        <f t="shared" si="44"/>
        <v/>
      </c>
      <c r="AT62" t="str">
        <f t="shared" si="44"/>
        <v/>
      </c>
    </row>
    <row r="63" spans="1:49" ht="20.149999999999999" customHeight="1" x14ac:dyDescent="0.2">
      <c r="A63" t="str">
        <f t="shared" si="0"/>
        <v/>
      </c>
      <c r="B63" t="str">
        <f t="shared" si="38"/>
        <v/>
      </c>
      <c r="C63" t="str">
        <f t="shared" si="38"/>
        <v/>
      </c>
      <c r="F63" t="str">
        <f t="shared" si="39"/>
        <v/>
      </c>
      <c r="G63" t="str">
        <f t="shared" si="39"/>
        <v/>
      </c>
      <c r="H63" t="str">
        <f t="shared" si="39"/>
        <v/>
      </c>
      <c r="I63" t="str">
        <f t="shared" si="39"/>
        <v/>
      </c>
      <c r="J63" t="str">
        <f t="shared" si="39"/>
        <v/>
      </c>
      <c r="K63" t="str">
        <f t="shared" si="42"/>
        <v/>
      </c>
      <c r="L63" t="str">
        <f t="shared" si="42"/>
        <v/>
      </c>
      <c r="M63" t="str">
        <f t="shared" si="42"/>
        <v/>
      </c>
      <c r="N63" t="str">
        <f t="shared" si="40"/>
        <v/>
      </c>
      <c r="O63" t="str">
        <f t="shared" si="43"/>
        <v/>
      </c>
      <c r="P63" t="str">
        <f t="shared" si="43"/>
        <v/>
      </c>
      <c r="Q63" t="str">
        <f t="shared" ref="Q63:AT63" si="45">IF(Q26="","",Q26)</f>
        <v/>
      </c>
      <c r="R63" t="str">
        <f t="shared" si="45"/>
        <v/>
      </c>
      <c r="S63" t="str">
        <f t="shared" si="45"/>
        <v/>
      </c>
      <c r="T63" t="str">
        <f t="shared" si="45"/>
        <v/>
      </c>
      <c r="U63" t="str">
        <f t="shared" si="45"/>
        <v/>
      </c>
      <c r="V63" t="str">
        <f t="shared" si="45"/>
        <v/>
      </c>
      <c r="W63" t="str">
        <f t="shared" si="45"/>
        <v/>
      </c>
      <c r="X63" t="str">
        <f t="shared" si="45"/>
        <v/>
      </c>
      <c r="Y63" t="str">
        <f t="shared" si="45"/>
        <v/>
      </c>
      <c r="Z63" t="str">
        <f t="shared" si="45"/>
        <v/>
      </c>
      <c r="AA63" t="str">
        <f t="shared" si="45"/>
        <v/>
      </c>
      <c r="AB63" t="str">
        <f t="shared" si="45"/>
        <v/>
      </c>
      <c r="AC63" t="str">
        <f t="shared" si="45"/>
        <v/>
      </c>
      <c r="AD63" t="str">
        <f t="shared" si="45"/>
        <v/>
      </c>
      <c r="AE63" t="str">
        <f t="shared" si="45"/>
        <v/>
      </c>
      <c r="AF63" t="str">
        <f t="shared" si="45"/>
        <v/>
      </c>
      <c r="AG63" t="str">
        <f t="shared" si="45"/>
        <v/>
      </c>
      <c r="AH63" t="str">
        <f t="shared" si="45"/>
        <v/>
      </c>
      <c r="AI63" t="str">
        <f t="shared" si="45"/>
        <v/>
      </c>
      <c r="AJ63" t="str">
        <f t="shared" si="45"/>
        <v/>
      </c>
      <c r="AK63" t="str">
        <f t="shared" si="45"/>
        <v/>
      </c>
      <c r="AL63" t="str">
        <f t="shared" si="45"/>
        <v/>
      </c>
      <c r="AM63" t="str">
        <f t="shared" si="45"/>
        <v/>
      </c>
      <c r="AN63" t="str">
        <f t="shared" si="45"/>
        <v/>
      </c>
      <c r="AO63" t="str">
        <f t="shared" si="45"/>
        <v/>
      </c>
      <c r="AP63" t="str">
        <f t="shared" si="45"/>
        <v/>
      </c>
      <c r="AQ63" t="str">
        <f t="shared" si="45"/>
        <v/>
      </c>
      <c r="AR63" t="str">
        <f t="shared" si="45"/>
        <v/>
      </c>
      <c r="AS63" t="str">
        <f t="shared" si="45"/>
        <v/>
      </c>
      <c r="AT63" t="str">
        <f t="shared" si="45"/>
        <v/>
      </c>
    </row>
    <row r="64" spans="1:49" ht="20.149999999999999" customHeight="1" x14ac:dyDescent="0.2">
      <c r="A64" t="str">
        <f t="shared" si="0"/>
        <v/>
      </c>
      <c r="B64" t="str">
        <f t="shared" si="38"/>
        <v/>
      </c>
      <c r="C64" t="str">
        <f t="shared" si="38"/>
        <v/>
      </c>
      <c r="F64" t="str">
        <f t="shared" si="39"/>
        <v/>
      </c>
      <c r="G64" t="str">
        <f t="shared" si="39"/>
        <v/>
      </c>
      <c r="H64" s="2" t="str">
        <f t="shared" si="39"/>
        <v/>
      </c>
      <c r="I64" s="2" t="str">
        <f t="shared" si="39"/>
        <v/>
      </c>
      <c r="J64" t="str">
        <f t="shared" si="39"/>
        <v/>
      </c>
      <c r="K64" t="str">
        <f t="shared" si="42"/>
        <v/>
      </c>
      <c r="L64" t="str">
        <f t="shared" si="42"/>
        <v/>
      </c>
      <c r="M64" t="str">
        <f t="shared" si="42"/>
        <v/>
      </c>
      <c r="N64" s="12" t="str">
        <f t="shared" si="40"/>
        <v/>
      </c>
      <c r="O64" t="str">
        <f t="shared" si="43"/>
        <v/>
      </c>
      <c r="P64" t="str">
        <f t="shared" si="43"/>
        <v/>
      </c>
      <c r="Q64" t="str">
        <f t="shared" ref="Q64:AT64" si="46">IF(Q27="","",Q27)</f>
        <v/>
      </c>
      <c r="R64" t="str">
        <f t="shared" si="46"/>
        <v/>
      </c>
      <c r="S64" t="str">
        <f t="shared" si="46"/>
        <v/>
      </c>
      <c r="T64" t="str">
        <f t="shared" si="46"/>
        <v/>
      </c>
      <c r="U64" t="str">
        <f t="shared" si="46"/>
        <v/>
      </c>
      <c r="V64" t="str">
        <f t="shared" si="46"/>
        <v/>
      </c>
      <c r="W64" t="str">
        <f t="shared" si="46"/>
        <v/>
      </c>
      <c r="X64" t="str">
        <f t="shared" si="46"/>
        <v/>
      </c>
      <c r="Y64" t="str">
        <f t="shared" si="46"/>
        <v/>
      </c>
      <c r="Z64" t="str">
        <f t="shared" si="46"/>
        <v/>
      </c>
      <c r="AA64" t="str">
        <f t="shared" si="46"/>
        <v/>
      </c>
      <c r="AB64" t="str">
        <f t="shared" si="46"/>
        <v/>
      </c>
      <c r="AC64" t="str">
        <f t="shared" si="46"/>
        <v/>
      </c>
      <c r="AD64" t="str">
        <f t="shared" si="46"/>
        <v/>
      </c>
      <c r="AE64" t="str">
        <f t="shared" si="46"/>
        <v/>
      </c>
      <c r="AF64" t="str">
        <f t="shared" si="46"/>
        <v/>
      </c>
      <c r="AG64" t="str">
        <f t="shared" si="46"/>
        <v/>
      </c>
      <c r="AH64" t="str">
        <f t="shared" si="46"/>
        <v/>
      </c>
      <c r="AI64" t="str">
        <f t="shared" si="46"/>
        <v/>
      </c>
      <c r="AJ64" t="str">
        <f t="shared" si="46"/>
        <v/>
      </c>
      <c r="AK64" t="str">
        <f t="shared" si="46"/>
        <v/>
      </c>
      <c r="AL64" t="str">
        <f t="shared" si="46"/>
        <v/>
      </c>
      <c r="AM64" t="str">
        <f t="shared" si="46"/>
        <v/>
      </c>
      <c r="AN64" t="str">
        <f t="shared" si="46"/>
        <v/>
      </c>
      <c r="AO64" t="str">
        <f t="shared" si="46"/>
        <v/>
      </c>
      <c r="AP64" t="str">
        <f t="shared" si="46"/>
        <v/>
      </c>
      <c r="AQ64" t="str">
        <f t="shared" si="46"/>
        <v/>
      </c>
      <c r="AR64" t="str">
        <f t="shared" si="46"/>
        <v/>
      </c>
      <c r="AS64" t="str">
        <f t="shared" si="46"/>
        <v/>
      </c>
      <c r="AT64" t="str">
        <f t="shared" si="46"/>
        <v/>
      </c>
    </row>
    <row r="65" spans="1:48" ht="20.149999999999999" customHeight="1" x14ac:dyDescent="0.35">
      <c r="A65" t="str">
        <f t="shared" si="0"/>
        <v/>
      </c>
      <c r="B65" t="str">
        <f t="shared" si="38"/>
        <v/>
      </c>
      <c r="C65" s="1" t="str">
        <f t="shared" si="38"/>
        <v>(2)</v>
      </c>
      <c r="F65">
        <f t="shared" ca="1" si="39"/>
        <v>2</v>
      </c>
      <c r="G65" s="54" t="str">
        <f t="shared" si="39"/>
        <v>√</v>
      </c>
      <c r="H65" s="54" t="str">
        <f t="shared" si="39"/>
        <v/>
      </c>
      <c r="I65" s="46">
        <f t="shared" ca="1" si="39"/>
        <v>2</v>
      </c>
      <c r="J65" s="48" t="str">
        <f t="shared" si="39"/>
        <v/>
      </c>
      <c r="K65" s="46" t="s">
        <v>67</v>
      </c>
      <c r="L65" s="46"/>
      <c r="M65" s="38" t="s">
        <v>21</v>
      </c>
      <c r="N65" s="38" t="str">
        <f t="shared" si="40"/>
        <v/>
      </c>
      <c r="O65" s="51">
        <f ca="1">F65^2*I65</f>
        <v>8</v>
      </c>
      <c r="P65" s="51"/>
      <c r="Q65" s="51"/>
      <c r="R65" s="7"/>
      <c r="S65" t="str">
        <f t="shared" ref="S65:AT65" si="47">IF(S28="","",S28)</f>
        <v/>
      </c>
      <c r="T65" t="str">
        <f t="shared" si="47"/>
        <v/>
      </c>
      <c r="U65" t="str">
        <f t="shared" si="47"/>
        <v/>
      </c>
      <c r="V65" t="str">
        <f t="shared" si="47"/>
        <v/>
      </c>
      <c r="W65" t="str">
        <f t="shared" si="47"/>
        <v/>
      </c>
      <c r="X65" t="str">
        <f t="shared" si="47"/>
        <v/>
      </c>
      <c r="Y65" t="str">
        <f t="shared" si="47"/>
        <v/>
      </c>
      <c r="Z65" t="str">
        <f t="shared" si="47"/>
        <v/>
      </c>
      <c r="AA65" t="str">
        <f t="shared" si="47"/>
        <v/>
      </c>
      <c r="AB65" t="str">
        <f t="shared" si="47"/>
        <v/>
      </c>
      <c r="AC65" t="str">
        <f t="shared" si="47"/>
        <v/>
      </c>
      <c r="AD65" t="str">
        <f t="shared" si="47"/>
        <v/>
      </c>
      <c r="AE65" t="str">
        <f t="shared" si="47"/>
        <v/>
      </c>
      <c r="AF65" t="str">
        <f t="shared" si="47"/>
        <v/>
      </c>
      <c r="AG65" t="str">
        <f t="shared" si="47"/>
        <v/>
      </c>
      <c r="AH65" t="str">
        <f t="shared" si="47"/>
        <v/>
      </c>
      <c r="AI65" t="str">
        <f t="shared" si="47"/>
        <v/>
      </c>
      <c r="AJ65" t="str">
        <f t="shared" si="47"/>
        <v/>
      </c>
      <c r="AK65" t="str">
        <f t="shared" si="47"/>
        <v/>
      </c>
      <c r="AL65" t="str">
        <f t="shared" si="47"/>
        <v/>
      </c>
      <c r="AM65" t="str">
        <f t="shared" si="47"/>
        <v/>
      </c>
      <c r="AN65" t="str">
        <f t="shared" si="47"/>
        <v/>
      </c>
      <c r="AO65" t="str">
        <f t="shared" si="47"/>
        <v/>
      </c>
      <c r="AP65" t="str">
        <f t="shared" si="47"/>
        <v/>
      </c>
      <c r="AQ65" t="str">
        <f t="shared" si="47"/>
        <v/>
      </c>
      <c r="AR65" t="str">
        <f t="shared" si="47"/>
        <v/>
      </c>
      <c r="AS65" t="str">
        <f t="shared" si="47"/>
        <v/>
      </c>
      <c r="AT65" t="str">
        <f t="shared" si="47"/>
        <v/>
      </c>
    </row>
    <row r="66" spans="1:48" ht="20.149999999999999" customHeight="1" x14ac:dyDescent="0.2">
      <c r="A66" t="str">
        <f t="shared" si="0"/>
        <v/>
      </c>
      <c r="B66" t="str">
        <f t="shared" si="38"/>
        <v/>
      </c>
      <c r="C66" t="str">
        <f t="shared" si="38"/>
        <v/>
      </c>
      <c r="F66" t="str">
        <f t="shared" si="39"/>
        <v/>
      </c>
      <c r="G66" t="str">
        <f t="shared" si="39"/>
        <v/>
      </c>
      <c r="H66" t="str">
        <f t="shared" si="39"/>
        <v/>
      </c>
      <c r="I66" t="str">
        <f t="shared" si="39"/>
        <v/>
      </c>
      <c r="J66" t="str">
        <f t="shared" si="39"/>
        <v/>
      </c>
      <c r="K66" t="str">
        <f t="shared" ref="K66:M68" si="48">IF(K29="","",K29)</f>
        <v/>
      </c>
      <c r="L66" t="str">
        <f t="shared" si="48"/>
        <v/>
      </c>
      <c r="M66" t="str">
        <f t="shared" si="48"/>
        <v/>
      </c>
      <c r="N66" t="str">
        <f t="shared" si="40"/>
        <v/>
      </c>
      <c r="O66" t="str">
        <f t="shared" ref="O66:P68" si="49">IF(O29="","",O29)</f>
        <v/>
      </c>
      <c r="P66" t="str">
        <f t="shared" si="49"/>
        <v/>
      </c>
      <c r="Q66" t="str">
        <f t="shared" ref="Q66:AT66" si="50">IF(Q29="","",Q29)</f>
        <v/>
      </c>
      <c r="R66" t="str">
        <f t="shared" si="50"/>
        <v/>
      </c>
      <c r="S66" t="str">
        <f t="shared" si="50"/>
        <v/>
      </c>
      <c r="T66" t="str">
        <f t="shared" si="50"/>
        <v/>
      </c>
      <c r="U66" t="str">
        <f t="shared" si="50"/>
        <v/>
      </c>
      <c r="V66" t="str">
        <f t="shared" si="50"/>
        <v/>
      </c>
      <c r="W66" t="str">
        <f t="shared" si="50"/>
        <v/>
      </c>
      <c r="X66" t="str">
        <f t="shared" si="50"/>
        <v/>
      </c>
      <c r="Y66" t="str">
        <f t="shared" si="50"/>
        <v/>
      </c>
      <c r="Z66" t="str">
        <f t="shared" si="50"/>
        <v/>
      </c>
      <c r="AA66" t="str">
        <f t="shared" si="50"/>
        <v/>
      </c>
      <c r="AB66" t="str">
        <f t="shared" si="50"/>
        <v/>
      </c>
      <c r="AC66" t="str">
        <f t="shared" si="50"/>
        <v/>
      </c>
      <c r="AD66" t="str">
        <f t="shared" si="50"/>
        <v/>
      </c>
      <c r="AE66" t="str">
        <f t="shared" si="50"/>
        <v/>
      </c>
      <c r="AF66" t="str">
        <f t="shared" si="50"/>
        <v/>
      </c>
      <c r="AG66" t="str">
        <f t="shared" si="50"/>
        <v/>
      </c>
      <c r="AH66" t="str">
        <f t="shared" si="50"/>
        <v/>
      </c>
      <c r="AI66" t="str">
        <f t="shared" si="50"/>
        <v/>
      </c>
      <c r="AJ66" t="str">
        <f t="shared" si="50"/>
        <v/>
      </c>
      <c r="AK66" t="str">
        <f t="shared" si="50"/>
        <v/>
      </c>
      <c r="AL66" t="str">
        <f t="shared" si="50"/>
        <v/>
      </c>
      <c r="AM66" t="str">
        <f t="shared" si="50"/>
        <v/>
      </c>
      <c r="AN66" t="str">
        <f t="shared" si="50"/>
        <v/>
      </c>
      <c r="AO66" t="str">
        <f t="shared" si="50"/>
        <v/>
      </c>
      <c r="AP66" t="str">
        <f t="shared" si="50"/>
        <v/>
      </c>
      <c r="AQ66" t="str">
        <f t="shared" si="50"/>
        <v/>
      </c>
      <c r="AR66" t="str">
        <f t="shared" si="50"/>
        <v/>
      </c>
      <c r="AS66" t="str">
        <f t="shared" si="50"/>
        <v/>
      </c>
      <c r="AT66" t="str">
        <f t="shared" si="50"/>
        <v/>
      </c>
    </row>
    <row r="67" spans="1:48" ht="20.149999999999999" customHeight="1" x14ac:dyDescent="0.2">
      <c r="A67" t="str">
        <f t="shared" si="0"/>
        <v/>
      </c>
      <c r="B67" t="str">
        <f t="shared" si="38"/>
        <v/>
      </c>
      <c r="C67" t="str">
        <f t="shared" si="38"/>
        <v/>
      </c>
      <c r="F67" t="str">
        <f t="shared" si="39"/>
        <v/>
      </c>
      <c r="G67" t="str">
        <f t="shared" si="39"/>
        <v/>
      </c>
      <c r="H67" t="str">
        <f t="shared" si="39"/>
        <v/>
      </c>
      <c r="I67" t="str">
        <f t="shared" si="39"/>
        <v/>
      </c>
      <c r="J67" t="str">
        <f t="shared" si="39"/>
        <v/>
      </c>
      <c r="K67" t="str">
        <f t="shared" si="48"/>
        <v/>
      </c>
      <c r="L67" t="str">
        <f t="shared" si="48"/>
        <v/>
      </c>
      <c r="M67" t="str">
        <f t="shared" si="48"/>
        <v/>
      </c>
      <c r="N67" t="str">
        <f t="shared" si="40"/>
        <v/>
      </c>
      <c r="O67" t="str">
        <f t="shared" si="49"/>
        <v/>
      </c>
      <c r="P67" t="str">
        <f t="shared" si="49"/>
        <v/>
      </c>
      <c r="Q67" t="str">
        <f t="shared" ref="Q67:AT67" si="51">IF(Q30="","",Q30)</f>
        <v/>
      </c>
      <c r="R67" t="str">
        <f t="shared" si="51"/>
        <v/>
      </c>
      <c r="S67" t="str">
        <f t="shared" si="51"/>
        <v/>
      </c>
      <c r="T67" t="str">
        <f t="shared" si="51"/>
        <v/>
      </c>
      <c r="U67" t="str">
        <f t="shared" si="51"/>
        <v/>
      </c>
      <c r="V67" t="str">
        <f t="shared" si="51"/>
        <v/>
      </c>
      <c r="W67" t="str">
        <f t="shared" si="51"/>
        <v/>
      </c>
      <c r="X67" t="str">
        <f t="shared" si="51"/>
        <v/>
      </c>
      <c r="Y67" t="str">
        <f t="shared" si="51"/>
        <v/>
      </c>
      <c r="Z67" t="str">
        <f t="shared" si="51"/>
        <v/>
      </c>
      <c r="AA67" t="str">
        <f t="shared" si="51"/>
        <v/>
      </c>
      <c r="AB67" t="str">
        <f t="shared" si="51"/>
        <v/>
      </c>
      <c r="AC67" t="str">
        <f t="shared" si="51"/>
        <v/>
      </c>
      <c r="AD67" t="str">
        <f t="shared" si="51"/>
        <v/>
      </c>
      <c r="AE67" t="str">
        <f t="shared" si="51"/>
        <v/>
      </c>
      <c r="AF67" t="str">
        <f t="shared" si="51"/>
        <v/>
      </c>
      <c r="AG67" t="str">
        <f t="shared" si="51"/>
        <v/>
      </c>
      <c r="AH67" t="str">
        <f t="shared" si="51"/>
        <v/>
      </c>
      <c r="AI67" t="str">
        <f t="shared" si="51"/>
        <v/>
      </c>
      <c r="AJ67" t="str">
        <f t="shared" si="51"/>
        <v/>
      </c>
      <c r="AK67" t="str">
        <f t="shared" si="51"/>
        <v/>
      </c>
      <c r="AL67" t="str">
        <f t="shared" si="51"/>
        <v/>
      </c>
      <c r="AM67" t="str">
        <f t="shared" si="51"/>
        <v/>
      </c>
      <c r="AN67" t="str">
        <f t="shared" si="51"/>
        <v/>
      </c>
      <c r="AO67" t="str">
        <f t="shared" si="51"/>
        <v/>
      </c>
      <c r="AP67" t="str">
        <f t="shared" si="51"/>
        <v/>
      </c>
      <c r="AQ67" t="str">
        <f t="shared" si="51"/>
        <v/>
      </c>
      <c r="AR67" t="str">
        <f t="shared" si="51"/>
        <v/>
      </c>
      <c r="AS67" t="str">
        <f t="shared" si="51"/>
        <v/>
      </c>
      <c r="AT67" t="str">
        <f t="shared" si="51"/>
        <v/>
      </c>
    </row>
    <row r="68" spans="1:48" ht="20.149999999999999" customHeight="1" x14ac:dyDescent="0.2">
      <c r="A68" t="str">
        <f t="shared" si="0"/>
        <v/>
      </c>
      <c r="B68" t="str">
        <f t="shared" si="38"/>
        <v/>
      </c>
      <c r="C68" t="str">
        <f t="shared" si="38"/>
        <v/>
      </c>
      <c r="F68" t="str">
        <f t="shared" si="39"/>
        <v/>
      </c>
      <c r="G68" s="2" t="str">
        <f t="shared" si="39"/>
        <v/>
      </c>
      <c r="H68" s="2" t="str">
        <f t="shared" si="39"/>
        <v/>
      </c>
      <c r="I68" t="str">
        <f t="shared" si="39"/>
        <v/>
      </c>
      <c r="J68" t="str">
        <f t="shared" si="39"/>
        <v/>
      </c>
      <c r="K68" t="str">
        <f t="shared" si="48"/>
        <v/>
      </c>
      <c r="L68" t="str">
        <f t="shared" si="48"/>
        <v/>
      </c>
      <c r="M68" t="str">
        <f t="shared" si="48"/>
        <v/>
      </c>
      <c r="N68" t="str">
        <f t="shared" si="40"/>
        <v/>
      </c>
      <c r="O68" t="str">
        <f t="shared" si="49"/>
        <v/>
      </c>
      <c r="P68" s="12" t="str">
        <f t="shared" si="49"/>
        <v/>
      </c>
      <c r="Q68" t="str">
        <f t="shared" ref="Q68:AT69" si="52">IF(Q31="","",Q31)</f>
        <v/>
      </c>
      <c r="R68" t="str">
        <f t="shared" si="52"/>
        <v/>
      </c>
      <c r="S68" t="str">
        <f t="shared" si="52"/>
        <v/>
      </c>
      <c r="T68" t="str">
        <f t="shared" si="52"/>
        <v/>
      </c>
      <c r="U68" t="str">
        <f t="shared" si="52"/>
        <v/>
      </c>
      <c r="V68" t="str">
        <f t="shared" si="52"/>
        <v/>
      </c>
      <c r="W68" t="str">
        <f t="shared" si="52"/>
        <v/>
      </c>
      <c r="X68" s="12" t="str">
        <f t="shared" si="52"/>
        <v/>
      </c>
      <c r="Y68" t="str">
        <f t="shared" si="52"/>
        <v/>
      </c>
      <c r="Z68" t="str">
        <f t="shared" si="52"/>
        <v/>
      </c>
      <c r="AA68" t="str">
        <f t="shared" si="52"/>
        <v/>
      </c>
      <c r="AB68" t="str">
        <f t="shared" si="52"/>
        <v/>
      </c>
      <c r="AC68" t="str">
        <f t="shared" si="52"/>
        <v/>
      </c>
      <c r="AD68" s="12" t="str">
        <f t="shared" si="52"/>
        <v/>
      </c>
      <c r="AE68" s="12" t="str">
        <f t="shared" si="52"/>
        <v/>
      </c>
      <c r="AF68" s="12" t="str">
        <f t="shared" si="52"/>
        <v/>
      </c>
      <c r="AG68" t="str">
        <f t="shared" si="52"/>
        <v/>
      </c>
      <c r="AH68" t="str">
        <f t="shared" si="52"/>
        <v/>
      </c>
      <c r="AI68" t="str">
        <f t="shared" si="52"/>
        <v/>
      </c>
      <c r="AJ68" t="str">
        <f t="shared" si="52"/>
        <v/>
      </c>
      <c r="AK68" t="str">
        <f t="shared" si="52"/>
        <v/>
      </c>
      <c r="AL68" t="str">
        <f t="shared" si="52"/>
        <v/>
      </c>
      <c r="AM68" t="str">
        <f t="shared" si="52"/>
        <v/>
      </c>
      <c r="AN68" t="str">
        <f t="shared" si="52"/>
        <v/>
      </c>
      <c r="AO68" t="str">
        <f t="shared" si="52"/>
        <v/>
      </c>
      <c r="AP68" t="str">
        <f t="shared" si="52"/>
        <v/>
      </c>
      <c r="AQ68" t="str">
        <f t="shared" si="52"/>
        <v/>
      </c>
      <c r="AR68" t="str">
        <f t="shared" si="52"/>
        <v/>
      </c>
      <c r="AS68" t="str">
        <f t="shared" si="52"/>
        <v/>
      </c>
      <c r="AT68" t="str">
        <f t="shared" si="52"/>
        <v/>
      </c>
    </row>
    <row r="69" spans="1:48" ht="20.149999999999999" customHeight="1" x14ac:dyDescent="0.35">
      <c r="A69" t="str">
        <f t="shared" si="0"/>
        <v/>
      </c>
      <c r="B69" t="str">
        <f t="shared" si="38"/>
        <v/>
      </c>
      <c r="C69" s="1" t="str">
        <f t="shared" si="38"/>
        <v>(3)</v>
      </c>
      <c r="F69" s="65" t="str">
        <f t="shared" si="39"/>
        <v>√</v>
      </c>
      <c r="G69" s="65" t="str">
        <f t="shared" si="39"/>
        <v/>
      </c>
      <c r="H69" s="45">
        <f t="shared" ca="1" si="39"/>
        <v>12</v>
      </c>
      <c r="I69" s="66" t="str">
        <f t="shared" si="39"/>
        <v/>
      </c>
      <c r="J69" t="str">
        <f t="shared" si="39"/>
        <v/>
      </c>
      <c r="K69" s="46" t="s">
        <v>68</v>
      </c>
      <c r="L69" s="46"/>
      <c r="M69" s="41" t="s">
        <v>20</v>
      </c>
      <c r="N69" s="41"/>
      <c r="O69" s="41"/>
      <c r="P69" s="41"/>
      <c r="Q69" s="67">
        <f ca="1">H69</f>
        <v>12</v>
      </c>
      <c r="R69" s="67"/>
      <c r="S69" s="40" t="str">
        <f ca="1">IF(U69="","","＝")</f>
        <v>＝</v>
      </c>
      <c r="T69" s="40"/>
      <c r="U69" s="41" t="str">
        <f ca="1">IF($Q$69=$AU$69,"","√")</f>
        <v>√</v>
      </c>
      <c r="V69" s="41"/>
      <c r="W69" s="41"/>
      <c r="X69" s="41"/>
      <c r="Y69" s="67">
        <f ca="1">IF($Q$69=$AU$69,"",AU69)</f>
        <v>4</v>
      </c>
      <c r="Z69" s="67"/>
      <c r="AA69" s="40" t="str">
        <f ca="1">IF(AV69="","","＝")</f>
        <v/>
      </c>
      <c r="AB69" s="40"/>
      <c r="AC69" s="38" t="str">
        <f ca="1">IF(AV69="","","√")</f>
        <v/>
      </c>
      <c r="AD69" s="38" t="str">
        <f t="shared" si="52"/>
        <v/>
      </c>
      <c r="AE69" s="38" t="str">
        <f ca="1">IF(AV69="","",AV69)</f>
        <v/>
      </c>
      <c r="AF69" s="38"/>
      <c r="AG69" t="str">
        <f t="shared" ref="AG69:AT69" si="53">IF(AG32="","",AG32)</f>
        <v/>
      </c>
      <c r="AH69" t="str">
        <f t="shared" si="53"/>
        <v/>
      </c>
      <c r="AI69" t="str">
        <f t="shared" si="53"/>
        <v/>
      </c>
      <c r="AJ69" t="str">
        <f t="shared" si="53"/>
        <v/>
      </c>
      <c r="AK69" t="str">
        <f t="shared" si="53"/>
        <v/>
      </c>
      <c r="AL69" t="str">
        <f t="shared" si="53"/>
        <v/>
      </c>
      <c r="AM69" t="str">
        <f t="shared" si="53"/>
        <v/>
      </c>
      <c r="AN69" t="str">
        <f t="shared" si="53"/>
        <v/>
      </c>
      <c r="AO69" t="str">
        <f t="shared" si="53"/>
        <v/>
      </c>
      <c r="AP69" t="str">
        <f t="shared" si="53"/>
        <v/>
      </c>
      <c r="AQ69" t="str">
        <f t="shared" si="53"/>
        <v/>
      </c>
      <c r="AR69" t="str">
        <f t="shared" si="53"/>
        <v/>
      </c>
      <c r="AS69" t="str">
        <f t="shared" si="53"/>
        <v/>
      </c>
      <c r="AT69" t="str">
        <f t="shared" si="53"/>
        <v/>
      </c>
      <c r="AU69" s="9">
        <f ca="1">Q69/GCD(Q69,Q70)</f>
        <v>4</v>
      </c>
      <c r="AV69" s="9" t="str">
        <f ca="1">IF(AU69/AU70=INT(AU69/AU70),AU69/AU70,"")</f>
        <v/>
      </c>
    </row>
    <row r="70" spans="1:48" ht="20.149999999999999" customHeight="1" x14ac:dyDescent="0.2">
      <c r="A70" t="str">
        <f t="shared" ref="A70:AT70" si="54">IF(A33="","",A33)</f>
        <v/>
      </c>
      <c r="B70" t="str">
        <f t="shared" si="54"/>
        <v/>
      </c>
      <c r="C70" t="str">
        <f t="shared" si="54"/>
        <v/>
      </c>
      <c r="F70" s="48">
        <f t="shared" ca="1" si="54"/>
        <v>3</v>
      </c>
      <c r="G70" s="48" t="str">
        <f t="shared" si="54"/>
        <v/>
      </c>
      <c r="H70" s="48" t="str">
        <f t="shared" si="54"/>
        <v/>
      </c>
      <c r="I70" s="48" t="str">
        <f t="shared" si="54"/>
        <v/>
      </c>
      <c r="J70" t="str">
        <f t="shared" si="54"/>
        <v/>
      </c>
      <c r="K70" s="46"/>
      <c r="L70" s="46"/>
      <c r="M70" s="41"/>
      <c r="N70" s="41"/>
      <c r="O70" s="41"/>
      <c r="P70" s="41"/>
      <c r="Q70" s="40">
        <f ca="1">F70^2</f>
        <v>9</v>
      </c>
      <c r="R70" s="40"/>
      <c r="S70" s="40"/>
      <c r="T70" s="40"/>
      <c r="U70" s="41"/>
      <c r="V70" s="41"/>
      <c r="W70" s="41"/>
      <c r="X70" s="41"/>
      <c r="Y70" s="51">
        <f ca="1">IF($Q$69=$AU$69,"",AU70)</f>
        <v>3</v>
      </c>
      <c r="Z70" s="51"/>
      <c r="AA70" s="40"/>
      <c r="AB70" s="40"/>
      <c r="AC70" s="7"/>
      <c r="AD70" s="7"/>
      <c r="AE70" s="7" t="str">
        <f t="shared" si="54"/>
        <v/>
      </c>
      <c r="AF70" s="7" t="str">
        <f t="shared" si="54"/>
        <v/>
      </c>
      <c r="AG70" t="str">
        <f t="shared" si="54"/>
        <v/>
      </c>
      <c r="AH70" t="str">
        <f t="shared" si="54"/>
        <v/>
      </c>
      <c r="AI70" t="str">
        <f t="shared" si="54"/>
        <v/>
      </c>
      <c r="AJ70" t="str">
        <f t="shared" si="54"/>
        <v/>
      </c>
      <c r="AK70" t="str">
        <f t="shared" si="54"/>
        <v/>
      </c>
      <c r="AL70" t="str">
        <f t="shared" si="54"/>
        <v/>
      </c>
      <c r="AM70" t="str">
        <f t="shared" si="54"/>
        <v/>
      </c>
      <c r="AN70" t="str">
        <f t="shared" si="54"/>
        <v/>
      </c>
      <c r="AO70" t="str">
        <f t="shared" si="54"/>
        <v/>
      </c>
      <c r="AP70" t="str">
        <f t="shared" si="54"/>
        <v/>
      </c>
      <c r="AQ70" t="str">
        <f t="shared" si="54"/>
        <v/>
      </c>
      <c r="AR70" t="str">
        <f t="shared" si="54"/>
        <v/>
      </c>
      <c r="AS70" t="str">
        <f t="shared" si="54"/>
        <v/>
      </c>
      <c r="AT70" t="str">
        <f t="shared" si="54"/>
        <v/>
      </c>
      <c r="AU70" s="9">
        <f ca="1">Q70/GCD(Q69,Q70)</f>
        <v>3</v>
      </c>
    </row>
    <row r="71" spans="1:48" ht="20.149999999999999" customHeight="1" x14ac:dyDescent="0.2"/>
    <row r="72" spans="1:48" ht="20.149999999999999" customHeight="1" x14ac:dyDescent="0.2"/>
    <row r="73" spans="1:48" ht="20.149999999999999" customHeight="1" x14ac:dyDescent="0.2"/>
    <row r="74" spans="1:48" ht="20.149999999999999" customHeight="1" x14ac:dyDescent="0.2"/>
    <row r="75" spans="1:48" ht="20.149999999999999" customHeight="1" x14ac:dyDescent="0.2"/>
    <row r="76" spans="1:48" ht="20.149999999999999" customHeight="1" x14ac:dyDescent="0.2"/>
    <row r="77" spans="1:48" ht="20.149999999999999" customHeight="1" x14ac:dyDescent="0.2"/>
    <row r="78" spans="1:48" ht="20.149999999999999" customHeight="1" x14ac:dyDescent="0.2"/>
    <row r="79" spans="1:48" ht="20.149999999999999" customHeight="1" x14ac:dyDescent="0.2"/>
    <row r="80" spans="1:48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</sheetData>
  <mergeCells count="136">
    <mergeCell ref="AA69:AB70"/>
    <mergeCell ref="AC69:AD69"/>
    <mergeCell ref="AE69:AF69"/>
    <mergeCell ref="S69:T70"/>
    <mergeCell ref="U69:X70"/>
    <mergeCell ref="Y69:Z69"/>
    <mergeCell ref="Y70:Z70"/>
    <mergeCell ref="U53:V53"/>
    <mergeCell ref="W53:X53"/>
    <mergeCell ref="Y53:Z53"/>
    <mergeCell ref="AG56:AH57"/>
    <mergeCell ref="AI56:AJ57"/>
    <mergeCell ref="AB56:AC56"/>
    <mergeCell ref="AB57:AC57"/>
    <mergeCell ref="AE56:AF57"/>
    <mergeCell ref="T56:U56"/>
    <mergeCell ref="V56:W57"/>
    <mergeCell ref="X56:AA57"/>
    <mergeCell ref="AB47:AC47"/>
    <mergeCell ref="AF47:AG47"/>
    <mergeCell ref="AD47:AE47"/>
    <mergeCell ref="Q50:R50"/>
    <mergeCell ref="S50:T50"/>
    <mergeCell ref="U50:V50"/>
    <mergeCell ref="W50:X50"/>
    <mergeCell ref="Y50:Z50"/>
    <mergeCell ref="T47:U47"/>
    <mergeCell ref="V47:W47"/>
    <mergeCell ref="U41:V41"/>
    <mergeCell ref="W41:X41"/>
    <mergeCell ref="Y41:Z41"/>
    <mergeCell ref="X47:Y47"/>
    <mergeCell ref="Z47:AA47"/>
    <mergeCell ref="S44:T44"/>
    <mergeCell ref="X44:Y44"/>
    <mergeCell ref="Z44:AA44"/>
    <mergeCell ref="U44:W44"/>
    <mergeCell ref="F70:I70"/>
    <mergeCell ref="Q41:R41"/>
    <mergeCell ref="Q44:R44"/>
    <mergeCell ref="Q53:R53"/>
    <mergeCell ref="K61:L61"/>
    <mergeCell ref="M61:N61"/>
    <mergeCell ref="K65:L65"/>
    <mergeCell ref="G61:H61"/>
    <mergeCell ref="S41:T41"/>
    <mergeCell ref="S53:T53"/>
    <mergeCell ref="R56:S56"/>
    <mergeCell ref="R60:S60"/>
    <mergeCell ref="K69:L70"/>
    <mergeCell ref="M69:P70"/>
    <mergeCell ref="Q69:R69"/>
    <mergeCell ref="Q70:R70"/>
    <mergeCell ref="I61:J61"/>
    <mergeCell ref="G65:H65"/>
    <mergeCell ref="I65:J65"/>
    <mergeCell ref="P56:Q56"/>
    <mergeCell ref="P60:Q60"/>
    <mergeCell ref="M65:N65"/>
    <mergeCell ref="O61:Q61"/>
    <mergeCell ref="O65:Q65"/>
    <mergeCell ref="F69:G69"/>
    <mergeCell ref="H69:I69"/>
    <mergeCell ref="N53:O53"/>
    <mergeCell ref="G56:H56"/>
    <mergeCell ref="I56:J56"/>
    <mergeCell ref="K56:L56"/>
    <mergeCell ref="N56:O56"/>
    <mergeCell ref="F53:G53"/>
    <mergeCell ref="H53:I53"/>
    <mergeCell ref="J53:K53"/>
    <mergeCell ref="L53:M53"/>
    <mergeCell ref="Q47:R47"/>
    <mergeCell ref="F50:G50"/>
    <mergeCell ref="H50:I50"/>
    <mergeCell ref="J50:K50"/>
    <mergeCell ref="L50:M50"/>
    <mergeCell ref="N50:O50"/>
    <mergeCell ref="F47:G47"/>
    <mergeCell ref="H47:I47"/>
    <mergeCell ref="J47:K47"/>
    <mergeCell ref="M47:N47"/>
    <mergeCell ref="F33:I33"/>
    <mergeCell ref="F41:G41"/>
    <mergeCell ref="H41:I41"/>
    <mergeCell ref="O47:P47"/>
    <mergeCell ref="F44:G44"/>
    <mergeCell ref="H44:I44"/>
    <mergeCell ref="J44:K44"/>
    <mergeCell ref="L44:M44"/>
    <mergeCell ref="J41:K41"/>
    <mergeCell ref="L41:M41"/>
    <mergeCell ref="N41:O41"/>
    <mergeCell ref="N44:O44"/>
    <mergeCell ref="R19:S19"/>
    <mergeCell ref="P23:Q23"/>
    <mergeCell ref="R23:S23"/>
    <mergeCell ref="G24:H24"/>
    <mergeCell ref="I24:J24"/>
    <mergeCell ref="G28:H28"/>
    <mergeCell ref="I28:J28"/>
    <mergeCell ref="F32:G32"/>
    <mergeCell ref="H32:I32"/>
    <mergeCell ref="G19:H19"/>
    <mergeCell ref="I19:J19"/>
    <mergeCell ref="K19:L19"/>
    <mergeCell ref="N19:O19"/>
    <mergeCell ref="F16:G16"/>
    <mergeCell ref="H16:I16"/>
    <mergeCell ref="J16:K16"/>
    <mergeCell ref="L16:M16"/>
    <mergeCell ref="P19:Q19"/>
    <mergeCell ref="AO1:AP1"/>
    <mergeCell ref="AO38:AP38"/>
    <mergeCell ref="F4:G4"/>
    <mergeCell ref="H4:I4"/>
    <mergeCell ref="J4:K4"/>
    <mergeCell ref="L4:M4"/>
    <mergeCell ref="N4:O4"/>
    <mergeCell ref="F7:G7"/>
    <mergeCell ref="H7:I7"/>
    <mergeCell ref="J7:K7"/>
    <mergeCell ref="L7:M7"/>
    <mergeCell ref="N7:O7"/>
    <mergeCell ref="F10:G10"/>
    <mergeCell ref="H10:I10"/>
    <mergeCell ref="J10:K10"/>
    <mergeCell ref="M10:N10"/>
    <mergeCell ref="O10:P10"/>
    <mergeCell ref="Q10:R10"/>
    <mergeCell ref="F13:G13"/>
    <mergeCell ref="H13:I13"/>
    <mergeCell ref="J13:K13"/>
    <mergeCell ref="L13:M13"/>
    <mergeCell ref="N13:O13"/>
    <mergeCell ref="N16:O16"/>
  </mergeCells>
  <phoneticPr fontId="1"/>
  <conditionalFormatting sqref="U69:X70">
    <cfRule type="expression" dxfId="12" priority="4" stopIfTrue="1">
      <formula>U69=""</formula>
    </cfRule>
  </conditionalFormatting>
  <conditionalFormatting sqref="Y69:Z69">
    <cfRule type="expression" dxfId="11" priority="3" stopIfTrue="1">
      <formula>Y69=""</formula>
    </cfRule>
  </conditionalFormatting>
  <conditionalFormatting sqref="AC69:AF69">
    <cfRule type="expression" dxfId="10" priority="1" stopIfTrue="1">
      <formula>AC69=""</formula>
    </cfRule>
  </conditionalFormatting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&amp;L平方根&amp;R数学ドリル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B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4" width="9" style="9"/>
  </cols>
  <sheetData>
    <row r="1" spans="1:53" ht="23.5" x14ac:dyDescent="0.2">
      <c r="D1" s="3" t="s">
        <v>104</v>
      </c>
      <c r="AM1" s="2" t="s">
        <v>0</v>
      </c>
      <c r="AN1" s="2"/>
      <c r="AO1" s="47"/>
      <c r="AP1" s="47"/>
    </row>
    <row r="2" spans="1:53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V2" s="9">
        <v>0</v>
      </c>
      <c r="AW2" s="9">
        <v>1</v>
      </c>
      <c r="AX2" s="9">
        <v>2</v>
      </c>
      <c r="AY2" s="9">
        <v>3</v>
      </c>
      <c r="AZ2" s="9">
        <v>4</v>
      </c>
      <c r="BA2" s="9">
        <v>5</v>
      </c>
    </row>
    <row r="3" spans="1:53" ht="20.149999999999999" customHeight="1" x14ac:dyDescent="0.2">
      <c r="A3" s="1" t="s">
        <v>45</v>
      </c>
      <c r="D3" t="s">
        <v>69</v>
      </c>
      <c r="G3" s="2"/>
      <c r="H3" s="2"/>
      <c r="I3" s="2"/>
      <c r="J3" s="2"/>
      <c r="AV3" s="9">
        <v>2</v>
      </c>
      <c r="AW3" s="9">
        <v>3</v>
      </c>
      <c r="AX3" s="9">
        <v>5</v>
      </c>
      <c r="AY3" s="9">
        <v>6</v>
      </c>
      <c r="AZ3" s="9">
        <v>7</v>
      </c>
      <c r="BA3" s="9">
        <v>8</v>
      </c>
    </row>
    <row r="4" spans="1:53" ht="20.149999999999999" customHeight="1" x14ac:dyDescent="0.35">
      <c r="C4" s="1" t="s">
        <v>41</v>
      </c>
      <c r="F4" s="54" t="s">
        <v>21</v>
      </c>
      <c r="G4" s="54"/>
      <c r="H4" s="69">
        <f ca="1">AU4^2*AV4</f>
        <v>45</v>
      </c>
      <c r="I4" s="69"/>
      <c r="J4" s="69"/>
      <c r="AU4" s="9">
        <f ca="1">INT(RAND()*3+2)</f>
        <v>3</v>
      </c>
      <c r="AV4" s="9">
        <f ca="1">HLOOKUP(AU5,$AV$2:$BA$3,2)</f>
        <v>5</v>
      </c>
    </row>
    <row r="5" spans="1:53" ht="20.149999999999999" customHeight="1" x14ac:dyDescent="0.2">
      <c r="AU5" s="9">
        <f ca="1">INT(RAND()*6)</f>
        <v>2</v>
      </c>
    </row>
    <row r="6" spans="1:53" ht="20.149999999999999" customHeight="1" x14ac:dyDescent="0.2">
      <c r="G6" s="2"/>
      <c r="H6" s="2"/>
      <c r="I6" s="2"/>
      <c r="J6" s="2"/>
    </row>
    <row r="7" spans="1:53" ht="20.149999999999999" customHeight="1" x14ac:dyDescent="0.35">
      <c r="C7" s="1" t="s">
        <v>9</v>
      </c>
      <c r="F7" s="54" t="s">
        <v>21</v>
      </c>
      <c r="G7" s="54"/>
      <c r="H7" s="69">
        <f ca="1">AU7^2*AV7</f>
        <v>243</v>
      </c>
      <c r="I7" s="69"/>
      <c r="J7" s="69"/>
      <c r="AU7" s="9">
        <f ca="1">INT(RAND()*8+2)</f>
        <v>9</v>
      </c>
      <c r="AV7" s="9">
        <f ca="1">HLOOKUP(AU8,$AV$2:$BA$3,2)</f>
        <v>3</v>
      </c>
    </row>
    <row r="8" spans="1:53" ht="20.149999999999999" customHeight="1" x14ac:dyDescent="0.2">
      <c r="AU8" s="9">
        <f ca="1">INT(RAND()*6)</f>
        <v>1</v>
      </c>
    </row>
    <row r="9" spans="1:53" ht="20.149999999999999" customHeight="1" x14ac:dyDescent="0.2">
      <c r="I9" s="2"/>
      <c r="J9" s="2"/>
      <c r="K9" s="2"/>
      <c r="L9" s="2"/>
    </row>
    <row r="10" spans="1:53" ht="20.149999999999999" customHeight="1" x14ac:dyDescent="0.2">
      <c r="C10" s="1" t="s">
        <v>35</v>
      </c>
      <c r="F10" s="53" t="s">
        <v>20</v>
      </c>
      <c r="G10" s="53"/>
      <c r="H10" s="53"/>
      <c r="I10" s="53"/>
      <c r="J10" s="66">
        <f ca="1">AU10</f>
        <v>2</v>
      </c>
      <c r="K10" s="66"/>
      <c r="AU10" s="9">
        <f ca="1">HLOOKUP(AU11,$AV$2:$BA$3,2)</f>
        <v>2</v>
      </c>
      <c r="AV10" s="9">
        <f ca="1">HLOOKUP(AV11,$AV$2:$BA$3,2)</f>
        <v>5</v>
      </c>
    </row>
    <row r="11" spans="1:53" ht="20.149999999999999" customHeight="1" x14ac:dyDescent="0.2">
      <c r="F11" s="53"/>
      <c r="G11" s="53"/>
      <c r="H11" s="53"/>
      <c r="I11" s="53"/>
      <c r="J11" s="46">
        <f ca="1">AV10^2</f>
        <v>25</v>
      </c>
      <c r="K11" s="46"/>
      <c r="AU11" s="9">
        <f ca="1">INT(RAND()*5)</f>
        <v>0</v>
      </c>
      <c r="AV11" s="9">
        <f ca="1">INT(RAND()*6)</f>
        <v>2</v>
      </c>
    </row>
    <row r="12" spans="1:53" ht="20.149999999999999" customHeight="1" x14ac:dyDescent="0.2"/>
    <row r="13" spans="1:53" ht="20.149999999999999" customHeight="1" x14ac:dyDescent="0.2"/>
    <row r="14" spans="1:53" ht="20.149999999999999" customHeight="1" x14ac:dyDescent="0.2"/>
    <row r="15" spans="1:53" ht="20.149999999999999" customHeight="1" x14ac:dyDescent="0.2">
      <c r="A15" s="1" t="s">
        <v>50</v>
      </c>
      <c r="D15" t="s">
        <v>70</v>
      </c>
      <c r="G15" s="2"/>
      <c r="H15" s="2"/>
      <c r="I15" s="2"/>
      <c r="J15" s="2"/>
      <c r="AU15" s="9">
        <v>0</v>
      </c>
      <c r="AV15" s="9">
        <v>1</v>
      </c>
      <c r="AW15" s="9">
        <v>2</v>
      </c>
      <c r="AX15" s="9">
        <v>3</v>
      </c>
    </row>
    <row r="16" spans="1:53" ht="20.149999999999999" customHeight="1" x14ac:dyDescent="0.35">
      <c r="C16" s="1" t="s">
        <v>41</v>
      </c>
      <c r="F16" s="54" t="s">
        <v>21</v>
      </c>
      <c r="G16" s="54"/>
      <c r="H16" s="69">
        <f ca="1">AW17^2*AX17</f>
        <v>18</v>
      </c>
      <c r="I16" s="69"/>
      <c r="J16" s="69"/>
      <c r="AU16" s="9">
        <v>2</v>
      </c>
      <c r="AV16" s="9">
        <v>3</v>
      </c>
      <c r="AW16" s="9">
        <v>5</v>
      </c>
      <c r="AX16" s="9">
        <v>7</v>
      </c>
    </row>
    <row r="17" spans="1:52" ht="20.149999999999999" customHeight="1" x14ac:dyDescent="0.2">
      <c r="AU17" s="9">
        <f ca="1">INT(RAND()*4)</f>
        <v>1</v>
      </c>
      <c r="AV17" s="9">
        <f ca="1">INT(RAND()*4)</f>
        <v>0</v>
      </c>
      <c r="AW17" s="9">
        <f ca="1">HLOOKUP(AU17,$AU$15:$AX$16,2)</f>
        <v>3</v>
      </c>
      <c r="AX17" s="9">
        <f ca="1">HLOOKUP(AV17,$AU$15:$AX$16,2)</f>
        <v>2</v>
      </c>
    </row>
    <row r="18" spans="1:52" ht="20.149999999999999" customHeight="1" x14ac:dyDescent="0.2">
      <c r="G18" s="2"/>
      <c r="H18" s="2"/>
      <c r="I18" s="2"/>
      <c r="J18" s="2"/>
    </row>
    <row r="19" spans="1:52" ht="20.149999999999999" customHeight="1" x14ac:dyDescent="0.35">
      <c r="C19" s="1" t="s">
        <v>9</v>
      </c>
      <c r="F19" s="54" t="s">
        <v>21</v>
      </c>
      <c r="G19" s="54"/>
      <c r="H19" s="69">
        <f ca="1">AW19^2*AX19</f>
        <v>175</v>
      </c>
      <c r="I19" s="69"/>
      <c r="J19" s="69"/>
      <c r="AU19" s="9">
        <f ca="1">INT(RAND()*4)</f>
        <v>2</v>
      </c>
      <c r="AV19" s="9">
        <f ca="1">INT(RAND()*4)</f>
        <v>3</v>
      </c>
      <c r="AW19" s="9">
        <f ca="1">HLOOKUP(AU19,$AU$15:$AX$16,2)</f>
        <v>5</v>
      </c>
      <c r="AX19" s="9">
        <f ca="1">HLOOKUP(AV19,$AU$15:$AX$16,2)</f>
        <v>7</v>
      </c>
    </row>
    <row r="20" spans="1:52" ht="20.149999999999999" customHeight="1" x14ac:dyDescent="0.2"/>
    <row r="21" spans="1:52" ht="20.149999999999999" customHeight="1" x14ac:dyDescent="0.2">
      <c r="G21" s="2"/>
      <c r="H21" s="2"/>
      <c r="I21" s="2"/>
      <c r="J21" s="2"/>
    </row>
    <row r="22" spans="1:52" ht="20.149999999999999" customHeight="1" x14ac:dyDescent="0.35">
      <c r="C22" s="1" t="s">
        <v>35</v>
      </c>
      <c r="F22" s="54" t="s">
        <v>21</v>
      </c>
      <c r="G22" s="54"/>
      <c r="H22" s="69">
        <f ca="1">AX22^2*AY22*AZ22</f>
        <v>40</v>
      </c>
      <c r="I22" s="69"/>
      <c r="J22" s="69"/>
      <c r="AU22" s="9">
        <f ca="1">INT(RAND()*4)</f>
        <v>0</v>
      </c>
      <c r="AV22" s="9">
        <f ca="1">INT(RAND()*4)</f>
        <v>2</v>
      </c>
      <c r="AW22" s="9">
        <f ca="1">INT(RAND()*4)</f>
        <v>0</v>
      </c>
      <c r="AX22" s="9">
        <f ca="1">HLOOKUP(AU22,$AU$15:$AX$16,2)</f>
        <v>2</v>
      </c>
      <c r="AY22" s="9">
        <f ca="1">HLOOKUP(AV22,$AU$15:$AX$16,2)</f>
        <v>5</v>
      </c>
      <c r="AZ22" s="9">
        <f ca="1">HLOOKUP(AW22,$AU$15:$AX$16,2)</f>
        <v>2</v>
      </c>
    </row>
    <row r="23" spans="1:52" ht="20.149999999999999" customHeight="1" x14ac:dyDescent="0.2"/>
    <row r="24" spans="1:52" ht="20.149999999999999" customHeight="1" x14ac:dyDescent="0.2">
      <c r="G24" s="2"/>
      <c r="H24" s="2"/>
      <c r="I24" s="2"/>
      <c r="J24" s="2"/>
    </row>
    <row r="25" spans="1:52" ht="20.149999999999999" customHeight="1" x14ac:dyDescent="0.35">
      <c r="C25" s="1" t="s">
        <v>71</v>
      </c>
      <c r="F25" s="54" t="s">
        <v>21</v>
      </c>
      <c r="G25" s="54"/>
      <c r="H25" s="69">
        <f ca="1">AX25^2*AY25*AZ25</f>
        <v>686</v>
      </c>
      <c r="I25" s="69"/>
      <c r="J25" s="69"/>
      <c r="AU25" s="9">
        <f ca="1">INT(RAND()*4)</f>
        <v>3</v>
      </c>
      <c r="AV25" s="9">
        <f ca="1">INT(RAND()*4)</f>
        <v>3</v>
      </c>
      <c r="AW25" s="9">
        <f ca="1">INT(RAND()*4)</f>
        <v>0</v>
      </c>
      <c r="AX25" s="9">
        <f ca="1">HLOOKUP(AU25,$AU$15:$AX$16,2)</f>
        <v>7</v>
      </c>
      <c r="AY25" s="9">
        <f ca="1">HLOOKUP(AV25,$AU$15:$AX$16,2)</f>
        <v>7</v>
      </c>
      <c r="AZ25" s="9">
        <f ca="1">HLOOKUP(AW25,$AU$15:$AX$16,2)</f>
        <v>2</v>
      </c>
    </row>
    <row r="26" spans="1:52" ht="20.149999999999999" customHeight="1" x14ac:dyDescent="0.2"/>
    <row r="27" spans="1:52" ht="20.149999999999999" customHeight="1" x14ac:dyDescent="0.2"/>
    <row r="28" spans="1:52" ht="20.149999999999999" customHeight="1" x14ac:dyDescent="0.2">
      <c r="E28" s="2"/>
      <c r="F28" s="2"/>
      <c r="G28" s="2"/>
    </row>
    <row r="29" spans="1:52" ht="20.149999999999999" customHeight="1" x14ac:dyDescent="0.35">
      <c r="A29" s="1" t="s">
        <v>72</v>
      </c>
      <c r="D29" s="54" t="s">
        <v>21</v>
      </c>
      <c r="E29" s="54"/>
      <c r="F29">
        <f ca="1">HLOOKUP(AU29,$AU$15:$AX$16,2)</f>
        <v>7</v>
      </c>
      <c r="G29" s="18"/>
      <c r="H29" s="46" t="s">
        <v>67</v>
      </c>
      <c r="I29" s="46"/>
      <c r="J29" s="46">
        <f ca="1">ROUND(SQRT(F29),3)</f>
        <v>2.6459999999999999</v>
      </c>
      <c r="K29" s="46"/>
      <c r="L29" s="46"/>
      <c r="M29" s="46"/>
      <c r="N29" t="s">
        <v>73</v>
      </c>
      <c r="AU29" s="9">
        <f ca="1">INT(RAND()*4)</f>
        <v>3</v>
      </c>
    </row>
    <row r="30" spans="1:52" ht="20.149999999999999" customHeight="1" x14ac:dyDescent="0.35">
      <c r="C30" s="1" t="s">
        <v>41</v>
      </c>
      <c r="F30" s="54" t="s">
        <v>21</v>
      </c>
      <c r="G30" s="54"/>
      <c r="H30" s="48">
        <f ca="1">F29*AU30^2</f>
        <v>112</v>
      </c>
      <c r="I30" s="48"/>
      <c r="J30" s="48"/>
      <c r="AU30" s="9">
        <f ca="1">INT(RAND()*4+2)</f>
        <v>4</v>
      </c>
    </row>
    <row r="31" spans="1:52" ht="20.149999999999999" customHeight="1" x14ac:dyDescent="0.2"/>
    <row r="32" spans="1:52" ht="20.149999999999999" customHeight="1" x14ac:dyDescent="0.2">
      <c r="I32" s="2"/>
      <c r="J32" s="2"/>
      <c r="K32" s="2"/>
    </row>
    <row r="33" spans="1:47" ht="20.149999999999999" customHeight="1" x14ac:dyDescent="0.2">
      <c r="C33" s="1" t="s">
        <v>9</v>
      </c>
      <c r="F33" s="53" t="s">
        <v>20</v>
      </c>
      <c r="G33" s="53"/>
      <c r="H33" s="53"/>
      <c r="I33" s="53"/>
      <c r="J33" s="45">
        <f ca="1">F29</f>
        <v>7</v>
      </c>
      <c r="K33" s="45"/>
    </row>
    <row r="34" spans="1:47" ht="20.149999999999999" customHeight="1" x14ac:dyDescent="0.2">
      <c r="F34" s="53"/>
      <c r="G34" s="53"/>
      <c r="H34" s="53"/>
      <c r="I34" s="53"/>
      <c r="J34" s="46">
        <v>4</v>
      </c>
      <c r="K34" s="46"/>
    </row>
    <row r="35" spans="1:47" ht="19" customHeight="1" x14ac:dyDescent="0.2"/>
    <row r="36" spans="1:47" ht="19" customHeight="1" x14ac:dyDescent="0.2"/>
    <row r="37" spans="1:47" ht="19" customHeight="1" x14ac:dyDescent="0.2"/>
    <row r="38" spans="1:47" ht="23.5" x14ac:dyDescent="0.2">
      <c r="D38" s="3" t="str">
        <f>IF(D1="","",D1)</f>
        <v>根号をふくむ式の計算②</v>
      </c>
      <c r="AM38" s="2" t="str">
        <f>IF(AM1="","",AM1)</f>
        <v>№</v>
      </c>
      <c r="AN38" s="2"/>
      <c r="AO38" s="47" t="str">
        <f>IF(AO1="","",AO1)</f>
        <v/>
      </c>
      <c r="AP38" s="47" t="str">
        <f>IF(AP1="","",AP1)</f>
        <v/>
      </c>
    </row>
    <row r="39" spans="1:47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47" ht="20.149999999999999" customHeight="1" x14ac:dyDescent="0.2">
      <c r="A40" s="1" t="str">
        <f>IF(A3="","",A3)</f>
        <v>１．</v>
      </c>
      <c r="D40" t="str">
        <f>IF(D3="","",D3)</f>
        <v>次の数を変形して，√　の中をできるだけ簡単な数にしなさい。</v>
      </c>
      <c r="G40" s="2"/>
      <c r="H40" s="2"/>
      <c r="I40" s="2"/>
      <c r="J40" s="2"/>
      <c r="P40" s="12"/>
      <c r="Q40" s="12"/>
      <c r="R40" s="12"/>
    </row>
    <row r="41" spans="1:47" ht="20.149999999999999" customHeight="1" x14ac:dyDescent="0.35">
      <c r="A41" t="str">
        <f t="shared" ref="A41:AT41" si="0">IF(A4="","",A4)</f>
        <v/>
      </c>
      <c r="B41" t="str">
        <f t="shared" si="0"/>
        <v/>
      </c>
      <c r="C41" s="1" t="str">
        <f t="shared" si="0"/>
        <v>(1)</v>
      </c>
      <c r="F41" s="54" t="str">
        <f t="shared" si="0"/>
        <v>√</v>
      </c>
      <c r="G41" s="54" t="str">
        <f t="shared" si="0"/>
        <v/>
      </c>
      <c r="H41" s="69">
        <f t="shared" ca="1" si="0"/>
        <v>45</v>
      </c>
      <c r="I41" s="69" t="str">
        <f t="shared" si="0"/>
        <v/>
      </c>
      <c r="J41" s="69" t="str">
        <f t="shared" si="0"/>
        <v/>
      </c>
      <c r="K41" t="str">
        <f t="shared" si="0"/>
        <v/>
      </c>
      <c r="L41" s="46" t="s">
        <v>67</v>
      </c>
      <c r="M41" s="46"/>
      <c r="N41" s="7">
        <f ca="1">AU4</f>
        <v>3</v>
      </c>
      <c r="O41" s="38" t="s">
        <v>21</v>
      </c>
      <c r="P41" s="38"/>
      <c r="Q41" s="7">
        <f ca="1">AV4</f>
        <v>5</v>
      </c>
      <c r="R41" s="7" t="str">
        <f t="shared" si="0"/>
        <v/>
      </c>
      <c r="S41" t="str">
        <f t="shared" si="0"/>
        <v/>
      </c>
      <c r="T41" t="str">
        <f t="shared" si="0"/>
        <v/>
      </c>
      <c r="U41" t="str">
        <f t="shared" si="0"/>
        <v/>
      </c>
      <c r="V41" t="str">
        <f t="shared" si="0"/>
        <v/>
      </c>
      <c r="W41" t="str">
        <f t="shared" si="0"/>
        <v/>
      </c>
      <c r="X41" t="str">
        <f t="shared" si="0"/>
        <v/>
      </c>
      <c r="Y41" t="str">
        <f t="shared" si="0"/>
        <v/>
      </c>
      <c r="Z41" t="str">
        <f t="shared" si="0"/>
        <v/>
      </c>
      <c r="AA41" t="str">
        <f t="shared" si="0"/>
        <v/>
      </c>
      <c r="AB41" t="str">
        <f t="shared" si="0"/>
        <v/>
      </c>
      <c r="AC41" t="str">
        <f t="shared" si="0"/>
        <v/>
      </c>
      <c r="AD41" t="str">
        <f t="shared" si="0"/>
        <v/>
      </c>
      <c r="AE41" t="str">
        <f t="shared" si="0"/>
        <v/>
      </c>
      <c r="AF41" t="str">
        <f t="shared" si="0"/>
        <v/>
      </c>
      <c r="AG41" t="str">
        <f t="shared" si="0"/>
        <v/>
      </c>
      <c r="AH41" t="str">
        <f t="shared" si="0"/>
        <v/>
      </c>
      <c r="AI41" t="str">
        <f t="shared" si="0"/>
        <v/>
      </c>
      <c r="AJ41" t="str">
        <f t="shared" si="0"/>
        <v/>
      </c>
      <c r="AK41" t="str">
        <f t="shared" si="0"/>
        <v/>
      </c>
      <c r="AL41" t="str">
        <f t="shared" si="0"/>
        <v/>
      </c>
      <c r="AM41" t="str">
        <f t="shared" si="0"/>
        <v/>
      </c>
      <c r="AN41" t="str">
        <f t="shared" si="0"/>
        <v/>
      </c>
      <c r="AO41" t="str">
        <f t="shared" si="0"/>
        <v/>
      </c>
      <c r="AP41" t="str">
        <f t="shared" si="0"/>
        <v/>
      </c>
      <c r="AQ41" t="str">
        <f t="shared" si="0"/>
        <v/>
      </c>
      <c r="AR41" t="str">
        <f t="shared" si="0"/>
        <v/>
      </c>
      <c r="AS41" t="str">
        <f t="shared" si="0"/>
        <v/>
      </c>
      <c r="AT41" t="str">
        <f t="shared" si="0"/>
        <v/>
      </c>
    </row>
    <row r="42" spans="1:47" ht="20.149999999999999" customHeight="1" x14ac:dyDescent="0.2">
      <c r="A42" t="str">
        <f t="shared" ref="A42:AT42" si="1">IF(A5="","",A5)</f>
        <v/>
      </c>
      <c r="B42" t="str">
        <f t="shared" si="1"/>
        <v/>
      </c>
      <c r="C42" t="str">
        <f t="shared" si="1"/>
        <v/>
      </c>
      <c r="F42" t="str">
        <f t="shared" si="1"/>
        <v/>
      </c>
      <c r="G42" t="str">
        <f t="shared" si="1"/>
        <v/>
      </c>
      <c r="H42" t="str">
        <f t="shared" si="1"/>
        <v/>
      </c>
      <c r="I42" t="str">
        <f t="shared" si="1"/>
        <v/>
      </c>
      <c r="J42" t="str">
        <f t="shared" si="1"/>
        <v/>
      </c>
      <c r="K42" t="str">
        <f t="shared" si="1"/>
        <v/>
      </c>
      <c r="L42" t="str">
        <f t="shared" si="1"/>
        <v/>
      </c>
      <c r="M42" t="str">
        <f t="shared" si="1"/>
        <v/>
      </c>
      <c r="N42" t="str">
        <f t="shared" si="1"/>
        <v/>
      </c>
      <c r="O42" t="str">
        <f t="shared" si="1"/>
        <v/>
      </c>
      <c r="P42" t="str">
        <f t="shared" si="1"/>
        <v/>
      </c>
      <c r="Q42" t="str">
        <f t="shared" si="1"/>
        <v/>
      </c>
      <c r="R42" t="str">
        <f t="shared" si="1"/>
        <v/>
      </c>
      <c r="S42" t="str">
        <f t="shared" si="1"/>
        <v/>
      </c>
      <c r="T42" t="str">
        <f t="shared" si="1"/>
        <v/>
      </c>
      <c r="U42" t="str">
        <f t="shared" si="1"/>
        <v/>
      </c>
      <c r="V42" t="str">
        <f t="shared" si="1"/>
        <v/>
      </c>
      <c r="W42" t="str">
        <f t="shared" si="1"/>
        <v/>
      </c>
      <c r="X42" t="str">
        <f t="shared" si="1"/>
        <v/>
      </c>
      <c r="Y42" t="str">
        <f t="shared" si="1"/>
        <v/>
      </c>
      <c r="Z42" t="str">
        <f t="shared" si="1"/>
        <v/>
      </c>
      <c r="AA42" t="str">
        <f t="shared" si="1"/>
        <v/>
      </c>
      <c r="AB42" t="str">
        <f t="shared" si="1"/>
        <v/>
      </c>
      <c r="AC42" t="str">
        <f t="shared" si="1"/>
        <v/>
      </c>
      <c r="AD42" t="str">
        <f t="shared" si="1"/>
        <v/>
      </c>
      <c r="AE42" t="str">
        <f t="shared" si="1"/>
        <v/>
      </c>
      <c r="AF42" t="str">
        <f t="shared" si="1"/>
        <v/>
      </c>
      <c r="AG42" t="str">
        <f t="shared" si="1"/>
        <v/>
      </c>
      <c r="AH42" t="str">
        <f t="shared" si="1"/>
        <v/>
      </c>
      <c r="AI42" t="str">
        <f t="shared" si="1"/>
        <v/>
      </c>
      <c r="AJ42" t="str">
        <f t="shared" si="1"/>
        <v/>
      </c>
      <c r="AK42" t="str">
        <f t="shared" si="1"/>
        <v/>
      </c>
      <c r="AL42" t="str">
        <f t="shared" si="1"/>
        <v/>
      </c>
      <c r="AM42" t="str">
        <f t="shared" si="1"/>
        <v/>
      </c>
      <c r="AN42" t="str">
        <f t="shared" si="1"/>
        <v/>
      </c>
      <c r="AO42" t="str">
        <f t="shared" si="1"/>
        <v/>
      </c>
      <c r="AP42" t="str">
        <f t="shared" si="1"/>
        <v/>
      </c>
      <c r="AQ42" t="str">
        <f t="shared" si="1"/>
        <v/>
      </c>
      <c r="AR42" t="str">
        <f t="shared" si="1"/>
        <v/>
      </c>
      <c r="AS42" t="str">
        <f t="shared" si="1"/>
        <v/>
      </c>
      <c r="AT42" t="str">
        <f t="shared" si="1"/>
        <v/>
      </c>
    </row>
    <row r="43" spans="1:47" ht="20.149999999999999" customHeight="1" x14ac:dyDescent="0.2">
      <c r="A43" t="str">
        <f>IF(A6="","",A6)</f>
        <v/>
      </c>
      <c r="B43" t="str">
        <f>IF(B6="","",B6)</f>
        <v/>
      </c>
      <c r="C43" t="str">
        <f>IF(C6="","",C6)</f>
        <v/>
      </c>
      <c r="F43" t="str">
        <f t="shared" ref="F43:AT43" si="2">IF(F6="","",F6)</f>
        <v/>
      </c>
      <c r="G43" s="2" t="str">
        <f t="shared" si="2"/>
        <v/>
      </c>
      <c r="H43" s="2" t="str">
        <f t="shared" si="2"/>
        <v/>
      </c>
      <c r="I43" s="2" t="str">
        <f t="shared" si="2"/>
        <v/>
      </c>
      <c r="J43" s="2" t="str">
        <f t="shared" si="2"/>
        <v/>
      </c>
      <c r="K43" t="str">
        <f t="shared" si="2"/>
        <v/>
      </c>
      <c r="L43" t="str">
        <f t="shared" si="2"/>
        <v/>
      </c>
      <c r="M43" t="str">
        <f t="shared" si="2"/>
        <v/>
      </c>
      <c r="N43" t="str">
        <f t="shared" si="2"/>
        <v/>
      </c>
      <c r="O43" t="str">
        <f t="shared" si="2"/>
        <v/>
      </c>
      <c r="P43" s="12" t="str">
        <f t="shared" si="2"/>
        <v/>
      </c>
      <c r="Q43" s="12" t="str">
        <f t="shared" si="2"/>
        <v/>
      </c>
      <c r="R43" s="12" t="str">
        <f t="shared" si="2"/>
        <v/>
      </c>
      <c r="S43" t="str">
        <f t="shared" si="2"/>
        <v/>
      </c>
      <c r="T43" t="str">
        <f t="shared" si="2"/>
        <v/>
      </c>
      <c r="U43" t="str">
        <f t="shared" si="2"/>
        <v/>
      </c>
      <c r="V43" t="str">
        <f t="shared" si="2"/>
        <v/>
      </c>
      <c r="W43" t="str">
        <f t="shared" si="2"/>
        <v/>
      </c>
      <c r="X43" t="str">
        <f t="shared" si="2"/>
        <v/>
      </c>
      <c r="Y43" t="str">
        <f t="shared" si="2"/>
        <v/>
      </c>
      <c r="Z43" t="str">
        <f t="shared" si="2"/>
        <v/>
      </c>
      <c r="AA43" t="str">
        <f t="shared" si="2"/>
        <v/>
      </c>
      <c r="AB43" t="str">
        <f t="shared" si="2"/>
        <v/>
      </c>
      <c r="AC43" t="str">
        <f t="shared" si="2"/>
        <v/>
      </c>
      <c r="AD43" t="str">
        <f t="shared" si="2"/>
        <v/>
      </c>
      <c r="AE43" t="str">
        <f t="shared" si="2"/>
        <v/>
      </c>
      <c r="AF43" t="str">
        <f t="shared" si="2"/>
        <v/>
      </c>
      <c r="AG43" t="str">
        <f t="shared" si="2"/>
        <v/>
      </c>
      <c r="AH43" t="str">
        <f t="shared" si="2"/>
        <v/>
      </c>
      <c r="AI43" t="str">
        <f t="shared" si="2"/>
        <v/>
      </c>
      <c r="AJ43" t="str">
        <f t="shared" si="2"/>
        <v/>
      </c>
      <c r="AK43" t="str">
        <f t="shared" si="2"/>
        <v/>
      </c>
      <c r="AL43" t="str">
        <f t="shared" si="2"/>
        <v/>
      </c>
      <c r="AM43" t="str">
        <f t="shared" si="2"/>
        <v/>
      </c>
      <c r="AN43" t="str">
        <f t="shared" si="2"/>
        <v/>
      </c>
      <c r="AO43" t="str">
        <f t="shared" si="2"/>
        <v/>
      </c>
      <c r="AP43" t="str">
        <f t="shared" si="2"/>
        <v/>
      </c>
      <c r="AQ43" t="str">
        <f t="shared" si="2"/>
        <v/>
      </c>
      <c r="AR43" t="str">
        <f t="shared" si="2"/>
        <v/>
      </c>
      <c r="AS43" t="str">
        <f t="shared" si="2"/>
        <v/>
      </c>
      <c r="AT43" t="str">
        <f t="shared" si="2"/>
        <v/>
      </c>
    </row>
    <row r="44" spans="1:47" ht="20.149999999999999" customHeight="1" x14ac:dyDescent="0.35">
      <c r="A44" t="str">
        <f t="shared" ref="A44:AT44" si="3">IF(A7="","",A7)</f>
        <v/>
      </c>
      <c r="B44" t="str">
        <f t="shared" si="3"/>
        <v/>
      </c>
      <c r="C44" s="1" t="str">
        <f t="shared" si="3"/>
        <v>(2)</v>
      </c>
      <c r="F44" s="54" t="str">
        <f t="shared" si="3"/>
        <v>√</v>
      </c>
      <c r="G44" s="54" t="str">
        <f t="shared" si="3"/>
        <v/>
      </c>
      <c r="H44" s="69">
        <f t="shared" ca="1" si="3"/>
        <v>243</v>
      </c>
      <c r="I44" s="69" t="str">
        <f t="shared" si="3"/>
        <v/>
      </c>
      <c r="J44" s="69" t="str">
        <f t="shared" si="3"/>
        <v/>
      </c>
      <c r="K44" t="str">
        <f t="shared" si="3"/>
        <v/>
      </c>
      <c r="L44" s="46" t="s">
        <v>67</v>
      </c>
      <c r="M44" s="46"/>
      <c r="N44" s="7">
        <f ca="1">AU7</f>
        <v>9</v>
      </c>
      <c r="O44" s="38" t="s">
        <v>21</v>
      </c>
      <c r="P44" s="38"/>
      <c r="Q44" s="7">
        <f ca="1">AV7</f>
        <v>3</v>
      </c>
      <c r="R44" s="7" t="str">
        <f>IF(R7="","",R7)</f>
        <v/>
      </c>
      <c r="S44" t="str">
        <f t="shared" si="3"/>
        <v/>
      </c>
      <c r="T44" t="str">
        <f t="shared" si="3"/>
        <v/>
      </c>
      <c r="U44" t="str">
        <f t="shared" si="3"/>
        <v/>
      </c>
      <c r="V44" t="str">
        <f t="shared" si="3"/>
        <v/>
      </c>
      <c r="W44" t="str">
        <f t="shared" si="3"/>
        <v/>
      </c>
      <c r="X44" t="str">
        <f t="shared" si="3"/>
        <v/>
      </c>
      <c r="Y44" t="str">
        <f t="shared" si="3"/>
        <v/>
      </c>
      <c r="Z44" t="str">
        <f t="shared" si="3"/>
        <v/>
      </c>
      <c r="AA44" t="str">
        <f t="shared" si="3"/>
        <v/>
      </c>
      <c r="AB44" t="str">
        <f t="shared" si="3"/>
        <v/>
      </c>
      <c r="AC44" t="str">
        <f t="shared" si="3"/>
        <v/>
      </c>
      <c r="AD44" t="str">
        <f t="shared" si="3"/>
        <v/>
      </c>
      <c r="AE44" t="str">
        <f t="shared" si="3"/>
        <v/>
      </c>
      <c r="AF44" t="str">
        <f t="shared" si="3"/>
        <v/>
      </c>
      <c r="AG44" t="str">
        <f t="shared" si="3"/>
        <v/>
      </c>
      <c r="AH44" t="str">
        <f t="shared" si="3"/>
        <v/>
      </c>
      <c r="AI44" t="str">
        <f t="shared" si="3"/>
        <v/>
      </c>
      <c r="AJ44" t="str">
        <f t="shared" si="3"/>
        <v/>
      </c>
      <c r="AK44" t="str">
        <f t="shared" si="3"/>
        <v/>
      </c>
      <c r="AL44" t="str">
        <f t="shared" si="3"/>
        <v/>
      </c>
      <c r="AM44" t="str">
        <f t="shared" si="3"/>
        <v/>
      </c>
      <c r="AN44" t="str">
        <f t="shared" si="3"/>
        <v/>
      </c>
      <c r="AO44" t="str">
        <f t="shared" si="3"/>
        <v/>
      </c>
      <c r="AP44" t="str">
        <f t="shared" si="3"/>
        <v/>
      </c>
      <c r="AQ44" t="str">
        <f t="shared" si="3"/>
        <v/>
      </c>
      <c r="AR44" t="str">
        <f t="shared" si="3"/>
        <v/>
      </c>
      <c r="AS44" t="str">
        <f t="shared" si="3"/>
        <v/>
      </c>
      <c r="AT44" t="str">
        <f t="shared" si="3"/>
        <v/>
      </c>
    </row>
    <row r="45" spans="1:47" ht="20.149999999999999" customHeight="1" x14ac:dyDescent="0.2">
      <c r="A45" t="str">
        <f t="shared" ref="A45:AT45" si="4">IF(A8="","",A8)</f>
        <v/>
      </c>
      <c r="B45" t="str">
        <f t="shared" si="4"/>
        <v/>
      </c>
      <c r="C45" t="str">
        <f t="shared" si="4"/>
        <v/>
      </c>
      <c r="F45" t="str">
        <f t="shared" si="4"/>
        <v/>
      </c>
      <c r="G45" t="str">
        <f t="shared" si="4"/>
        <v/>
      </c>
      <c r="H45" t="str">
        <f t="shared" si="4"/>
        <v/>
      </c>
      <c r="I45" t="str">
        <f t="shared" si="4"/>
        <v/>
      </c>
      <c r="J45" t="str">
        <f t="shared" si="4"/>
        <v/>
      </c>
      <c r="K45" t="str">
        <f t="shared" si="4"/>
        <v/>
      </c>
      <c r="L45" t="str">
        <f t="shared" si="4"/>
        <v/>
      </c>
      <c r="M45" t="str">
        <f t="shared" si="4"/>
        <v/>
      </c>
      <c r="N45" t="str">
        <f t="shared" si="4"/>
        <v/>
      </c>
      <c r="O45" t="str">
        <f t="shared" si="4"/>
        <v/>
      </c>
      <c r="P45" t="str">
        <f t="shared" si="4"/>
        <v/>
      </c>
      <c r="Q45" t="str">
        <f t="shared" si="4"/>
        <v/>
      </c>
      <c r="R45" t="str">
        <f t="shared" si="4"/>
        <v/>
      </c>
      <c r="S45" t="str">
        <f t="shared" si="4"/>
        <v/>
      </c>
      <c r="T45" t="str">
        <f t="shared" si="4"/>
        <v/>
      </c>
      <c r="U45" t="str">
        <f t="shared" si="4"/>
        <v/>
      </c>
      <c r="V45" t="str">
        <f t="shared" si="4"/>
        <v/>
      </c>
      <c r="W45" t="str">
        <f t="shared" si="4"/>
        <v/>
      </c>
      <c r="X45" t="str">
        <f t="shared" si="4"/>
        <v/>
      </c>
      <c r="Y45" t="str">
        <f t="shared" si="4"/>
        <v/>
      </c>
      <c r="Z45" t="str">
        <f t="shared" si="4"/>
        <v/>
      </c>
      <c r="AA45" t="str">
        <f t="shared" si="4"/>
        <v/>
      </c>
      <c r="AB45" t="str">
        <f t="shared" si="4"/>
        <v/>
      </c>
      <c r="AC45" t="str">
        <f t="shared" si="4"/>
        <v/>
      </c>
      <c r="AD45" t="str">
        <f t="shared" si="4"/>
        <v/>
      </c>
      <c r="AE45" t="str">
        <f t="shared" si="4"/>
        <v/>
      </c>
      <c r="AF45" t="str">
        <f t="shared" si="4"/>
        <v/>
      </c>
      <c r="AG45" t="str">
        <f t="shared" si="4"/>
        <v/>
      </c>
      <c r="AH45" t="str">
        <f t="shared" si="4"/>
        <v/>
      </c>
      <c r="AI45" t="str">
        <f t="shared" si="4"/>
        <v/>
      </c>
      <c r="AJ45" t="str">
        <f t="shared" si="4"/>
        <v/>
      </c>
      <c r="AK45" t="str">
        <f t="shared" si="4"/>
        <v/>
      </c>
      <c r="AL45" t="str">
        <f t="shared" si="4"/>
        <v/>
      </c>
      <c r="AM45" t="str">
        <f t="shared" si="4"/>
        <v/>
      </c>
      <c r="AN45" t="str">
        <f t="shared" si="4"/>
        <v/>
      </c>
      <c r="AO45" t="str">
        <f t="shared" si="4"/>
        <v/>
      </c>
      <c r="AP45" t="str">
        <f t="shared" si="4"/>
        <v/>
      </c>
      <c r="AQ45" t="str">
        <f t="shared" si="4"/>
        <v/>
      </c>
      <c r="AR45" t="str">
        <f t="shared" si="4"/>
        <v/>
      </c>
      <c r="AS45" t="str">
        <f t="shared" si="4"/>
        <v/>
      </c>
      <c r="AT45" t="str">
        <f t="shared" si="4"/>
        <v/>
      </c>
    </row>
    <row r="46" spans="1:47" ht="20.149999999999999" customHeight="1" x14ac:dyDescent="0.2">
      <c r="A46" t="str">
        <f t="shared" ref="A46:AT46" si="5">IF(A9="","",A9)</f>
        <v/>
      </c>
      <c r="B46" t="str">
        <f t="shared" si="5"/>
        <v/>
      </c>
      <c r="C46" t="str">
        <f t="shared" si="5"/>
        <v/>
      </c>
      <c r="F46" t="str">
        <f t="shared" si="5"/>
        <v/>
      </c>
      <c r="G46" t="str">
        <f t="shared" si="5"/>
        <v/>
      </c>
      <c r="H46" t="str">
        <f t="shared" si="5"/>
        <v/>
      </c>
      <c r="I46" s="2" t="str">
        <f t="shared" si="5"/>
        <v/>
      </c>
      <c r="J46" s="2" t="str">
        <f t="shared" si="5"/>
        <v/>
      </c>
      <c r="K46" s="2" t="str">
        <f t="shared" si="5"/>
        <v/>
      </c>
      <c r="L46" s="2" t="str">
        <f t="shared" si="5"/>
        <v/>
      </c>
      <c r="M46" t="str">
        <f t="shared" si="5"/>
        <v/>
      </c>
      <c r="N46" t="str">
        <f t="shared" si="5"/>
        <v/>
      </c>
      <c r="O46" t="str">
        <f t="shared" si="5"/>
        <v/>
      </c>
      <c r="P46" t="str">
        <f t="shared" si="5"/>
        <v/>
      </c>
      <c r="Q46" s="12" t="str">
        <f t="shared" si="5"/>
        <v/>
      </c>
      <c r="R46" s="12" t="str">
        <f t="shared" si="5"/>
        <v/>
      </c>
      <c r="S46" t="str">
        <f t="shared" si="5"/>
        <v/>
      </c>
      <c r="T46" t="str">
        <f t="shared" si="5"/>
        <v/>
      </c>
      <c r="U46" t="str">
        <f t="shared" si="5"/>
        <v/>
      </c>
      <c r="V46" t="str">
        <f t="shared" si="5"/>
        <v/>
      </c>
      <c r="W46" t="str">
        <f t="shared" si="5"/>
        <v/>
      </c>
      <c r="X46" t="str">
        <f t="shared" si="5"/>
        <v/>
      </c>
      <c r="Y46" t="str">
        <f t="shared" si="5"/>
        <v/>
      </c>
      <c r="Z46" t="str">
        <f t="shared" si="5"/>
        <v/>
      </c>
      <c r="AA46" t="str">
        <f t="shared" si="5"/>
        <v/>
      </c>
      <c r="AB46" t="str">
        <f t="shared" si="5"/>
        <v/>
      </c>
      <c r="AC46" t="str">
        <f t="shared" si="5"/>
        <v/>
      </c>
      <c r="AD46" t="str">
        <f t="shared" si="5"/>
        <v/>
      </c>
      <c r="AE46" t="str">
        <f t="shared" si="5"/>
        <v/>
      </c>
      <c r="AF46" t="str">
        <f t="shared" si="5"/>
        <v/>
      </c>
      <c r="AG46" t="str">
        <f t="shared" si="5"/>
        <v/>
      </c>
      <c r="AH46" t="str">
        <f t="shared" si="5"/>
        <v/>
      </c>
      <c r="AI46" t="str">
        <f t="shared" si="5"/>
        <v/>
      </c>
      <c r="AJ46" t="str">
        <f t="shared" si="5"/>
        <v/>
      </c>
      <c r="AK46" t="str">
        <f t="shared" si="5"/>
        <v/>
      </c>
      <c r="AL46" t="str">
        <f t="shared" si="5"/>
        <v/>
      </c>
      <c r="AM46" t="str">
        <f t="shared" si="5"/>
        <v/>
      </c>
      <c r="AN46" t="str">
        <f t="shared" si="5"/>
        <v/>
      </c>
      <c r="AO46" t="str">
        <f t="shared" si="5"/>
        <v/>
      </c>
      <c r="AP46" t="str">
        <f t="shared" si="5"/>
        <v/>
      </c>
      <c r="AQ46" t="str">
        <f t="shared" si="5"/>
        <v/>
      </c>
      <c r="AR46" t="str">
        <f t="shared" si="5"/>
        <v/>
      </c>
      <c r="AS46" t="str">
        <f t="shared" si="5"/>
        <v/>
      </c>
      <c r="AT46" t="str">
        <f t="shared" si="5"/>
        <v/>
      </c>
    </row>
    <row r="47" spans="1:47" ht="20.149999999999999" customHeight="1" x14ac:dyDescent="0.35">
      <c r="A47" t="str">
        <f t="shared" ref="A47:L47" si="6">IF(A10="","",A10)</f>
        <v/>
      </c>
      <c r="B47" t="str">
        <f t="shared" si="6"/>
        <v/>
      </c>
      <c r="C47" s="1" t="str">
        <f t="shared" si="6"/>
        <v>(3)</v>
      </c>
      <c r="F47" s="53" t="str">
        <f t="shared" si="6"/>
        <v>√</v>
      </c>
      <c r="G47" s="53" t="str">
        <f t="shared" si="6"/>
        <v/>
      </c>
      <c r="H47" s="53" t="str">
        <f t="shared" si="6"/>
        <v/>
      </c>
      <c r="I47" s="53" t="str">
        <f t="shared" si="6"/>
        <v/>
      </c>
      <c r="J47" s="66">
        <f t="shared" ca="1" si="6"/>
        <v>2</v>
      </c>
      <c r="K47" s="66" t="str">
        <f t="shared" si="6"/>
        <v/>
      </c>
      <c r="L47" t="str">
        <f t="shared" si="6"/>
        <v/>
      </c>
      <c r="M47" s="46" t="s">
        <v>67</v>
      </c>
      <c r="N47" s="46"/>
      <c r="O47" s="8"/>
      <c r="P47" s="68" t="s">
        <v>21</v>
      </c>
      <c r="Q47" s="68"/>
      <c r="R47" s="15">
        <f ca="1">J47</f>
        <v>2</v>
      </c>
      <c r="S47" s="15"/>
      <c r="AU47" s="9" t="str">
        <f>IF(AT10="","",AT10)</f>
        <v/>
      </c>
    </row>
    <row r="48" spans="1:47" ht="20.149999999999999" customHeight="1" x14ac:dyDescent="0.2">
      <c r="A48" t="str">
        <f t="shared" ref="A48:AT48" si="7">IF(A11="","",A11)</f>
        <v/>
      </c>
      <c r="B48" t="str">
        <f t="shared" si="7"/>
        <v/>
      </c>
      <c r="C48" t="str">
        <f t="shared" si="7"/>
        <v/>
      </c>
      <c r="F48" s="53" t="str">
        <f t="shared" si="7"/>
        <v/>
      </c>
      <c r="G48" s="53" t="str">
        <f t="shared" si="7"/>
        <v/>
      </c>
      <c r="H48" s="53" t="str">
        <f t="shared" si="7"/>
        <v/>
      </c>
      <c r="I48" s="53" t="str">
        <f t="shared" si="7"/>
        <v/>
      </c>
      <c r="J48" s="46">
        <f t="shared" ca="1" si="7"/>
        <v>25</v>
      </c>
      <c r="K48" s="46" t="str">
        <f t="shared" si="7"/>
        <v/>
      </c>
      <c r="L48" t="str">
        <f t="shared" si="7"/>
        <v/>
      </c>
      <c r="M48" s="46"/>
      <c r="N48" s="46"/>
      <c r="O48" s="51">
        <f ca="1">SQRT(J48)</f>
        <v>5</v>
      </c>
      <c r="P48" s="51"/>
      <c r="Q48" s="51"/>
      <c r="R48" s="51"/>
      <c r="S48" s="7" t="str">
        <f t="shared" si="7"/>
        <v/>
      </c>
      <c r="T48" t="str">
        <f t="shared" si="7"/>
        <v/>
      </c>
      <c r="U48" t="str">
        <f t="shared" si="7"/>
        <v/>
      </c>
      <c r="V48" t="str">
        <f t="shared" si="7"/>
        <v/>
      </c>
      <c r="W48" t="str">
        <f t="shared" si="7"/>
        <v/>
      </c>
      <c r="X48" t="str">
        <f t="shared" si="7"/>
        <v/>
      </c>
      <c r="Y48" t="str">
        <f t="shared" si="7"/>
        <v/>
      </c>
      <c r="Z48" t="str">
        <f t="shared" si="7"/>
        <v/>
      </c>
      <c r="AA48" t="str">
        <f t="shared" si="7"/>
        <v/>
      </c>
      <c r="AB48" t="str">
        <f t="shared" si="7"/>
        <v/>
      </c>
      <c r="AC48" t="str">
        <f t="shared" si="7"/>
        <v/>
      </c>
      <c r="AD48" t="str">
        <f t="shared" si="7"/>
        <v/>
      </c>
      <c r="AE48" t="str">
        <f t="shared" si="7"/>
        <v/>
      </c>
      <c r="AF48" t="str">
        <f t="shared" si="7"/>
        <v/>
      </c>
      <c r="AG48" t="str">
        <f t="shared" si="7"/>
        <v/>
      </c>
      <c r="AH48" t="str">
        <f t="shared" si="7"/>
        <v/>
      </c>
      <c r="AI48" t="str">
        <f t="shared" si="7"/>
        <v/>
      </c>
      <c r="AJ48" t="str">
        <f t="shared" si="7"/>
        <v/>
      </c>
      <c r="AK48" t="str">
        <f t="shared" si="7"/>
        <v/>
      </c>
      <c r="AL48" t="str">
        <f t="shared" si="7"/>
        <v/>
      </c>
      <c r="AM48" t="str">
        <f t="shared" si="7"/>
        <v/>
      </c>
      <c r="AN48" t="str">
        <f t="shared" si="7"/>
        <v/>
      </c>
      <c r="AO48" t="str">
        <f t="shared" si="7"/>
        <v/>
      </c>
      <c r="AP48" t="str">
        <f t="shared" si="7"/>
        <v/>
      </c>
      <c r="AQ48" t="str">
        <f t="shared" si="7"/>
        <v/>
      </c>
      <c r="AR48" t="str">
        <f t="shared" si="7"/>
        <v/>
      </c>
      <c r="AS48" t="str">
        <f t="shared" si="7"/>
        <v/>
      </c>
      <c r="AT48" t="str">
        <f t="shared" si="7"/>
        <v/>
      </c>
    </row>
    <row r="49" spans="1:48" ht="20.149999999999999" customHeight="1" x14ac:dyDescent="0.2">
      <c r="A49" t="str">
        <f t="shared" ref="A49:AT49" si="8">IF(A12="","",A12)</f>
        <v/>
      </c>
      <c r="B49" t="str">
        <f t="shared" si="8"/>
        <v/>
      </c>
      <c r="C49" t="str">
        <f t="shared" si="8"/>
        <v/>
      </c>
      <c r="F49" t="str">
        <f t="shared" si="8"/>
        <v/>
      </c>
      <c r="G49" t="str">
        <f t="shared" si="8"/>
        <v/>
      </c>
      <c r="H49" t="str">
        <f t="shared" si="8"/>
        <v/>
      </c>
      <c r="I49" t="str">
        <f t="shared" si="8"/>
        <v/>
      </c>
      <c r="J49" t="str">
        <f t="shared" si="8"/>
        <v/>
      </c>
      <c r="K49" t="str">
        <f t="shared" si="8"/>
        <v/>
      </c>
      <c r="L49" t="str">
        <f t="shared" si="8"/>
        <v/>
      </c>
      <c r="M49" t="str">
        <f t="shared" si="8"/>
        <v/>
      </c>
      <c r="N49" t="str">
        <f t="shared" si="8"/>
        <v/>
      </c>
      <c r="O49" t="str">
        <f t="shared" si="8"/>
        <v/>
      </c>
      <c r="P49" t="str">
        <f t="shared" si="8"/>
        <v/>
      </c>
      <c r="Q49" t="str">
        <f t="shared" si="8"/>
        <v/>
      </c>
      <c r="R49" t="str">
        <f t="shared" si="8"/>
        <v/>
      </c>
      <c r="S49" t="str">
        <f t="shared" si="8"/>
        <v/>
      </c>
      <c r="T49" t="str">
        <f t="shared" si="8"/>
        <v/>
      </c>
      <c r="U49" t="str">
        <f t="shared" si="8"/>
        <v/>
      </c>
      <c r="V49" t="str">
        <f t="shared" si="8"/>
        <v/>
      </c>
      <c r="W49" t="str">
        <f t="shared" si="8"/>
        <v/>
      </c>
      <c r="X49" t="str">
        <f t="shared" si="8"/>
        <v/>
      </c>
      <c r="Y49" t="str">
        <f t="shared" si="8"/>
        <v/>
      </c>
      <c r="Z49" t="str">
        <f t="shared" si="8"/>
        <v/>
      </c>
      <c r="AA49" t="str">
        <f t="shared" si="8"/>
        <v/>
      </c>
      <c r="AB49" t="str">
        <f t="shared" si="8"/>
        <v/>
      </c>
      <c r="AC49" t="str">
        <f t="shared" si="8"/>
        <v/>
      </c>
      <c r="AD49" t="str">
        <f t="shared" si="8"/>
        <v/>
      </c>
      <c r="AE49" t="str">
        <f t="shared" si="8"/>
        <v/>
      </c>
      <c r="AF49" t="str">
        <f t="shared" si="8"/>
        <v/>
      </c>
      <c r="AG49" t="str">
        <f t="shared" si="8"/>
        <v/>
      </c>
      <c r="AH49" t="str">
        <f t="shared" si="8"/>
        <v/>
      </c>
      <c r="AI49" t="str">
        <f t="shared" si="8"/>
        <v/>
      </c>
      <c r="AJ49" t="str">
        <f t="shared" si="8"/>
        <v/>
      </c>
      <c r="AK49" t="str">
        <f t="shared" si="8"/>
        <v/>
      </c>
      <c r="AL49" t="str">
        <f t="shared" si="8"/>
        <v/>
      </c>
      <c r="AM49" t="str">
        <f t="shared" si="8"/>
        <v/>
      </c>
      <c r="AN49" t="str">
        <f t="shared" si="8"/>
        <v/>
      </c>
      <c r="AO49" t="str">
        <f t="shared" si="8"/>
        <v/>
      </c>
      <c r="AP49" t="str">
        <f t="shared" si="8"/>
        <v/>
      </c>
      <c r="AQ49" t="str">
        <f t="shared" si="8"/>
        <v/>
      </c>
      <c r="AR49" t="str">
        <f t="shared" si="8"/>
        <v/>
      </c>
      <c r="AS49" t="str">
        <f t="shared" si="8"/>
        <v/>
      </c>
      <c r="AT49" t="str">
        <f t="shared" si="8"/>
        <v/>
      </c>
    </row>
    <row r="50" spans="1:48" ht="20.149999999999999" customHeight="1" x14ac:dyDescent="0.2">
      <c r="A50" t="str">
        <f t="shared" ref="A50:AT50" si="9">IF(A13="","",A13)</f>
        <v/>
      </c>
      <c r="B50" t="str">
        <f t="shared" si="9"/>
        <v/>
      </c>
      <c r="C50" t="str">
        <f t="shared" si="9"/>
        <v/>
      </c>
      <c r="F50" t="str">
        <f t="shared" si="9"/>
        <v/>
      </c>
      <c r="G50" t="str">
        <f t="shared" si="9"/>
        <v/>
      </c>
      <c r="H50" t="str">
        <f t="shared" si="9"/>
        <v/>
      </c>
      <c r="I50" t="str">
        <f t="shared" si="9"/>
        <v/>
      </c>
      <c r="J50" t="str">
        <f t="shared" si="9"/>
        <v/>
      </c>
      <c r="K50" t="str">
        <f t="shared" si="9"/>
        <v/>
      </c>
      <c r="L50" t="str">
        <f t="shared" si="9"/>
        <v/>
      </c>
      <c r="M50" t="str">
        <f t="shared" si="9"/>
        <v/>
      </c>
      <c r="N50" t="str">
        <f t="shared" si="9"/>
        <v/>
      </c>
      <c r="O50" t="str">
        <f t="shared" si="9"/>
        <v/>
      </c>
      <c r="P50" t="str">
        <f t="shared" si="9"/>
        <v/>
      </c>
      <c r="Q50" t="str">
        <f t="shared" si="9"/>
        <v/>
      </c>
      <c r="R50" t="str">
        <f t="shared" si="9"/>
        <v/>
      </c>
      <c r="S50" t="str">
        <f t="shared" si="9"/>
        <v/>
      </c>
      <c r="T50" t="str">
        <f t="shared" si="9"/>
        <v/>
      </c>
      <c r="U50" t="str">
        <f t="shared" si="9"/>
        <v/>
      </c>
      <c r="V50" t="str">
        <f t="shared" si="9"/>
        <v/>
      </c>
      <c r="W50" t="str">
        <f t="shared" si="9"/>
        <v/>
      </c>
      <c r="X50" t="str">
        <f t="shared" si="9"/>
        <v/>
      </c>
      <c r="Y50" t="str">
        <f t="shared" si="9"/>
        <v/>
      </c>
      <c r="Z50" t="str">
        <f t="shared" si="9"/>
        <v/>
      </c>
      <c r="AA50" t="str">
        <f t="shared" si="9"/>
        <v/>
      </c>
      <c r="AB50" t="str">
        <f t="shared" si="9"/>
        <v/>
      </c>
      <c r="AC50" t="str">
        <f t="shared" si="9"/>
        <v/>
      </c>
      <c r="AD50" t="str">
        <f t="shared" si="9"/>
        <v/>
      </c>
      <c r="AE50" t="str">
        <f t="shared" si="9"/>
        <v/>
      </c>
      <c r="AF50" t="str">
        <f t="shared" si="9"/>
        <v/>
      </c>
      <c r="AG50" t="str">
        <f t="shared" si="9"/>
        <v/>
      </c>
      <c r="AH50" t="str">
        <f t="shared" si="9"/>
        <v/>
      </c>
      <c r="AI50" t="str">
        <f t="shared" si="9"/>
        <v/>
      </c>
      <c r="AJ50" t="str">
        <f t="shared" si="9"/>
        <v/>
      </c>
      <c r="AK50" t="str">
        <f t="shared" si="9"/>
        <v/>
      </c>
      <c r="AL50" t="str">
        <f t="shared" si="9"/>
        <v/>
      </c>
      <c r="AM50" t="str">
        <f t="shared" si="9"/>
        <v/>
      </c>
      <c r="AN50" t="str">
        <f t="shared" si="9"/>
        <v/>
      </c>
      <c r="AO50" t="str">
        <f t="shared" si="9"/>
        <v/>
      </c>
      <c r="AP50" t="str">
        <f t="shared" si="9"/>
        <v/>
      </c>
      <c r="AQ50" t="str">
        <f t="shared" si="9"/>
        <v/>
      </c>
      <c r="AR50" t="str">
        <f t="shared" si="9"/>
        <v/>
      </c>
      <c r="AS50" t="str">
        <f t="shared" si="9"/>
        <v/>
      </c>
      <c r="AT50" t="str">
        <f t="shared" si="9"/>
        <v/>
      </c>
    </row>
    <row r="51" spans="1:48" ht="20.149999999999999" customHeight="1" x14ac:dyDescent="0.2">
      <c r="A51" t="str">
        <f t="shared" ref="A51:AT51" si="10">IF(A14="","",A14)</f>
        <v/>
      </c>
      <c r="B51" t="str">
        <f t="shared" si="10"/>
        <v/>
      </c>
      <c r="C51" t="str">
        <f t="shared" si="10"/>
        <v/>
      </c>
      <c r="F51" t="str">
        <f t="shared" si="10"/>
        <v/>
      </c>
      <c r="G51" t="str">
        <f t="shared" si="10"/>
        <v/>
      </c>
      <c r="H51" t="str">
        <f t="shared" si="10"/>
        <v/>
      </c>
      <c r="I51" t="str">
        <f t="shared" si="10"/>
        <v/>
      </c>
      <c r="J51" t="str">
        <f t="shared" si="10"/>
        <v/>
      </c>
      <c r="K51" t="str">
        <f t="shared" si="10"/>
        <v/>
      </c>
      <c r="L51" t="str">
        <f t="shared" si="10"/>
        <v/>
      </c>
      <c r="M51" t="str">
        <f t="shared" si="10"/>
        <v/>
      </c>
      <c r="N51" t="str">
        <f t="shared" si="10"/>
        <v/>
      </c>
      <c r="O51" t="str">
        <f t="shared" si="10"/>
        <v/>
      </c>
      <c r="P51" t="str">
        <f t="shared" si="10"/>
        <v/>
      </c>
      <c r="Q51" t="str">
        <f t="shared" si="10"/>
        <v/>
      </c>
      <c r="R51" t="str">
        <f t="shared" si="10"/>
        <v/>
      </c>
      <c r="S51" t="str">
        <f t="shared" si="10"/>
        <v/>
      </c>
      <c r="T51" t="str">
        <f t="shared" si="10"/>
        <v/>
      </c>
      <c r="U51" t="str">
        <f t="shared" si="10"/>
        <v/>
      </c>
      <c r="V51" t="str">
        <f t="shared" si="10"/>
        <v/>
      </c>
      <c r="W51" t="str">
        <f t="shared" si="10"/>
        <v/>
      </c>
      <c r="X51" t="str">
        <f t="shared" si="10"/>
        <v/>
      </c>
      <c r="Y51" t="str">
        <f t="shared" si="10"/>
        <v/>
      </c>
      <c r="Z51" t="str">
        <f t="shared" si="10"/>
        <v/>
      </c>
      <c r="AA51" t="str">
        <f t="shared" si="10"/>
        <v/>
      </c>
      <c r="AB51" t="str">
        <f t="shared" si="10"/>
        <v/>
      </c>
      <c r="AC51" t="str">
        <f t="shared" si="10"/>
        <v/>
      </c>
      <c r="AD51" t="str">
        <f t="shared" si="10"/>
        <v/>
      </c>
      <c r="AE51" t="str">
        <f t="shared" si="10"/>
        <v/>
      </c>
      <c r="AF51" t="str">
        <f t="shared" si="10"/>
        <v/>
      </c>
      <c r="AG51" t="str">
        <f t="shared" si="10"/>
        <v/>
      </c>
      <c r="AH51" t="str">
        <f t="shared" si="10"/>
        <v/>
      </c>
      <c r="AI51" t="str">
        <f t="shared" si="10"/>
        <v/>
      </c>
      <c r="AJ51" t="str">
        <f t="shared" si="10"/>
        <v/>
      </c>
      <c r="AK51" t="str">
        <f t="shared" si="10"/>
        <v/>
      </c>
      <c r="AL51" t="str">
        <f t="shared" si="10"/>
        <v/>
      </c>
      <c r="AM51" t="str">
        <f t="shared" si="10"/>
        <v/>
      </c>
      <c r="AN51" t="str">
        <f t="shared" si="10"/>
        <v/>
      </c>
      <c r="AO51" t="str">
        <f t="shared" si="10"/>
        <v/>
      </c>
      <c r="AP51" t="str">
        <f t="shared" si="10"/>
        <v/>
      </c>
      <c r="AQ51" t="str">
        <f t="shared" si="10"/>
        <v/>
      </c>
      <c r="AR51" t="str">
        <f t="shared" si="10"/>
        <v/>
      </c>
      <c r="AS51" t="str">
        <f t="shared" si="10"/>
        <v/>
      </c>
      <c r="AT51" t="str">
        <f t="shared" si="10"/>
        <v/>
      </c>
    </row>
    <row r="52" spans="1:48" ht="20.149999999999999" customHeight="1" x14ac:dyDescent="0.2">
      <c r="A52" s="1" t="str">
        <f>IF(A15="","",A15)</f>
        <v>２．</v>
      </c>
      <c r="D52" t="str">
        <f>IF(D15="","",D15)</f>
        <v>次の数を変形して，√ の中をできるだけ簡単な数にしなさい。</v>
      </c>
      <c r="G52" s="2"/>
      <c r="H52" s="2"/>
      <c r="I52" s="2"/>
      <c r="J52" s="2"/>
      <c r="P52" s="12"/>
      <c r="Q52" s="12"/>
      <c r="R52" s="12"/>
    </row>
    <row r="53" spans="1:48" ht="20.149999999999999" customHeight="1" x14ac:dyDescent="0.35">
      <c r="A53" t="str">
        <f t="shared" ref="A53:AT53" si="11">IF(A16="","",A16)</f>
        <v/>
      </c>
      <c r="B53" t="str">
        <f t="shared" si="11"/>
        <v/>
      </c>
      <c r="C53" s="1" t="str">
        <f t="shared" si="11"/>
        <v>(1)</v>
      </c>
      <c r="F53" s="54" t="str">
        <f t="shared" si="11"/>
        <v>√</v>
      </c>
      <c r="G53" s="54" t="str">
        <f t="shared" si="11"/>
        <v/>
      </c>
      <c r="H53" s="69">
        <f t="shared" ca="1" si="11"/>
        <v>18</v>
      </c>
      <c r="I53" s="69" t="str">
        <f t="shared" si="11"/>
        <v/>
      </c>
      <c r="J53" s="69" t="str">
        <f t="shared" si="11"/>
        <v/>
      </c>
      <c r="K53" t="str">
        <f t="shared" si="11"/>
        <v/>
      </c>
      <c r="L53" s="46" t="s">
        <v>74</v>
      </c>
      <c r="M53" s="46"/>
      <c r="N53" s="7">
        <f ca="1">AW17</f>
        <v>3</v>
      </c>
      <c r="O53" s="38" t="s">
        <v>75</v>
      </c>
      <c r="P53" s="38"/>
      <c r="Q53" s="7">
        <f ca="1">AX17</f>
        <v>2</v>
      </c>
      <c r="R53" s="7" t="str">
        <f t="shared" si="11"/>
        <v/>
      </c>
      <c r="S53" s="7" t="str">
        <f t="shared" si="11"/>
        <v/>
      </c>
      <c r="T53" t="str">
        <f t="shared" si="11"/>
        <v/>
      </c>
      <c r="U53" t="str">
        <f t="shared" si="11"/>
        <v/>
      </c>
      <c r="V53" t="str">
        <f t="shared" si="11"/>
        <v/>
      </c>
      <c r="W53" t="str">
        <f t="shared" si="11"/>
        <v/>
      </c>
      <c r="X53" t="str">
        <f t="shared" si="11"/>
        <v/>
      </c>
      <c r="Y53" t="str">
        <f t="shared" si="11"/>
        <v/>
      </c>
      <c r="Z53" t="str">
        <f t="shared" si="11"/>
        <v/>
      </c>
      <c r="AA53" t="str">
        <f t="shared" si="11"/>
        <v/>
      </c>
      <c r="AB53" t="str">
        <f t="shared" si="11"/>
        <v/>
      </c>
      <c r="AC53" t="str">
        <f t="shared" si="11"/>
        <v/>
      </c>
      <c r="AD53" t="str">
        <f t="shared" si="11"/>
        <v/>
      </c>
      <c r="AE53" t="str">
        <f t="shared" si="11"/>
        <v/>
      </c>
      <c r="AF53" t="str">
        <f t="shared" si="11"/>
        <v/>
      </c>
      <c r="AG53" t="str">
        <f t="shared" si="11"/>
        <v/>
      </c>
      <c r="AH53" t="str">
        <f t="shared" si="11"/>
        <v/>
      </c>
      <c r="AI53" t="str">
        <f t="shared" si="11"/>
        <v/>
      </c>
      <c r="AJ53" t="str">
        <f t="shared" si="11"/>
        <v/>
      </c>
      <c r="AK53" t="str">
        <f t="shared" si="11"/>
        <v/>
      </c>
      <c r="AL53" t="str">
        <f t="shared" si="11"/>
        <v/>
      </c>
      <c r="AM53" t="str">
        <f t="shared" si="11"/>
        <v/>
      </c>
      <c r="AN53" t="str">
        <f t="shared" si="11"/>
        <v/>
      </c>
      <c r="AO53" t="str">
        <f t="shared" si="11"/>
        <v/>
      </c>
      <c r="AP53" t="str">
        <f t="shared" si="11"/>
        <v/>
      </c>
      <c r="AQ53" t="str">
        <f t="shared" si="11"/>
        <v/>
      </c>
      <c r="AR53" t="str">
        <f t="shared" si="11"/>
        <v/>
      </c>
      <c r="AS53" t="str">
        <f t="shared" si="11"/>
        <v/>
      </c>
      <c r="AT53" t="str">
        <f t="shared" si="11"/>
        <v/>
      </c>
    </row>
    <row r="54" spans="1:48" ht="20.149999999999999" customHeight="1" x14ac:dyDescent="0.2">
      <c r="A54" t="str">
        <f t="shared" ref="A54:AT54" si="12">IF(A17="","",A17)</f>
        <v/>
      </c>
      <c r="B54" t="str">
        <f t="shared" si="12"/>
        <v/>
      </c>
      <c r="C54" t="str">
        <f t="shared" si="12"/>
        <v/>
      </c>
      <c r="F54" t="str">
        <f t="shared" si="12"/>
        <v/>
      </c>
      <c r="G54" t="str">
        <f t="shared" si="12"/>
        <v/>
      </c>
      <c r="H54" t="str">
        <f t="shared" si="12"/>
        <v/>
      </c>
      <c r="I54" t="str">
        <f t="shared" si="12"/>
        <v/>
      </c>
      <c r="J54" t="str">
        <f t="shared" si="12"/>
        <v/>
      </c>
      <c r="K54" t="str">
        <f t="shared" si="12"/>
        <v/>
      </c>
      <c r="L54" t="str">
        <f t="shared" si="12"/>
        <v/>
      </c>
      <c r="M54" t="str">
        <f t="shared" si="12"/>
        <v/>
      </c>
      <c r="N54" s="7" t="str">
        <f t="shared" si="12"/>
        <v/>
      </c>
      <c r="O54" s="7" t="str">
        <f t="shared" si="12"/>
        <v/>
      </c>
      <c r="P54" s="7" t="str">
        <f t="shared" si="12"/>
        <v/>
      </c>
      <c r="Q54" s="7" t="str">
        <f t="shared" si="12"/>
        <v/>
      </c>
      <c r="R54" s="7" t="str">
        <f t="shared" si="12"/>
        <v/>
      </c>
      <c r="S54" s="7" t="str">
        <f t="shared" si="12"/>
        <v/>
      </c>
      <c r="T54" t="str">
        <f t="shared" si="12"/>
        <v/>
      </c>
      <c r="U54" t="str">
        <f t="shared" si="12"/>
        <v/>
      </c>
      <c r="V54" t="str">
        <f t="shared" si="12"/>
        <v/>
      </c>
      <c r="W54" t="str">
        <f t="shared" si="12"/>
        <v/>
      </c>
      <c r="X54" t="str">
        <f t="shared" si="12"/>
        <v/>
      </c>
      <c r="Y54" t="str">
        <f t="shared" si="12"/>
        <v/>
      </c>
      <c r="Z54" t="str">
        <f t="shared" si="12"/>
        <v/>
      </c>
      <c r="AA54" t="str">
        <f t="shared" si="12"/>
        <v/>
      </c>
      <c r="AB54" t="str">
        <f t="shared" si="12"/>
        <v/>
      </c>
      <c r="AC54" t="str">
        <f t="shared" si="12"/>
        <v/>
      </c>
      <c r="AD54" t="str">
        <f t="shared" si="12"/>
        <v/>
      </c>
      <c r="AE54" t="str">
        <f t="shared" si="12"/>
        <v/>
      </c>
      <c r="AF54" t="str">
        <f t="shared" si="12"/>
        <v/>
      </c>
      <c r="AG54" t="str">
        <f t="shared" si="12"/>
        <v/>
      </c>
      <c r="AH54" t="str">
        <f t="shared" si="12"/>
        <v/>
      </c>
      <c r="AI54" t="str">
        <f t="shared" si="12"/>
        <v/>
      </c>
      <c r="AJ54" t="str">
        <f t="shared" si="12"/>
        <v/>
      </c>
      <c r="AK54" t="str">
        <f t="shared" si="12"/>
        <v/>
      </c>
      <c r="AL54" t="str">
        <f t="shared" si="12"/>
        <v/>
      </c>
      <c r="AM54" t="str">
        <f t="shared" si="12"/>
        <v/>
      </c>
      <c r="AN54" t="str">
        <f t="shared" si="12"/>
        <v/>
      </c>
      <c r="AO54" t="str">
        <f t="shared" si="12"/>
        <v/>
      </c>
      <c r="AP54" t="str">
        <f t="shared" si="12"/>
        <v/>
      </c>
      <c r="AQ54" t="str">
        <f t="shared" si="12"/>
        <v/>
      </c>
      <c r="AR54" t="str">
        <f t="shared" si="12"/>
        <v/>
      </c>
      <c r="AS54" t="str">
        <f t="shared" si="12"/>
        <v/>
      </c>
      <c r="AT54" t="str">
        <f t="shared" si="12"/>
        <v/>
      </c>
    </row>
    <row r="55" spans="1:48" ht="20.149999999999999" customHeight="1" x14ac:dyDescent="0.2">
      <c r="A55" t="str">
        <f t="shared" ref="A55:AT55" si="13">IF(A18="","",A18)</f>
        <v/>
      </c>
      <c r="B55" t="str">
        <f t="shared" si="13"/>
        <v/>
      </c>
      <c r="C55" t="str">
        <f t="shared" si="13"/>
        <v/>
      </c>
      <c r="F55" t="str">
        <f t="shared" si="13"/>
        <v/>
      </c>
      <c r="G55" s="2" t="str">
        <f t="shared" si="13"/>
        <v/>
      </c>
      <c r="H55" s="2" t="str">
        <f t="shared" si="13"/>
        <v/>
      </c>
      <c r="I55" s="2" t="str">
        <f t="shared" si="13"/>
        <v/>
      </c>
      <c r="J55" s="2" t="str">
        <f t="shared" si="13"/>
        <v/>
      </c>
      <c r="K55" t="str">
        <f t="shared" si="13"/>
        <v/>
      </c>
      <c r="L55" t="str">
        <f t="shared" si="13"/>
        <v/>
      </c>
      <c r="M55" t="str">
        <f t="shared" si="13"/>
        <v/>
      </c>
      <c r="N55" s="7" t="str">
        <f t="shared" si="13"/>
        <v/>
      </c>
      <c r="O55" s="7" t="str">
        <f t="shared" si="13"/>
        <v/>
      </c>
      <c r="P55" s="15" t="str">
        <f t="shared" si="13"/>
        <v/>
      </c>
      <c r="Q55" s="15" t="str">
        <f t="shared" si="13"/>
        <v/>
      </c>
      <c r="R55" s="15" t="str">
        <f t="shared" si="13"/>
        <v/>
      </c>
      <c r="S55" s="7" t="str">
        <f t="shared" si="13"/>
        <v/>
      </c>
      <c r="T55" t="str">
        <f t="shared" si="13"/>
        <v/>
      </c>
      <c r="U55" t="str">
        <f t="shared" si="13"/>
        <v/>
      </c>
      <c r="V55" t="str">
        <f t="shared" si="13"/>
        <v/>
      </c>
      <c r="W55" t="str">
        <f t="shared" si="13"/>
        <v/>
      </c>
      <c r="X55" t="str">
        <f t="shared" si="13"/>
        <v/>
      </c>
      <c r="Y55" t="str">
        <f t="shared" si="13"/>
        <v/>
      </c>
      <c r="Z55" t="str">
        <f t="shared" si="13"/>
        <v/>
      </c>
      <c r="AA55" t="str">
        <f t="shared" si="13"/>
        <v/>
      </c>
      <c r="AB55" t="str">
        <f t="shared" si="13"/>
        <v/>
      </c>
      <c r="AC55" t="str">
        <f t="shared" si="13"/>
        <v/>
      </c>
      <c r="AD55" t="str">
        <f t="shared" si="13"/>
        <v/>
      </c>
      <c r="AE55" t="str">
        <f t="shared" si="13"/>
        <v/>
      </c>
      <c r="AF55" t="str">
        <f t="shared" si="13"/>
        <v/>
      </c>
      <c r="AG55" t="str">
        <f t="shared" si="13"/>
        <v/>
      </c>
      <c r="AH55" t="str">
        <f t="shared" si="13"/>
        <v/>
      </c>
      <c r="AI55" t="str">
        <f t="shared" si="13"/>
        <v/>
      </c>
      <c r="AJ55" t="str">
        <f t="shared" si="13"/>
        <v/>
      </c>
      <c r="AK55" t="str">
        <f t="shared" si="13"/>
        <v/>
      </c>
      <c r="AL55" t="str">
        <f t="shared" si="13"/>
        <v/>
      </c>
      <c r="AM55" t="str">
        <f t="shared" si="13"/>
        <v/>
      </c>
      <c r="AN55" t="str">
        <f t="shared" si="13"/>
        <v/>
      </c>
      <c r="AO55" t="str">
        <f t="shared" si="13"/>
        <v/>
      </c>
      <c r="AP55" t="str">
        <f t="shared" si="13"/>
        <v/>
      </c>
      <c r="AQ55" t="str">
        <f t="shared" si="13"/>
        <v/>
      </c>
      <c r="AR55" t="str">
        <f t="shared" si="13"/>
        <v/>
      </c>
      <c r="AS55" t="str">
        <f t="shared" si="13"/>
        <v/>
      </c>
      <c r="AT55" t="str">
        <f t="shared" si="13"/>
        <v/>
      </c>
    </row>
    <row r="56" spans="1:48" ht="20.149999999999999" customHeight="1" x14ac:dyDescent="0.35">
      <c r="A56" t="str">
        <f t="shared" ref="A56:AT56" si="14">IF(A19="","",A19)</f>
        <v/>
      </c>
      <c r="B56" t="str">
        <f t="shared" si="14"/>
        <v/>
      </c>
      <c r="C56" s="1" t="str">
        <f t="shared" si="14"/>
        <v>(2)</v>
      </c>
      <c r="F56" s="54" t="str">
        <f t="shared" si="14"/>
        <v>√</v>
      </c>
      <c r="G56" s="54" t="str">
        <f t="shared" si="14"/>
        <v/>
      </c>
      <c r="H56" s="69">
        <f t="shared" ca="1" si="14"/>
        <v>175</v>
      </c>
      <c r="I56" s="69" t="str">
        <f t="shared" si="14"/>
        <v/>
      </c>
      <c r="J56" s="69" t="str">
        <f t="shared" si="14"/>
        <v/>
      </c>
      <c r="K56" t="str">
        <f t="shared" si="14"/>
        <v/>
      </c>
      <c r="L56" s="46" t="s">
        <v>74</v>
      </c>
      <c r="M56" s="46"/>
      <c r="N56" s="7">
        <f ca="1">AW19</f>
        <v>5</v>
      </c>
      <c r="O56" s="38" t="s">
        <v>75</v>
      </c>
      <c r="P56" s="38"/>
      <c r="Q56" s="7">
        <f ca="1">AX19</f>
        <v>7</v>
      </c>
      <c r="R56" s="7" t="str">
        <f t="shared" si="14"/>
        <v/>
      </c>
      <c r="S56" s="7" t="str">
        <f t="shared" si="14"/>
        <v/>
      </c>
      <c r="T56" t="str">
        <f t="shared" si="14"/>
        <v/>
      </c>
      <c r="U56" t="str">
        <f t="shared" si="14"/>
        <v/>
      </c>
      <c r="V56" t="str">
        <f t="shared" si="14"/>
        <v/>
      </c>
      <c r="W56" t="str">
        <f t="shared" si="14"/>
        <v/>
      </c>
      <c r="X56" t="str">
        <f t="shared" si="14"/>
        <v/>
      </c>
      <c r="Y56" t="str">
        <f t="shared" si="14"/>
        <v/>
      </c>
      <c r="Z56" t="str">
        <f t="shared" si="14"/>
        <v/>
      </c>
      <c r="AA56" t="str">
        <f t="shared" si="14"/>
        <v/>
      </c>
      <c r="AB56" t="str">
        <f t="shared" si="14"/>
        <v/>
      </c>
      <c r="AC56" t="str">
        <f t="shared" si="14"/>
        <v/>
      </c>
      <c r="AD56" t="str">
        <f t="shared" si="14"/>
        <v/>
      </c>
      <c r="AE56" t="str">
        <f t="shared" si="14"/>
        <v/>
      </c>
      <c r="AF56" t="str">
        <f t="shared" si="14"/>
        <v/>
      </c>
      <c r="AG56" t="str">
        <f t="shared" si="14"/>
        <v/>
      </c>
      <c r="AH56" t="str">
        <f t="shared" si="14"/>
        <v/>
      </c>
      <c r="AI56" t="str">
        <f t="shared" si="14"/>
        <v/>
      </c>
      <c r="AJ56" t="str">
        <f t="shared" si="14"/>
        <v/>
      </c>
      <c r="AK56" t="str">
        <f t="shared" si="14"/>
        <v/>
      </c>
      <c r="AL56" t="str">
        <f t="shared" si="14"/>
        <v/>
      </c>
      <c r="AM56" t="str">
        <f t="shared" si="14"/>
        <v/>
      </c>
      <c r="AN56" t="str">
        <f t="shared" si="14"/>
        <v/>
      </c>
      <c r="AO56" t="str">
        <f t="shared" si="14"/>
        <v/>
      </c>
      <c r="AP56" t="str">
        <f t="shared" si="14"/>
        <v/>
      </c>
      <c r="AQ56" t="str">
        <f t="shared" si="14"/>
        <v/>
      </c>
      <c r="AR56" t="str">
        <f t="shared" si="14"/>
        <v/>
      </c>
      <c r="AS56" t="str">
        <f t="shared" si="14"/>
        <v/>
      </c>
      <c r="AT56" t="str">
        <f t="shared" si="14"/>
        <v/>
      </c>
    </row>
    <row r="57" spans="1:48" ht="20.149999999999999" customHeight="1" x14ac:dyDescent="0.2">
      <c r="A57" t="str">
        <f t="shared" ref="A57:AT57" si="15">IF(A20="","",A20)</f>
        <v/>
      </c>
      <c r="B57" t="str">
        <f t="shared" si="15"/>
        <v/>
      </c>
      <c r="C57" t="str">
        <f t="shared" si="15"/>
        <v/>
      </c>
      <c r="F57" t="str">
        <f t="shared" si="15"/>
        <v/>
      </c>
      <c r="G57" t="str">
        <f t="shared" si="15"/>
        <v/>
      </c>
      <c r="H57" t="str">
        <f t="shared" si="15"/>
        <v/>
      </c>
      <c r="I57" t="str">
        <f t="shared" si="15"/>
        <v/>
      </c>
      <c r="J57" t="str">
        <f t="shared" si="15"/>
        <v/>
      </c>
      <c r="K57" t="str">
        <f t="shared" si="15"/>
        <v/>
      </c>
      <c r="L57" t="str">
        <f t="shared" si="15"/>
        <v/>
      </c>
      <c r="M57" t="str">
        <f t="shared" si="15"/>
        <v/>
      </c>
      <c r="N57" s="7" t="str">
        <f t="shared" si="15"/>
        <v/>
      </c>
      <c r="O57" s="7" t="str">
        <f t="shared" si="15"/>
        <v/>
      </c>
      <c r="P57" s="7" t="str">
        <f t="shared" si="15"/>
        <v/>
      </c>
      <c r="Q57" s="7" t="str">
        <f t="shared" si="15"/>
        <v/>
      </c>
      <c r="R57" s="7" t="str">
        <f t="shared" si="15"/>
        <v/>
      </c>
      <c r="S57" s="7" t="str">
        <f t="shared" si="15"/>
        <v/>
      </c>
      <c r="T57" t="str">
        <f t="shared" si="15"/>
        <v/>
      </c>
      <c r="U57" t="str">
        <f t="shared" si="15"/>
        <v/>
      </c>
      <c r="V57" t="str">
        <f t="shared" si="15"/>
        <v/>
      </c>
      <c r="W57" t="str">
        <f t="shared" si="15"/>
        <v/>
      </c>
      <c r="X57" t="str">
        <f t="shared" si="15"/>
        <v/>
      </c>
      <c r="Y57" t="str">
        <f t="shared" si="15"/>
        <v/>
      </c>
      <c r="Z57" t="str">
        <f t="shared" si="15"/>
        <v/>
      </c>
      <c r="AA57" t="str">
        <f t="shared" si="15"/>
        <v/>
      </c>
      <c r="AB57" t="str">
        <f t="shared" si="15"/>
        <v/>
      </c>
      <c r="AC57" t="str">
        <f t="shared" si="15"/>
        <v/>
      </c>
      <c r="AD57" t="str">
        <f t="shared" si="15"/>
        <v/>
      </c>
      <c r="AE57" t="str">
        <f t="shared" si="15"/>
        <v/>
      </c>
      <c r="AF57" t="str">
        <f t="shared" si="15"/>
        <v/>
      </c>
      <c r="AG57" t="str">
        <f t="shared" si="15"/>
        <v/>
      </c>
      <c r="AH57" t="str">
        <f t="shared" si="15"/>
        <v/>
      </c>
      <c r="AI57" t="str">
        <f t="shared" si="15"/>
        <v/>
      </c>
      <c r="AJ57" t="str">
        <f t="shared" si="15"/>
        <v/>
      </c>
      <c r="AK57" t="str">
        <f t="shared" si="15"/>
        <v/>
      </c>
      <c r="AL57" t="str">
        <f t="shared" si="15"/>
        <v/>
      </c>
      <c r="AM57" t="str">
        <f t="shared" si="15"/>
        <v/>
      </c>
      <c r="AN57" t="str">
        <f t="shared" si="15"/>
        <v/>
      </c>
      <c r="AO57" t="str">
        <f t="shared" si="15"/>
        <v/>
      </c>
      <c r="AP57" t="str">
        <f t="shared" si="15"/>
        <v/>
      </c>
      <c r="AQ57" t="str">
        <f t="shared" si="15"/>
        <v/>
      </c>
      <c r="AR57" t="str">
        <f t="shared" si="15"/>
        <v/>
      </c>
      <c r="AS57" t="str">
        <f t="shared" si="15"/>
        <v/>
      </c>
      <c r="AT57" t="str">
        <f t="shared" si="15"/>
        <v/>
      </c>
    </row>
    <row r="58" spans="1:48" ht="20.149999999999999" customHeight="1" x14ac:dyDescent="0.2">
      <c r="A58" t="str">
        <f t="shared" ref="A58:AT58" si="16">IF(A21="","",A21)</f>
        <v/>
      </c>
      <c r="B58" t="str">
        <f t="shared" si="16"/>
        <v/>
      </c>
      <c r="C58" t="str">
        <f t="shared" si="16"/>
        <v/>
      </c>
      <c r="F58" t="str">
        <f t="shared" si="16"/>
        <v/>
      </c>
      <c r="G58" s="2" t="str">
        <f t="shared" si="16"/>
        <v/>
      </c>
      <c r="H58" s="2" t="str">
        <f t="shared" si="16"/>
        <v/>
      </c>
      <c r="I58" s="2" t="str">
        <f t="shared" si="16"/>
        <v/>
      </c>
      <c r="J58" s="2" t="str">
        <f t="shared" si="16"/>
        <v/>
      </c>
      <c r="K58" t="str">
        <f t="shared" si="16"/>
        <v/>
      </c>
      <c r="L58" t="str">
        <f t="shared" si="16"/>
        <v/>
      </c>
      <c r="M58" t="str">
        <f t="shared" si="16"/>
        <v/>
      </c>
      <c r="N58" s="7" t="str">
        <f t="shared" si="16"/>
        <v/>
      </c>
      <c r="O58" s="7" t="str">
        <f t="shared" si="16"/>
        <v/>
      </c>
      <c r="P58" s="15" t="str">
        <f t="shared" si="16"/>
        <v/>
      </c>
      <c r="Q58" s="15" t="str">
        <f t="shared" si="16"/>
        <v/>
      </c>
      <c r="R58" s="15" t="str">
        <f t="shared" si="16"/>
        <v/>
      </c>
      <c r="S58" s="15" t="str">
        <f t="shared" si="16"/>
        <v/>
      </c>
      <c r="T58" t="str">
        <f t="shared" si="16"/>
        <v/>
      </c>
      <c r="U58" t="str">
        <f t="shared" si="16"/>
        <v/>
      </c>
      <c r="V58" t="str">
        <f t="shared" si="16"/>
        <v/>
      </c>
      <c r="W58" t="str">
        <f t="shared" si="16"/>
        <v/>
      </c>
      <c r="X58" t="str">
        <f t="shared" si="16"/>
        <v/>
      </c>
      <c r="Y58" t="str">
        <f t="shared" si="16"/>
        <v/>
      </c>
      <c r="Z58" t="str">
        <f t="shared" si="16"/>
        <v/>
      </c>
      <c r="AA58" t="str">
        <f t="shared" si="16"/>
        <v/>
      </c>
      <c r="AB58" t="str">
        <f t="shared" si="16"/>
        <v/>
      </c>
      <c r="AC58" t="str">
        <f t="shared" si="16"/>
        <v/>
      </c>
      <c r="AD58" t="str">
        <f t="shared" si="16"/>
        <v/>
      </c>
      <c r="AE58" t="str">
        <f t="shared" si="16"/>
        <v/>
      </c>
      <c r="AF58" t="str">
        <f t="shared" si="16"/>
        <v/>
      </c>
      <c r="AG58" t="str">
        <f t="shared" si="16"/>
        <v/>
      </c>
      <c r="AH58" t="str">
        <f t="shared" si="16"/>
        <v/>
      </c>
      <c r="AI58" t="str">
        <f t="shared" si="16"/>
        <v/>
      </c>
      <c r="AJ58" t="str">
        <f t="shared" si="16"/>
        <v/>
      </c>
      <c r="AK58" t="str">
        <f t="shared" si="16"/>
        <v/>
      </c>
      <c r="AL58" t="str">
        <f t="shared" si="16"/>
        <v/>
      </c>
      <c r="AM58" t="str">
        <f t="shared" si="16"/>
        <v/>
      </c>
      <c r="AN58" t="str">
        <f t="shared" si="16"/>
        <v/>
      </c>
      <c r="AO58" t="str">
        <f t="shared" si="16"/>
        <v/>
      </c>
      <c r="AP58" t="str">
        <f t="shared" si="16"/>
        <v/>
      </c>
      <c r="AQ58" t="str">
        <f t="shared" si="16"/>
        <v/>
      </c>
      <c r="AR58" t="str">
        <f t="shared" si="16"/>
        <v/>
      </c>
      <c r="AS58" t="str">
        <f t="shared" si="16"/>
        <v/>
      </c>
      <c r="AT58" t="str">
        <f t="shared" si="16"/>
        <v/>
      </c>
    </row>
    <row r="59" spans="1:48" ht="20.149999999999999" customHeight="1" x14ac:dyDescent="0.35">
      <c r="A59" t="str">
        <f t="shared" ref="A59:AT59" si="17">IF(A22="","",A22)</f>
        <v/>
      </c>
      <c r="B59" t="str">
        <f t="shared" si="17"/>
        <v/>
      </c>
      <c r="C59" s="1" t="str">
        <f t="shared" si="17"/>
        <v>(3)</v>
      </c>
      <c r="F59" s="54" t="str">
        <f t="shared" si="17"/>
        <v>√</v>
      </c>
      <c r="G59" s="54" t="str">
        <f t="shared" si="17"/>
        <v/>
      </c>
      <c r="H59" s="69">
        <f t="shared" ca="1" si="17"/>
        <v>40</v>
      </c>
      <c r="I59" s="69" t="str">
        <f t="shared" si="17"/>
        <v/>
      </c>
      <c r="J59" s="69" t="str">
        <f t="shared" si="17"/>
        <v/>
      </c>
      <c r="K59" t="str">
        <f t="shared" si="17"/>
        <v/>
      </c>
      <c r="L59" s="46" t="s">
        <v>74</v>
      </c>
      <c r="M59" s="46"/>
      <c r="N59" s="7">
        <f ca="1">AX22</f>
        <v>2</v>
      </c>
      <c r="O59" s="38" t="s">
        <v>75</v>
      </c>
      <c r="P59" s="38"/>
      <c r="Q59" s="51">
        <f ca="1">AY22*AZ22</f>
        <v>10</v>
      </c>
      <c r="R59" s="51"/>
      <c r="S59" s="7" t="str">
        <f t="shared" si="17"/>
        <v/>
      </c>
      <c r="T59" t="str">
        <f t="shared" si="17"/>
        <v/>
      </c>
      <c r="U59" s="40" t="str">
        <f ca="1">IF(AV59="","","＝")</f>
        <v/>
      </c>
      <c r="V59" s="40"/>
      <c r="W59" s="40" t="str">
        <f ca="1">IF(AV59="","",AV59)</f>
        <v/>
      </c>
      <c r="X59" s="40"/>
      <c r="Y59" t="str">
        <f t="shared" si="17"/>
        <v/>
      </c>
      <c r="Z59" t="str">
        <f t="shared" si="17"/>
        <v/>
      </c>
      <c r="AA59" t="str">
        <f t="shared" si="17"/>
        <v/>
      </c>
      <c r="AB59" t="str">
        <f t="shared" si="17"/>
        <v/>
      </c>
      <c r="AC59" t="str">
        <f t="shared" si="17"/>
        <v/>
      </c>
      <c r="AD59" t="str">
        <f t="shared" si="17"/>
        <v/>
      </c>
      <c r="AE59" t="str">
        <f t="shared" si="17"/>
        <v/>
      </c>
      <c r="AF59" t="str">
        <f t="shared" si="17"/>
        <v/>
      </c>
      <c r="AG59" t="str">
        <f t="shared" si="17"/>
        <v/>
      </c>
      <c r="AH59" t="str">
        <f t="shared" si="17"/>
        <v/>
      </c>
      <c r="AI59" t="str">
        <f t="shared" si="17"/>
        <v/>
      </c>
      <c r="AJ59" t="str">
        <f t="shared" si="17"/>
        <v/>
      </c>
      <c r="AK59" t="str">
        <f t="shared" si="17"/>
        <v/>
      </c>
      <c r="AL59" t="str">
        <f t="shared" si="17"/>
        <v/>
      </c>
      <c r="AM59" t="str">
        <f t="shared" si="17"/>
        <v/>
      </c>
      <c r="AN59" t="str">
        <f t="shared" si="17"/>
        <v/>
      </c>
      <c r="AO59" t="str">
        <f t="shared" si="17"/>
        <v/>
      </c>
      <c r="AP59" t="str">
        <f t="shared" si="17"/>
        <v/>
      </c>
      <c r="AQ59" t="str">
        <f t="shared" si="17"/>
        <v/>
      </c>
      <c r="AR59" t="str">
        <f t="shared" si="17"/>
        <v/>
      </c>
      <c r="AS59" t="str">
        <f t="shared" si="17"/>
        <v/>
      </c>
      <c r="AT59" t="str">
        <f t="shared" si="17"/>
        <v/>
      </c>
      <c r="AU59" s="9" t="str">
        <f ca="1">IF(SQRT(Q59)=INT(SQRT(Q59)),SQRT(Q59),"")</f>
        <v/>
      </c>
      <c r="AV59" s="9" t="str">
        <f ca="1">IF(AU59="","",AU59*N59)</f>
        <v/>
      </c>
    </row>
    <row r="60" spans="1:48" ht="20.149999999999999" customHeight="1" x14ac:dyDescent="0.2">
      <c r="A60" t="str">
        <f t="shared" ref="A60:AT60" si="18">IF(A23="","",A23)</f>
        <v/>
      </c>
      <c r="B60" t="str">
        <f t="shared" si="18"/>
        <v/>
      </c>
      <c r="C60" t="str">
        <f t="shared" si="18"/>
        <v/>
      </c>
      <c r="F60" t="str">
        <f t="shared" si="18"/>
        <v/>
      </c>
      <c r="G60" t="str">
        <f t="shared" si="18"/>
        <v/>
      </c>
      <c r="H60" t="str">
        <f t="shared" si="18"/>
        <v/>
      </c>
      <c r="I60" t="str">
        <f t="shared" si="18"/>
        <v/>
      </c>
      <c r="J60" t="str">
        <f t="shared" si="18"/>
        <v/>
      </c>
      <c r="K60" t="str">
        <f t="shared" si="18"/>
        <v/>
      </c>
      <c r="L60" t="str">
        <f t="shared" si="18"/>
        <v/>
      </c>
      <c r="M60" t="str">
        <f t="shared" si="18"/>
        <v/>
      </c>
      <c r="N60" s="7" t="str">
        <f t="shared" si="18"/>
        <v/>
      </c>
      <c r="O60" s="7" t="str">
        <f t="shared" si="18"/>
        <v/>
      </c>
      <c r="P60" s="7" t="str">
        <f t="shared" si="18"/>
        <v/>
      </c>
      <c r="Q60" s="7" t="str">
        <f t="shared" si="18"/>
        <v/>
      </c>
      <c r="R60" s="7" t="str">
        <f t="shared" si="18"/>
        <v/>
      </c>
      <c r="S60" s="7" t="str">
        <f t="shared" si="18"/>
        <v/>
      </c>
      <c r="T60" t="str">
        <f t="shared" si="18"/>
        <v/>
      </c>
      <c r="U60" s="7" t="str">
        <f t="shared" si="18"/>
        <v/>
      </c>
      <c r="V60" s="7" t="str">
        <f t="shared" si="18"/>
        <v/>
      </c>
      <c r="W60" s="7" t="str">
        <f t="shared" si="18"/>
        <v/>
      </c>
      <c r="X60" s="7" t="str">
        <f t="shared" si="18"/>
        <v/>
      </c>
      <c r="Y60" t="str">
        <f t="shared" si="18"/>
        <v/>
      </c>
      <c r="Z60" t="str">
        <f t="shared" si="18"/>
        <v/>
      </c>
      <c r="AA60" t="str">
        <f t="shared" si="18"/>
        <v/>
      </c>
      <c r="AB60" t="str">
        <f t="shared" si="18"/>
        <v/>
      </c>
      <c r="AC60" t="str">
        <f t="shared" si="18"/>
        <v/>
      </c>
      <c r="AD60" t="str">
        <f t="shared" si="18"/>
        <v/>
      </c>
      <c r="AE60" t="str">
        <f t="shared" si="18"/>
        <v/>
      </c>
      <c r="AF60" t="str">
        <f t="shared" si="18"/>
        <v/>
      </c>
      <c r="AG60" t="str">
        <f t="shared" si="18"/>
        <v/>
      </c>
      <c r="AH60" t="str">
        <f t="shared" si="18"/>
        <v/>
      </c>
      <c r="AI60" t="str">
        <f t="shared" si="18"/>
        <v/>
      </c>
      <c r="AJ60" t="str">
        <f t="shared" si="18"/>
        <v/>
      </c>
      <c r="AK60" t="str">
        <f t="shared" si="18"/>
        <v/>
      </c>
      <c r="AL60" t="str">
        <f t="shared" si="18"/>
        <v/>
      </c>
      <c r="AM60" t="str">
        <f t="shared" si="18"/>
        <v/>
      </c>
      <c r="AN60" t="str">
        <f t="shared" si="18"/>
        <v/>
      </c>
      <c r="AO60" t="str">
        <f t="shared" si="18"/>
        <v/>
      </c>
      <c r="AP60" t="str">
        <f t="shared" si="18"/>
        <v/>
      </c>
      <c r="AQ60" t="str">
        <f t="shared" si="18"/>
        <v/>
      </c>
      <c r="AR60" t="str">
        <f t="shared" si="18"/>
        <v/>
      </c>
      <c r="AS60" t="str">
        <f t="shared" si="18"/>
        <v/>
      </c>
      <c r="AT60" t="str">
        <f t="shared" si="18"/>
        <v/>
      </c>
    </row>
    <row r="61" spans="1:48" ht="20.149999999999999" customHeight="1" x14ac:dyDescent="0.2">
      <c r="A61" t="str">
        <f t="shared" ref="A61:AT62" si="19">IF(A24="","",A24)</f>
        <v/>
      </c>
      <c r="B61" t="str">
        <f t="shared" si="19"/>
        <v/>
      </c>
      <c r="C61" t="str">
        <f t="shared" si="19"/>
        <v/>
      </c>
      <c r="F61" t="str">
        <f t="shared" si="19"/>
        <v/>
      </c>
      <c r="G61" s="2" t="str">
        <f t="shared" si="19"/>
        <v/>
      </c>
      <c r="H61" s="2" t="str">
        <f t="shared" si="19"/>
        <v/>
      </c>
      <c r="I61" s="2" t="str">
        <f t="shared" si="19"/>
        <v/>
      </c>
      <c r="J61" s="2" t="str">
        <f t="shared" si="19"/>
        <v/>
      </c>
      <c r="K61" t="str">
        <f t="shared" si="19"/>
        <v/>
      </c>
      <c r="L61" t="str">
        <f t="shared" si="19"/>
        <v/>
      </c>
      <c r="M61" t="str">
        <f t="shared" si="19"/>
        <v/>
      </c>
      <c r="N61" s="7" t="str">
        <f t="shared" si="19"/>
        <v/>
      </c>
      <c r="O61" s="7" t="str">
        <f t="shared" si="19"/>
        <v/>
      </c>
      <c r="P61" s="15" t="str">
        <f t="shared" si="19"/>
        <v/>
      </c>
      <c r="Q61" s="15" t="str">
        <f t="shared" si="19"/>
        <v/>
      </c>
      <c r="R61" s="15" t="str">
        <f t="shared" si="19"/>
        <v/>
      </c>
      <c r="S61" s="15" t="str">
        <f t="shared" si="19"/>
        <v/>
      </c>
      <c r="T61" t="str">
        <f t="shared" si="19"/>
        <v/>
      </c>
      <c r="U61" s="7" t="str">
        <f t="shared" si="19"/>
        <v/>
      </c>
      <c r="V61" s="7" t="str">
        <f t="shared" si="19"/>
        <v/>
      </c>
      <c r="W61" s="7" t="str">
        <f t="shared" si="19"/>
        <v/>
      </c>
      <c r="X61" s="7" t="str">
        <f t="shared" si="19"/>
        <v/>
      </c>
      <c r="Y61" t="str">
        <f t="shared" si="19"/>
        <v/>
      </c>
      <c r="Z61" t="str">
        <f t="shared" si="19"/>
        <v/>
      </c>
      <c r="AA61" t="str">
        <f t="shared" si="19"/>
        <v/>
      </c>
      <c r="AB61" t="str">
        <f t="shared" si="19"/>
        <v/>
      </c>
      <c r="AC61" t="str">
        <f t="shared" si="19"/>
        <v/>
      </c>
      <c r="AD61" t="str">
        <f t="shared" si="19"/>
        <v/>
      </c>
      <c r="AE61" t="str">
        <f t="shared" si="19"/>
        <v/>
      </c>
      <c r="AF61" t="str">
        <f t="shared" si="19"/>
        <v/>
      </c>
      <c r="AG61" t="str">
        <f t="shared" si="19"/>
        <v/>
      </c>
      <c r="AH61" t="str">
        <f t="shared" si="19"/>
        <v/>
      </c>
      <c r="AI61" t="str">
        <f t="shared" si="19"/>
        <v/>
      </c>
      <c r="AJ61" t="str">
        <f t="shared" si="19"/>
        <v/>
      </c>
      <c r="AK61" t="str">
        <f t="shared" si="19"/>
        <v/>
      </c>
      <c r="AL61" t="str">
        <f t="shared" si="19"/>
        <v/>
      </c>
      <c r="AM61" t="str">
        <f t="shared" si="19"/>
        <v/>
      </c>
      <c r="AN61" t="str">
        <f t="shared" si="19"/>
        <v/>
      </c>
      <c r="AO61" t="str">
        <f t="shared" si="19"/>
        <v/>
      </c>
      <c r="AP61" t="str">
        <f t="shared" si="19"/>
        <v/>
      </c>
      <c r="AQ61" t="str">
        <f t="shared" si="19"/>
        <v/>
      </c>
      <c r="AR61" t="str">
        <f t="shared" si="19"/>
        <v/>
      </c>
      <c r="AS61" t="str">
        <f t="shared" si="19"/>
        <v/>
      </c>
      <c r="AT61" t="str">
        <f t="shared" si="19"/>
        <v/>
      </c>
    </row>
    <row r="62" spans="1:48" ht="20.149999999999999" customHeight="1" x14ac:dyDescent="0.35">
      <c r="A62" t="str">
        <f>IF(A25="","",A25)</f>
        <v/>
      </c>
      <c r="B62" t="str">
        <f>IF(B25="","",B25)</f>
        <v/>
      </c>
      <c r="C62" s="1" t="str">
        <f>IF(C25="","",C25)</f>
        <v>(4)</v>
      </c>
      <c r="F62" s="54" t="str">
        <f t="shared" ref="F62:K62" si="20">IF(F25="","",F25)</f>
        <v>√</v>
      </c>
      <c r="G62" s="54" t="str">
        <f t="shared" si="20"/>
        <v/>
      </c>
      <c r="H62" s="69">
        <f t="shared" ca="1" si="20"/>
        <v>686</v>
      </c>
      <c r="I62" s="69" t="str">
        <f t="shared" si="20"/>
        <v/>
      </c>
      <c r="J62" s="69" t="str">
        <f t="shared" si="20"/>
        <v/>
      </c>
      <c r="K62" t="str">
        <f t="shared" si="20"/>
        <v/>
      </c>
      <c r="L62" s="46" t="s">
        <v>74</v>
      </c>
      <c r="M62" s="46"/>
      <c r="N62" s="7">
        <f ca="1">AX25</f>
        <v>7</v>
      </c>
      <c r="O62" s="38" t="s">
        <v>75</v>
      </c>
      <c r="P62" s="38"/>
      <c r="Q62" s="40">
        <f ca="1">AY25*AZ25</f>
        <v>14</v>
      </c>
      <c r="R62" s="40"/>
      <c r="S62" s="7" t="str">
        <f>IF(S25="","",S25)</f>
        <v/>
      </c>
      <c r="T62" t="str">
        <f>IF(T25="","",T25)</f>
        <v/>
      </c>
      <c r="U62" s="40" t="str">
        <f ca="1">IF(AV62="","","＝")</f>
        <v/>
      </c>
      <c r="V62" s="40"/>
      <c r="W62" s="40" t="str">
        <f ca="1">IF(AV62="","",AV62)</f>
        <v/>
      </c>
      <c r="X62" s="40"/>
      <c r="Y62" t="str">
        <f t="shared" si="19"/>
        <v/>
      </c>
      <c r="Z62" t="str">
        <f t="shared" si="19"/>
        <v/>
      </c>
      <c r="AA62" t="str">
        <f t="shared" si="19"/>
        <v/>
      </c>
      <c r="AB62" t="str">
        <f t="shared" si="19"/>
        <v/>
      </c>
      <c r="AC62" t="str">
        <f t="shared" si="19"/>
        <v/>
      </c>
      <c r="AD62" t="str">
        <f t="shared" si="19"/>
        <v/>
      </c>
      <c r="AE62" t="str">
        <f t="shared" si="19"/>
        <v/>
      </c>
      <c r="AF62" t="str">
        <f t="shared" si="19"/>
        <v/>
      </c>
      <c r="AG62" t="str">
        <f t="shared" si="19"/>
        <v/>
      </c>
      <c r="AH62" t="str">
        <f t="shared" si="19"/>
        <v/>
      </c>
      <c r="AI62" t="str">
        <f t="shared" si="19"/>
        <v/>
      </c>
      <c r="AJ62" t="str">
        <f t="shared" si="19"/>
        <v/>
      </c>
      <c r="AK62" t="str">
        <f t="shared" si="19"/>
        <v/>
      </c>
      <c r="AL62" t="str">
        <f t="shared" si="19"/>
        <v/>
      </c>
      <c r="AM62" t="str">
        <f t="shared" si="19"/>
        <v/>
      </c>
      <c r="AN62" t="str">
        <f t="shared" si="19"/>
        <v/>
      </c>
      <c r="AO62" t="str">
        <f t="shared" si="19"/>
        <v/>
      </c>
      <c r="AP62" t="str">
        <f t="shared" si="19"/>
        <v/>
      </c>
      <c r="AQ62" t="str">
        <f t="shared" si="19"/>
        <v/>
      </c>
      <c r="AR62" t="str">
        <f t="shared" si="19"/>
        <v/>
      </c>
      <c r="AS62" t="str">
        <f t="shared" si="19"/>
        <v/>
      </c>
      <c r="AT62" t="str">
        <f t="shared" si="19"/>
        <v/>
      </c>
      <c r="AU62" s="9" t="str">
        <f ca="1">IF(SQRT(Q62)=INT(SQRT(Q62)),SQRT(Q62),"")</f>
        <v/>
      </c>
      <c r="AV62" s="9" t="str">
        <f ca="1">IF(AU62="","",AU62*N62)</f>
        <v/>
      </c>
    </row>
    <row r="63" spans="1:48" ht="20.149999999999999" customHeight="1" x14ac:dyDescent="0.2">
      <c r="A63" t="str">
        <f t="shared" ref="A63:AT63" si="21">IF(A26="","",A26)</f>
        <v/>
      </c>
      <c r="B63" t="str">
        <f t="shared" si="21"/>
        <v/>
      </c>
      <c r="C63" t="str">
        <f t="shared" si="21"/>
        <v/>
      </c>
      <c r="F63" t="str">
        <f t="shared" si="21"/>
        <v/>
      </c>
      <c r="G63" t="str">
        <f t="shared" si="21"/>
        <v/>
      </c>
      <c r="H63" t="str">
        <f t="shared" si="21"/>
        <v/>
      </c>
      <c r="I63" t="str">
        <f t="shared" si="21"/>
        <v/>
      </c>
      <c r="J63" t="str">
        <f t="shared" si="21"/>
        <v/>
      </c>
      <c r="K63" t="str">
        <f t="shared" si="21"/>
        <v/>
      </c>
      <c r="L63" t="str">
        <f t="shared" si="21"/>
        <v/>
      </c>
      <c r="M63" t="str">
        <f t="shared" si="21"/>
        <v/>
      </c>
      <c r="N63" t="str">
        <f t="shared" si="21"/>
        <v/>
      </c>
      <c r="O63" t="str">
        <f t="shared" si="21"/>
        <v/>
      </c>
      <c r="P63" t="str">
        <f t="shared" si="21"/>
        <v/>
      </c>
      <c r="Q63" t="str">
        <f t="shared" si="21"/>
        <v/>
      </c>
      <c r="R63" t="str">
        <f t="shared" si="21"/>
        <v/>
      </c>
      <c r="S63" t="str">
        <f t="shared" si="21"/>
        <v/>
      </c>
      <c r="T63" t="str">
        <f t="shared" si="21"/>
        <v/>
      </c>
      <c r="U63" t="str">
        <f t="shared" si="21"/>
        <v/>
      </c>
      <c r="V63" t="str">
        <f t="shared" si="21"/>
        <v/>
      </c>
      <c r="W63" t="str">
        <f t="shared" si="21"/>
        <v/>
      </c>
      <c r="X63" t="str">
        <f t="shared" si="21"/>
        <v/>
      </c>
      <c r="Y63" t="str">
        <f t="shared" si="21"/>
        <v/>
      </c>
      <c r="Z63" t="str">
        <f t="shared" si="21"/>
        <v/>
      </c>
      <c r="AA63" t="str">
        <f t="shared" si="21"/>
        <v/>
      </c>
      <c r="AB63" t="str">
        <f t="shared" si="21"/>
        <v/>
      </c>
      <c r="AC63" t="str">
        <f t="shared" si="21"/>
        <v/>
      </c>
      <c r="AD63" t="str">
        <f t="shared" si="21"/>
        <v/>
      </c>
      <c r="AE63" t="str">
        <f t="shared" si="21"/>
        <v/>
      </c>
      <c r="AF63" t="str">
        <f t="shared" si="21"/>
        <v/>
      </c>
      <c r="AG63" t="str">
        <f t="shared" si="21"/>
        <v/>
      </c>
      <c r="AH63" t="str">
        <f t="shared" si="21"/>
        <v/>
      </c>
      <c r="AI63" t="str">
        <f t="shared" si="21"/>
        <v/>
      </c>
      <c r="AJ63" t="str">
        <f t="shared" si="21"/>
        <v/>
      </c>
      <c r="AK63" t="str">
        <f t="shared" si="21"/>
        <v/>
      </c>
      <c r="AL63" t="str">
        <f t="shared" si="21"/>
        <v/>
      </c>
      <c r="AM63" t="str">
        <f t="shared" si="21"/>
        <v/>
      </c>
      <c r="AN63" t="str">
        <f t="shared" si="21"/>
        <v/>
      </c>
      <c r="AO63" t="str">
        <f t="shared" si="21"/>
        <v/>
      </c>
      <c r="AP63" t="str">
        <f t="shared" si="21"/>
        <v/>
      </c>
      <c r="AQ63" t="str">
        <f t="shared" si="21"/>
        <v/>
      </c>
      <c r="AR63" t="str">
        <f t="shared" si="21"/>
        <v/>
      </c>
      <c r="AS63" t="str">
        <f t="shared" si="21"/>
        <v/>
      </c>
      <c r="AT63" t="str">
        <f t="shared" si="21"/>
        <v/>
      </c>
    </row>
    <row r="64" spans="1:48" ht="20.149999999999999" customHeight="1" x14ac:dyDescent="0.2">
      <c r="A64" t="str">
        <f t="shared" ref="A64:AT64" si="22">IF(A27="","",A27)</f>
        <v/>
      </c>
      <c r="B64" t="str">
        <f t="shared" si="22"/>
        <v/>
      </c>
      <c r="C64" t="str">
        <f t="shared" si="22"/>
        <v/>
      </c>
      <c r="F64" t="str">
        <f t="shared" si="22"/>
        <v/>
      </c>
      <c r="G64" t="str">
        <f t="shared" si="22"/>
        <v/>
      </c>
      <c r="H64" t="str">
        <f t="shared" si="22"/>
        <v/>
      </c>
      <c r="I64" t="str">
        <f t="shared" si="22"/>
        <v/>
      </c>
      <c r="J64" t="str">
        <f t="shared" si="22"/>
        <v/>
      </c>
      <c r="K64" t="str">
        <f t="shared" si="22"/>
        <v/>
      </c>
      <c r="L64" t="str">
        <f t="shared" si="22"/>
        <v/>
      </c>
      <c r="M64" t="str">
        <f t="shared" si="22"/>
        <v/>
      </c>
      <c r="N64" t="str">
        <f t="shared" si="22"/>
        <v/>
      </c>
      <c r="O64" t="str">
        <f t="shared" si="22"/>
        <v/>
      </c>
      <c r="P64" t="str">
        <f t="shared" si="22"/>
        <v/>
      </c>
      <c r="Q64" t="str">
        <f t="shared" si="22"/>
        <v/>
      </c>
      <c r="R64" t="str">
        <f t="shared" si="22"/>
        <v/>
      </c>
      <c r="S64" t="str">
        <f t="shared" si="22"/>
        <v/>
      </c>
      <c r="T64" t="str">
        <f t="shared" si="22"/>
        <v/>
      </c>
      <c r="U64" t="str">
        <f t="shared" si="22"/>
        <v/>
      </c>
      <c r="V64" t="str">
        <f t="shared" si="22"/>
        <v/>
      </c>
      <c r="W64" t="str">
        <f t="shared" si="22"/>
        <v/>
      </c>
      <c r="X64" t="str">
        <f t="shared" si="22"/>
        <v/>
      </c>
      <c r="Y64" t="str">
        <f t="shared" si="22"/>
        <v/>
      </c>
      <c r="Z64" t="str">
        <f t="shared" si="22"/>
        <v/>
      </c>
      <c r="AA64" t="str">
        <f t="shared" si="22"/>
        <v/>
      </c>
      <c r="AB64" t="str">
        <f t="shared" si="22"/>
        <v/>
      </c>
      <c r="AC64" t="str">
        <f t="shared" si="22"/>
        <v/>
      </c>
      <c r="AD64" t="str">
        <f t="shared" si="22"/>
        <v/>
      </c>
      <c r="AE64" t="str">
        <f t="shared" si="22"/>
        <v/>
      </c>
      <c r="AF64" t="str">
        <f t="shared" si="22"/>
        <v/>
      </c>
      <c r="AG64" t="str">
        <f t="shared" si="22"/>
        <v/>
      </c>
      <c r="AH64" t="str">
        <f t="shared" si="22"/>
        <v/>
      </c>
      <c r="AI64" t="str">
        <f t="shared" si="22"/>
        <v/>
      </c>
      <c r="AJ64" t="str">
        <f t="shared" si="22"/>
        <v/>
      </c>
      <c r="AK64" t="str">
        <f t="shared" si="22"/>
        <v/>
      </c>
      <c r="AL64" t="str">
        <f t="shared" si="22"/>
        <v/>
      </c>
      <c r="AM64" t="str">
        <f t="shared" si="22"/>
        <v/>
      </c>
      <c r="AN64" t="str">
        <f t="shared" si="22"/>
        <v/>
      </c>
      <c r="AO64" t="str">
        <f t="shared" si="22"/>
        <v/>
      </c>
      <c r="AP64" t="str">
        <f t="shared" si="22"/>
        <v/>
      </c>
      <c r="AQ64" t="str">
        <f t="shared" si="22"/>
        <v/>
      </c>
      <c r="AR64" t="str">
        <f t="shared" si="22"/>
        <v/>
      </c>
      <c r="AS64" t="str">
        <f t="shared" si="22"/>
        <v/>
      </c>
      <c r="AT64" t="str">
        <f t="shared" si="22"/>
        <v/>
      </c>
    </row>
    <row r="65" spans="1:54" ht="20.149999999999999" customHeight="1" x14ac:dyDescent="0.2">
      <c r="A65" t="str">
        <f t="shared" ref="A65:AT65" si="23">IF(A28="","",A28)</f>
        <v/>
      </c>
      <c r="B65" t="str">
        <f t="shared" si="23"/>
        <v/>
      </c>
      <c r="C65" t="str">
        <f t="shared" si="23"/>
        <v/>
      </c>
      <c r="E65" s="2"/>
      <c r="F65" s="2" t="str">
        <f t="shared" si="23"/>
        <v/>
      </c>
      <c r="G65" s="2" t="str">
        <f t="shared" si="23"/>
        <v/>
      </c>
      <c r="H65" t="str">
        <f t="shared" si="23"/>
        <v/>
      </c>
      <c r="I65" t="str">
        <f t="shared" si="23"/>
        <v/>
      </c>
      <c r="J65" t="str">
        <f t="shared" si="23"/>
        <v/>
      </c>
      <c r="K65" t="str">
        <f t="shared" si="23"/>
        <v/>
      </c>
      <c r="L65" t="str">
        <f t="shared" si="23"/>
        <v/>
      </c>
      <c r="M65" t="str">
        <f t="shared" si="23"/>
        <v/>
      </c>
      <c r="N65" t="str">
        <f t="shared" si="23"/>
        <v/>
      </c>
      <c r="O65" t="str">
        <f t="shared" si="23"/>
        <v/>
      </c>
      <c r="P65" t="str">
        <f t="shared" si="23"/>
        <v/>
      </c>
      <c r="Q65" t="str">
        <f t="shared" si="23"/>
        <v/>
      </c>
      <c r="R65" t="str">
        <f t="shared" si="23"/>
        <v/>
      </c>
      <c r="S65" t="str">
        <f t="shared" si="23"/>
        <v/>
      </c>
      <c r="T65" t="str">
        <f t="shared" si="23"/>
        <v/>
      </c>
      <c r="U65" t="str">
        <f t="shared" si="23"/>
        <v/>
      </c>
      <c r="V65" t="str">
        <f t="shared" si="23"/>
        <v/>
      </c>
      <c r="W65" t="str">
        <f t="shared" si="23"/>
        <v/>
      </c>
      <c r="X65" t="str">
        <f t="shared" si="23"/>
        <v/>
      </c>
      <c r="Y65" t="str">
        <f t="shared" si="23"/>
        <v/>
      </c>
      <c r="Z65" t="str">
        <f t="shared" si="23"/>
        <v/>
      </c>
      <c r="AA65" t="str">
        <f t="shared" si="23"/>
        <v/>
      </c>
      <c r="AB65" t="str">
        <f t="shared" si="23"/>
        <v/>
      </c>
      <c r="AC65" t="str">
        <f t="shared" si="23"/>
        <v/>
      </c>
      <c r="AD65" t="str">
        <f t="shared" si="23"/>
        <v/>
      </c>
      <c r="AE65" t="str">
        <f t="shared" si="23"/>
        <v/>
      </c>
      <c r="AF65" t="str">
        <f t="shared" si="23"/>
        <v/>
      </c>
      <c r="AG65" t="str">
        <f t="shared" si="23"/>
        <v/>
      </c>
      <c r="AH65" t="str">
        <f t="shared" si="23"/>
        <v/>
      </c>
      <c r="AI65" t="str">
        <f t="shared" si="23"/>
        <v/>
      </c>
      <c r="AJ65" t="str">
        <f t="shared" si="23"/>
        <v/>
      </c>
      <c r="AK65" t="str">
        <f t="shared" si="23"/>
        <v/>
      </c>
      <c r="AL65" t="str">
        <f t="shared" si="23"/>
        <v/>
      </c>
      <c r="AM65" t="str">
        <f t="shared" si="23"/>
        <v/>
      </c>
      <c r="AN65" t="str">
        <f t="shared" si="23"/>
        <v/>
      </c>
      <c r="AO65" t="str">
        <f t="shared" si="23"/>
        <v/>
      </c>
      <c r="AP65" t="str">
        <f t="shared" si="23"/>
        <v/>
      </c>
      <c r="AQ65" t="str">
        <f t="shared" si="23"/>
        <v/>
      </c>
      <c r="AR65" t="str">
        <f t="shared" si="23"/>
        <v/>
      </c>
      <c r="AS65" t="str">
        <f t="shared" si="23"/>
        <v/>
      </c>
      <c r="AT65" t="str">
        <f t="shared" si="23"/>
        <v/>
      </c>
    </row>
    <row r="66" spans="1:54" ht="20.149999999999999" customHeight="1" x14ac:dyDescent="0.35">
      <c r="A66" s="1" t="str">
        <f>IF(A29="","",A29)</f>
        <v>３．</v>
      </c>
      <c r="D66" s="54" t="str">
        <f t="shared" ref="D66:N66" si="24">IF(D29="","",D29)</f>
        <v>√</v>
      </c>
      <c r="E66" s="54" t="str">
        <f t="shared" si="24"/>
        <v/>
      </c>
      <c r="F66">
        <f t="shared" ca="1" si="24"/>
        <v>7</v>
      </c>
      <c r="G66" s="18" t="str">
        <f t="shared" si="24"/>
        <v/>
      </c>
      <c r="H66" s="46" t="str">
        <f t="shared" si="24"/>
        <v>＝</v>
      </c>
      <c r="I66" s="46" t="str">
        <f t="shared" si="24"/>
        <v/>
      </c>
      <c r="J66" s="46">
        <f t="shared" ca="1" si="24"/>
        <v>2.6459999999999999</v>
      </c>
      <c r="K66" s="46" t="str">
        <f t="shared" si="24"/>
        <v/>
      </c>
      <c r="L66" s="46" t="str">
        <f t="shared" si="24"/>
        <v/>
      </c>
      <c r="M66" s="46" t="str">
        <f t="shared" si="24"/>
        <v/>
      </c>
      <c r="N66" t="str">
        <f t="shared" si="24"/>
        <v>として，次の値を求めなさい。</v>
      </c>
      <c r="P66" s="12"/>
      <c r="Q66" s="12"/>
      <c r="R66" s="12"/>
    </row>
    <row r="67" spans="1:54" ht="20.149999999999999" customHeight="1" x14ac:dyDescent="0.35">
      <c r="A67" t="str">
        <f>IF(A30="","",A30)</f>
        <v/>
      </c>
      <c r="B67" t="str">
        <f>IF(B30="","",B30)</f>
        <v/>
      </c>
      <c r="C67" s="1" t="str">
        <f>IF(C30="","",C30)</f>
        <v>(1)</v>
      </c>
      <c r="F67" s="54" t="str">
        <f t="shared" ref="F67:K67" si="25">IF(F30="","",F30)</f>
        <v>√</v>
      </c>
      <c r="G67" s="54" t="str">
        <f t="shared" si="25"/>
        <v/>
      </c>
      <c r="H67" s="48">
        <f t="shared" ca="1" si="25"/>
        <v>112</v>
      </c>
      <c r="I67" s="48" t="str">
        <f t="shared" si="25"/>
        <v/>
      </c>
      <c r="J67" s="48" t="str">
        <f t="shared" si="25"/>
        <v/>
      </c>
      <c r="K67" t="str">
        <f t="shared" si="25"/>
        <v/>
      </c>
      <c r="L67" s="46" t="s">
        <v>68</v>
      </c>
      <c r="M67" s="46"/>
      <c r="N67" s="7">
        <f ca="1">SQRT(H67/F66)</f>
        <v>4</v>
      </c>
      <c r="O67" s="38" t="s">
        <v>21</v>
      </c>
      <c r="P67" s="38"/>
      <c r="Q67" s="7">
        <f ca="1">H67/N67^2</f>
        <v>7</v>
      </c>
      <c r="R67" s="7" t="str">
        <f>IF(R30="","",R30)</f>
        <v/>
      </c>
      <c r="S67" s="40" t="s">
        <v>68</v>
      </c>
      <c r="T67" s="40"/>
      <c r="U67" s="7">
        <f ca="1">N67</f>
        <v>4</v>
      </c>
      <c r="V67" s="40" t="s">
        <v>77</v>
      </c>
      <c r="W67" s="40"/>
      <c r="X67" s="40">
        <f ca="1">J66</f>
        <v>2.6459999999999999</v>
      </c>
      <c r="Y67" s="40"/>
      <c r="Z67" s="40"/>
      <c r="AA67" s="40"/>
      <c r="AB67" s="40" t="s">
        <v>68</v>
      </c>
      <c r="AC67" s="40"/>
      <c r="AD67" s="43">
        <f ca="1">U67*X67</f>
        <v>10.584</v>
      </c>
      <c r="AE67" s="43"/>
      <c r="AF67" s="43"/>
      <c r="AG67" s="43"/>
      <c r="AH67" s="43"/>
      <c r="AI67" t="str">
        <f t="shared" ref="AI67:AT67" si="26">IF(AI30="","",AI30)</f>
        <v/>
      </c>
      <c r="AJ67" t="str">
        <f t="shared" si="26"/>
        <v/>
      </c>
      <c r="AK67" t="str">
        <f t="shared" si="26"/>
        <v/>
      </c>
      <c r="AL67" t="str">
        <f t="shared" si="26"/>
        <v/>
      </c>
      <c r="AM67" t="str">
        <f t="shared" si="26"/>
        <v/>
      </c>
      <c r="AN67" t="str">
        <f t="shared" si="26"/>
        <v/>
      </c>
      <c r="AO67" t="str">
        <f t="shared" si="26"/>
        <v/>
      </c>
      <c r="AP67" t="str">
        <f t="shared" si="26"/>
        <v/>
      </c>
      <c r="AQ67" t="str">
        <f t="shared" si="26"/>
        <v/>
      </c>
      <c r="AR67" t="str">
        <f t="shared" si="26"/>
        <v/>
      </c>
      <c r="AS67" t="str">
        <f t="shared" si="26"/>
        <v/>
      </c>
      <c r="AT67" t="str">
        <f t="shared" si="26"/>
        <v/>
      </c>
    </row>
    <row r="68" spans="1:54" ht="20.149999999999999" customHeight="1" x14ac:dyDescent="0.2">
      <c r="A68" t="str">
        <f t="shared" ref="A68:AT68" si="27">IF(A31="","",A31)</f>
        <v/>
      </c>
      <c r="B68" t="str">
        <f t="shared" si="27"/>
        <v/>
      </c>
      <c r="C68" t="str">
        <f t="shared" si="27"/>
        <v/>
      </c>
      <c r="F68" t="str">
        <f t="shared" si="27"/>
        <v/>
      </c>
      <c r="G68" t="str">
        <f t="shared" si="27"/>
        <v/>
      </c>
      <c r="H68" t="str">
        <f t="shared" si="27"/>
        <v/>
      </c>
      <c r="I68" t="str">
        <f t="shared" si="27"/>
        <v/>
      </c>
      <c r="J68" t="str">
        <f t="shared" si="27"/>
        <v/>
      </c>
      <c r="K68" t="str">
        <f t="shared" si="27"/>
        <v/>
      </c>
      <c r="L68" t="str">
        <f t="shared" si="27"/>
        <v/>
      </c>
      <c r="M68" t="str">
        <f t="shared" si="27"/>
        <v/>
      </c>
      <c r="N68" s="7" t="str">
        <f t="shared" si="27"/>
        <v/>
      </c>
      <c r="O68" s="7" t="str">
        <f t="shared" si="27"/>
        <v/>
      </c>
      <c r="P68" s="7" t="str">
        <f t="shared" si="27"/>
        <v/>
      </c>
      <c r="Q68" s="7" t="str">
        <f t="shared" si="27"/>
        <v/>
      </c>
      <c r="R68" s="7" t="str">
        <f t="shared" si="27"/>
        <v/>
      </c>
      <c r="S68" s="7" t="str">
        <f t="shared" si="27"/>
        <v/>
      </c>
      <c r="T68" s="7" t="str">
        <f t="shared" si="27"/>
        <v/>
      </c>
      <c r="U68" s="7" t="str">
        <f t="shared" si="27"/>
        <v/>
      </c>
      <c r="V68" s="7" t="str">
        <f t="shared" si="27"/>
        <v/>
      </c>
      <c r="W68" s="7" t="str">
        <f t="shared" si="27"/>
        <v/>
      </c>
      <c r="X68" s="7" t="str">
        <f t="shared" si="27"/>
        <v/>
      </c>
      <c r="Y68" s="7" t="str">
        <f t="shared" si="27"/>
        <v/>
      </c>
      <c r="Z68" s="7" t="str">
        <f t="shared" si="27"/>
        <v/>
      </c>
      <c r="AA68" s="7" t="str">
        <f t="shared" si="27"/>
        <v/>
      </c>
      <c r="AB68" s="7" t="str">
        <f t="shared" si="27"/>
        <v/>
      </c>
      <c r="AC68" s="7" t="str">
        <f t="shared" si="27"/>
        <v/>
      </c>
      <c r="AD68" s="7" t="str">
        <f t="shared" si="27"/>
        <v/>
      </c>
      <c r="AE68" s="7" t="str">
        <f t="shared" si="27"/>
        <v/>
      </c>
      <c r="AF68" s="7" t="str">
        <f t="shared" si="27"/>
        <v/>
      </c>
      <c r="AG68" s="7" t="str">
        <f t="shared" si="27"/>
        <v/>
      </c>
      <c r="AH68" s="7" t="str">
        <f t="shared" si="27"/>
        <v/>
      </c>
      <c r="AI68" t="str">
        <f t="shared" si="27"/>
        <v/>
      </c>
      <c r="AJ68" t="str">
        <f t="shared" si="27"/>
        <v/>
      </c>
      <c r="AK68" t="str">
        <f t="shared" si="27"/>
        <v/>
      </c>
      <c r="AL68" t="str">
        <f t="shared" si="27"/>
        <v/>
      </c>
      <c r="AM68" t="str">
        <f t="shared" si="27"/>
        <v/>
      </c>
      <c r="AN68" t="str">
        <f t="shared" si="27"/>
        <v/>
      </c>
      <c r="AO68" t="str">
        <f t="shared" si="27"/>
        <v/>
      </c>
      <c r="AP68" t="str">
        <f t="shared" si="27"/>
        <v/>
      </c>
      <c r="AQ68" t="str">
        <f t="shared" si="27"/>
        <v/>
      </c>
      <c r="AR68" t="str">
        <f t="shared" si="27"/>
        <v/>
      </c>
      <c r="AS68" t="str">
        <f t="shared" si="27"/>
        <v/>
      </c>
      <c r="AT68" t="str">
        <f t="shared" si="27"/>
        <v/>
      </c>
    </row>
    <row r="69" spans="1:54" ht="20.149999999999999" customHeight="1" x14ac:dyDescent="0.2">
      <c r="A69" t="str">
        <f t="shared" ref="A69:AT69" si="28">IF(A32="","",A32)</f>
        <v/>
      </c>
      <c r="B69" t="str">
        <f t="shared" si="28"/>
        <v/>
      </c>
      <c r="C69" t="str">
        <f t="shared" si="28"/>
        <v/>
      </c>
      <c r="F69" t="str">
        <f t="shared" si="28"/>
        <v/>
      </c>
      <c r="G69" t="str">
        <f t="shared" si="28"/>
        <v/>
      </c>
      <c r="H69" t="str">
        <f t="shared" si="28"/>
        <v/>
      </c>
      <c r="I69" s="2" t="str">
        <f t="shared" si="28"/>
        <v/>
      </c>
      <c r="J69" s="2" t="str">
        <f t="shared" si="28"/>
        <v/>
      </c>
      <c r="K69" s="2" t="str">
        <f t="shared" si="28"/>
        <v/>
      </c>
      <c r="L69" t="str">
        <f t="shared" si="28"/>
        <v/>
      </c>
      <c r="M69" t="str">
        <f t="shared" si="28"/>
        <v/>
      </c>
      <c r="N69" s="7" t="str">
        <f t="shared" si="28"/>
        <v/>
      </c>
      <c r="O69" s="15" t="str">
        <f t="shared" si="28"/>
        <v/>
      </c>
      <c r="P69" s="15" t="str">
        <f t="shared" si="28"/>
        <v/>
      </c>
      <c r="Q69" s="15" t="str">
        <f t="shared" si="28"/>
        <v/>
      </c>
      <c r="R69" s="7" t="str">
        <f t="shared" si="28"/>
        <v/>
      </c>
      <c r="S69" s="7" t="str">
        <f t="shared" si="28"/>
        <v/>
      </c>
      <c r="T69" s="7" t="str">
        <f t="shared" si="28"/>
        <v/>
      </c>
      <c r="U69" s="7" t="str">
        <f t="shared" si="28"/>
        <v/>
      </c>
      <c r="V69" s="7" t="str">
        <f t="shared" si="28"/>
        <v/>
      </c>
      <c r="W69" s="7" t="str">
        <f t="shared" si="28"/>
        <v/>
      </c>
      <c r="X69" s="7" t="str">
        <f t="shared" si="28"/>
        <v/>
      </c>
      <c r="Y69" s="7" t="str">
        <f t="shared" si="28"/>
        <v/>
      </c>
      <c r="Z69" s="7" t="str">
        <f t="shared" si="28"/>
        <v/>
      </c>
      <c r="AA69" s="7" t="str">
        <f t="shared" si="28"/>
        <v/>
      </c>
      <c r="AB69" s="7" t="str">
        <f t="shared" si="28"/>
        <v/>
      </c>
      <c r="AC69" s="7" t="str">
        <f t="shared" si="28"/>
        <v/>
      </c>
      <c r="AD69" s="7" t="str">
        <f t="shared" si="28"/>
        <v/>
      </c>
      <c r="AE69" s="7" t="str">
        <f t="shared" si="28"/>
        <v/>
      </c>
      <c r="AF69" s="7" t="str">
        <f t="shared" si="28"/>
        <v/>
      </c>
      <c r="AG69" s="7" t="str">
        <f t="shared" si="28"/>
        <v/>
      </c>
      <c r="AH69" s="7" t="str">
        <f t="shared" si="28"/>
        <v/>
      </c>
      <c r="AI69" t="str">
        <f t="shared" si="28"/>
        <v/>
      </c>
      <c r="AJ69" t="str">
        <f t="shared" si="28"/>
        <v/>
      </c>
      <c r="AK69" t="str">
        <f t="shared" si="28"/>
        <v/>
      </c>
      <c r="AL69" t="str">
        <f t="shared" si="28"/>
        <v/>
      </c>
      <c r="AM69" t="str">
        <f t="shared" si="28"/>
        <v/>
      </c>
      <c r="AN69" t="str">
        <f t="shared" si="28"/>
        <v/>
      </c>
      <c r="AO69" t="str">
        <f t="shared" si="28"/>
        <v/>
      </c>
      <c r="AP69" t="str">
        <f t="shared" si="28"/>
        <v/>
      </c>
      <c r="AQ69" t="str">
        <f t="shared" si="28"/>
        <v/>
      </c>
      <c r="AR69" t="str">
        <f t="shared" si="28"/>
        <v/>
      </c>
      <c r="AS69" t="str">
        <f t="shared" si="28"/>
        <v/>
      </c>
      <c r="AT69" t="str">
        <f t="shared" si="28"/>
        <v/>
      </c>
    </row>
    <row r="70" spans="1:54" ht="20.149999999999999" customHeight="1" x14ac:dyDescent="0.35">
      <c r="A70" t="str">
        <f t="shared" ref="A70:Q70" si="29">IF(A33="","",A33)</f>
        <v/>
      </c>
      <c r="B70" t="str">
        <f t="shared" si="29"/>
        <v/>
      </c>
      <c r="C70" s="1" t="str">
        <f t="shared" si="29"/>
        <v>(2)</v>
      </c>
      <c r="F70" s="53" t="str">
        <f t="shared" si="29"/>
        <v>√</v>
      </c>
      <c r="G70" s="53" t="str">
        <f t="shared" si="29"/>
        <v/>
      </c>
      <c r="H70" s="53" t="str">
        <f t="shared" si="29"/>
        <v/>
      </c>
      <c r="I70" s="53" t="str">
        <f t="shared" si="29"/>
        <v/>
      </c>
      <c r="J70" s="45">
        <f t="shared" ca="1" si="29"/>
        <v>7</v>
      </c>
      <c r="K70" s="45" t="str">
        <f t="shared" si="29"/>
        <v/>
      </c>
      <c r="L70" s="46" t="s">
        <v>68</v>
      </c>
      <c r="M70" s="46"/>
      <c r="N70" s="68" t="s">
        <v>21</v>
      </c>
      <c r="O70" s="68"/>
      <c r="P70" s="15">
        <f ca="1">J70</f>
        <v>7</v>
      </c>
      <c r="Q70" s="15" t="str">
        <f t="shared" si="29"/>
        <v/>
      </c>
      <c r="R70" s="40" t="s">
        <v>68</v>
      </c>
      <c r="S70" s="40"/>
      <c r="T70" s="44">
        <f ca="1">J66</f>
        <v>2.6459999999999999</v>
      </c>
      <c r="U70" s="44"/>
      <c r="V70" s="44"/>
      <c r="W70" s="44"/>
      <c r="X70" s="40" t="s">
        <v>68</v>
      </c>
      <c r="Y70" s="40"/>
      <c r="Z70" s="43">
        <f ca="1">T70/U71</f>
        <v>1.323</v>
      </c>
      <c r="AA70" s="43"/>
      <c r="AB70" s="43"/>
      <c r="AC70" s="43"/>
      <c r="AD70" s="43"/>
      <c r="AE70" s="7" t="str">
        <f t="shared" ref="AE70:AQ71" si="30">IF(AH33="","",AH33)</f>
        <v/>
      </c>
      <c r="AF70" t="str">
        <f t="shared" si="30"/>
        <v/>
      </c>
      <c r="AG70" t="str">
        <f t="shared" si="30"/>
        <v/>
      </c>
      <c r="AH70" t="str">
        <f t="shared" si="30"/>
        <v/>
      </c>
      <c r="AI70" t="str">
        <f t="shared" si="30"/>
        <v/>
      </c>
      <c r="AJ70" t="str">
        <f t="shared" si="30"/>
        <v/>
      </c>
      <c r="AK70" t="str">
        <f t="shared" si="30"/>
        <v/>
      </c>
      <c r="AL70" t="str">
        <f t="shared" si="30"/>
        <v/>
      </c>
      <c r="AM70" t="str">
        <f t="shared" si="30"/>
        <v/>
      </c>
      <c r="AN70" t="str">
        <f t="shared" si="30"/>
        <v/>
      </c>
      <c r="AO70" t="str">
        <f t="shared" si="30"/>
        <v/>
      </c>
      <c r="AP70" t="str">
        <f t="shared" si="30"/>
        <v/>
      </c>
      <c r="AQ70" t="str">
        <f t="shared" si="30"/>
        <v/>
      </c>
      <c r="AR70" s="9"/>
      <c r="AS70" s="9"/>
      <c r="AT70" s="9"/>
      <c r="AZ70"/>
      <c r="BA70"/>
      <c r="BB70"/>
    </row>
    <row r="71" spans="1:54" ht="20.149999999999999" customHeight="1" x14ac:dyDescent="0.2">
      <c r="A71" t="str">
        <f t="shared" ref="A71:K71" si="31">IF(A34="","",A34)</f>
        <v/>
      </c>
      <c r="B71" t="str">
        <f t="shared" si="31"/>
        <v/>
      </c>
      <c r="C71" t="str">
        <f t="shared" si="31"/>
        <v/>
      </c>
      <c r="F71" s="53" t="str">
        <f t="shared" si="31"/>
        <v/>
      </c>
      <c r="G71" s="53" t="str">
        <f t="shared" si="31"/>
        <v/>
      </c>
      <c r="H71" s="53" t="str">
        <f t="shared" si="31"/>
        <v/>
      </c>
      <c r="I71" s="53" t="str">
        <f t="shared" si="31"/>
        <v/>
      </c>
      <c r="J71" s="46">
        <f t="shared" si="31"/>
        <v>4</v>
      </c>
      <c r="K71" s="46" t="str">
        <f t="shared" si="31"/>
        <v/>
      </c>
      <c r="L71" s="46"/>
      <c r="M71" s="46"/>
      <c r="N71" s="51">
        <f>SQRT(J71)</f>
        <v>2</v>
      </c>
      <c r="O71" s="51"/>
      <c r="P71" s="51"/>
      <c r="Q71" s="51"/>
      <c r="R71" s="40"/>
      <c r="S71" s="40"/>
      <c r="T71" s="7"/>
      <c r="U71" s="51">
        <f>N71</f>
        <v>2</v>
      </c>
      <c r="V71" s="51"/>
      <c r="W71" s="7"/>
      <c r="X71" s="40"/>
      <c r="Y71" s="40"/>
      <c r="Z71" s="43"/>
      <c r="AA71" s="43"/>
      <c r="AB71" s="43"/>
      <c r="AC71" s="43"/>
      <c r="AD71" s="43"/>
      <c r="AE71" s="7" t="str">
        <f t="shared" si="30"/>
        <v/>
      </c>
      <c r="AF71" t="str">
        <f t="shared" si="30"/>
        <v/>
      </c>
      <c r="AG71" t="str">
        <f t="shared" si="30"/>
        <v/>
      </c>
      <c r="AH71" t="str">
        <f t="shared" si="30"/>
        <v/>
      </c>
      <c r="AI71" t="str">
        <f t="shared" si="30"/>
        <v/>
      </c>
      <c r="AJ71" t="str">
        <f t="shared" si="30"/>
        <v/>
      </c>
      <c r="AK71" t="str">
        <f t="shared" si="30"/>
        <v/>
      </c>
      <c r="AL71" t="str">
        <f t="shared" si="30"/>
        <v/>
      </c>
      <c r="AM71" t="str">
        <f t="shared" si="30"/>
        <v/>
      </c>
      <c r="AN71" t="str">
        <f t="shared" si="30"/>
        <v/>
      </c>
      <c r="AO71" t="str">
        <f t="shared" si="30"/>
        <v/>
      </c>
      <c r="AP71" t="str">
        <f t="shared" si="30"/>
        <v/>
      </c>
      <c r="AQ71" t="str">
        <f t="shared" si="30"/>
        <v/>
      </c>
      <c r="AR71" s="9"/>
      <c r="AS71" s="9"/>
      <c r="AT71" s="9"/>
      <c r="AZ71"/>
      <c r="BA71"/>
      <c r="BB71"/>
    </row>
    <row r="72" spans="1:54" ht="20.149999999999999" customHeight="1" x14ac:dyDescent="0.2">
      <c r="A72" t="str">
        <f t="shared" ref="A72:AT72" si="32">IF(A35="","",A35)</f>
        <v/>
      </c>
      <c r="B72" t="str">
        <f t="shared" si="32"/>
        <v/>
      </c>
      <c r="C72" t="str">
        <f t="shared" si="32"/>
        <v/>
      </c>
      <c r="F72" t="str">
        <f t="shared" si="32"/>
        <v/>
      </c>
      <c r="G72" t="str">
        <f t="shared" si="32"/>
        <v/>
      </c>
      <c r="H72" t="str">
        <f t="shared" si="32"/>
        <v/>
      </c>
      <c r="I72" t="str">
        <f t="shared" si="32"/>
        <v/>
      </c>
      <c r="J72" t="str">
        <f t="shared" si="32"/>
        <v/>
      </c>
      <c r="K72" t="str">
        <f t="shared" si="32"/>
        <v/>
      </c>
      <c r="L72" t="str">
        <f t="shared" si="32"/>
        <v/>
      </c>
      <c r="M72" t="str">
        <f t="shared" si="32"/>
        <v/>
      </c>
      <c r="N72" t="str">
        <f t="shared" si="32"/>
        <v/>
      </c>
      <c r="O72" t="str">
        <f t="shared" si="32"/>
        <v/>
      </c>
      <c r="P72" t="str">
        <f t="shared" si="32"/>
        <v/>
      </c>
      <c r="Q72" t="str">
        <f t="shared" si="32"/>
        <v/>
      </c>
      <c r="R72" t="str">
        <f t="shared" si="32"/>
        <v/>
      </c>
      <c r="S72" t="str">
        <f t="shared" si="32"/>
        <v/>
      </c>
      <c r="T72" t="str">
        <f t="shared" si="32"/>
        <v/>
      </c>
      <c r="U72" t="str">
        <f t="shared" si="32"/>
        <v/>
      </c>
      <c r="V72" t="str">
        <f t="shared" si="32"/>
        <v/>
      </c>
      <c r="W72" t="str">
        <f t="shared" si="32"/>
        <v/>
      </c>
      <c r="X72" t="str">
        <f t="shared" si="32"/>
        <v/>
      </c>
      <c r="Y72" t="str">
        <f t="shared" si="32"/>
        <v/>
      </c>
      <c r="Z72" t="str">
        <f t="shared" si="32"/>
        <v/>
      </c>
      <c r="AA72" t="str">
        <f t="shared" si="32"/>
        <v/>
      </c>
      <c r="AB72" t="str">
        <f t="shared" si="32"/>
        <v/>
      </c>
      <c r="AC72" t="str">
        <f t="shared" si="32"/>
        <v/>
      </c>
      <c r="AD72" t="str">
        <f t="shared" si="32"/>
        <v/>
      </c>
      <c r="AE72" t="str">
        <f t="shared" si="32"/>
        <v/>
      </c>
      <c r="AF72" t="str">
        <f t="shared" si="32"/>
        <v/>
      </c>
      <c r="AG72" t="str">
        <f t="shared" si="32"/>
        <v/>
      </c>
      <c r="AH72" t="str">
        <f t="shared" si="32"/>
        <v/>
      </c>
      <c r="AI72" t="str">
        <f t="shared" si="32"/>
        <v/>
      </c>
      <c r="AJ72" t="str">
        <f t="shared" si="32"/>
        <v/>
      </c>
      <c r="AK72" t="str">
        <f t="shared" si="32"/>
        <v/>
      </c>
      <c r="AL72" t="str">
        <f t="shared" si="32"/>
        <v/>
      </c>
      <c r="AM72" t="str">
        <f t="shared" si="32"/>
        <v/>
      </c>
      <c r="AN72" t="str">
        <f t="shared" si="32"/>
        <v/>
      </c>
      <c r="AO72" t="str">
        <f t="shared" si="32"/>
        <v/>
      </c>
      <c r="AP72" t="str">
        <f t="shared" si="32"/>
        <v/>
      </c>
      <c r="AQ72" t="str">
        <f t="shared" si="32"/>
        <v/>
      </c>
      <c r="AR72" t="str">
        <f t="shared" si="32"/>
        <v/>
      </c>
      <c r="AS72" t="str">
        <f t="shared" si="32"/>
        <v/>
      </c>
      <c r="AT72" t="str">
        <f t="shared" si="32"/>
        <v/>
      </c>
    </row>
    <row r="73" spans="1:54" ht="20.149999999999999" customHeight="1" x14ac:dyDescent="0.2">
      <c r="A73" t="str">
        <f t="shared" ref="A73:AT73" si="33">IF(A36="","",A36)</f>
        <v/>
      </c>
      <c r="B73" t="str">
        <f t="shared" si="33"/>
        <v/>
      </c>
      <c r="C73" t="str">
        <f t="shared" si="33"/>
        <v/>
      </c>
      <c r="F73" t="str">
        <f t="shared" si="33"/>
        <v/>
      </c>
      <c r="G73" t="str">
        <f t="shared" si="33"/>
        <v/>
      </c>
      <c r="H73" t="str">
        <f t="shared" si="33"/>
        <v/>
      </c>
      <c r="I73" t="str">
        <f t="shared" si="33"/>
        <v/>
      </c>
      <c r="J73" t="str">
        <f t="shared" si="33"/>
        <v/>
      </c>
      <c r="K73" t="str">
        <f t="shared" si="33"/>
        <v/>
      </c>
      <c r="L73" t="str">
        <f t="shared" si="33"/>
        <v/>
      </c>
      <c r="M73" t="str">
        <f t="shared" si="33"/>
        <v/>
      </c>
      <c r="N73" t="str">
        <f t="shared" si="33"/>
        <v/>
      </c>
      <c r="O73" t="str">
        <f t="shared" si="33"/>
        <v/>
      </c>
      <c r="P73" t="str">
        <f t="shared" si="33"/>
        <v/>
      </c>
      <c r="Q73" t="str">
        <f t="shared" si="33"/>
        <v/>
      </c>
      <c r="R73" t="str">
        <f t="shared" si="33"/>
        <v/>
      </c>
      <c r="S73" t="str">
        <f t="shared" si="33"/>
        <v/>
      </c>
      <c r="T73" t="str">
        <f t="shared" si="33"/>
        <v/>
      </c>
      <c r="U73" t="str">
        <f t="shared" si="33"/>
        <v/>
      </c>
      <c r="V73" t="str">
        <f t="shared" si="33"/>
        <v/>
      </c>
      <c r="W73" t="str">
        <f t="shared" si="33"/>
        <v/>
      </c>
      <c r="X73" t="str">
        <f t="shared" si="33"/>
        <v/>
      </c>
      <c r="Y73" t="str">
        <f t="shared" si="33"/>
        <v/>
      </c>
      <c r="Z73" t="str">
        <f t="shared" si="33"/>
        <v/>
      </c>
      <c r="AA73" t="str">
        <f t="shared" si="33"/>
        <v/>
      </c>
      <c r="AB73" t="str">
        <f t="shared" si="33"/>
        <v/>
      </c>
      <c r="AC73" t="str">
        <f t="shared" si="33"/>
        <v/>
      </c>
      <c r="AD73" t="str">
        <f t="shared" si="33"/>
        <v/>
      </c>
      <c r="AE73" t="str">
        <f t="shared" si="33"/>
        <v/>
      </c>
      <c r="AF73" t="str">
        <f t="shared" si="33"/>
        <v/>
      </c>
      <c r="AG73" t="str">
        <f t="shared" si="33"/>
        <v/>
      </c>
      <c r="AH73" t="str">
        <f t="shared" si="33"/>
        <v/>
      </c>
      <c r="AI73" t="str">
        <f t="shared" si="33"/>
        <v/>
      </c>
      <c r="AJ73" t="str">
        <f t="shared" si="33"/>
        <v/>
      </c>
      <c r="AK73" t="str">
        <f t="shared" si="33"/>
        <v/>
      </c>
      <c r="AL73" t="str">
        <f t="shared" si="33"/>
        <v/>
      </c>
      <c r="AM73" t="str">
        <f t="shared" si="33"/>
        <v/>
      </c>
      <c r="AN73" t="str">
        <f t="shared" si="33"/>
        <v/>
      </c>
      <c r="AO73" t="str">
        <f t="shared" si="33"/>
        <v/>
      </c>
      <c r="AP73" t="str">
        <f t="shared" si="33"/>
        <v/>
      </c>
      <c r="AQ73" t="str">
        <f t="shared" si="33"/>
        <v/>
      </c>
      <c r="AR73" t="str">
        <f t="shared" si="33"/>
        <v/>
      </c>
      <c r="AS73" t="str">
        <f t="shared" si="33"/>
        <v/>
      </c>
      <c r="AT73" t="str">
        <f t="shared" si="33"/>
        <v/>
      </c>
    </row>
    <row r="74" spans="1:54" ht="20.149999999999999" customHeight="1" x14ac:dyDescent="0.2"/>
    <row r="75" spans="1:54" ht="20.149999999999999" customHeight="1" x14ac:dyDescent="0.2"/>
    <row r="76" spans="1:54" ht="20.149999999999999" customHeight="1" x14ac:dyDescent="0.2"/>
    <row r="77" spans="1:54" ht="20.149999999999999" customHeight="1" x14ac:dyDescent="0.2"/>
    <row r="78" spans="1:54" ht="20.149999999999999" customHeight="1" x14ac:dyDescent="0.2"/>
    <row r="79" spans="1:54" ht="20.149999999999999" customHeight="1" x14ac:dyDescent="0.2"/>
    <row r="80" spans="1:54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84">
    <mergeCell ref="D66:E66"/>
    <mergeCell ref="H66:I66"/>
    <mergeCell ref="J66:M66"/>
    <mergeCell ref="M47:N48"/>
    <mergeCell ref="P47:Q47"/>
    <mergeCell ref="O48:R48"/>
    <mergeCell ref="F41:G41"/>
    <mergeCell ref="H41:J41"/>
    <mergeCell ref="F44:G44"/>
    <mergeCell ref="H44:J44"/>
    <mergeCell ref="F56:G56"/>
    <mergeCell ref="H56:J56"/>
    <mergeCell ref="J48:K48"/>
    <mergeCell ref="F47:I48"/>
    <mergeCell ref="J47:K47"/>
    <mergeCell ref="F53:G53"/>
    <mergeCell ref="H53:J53"/>
    <mergeCell ref="J71:K71"/>
    <mergeCell ref="F70:I71"/>
    <mergeCell ref="J70:K70"/>
    <mergeCell ref="F67:G67"/>
    <mergeCell ref="H67:J67"/>
    <mergeCell ref="F59:G59"/>
    <mergeCell ref="H59:J59"/>
    <mergeCell ref="F62:G62"/>
    <mergeCell ref="H62:J62"/>
    <mergeCell ref="F30:G30"/>
    <mergeCell ref="H30:J30"/>
    <mergeCell ref="F33:I34"/>
    <mergeCell ref="J33:K33"/>
    <mergeCell ref="J34:K34"/>
    <mergeCell ref="F25:G25"/>
    <mergeCell ref="H25:J25"/>
    <mergeCell ref="D29:E29"/>
    <mergeCell ref="H29:I29"/>
    <mergeCell ref="J29:M29"/>
    <mergeCell ref="F22:G22"/>
    <mergeCell ref="H22:J22"/>
    <mergeCell ref="J11:K11"/>
    <mergeCell ref="F16:G16"/>
    <mergeCell ref="H16:J16"/>
    <mergeCell ref="F19:G19"/>
    <mergeCell ref="H19:J19"/>
    <mergeCell ref="F4:G4"/>
    <mergeCell ref="H4:J4"/>
    <mergeCell ref="F7:G7"/>
    <mergeCell ref="H7:J7"/>
    <mergeCell ref="F10:I11"/>
    <mergeCell ref="J10:K10"/>
    <mergeCell ref="L53:M53"/>
    <mergeCell ref="O53:P53"/>
    <mergeCell ref="L56:M56"/>
    <mergeCell ref="O56:P56"/>
    <mergeCell ref="AO1:AP1"/>
    <mergeCell ref="AO38:AP38"/>
    <mergeCell ref="L41:M41"/>
    <mergeCell ref="O41:P41"/>
    <mergeCell ref="L44:M44"/>
    <mergeCell ref="O44:P44"/>
    <mergeCell ref="U59:V59"/>
    <mergeCell ref="W59:X59"/>
    <mergeCell ref="U62:V62"/>
    <mergeCell ref="W62:X62"/>
    <mergeCell ref="L59:M59"/>
    <mergeCell ref="O59:P59"/>
    <mergeCell ref="Q59:R59"/>
    <mergeCell ref="L62:M62"/>
    <mergeCell ref="O62:P62"/>
    <mergeCell ref="Q62:R62"/>
    <mergeCell ref="L67:M67"/>
    <mergeCell ref="O67:P67"/>
    <mergeCell ref="S67:T67"/>
    <mergeCell ref="X70:Y71"/>
    <mergeCell ref="V67:W67"/>
    <mergeCell ref="X67:AA67"/>
    <mergeCell ref="L70:M71"/>
    <mergeCell ref="N70:O70"/>
    <mergeCell ref="N71:Q71"/>
    <mergeCell ref="R70:S71"/>
    <mergeCell ref="Z70:AD71"/>
    <mergeCell ref="T70:W70"/>
    <mergeCell ref="U71:V71"/>
    <mergeCell ref="AB67:AC67"/>
    <mergeCell ref="AD67:AH67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&amp;L平方根&amp;R数学ドリル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Y104"/>
  <sheetViews>
    <sheetView workbookViewId="0"/>
  </sheetViews>
  <sheetFormatPr defaultRowHeight="14" x14ac:dyDescent="0.2"/>
  <cols>
    <col min="1" max="43" width="1.75" customWidth="1"/>
    <col min="44" max="46" width="9" customWidth="1"/>
    <col min="47" max="51" width="9" style="9"/>
  </cols>
  <sheetData>
    <row r="1" spans="1:51" ht="23.5" x14ac:dyDescent="0.2">
      <c r="D1" s="3" t="s">
        <v>105</v>
      </c>
      <c r="AM1" s="2" t="s">
        <v>0</v>
      </c>
      <c r="AN1" s="2"/>
      <c r="AO1" s="47"/>
      <c r="AP1" s="47"/>
    </row>
    <row r="2" spans="1:51" ht="21" x14ac:dyDescent="0.2">
      <c r="Q2" s="20" t="s">
        <v>1</v>
      </c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V2" s="9">
        <v>0</v>
      </c>
      <c r="AW2" s="9">
        <v>1</v>
      </c>
      <c r="AX2" s="9">
        <v>2</v>
      </c>
      <c r="AY2" s="9">
        <v>3</v>
      </c>
    </row>
    <row r="3" spans="1:51" ht="20.149999999999999" customHeight="1" x14ac:dyDescent="0.2">
      <c r="E3" s="2"/>
      <c r="F3" s="2"/>
      <c r="G3" s="2"/>
      <c r="Q3" s="2"/>
      <c r="R3" s="2"/>
      <c r="S3" s="2"/>
      <c r="AU3" s="9">
        <f ca="1">INT(RAND()*4)</f>
        <v>2</v>
      </c>
      <c r="AV3" s="9">
        <v>2</v>
      </c>
      <c r="AW3" s="9">
        <v>3</v>
      </c>
      <c r="AX3" s="9">
        <v>5</v>
      </c>
      <c r="AY3" s="9">
        <v>7</v>
      </c>
    </row>
    <row r="4" spans="1:51" ht="20.149999999999999" customHeight="1" x14ac:dyDescent="0.35">
      <c r="A4" s="1" t="s">
        <v>3</v>
      </c>
      <c r="D4" s="54" t="s">
        <v>21</v>
      </c>
      <c r="E4" s="54"/>
      <c r="F4">
        <f ca="1">HLOOKUP(AU3,$AV$2:$AY$3,2)</f>
        <v>5</v>
      </c>
      <c r="G4" s="18"/>
      <c r="H4" s="46" t="s">
        <v>67</v>
      </c>
      <c r="I4" s="46"/>
      <c r="J4" s="46">
        <f ca="1">ROUND(SQRT(F4),3)</f>
        <v>2.2360000000000002</v>
      </c>
      <c r="K4" s="46"/>
      <c r="L4" s="46"/>
      <c r="M4" s="46"/>
      <c r="N4" t="s">
        <v>78</v>
      </c>
      <c r="P4" s="54" t="s">
        <v>21</v>
      </c>
      <c r="Q4" s="54"/>
      <c r="R4" s="48">
        <f ca="1">F4*10</f>
        <v>50</v>
      </c>
      <c r="S4" s="48"/>
      <c r="T4" s="46" t="s">
        <v>67</v>
      </c>
      <c r="U4" s="46"/>
      <c r="V4" s="46">
        <f ca="1">ROUND(SQRT(R4),3)</f>
        <v>7.0709999999999997</v>
      </c>
      <c r="W4" s="46"/>
      <c r="X4" s="46"/>
      <c r="Y4" s="46"/>
      <c r="AA4" t="s">
        <v>73</v>
      </c>
    </row>
    <row r="5" spans="1:51" ht="20.149999999999999" customHeight="1" x14ac:dyDescent="0.35">
      <c r="C5" s="1" t="s">
        <v>5</v>
      </c>
      <c r="F5" s="54" t="s">
        <v>21</v>
      </c>
      <c r="G5" s="54"/>
      <c r="H5" s="48">
        <f ca="1">F4*100</f>
        <v>500</v>
      </c>
      <c r="I5" s="48"/>
      <c r="J5" s="48"/>
    </row>
    <row r="6" spans="1:51" ht="20.149999999999999" customHeight="1" x14ac:dyDescent="0.2"/>
    <row r="7" spans="1:51" ht="20.149999999999999" customHeight="1" x14ac:dyDescent="0.2">
      <c r="G7" s="2"/>
    </row>
    <row r="8" spans="1:51" ht="20.149999999999999" customHeight="1" x14ac:dyDescent="0.35">
      <c r="C8" s="1" t="s">
        <v>6</v>
      </c>
      <c r="F8" s="54" t="s">
        <v>21</v>
      </c>
      <c r="G8" s="54"/>
      <c r="H8" s="48">
        <f ca="1">R4*100</f>
        <v>5000</v>
      </c>
      <c r="I8" s="48"/>
      <c r="J8" s="48"/>
    </row>
    <row r="9" spans="1:51" ht="20.149999999999999" customHeight="1" x14ac:dyDescent="0.2"/>
    <row r="10" spans="1:51" ht="20.149999999999999" customHeight="1" x14ac:dyDescent="0.2">
      <c r="G10" s="2"/>
      <c r="H10" s="2"/>
      <c r="I10" s="2"/>
      <c r="J10" s="2"/>
    </row>
    <row r="11" spans="1:51" ht="20.149999999999999" customHeight="1" x14ac:dyDescent="0.35">
      <c r="C11" s="1" t="s">
        <v>10</v>
      </c>
      <c r="F11" s="54" t="s">
        <v>21</v>
      </c>
      <c r="G11" s="54"/>
      <c r="H11" s="46">
        <f ca="1">R4/100</f>
        <v>0.5</v>
      </c>
      <c r="I11" s="46"/>
      <c r="J11" s="46"/>
    </row>
    <row r="12" spans="1:51" ht="20.149999999999999" customHeight="1" x14ac:dyDescent="0.2"/>
    <row r="13" spans="1:51" ht="20.149999999999999" customHeight="1" x14ac:dyDescent="0.2">
      <c r="G13" s="2"/>
      <c r="H13" s="2"/>
      <c r="I13" s="2"/>
      <c r="J13" s="2"/>
    </row>
    <row r="14" spans="1:51" ht="20.149999999999999" customHeight="1" x14ac:dyDescent="0.35">
      <c r="C14" s="1" t="s">
        <v>11</v>
      </c>
      <c r="F14" s="54" t="s">
        <v>21</v>
      </c>
      <c r="G14" s="54"/>
      <c r="H14" s="46">
        <f ca="1">F4/100</f>
        <v>0.05</v>
      </c>
      <c r="I14" s="46"/>
      <c r="J14" s="46"/>
    </row>
    <row r="15" spans="1:51" ht="20.149999999999999" customHeight="1" x14ac:dyDescent="0.2"/>
    <row r="16" spans="1:51" ht="20.149999999999999" customHeight="1" x14ac:dyDescent="0.2">
      <c r="E16" s="2"/>
      <c r="F16" s="2"/>
    </row>
    <row r="17" spans="1:50" ht="20.149999999999999" customHeight="1" x14ac:dyDescent="0.35">
      <c r="A17" s="1" t="s">
        <v>79</v>
      </c>
      <c r="D17" s="54" t="s">
        <v>21</v>
      </c>
      <c r="E17" s="54"/>
      <c r="F17">
        <f ca="1">HLOOKUP(AU17,$AV$2:$AY$3,2)</f>
        <v>2</v>
      </c>
      <c r="G17" s="21"/>
      <c r="H17" s="46" t="s">
        <v>67</v>
      </c>
      <c r="I17" s="46"/>
      <c r="J17" s="46">
        <f ca="1">ROUND(SQRT(F17),3)</f>
        <v>1.4139999999999999</v>
      </c>
      <c r="K17" s="46"/>
      <c r="L17" s="46"/>
      <c r="M17" s="46"/>
      <c r="O17" t="s">
        <v>86</v>
      </c>
      <c r="AU17" s="9">
        <f ca="1">INT(RAND()*4)</f>
        <v>0</v>
      </c>
    </row>
    <row r="18" spans="1:50" ht="20.149999999999999" customHeight="1" x14ac:dyDescent="0.2">
      <c r="C18" s="1" t="s">
        <v>5</v>
      </c>
      <c r="F18" s="46">
        <v>1</v>
      </c>
      <c r="G18" s="46"/>
      <c r="H18" s="46"/>
      <c r="I18" s="46"/>
    </row>
    <row r="19" spans="1:50" ht="5.15" customHeight="1" x14ac:dyDescent="0.2">
      <c r="F19" s="21"/>
      <c r="G19" s="18"/>
      <c r="H19" s="18"/>
      <c r="I19" s="21"/>
      <c r="J19" s="21"/>
    </row>
    <row r="20" spans="1:50" ht="20.149999999999999" customHeight="1" x14ac:dyDescent="0.35">
      <c r="F20" s="54" t="s">
        <v>21</v>
      </c>
      <c r="G20" s="54"/>
      <c r="H20">
        <f ca="1">F17</f>
        <v>2</v>
      </c>
      <c r="I20" s="21"/>
    </row>
    <row r="21" spans="1:50" ht="20.149999999999999" customHeight="1" x14ac:dyDescent="0.2">
      <c r="G21" s="2"/>
      <c r="H21" s="2"/>
    </row>
    <row r="22" spans="1:50" ht="20.149999999999999" customHeight="1" x14ac:dyDescent="0.35">
      <c r="C22" s="1" t="s">
        <v>6</v>
      </c>
      <c r="F22" s="65" t="s">
        <v>21</v>
      </c>
      <c r="G22" s="65"/>
      <c r="H22" s="2">
        <f ca="1">F17</f>
        <v>2</v>
      </c>
      <c r="I22" s="18"/>
    </row>
    <row r="23" spans="1:50" ht="20.149999999999999" customHeight="1" x14ac:dyDescent="0.2">
      <c r="F23" s="48">
        <f ca="1">F17</f>
        <v>2</v>
      </c>
      <c r="G23" s="48"/>
      <c r="H23" s="48"/>
      <c r="I23" s="48"/>
    </row>
    <row r="24" spans="1:50" ht="20.149999999999999" customHeight="1" x14ac:dyDescent="0.2"/>
    <row r="25" spans="1:50" ht="20.149999999999999" customHeight="1" x14ac:dyDescent="0.2">
      <c r="A25" s="1" t="s">
        <v>80</v>
      </c>
      <c r="D25" t="s">
        <v>99</v>
      </c>
      <c r="AU25" s="9">
        <v>0</v>
      </c>
      <c r="AV25" s="9">
        <v>1</v>
      </c>
      <c r="AW25" s="9">
        <v>2</v>
      </c>
      <c r="AX25" s="9">
        <v>3</v>
      </c>
    </row>
    <row r="26" spans="1:50" ht="20.149999999999999" customHeight="1" x14ac:dyDescent="0.2">
      <c r="C26" s="1" t="s">
        <v>5</v>
      </c>
      <c r="F26" s="46">
        <v>1</v>
      </c>
      <c r="G26" s="46"/>
      <c r="H26" s="46"/>
      <c r="I26" s="46"/>
      <c r="AU26" s="9">
        <v>2</v>
      </c>
      <c r="AV26" s="9">
        <v>3</v>
      </c>
      <c r="AW26" s="9">
        <v>5</v>
      </c>
      <c r="AX26" s="9">
        <v>7</v>
      </c>
    </row>
    <row r="27" spans="1:50" ht="5.15" customHeight="1" x14ac:dyDescent="0.2">
      <c r="F27" s="21"/>
      <c r="G27" s="18"/>
      <c r="H27" s="18"/>
      <c r="I27" s="21"/>
      <c r="J27" s="21"/>
    </row>
    <row r="28" spans="1:50" ht="20.149999999999999" customHeight="1" x14ac:dyDescent="0.35">
      <c r="F28" s="54" t="s">
        <v>21</v>
      </c>
      <c r="G28" s="54"/>
      <c r="H28">
        <f ca="1">HLOOKUP(AU28,$AU$25:$AY$26,2)</f>
        <v>2</v>
      </c>
      <c r="I28" s="21"/>
      <c r="AU28" s="9">
        <f ca="1">INT(RAND()*4)</f>
        <v>0</v>
      </c>
    </row>
    <row r="29" spans="1:50" ht="20.149999999999999" customHeight="1" x14ac:dyDescent="0.2"/>
    <row r="30" spans="1:50" ht="20.149999999999999" customHeight="1" x14ac:dyDescent="0.2">
      <c r="G30" s="2"/>
      <c r="H30" s="2"/>
      <c r="I30" s="2"/>
    </row>
    <row r="31" spans="1:50" ht="20.149999999999999" customHeight="1" x14ac:dyDescent="0.35">
      <c r="C31" s="1" t="s">
        <v>6</v>
      </c>
      <c r="F31" s="54" t="s">
        <v>21</v>
      </c>
      <c r="G31" s="54"/>
      <c r="H31">
        <f ca="1">HLOOKUP(AU31,$AU$25:$AY$26,2)</f>
        <v>2</v>
      </c>
      <c r="AU31" s="9">
        <f ca="1">INT(RAND()*4)</f>
        <v>0</v>
      </c>
    </row>
    <row r="32" spans="1:50" ht="5.15" customHeight="1" x14ac:dyDescent="0.2">
      <c r="F32" s="21"/>
      <c r="G32" s="18"/>
      <c r="H32" s="18"/>
      <c r="I32" s="21"/>
      <c r="J32" s="21"/>
    </row>
    <row r="33" spans="1:50" ht="20.149999999999999" customHeight="1" x14ac:dyDescent="0.35">
      <c r="F33" s="54" t="s">
        <v>21</v>
      </c>
      <c r="G33" s="54"/>
      <c r="H33">
        <f ca="1">HLOOKUP(AU33,$AU$25:$AY$26,2)</f>
        <v>3</v>
      </c>
      <c r="I33" s="21"/>
      <c r="AU33" s="9">
        <f ca="1">INT(RAND()*4)</f>
        <v>1</v>
      </c>
    </row>
    <row r="34" spans="1:50" ht="20.149999999999999" customHeight="1" x14ac:dyDescent="0.2"/>
    <row r="35" spans="1:50" ht="20.149999999999999" customHeight="1" x14ac:dyDescent="0.2"/>
    <row r="36" spans="1:50" ht="20.149999999999999" customHeight="1" x14ac:dyDescent="0.2">
      <c r="C36" s="1" t="s">
        <v>35</v>
      </c>
      <c r="F36" s="2"/>
      <c r="G36" s="45">
        <f ca="1">AW38^2</f>
        <v>49</v>
      </c>
      <c r="H36" s="45"/>
      <c r="I36" s="45"/>
    </row>
    <row r="37" spans="1:50" ht="5.15" customHeight="1" x14ac:dyDescent="0.2">
      <c r="F37" s="21"/>
      <c r="G37" s="18"/>
      <c r="H37" s="18"/>
      <c r="I37" s="21"/>
      <c r="J37" s="21"/>
    </row>
    <row r="38" spans="1:50" ht="20.149999999999999" customHeight="1" x14ac:dyDescent="0.35">
      <c r="F38" s="54" t="s">
        <v>21</v>
      </c>
      <c r="G38" s="54"/>
      <c r="H38" s="48">
        <f ca="1">AW38*AX38</f>
        <v>35</v>
      </c>
      <c r="I38" s="48"/>
      <c r="AU38" s="9">
        <f ca="1">INT(RAND()*4)</f>
        <v>3</v>
      </c>
      <c r="AV38" s="9">
        <f ca="1">INT(RAND()*4)</f>
        <v>2</v>
      </c>
      <c r="AW38" s="9">
        <f ca="1">HLOOKUP(AU38,$AU$25:$AY$26,2)</f>
        <v>7</v>
      </c>
      <c r="AX38" s="9">
        <f ca="1">HLOOKUP(AV38,$AU$25:$AY$26,2)</f>
        <v>5</v>
      </c>
    </row>
    <row r="39" spans="1:50" ht="19" customHeight="1" x14ac:dyDescent="0.35">
      <c r="F39" s="17"/>
      <c r="G39" s="17"/>
    </row>
    <row r="40" spans="1:50" ht="19" customHeight="1" x14ac:dyDescent="0.35">
      <c r="F40" s="17"/>
      <c r="G40" s="17"/>
    </row>
    <row r="41" spans="1:50" ht="23.5" x14ac:dyDescent="0.2">
      <c r="D41" s="3" t="str">
        <f>IF(D1="","",D1)</f>
        <v>根号をふくむ式の計算③</v>
      </c>
      <c r="AM41" s="2" t="str">
        <f>IF(AM1="","",AM1)</f>
        <v>№</v>
      </c>
      <c r="AN41" s="2"/>
      <c r="AO41" s="47" t="str">
        <f>IF(AO1="","",AO1)</f>
        <v/>
      </c>
      <c r="AP41" s="47" t="str">
        <f>IF(AP1="","",AP1)</f>
        <v/>
      </c>
    </row>
    <row r="42" spans="1:50" ht="23.5" x14ac:dyDescent="0.2">
      <c r="E42" s="5" t="s">
        <v>2</v>
      </c>
      <c r="Q42" s="6" t="str">
        <f>IF(Q2="","",Q2)</f>
        <v>名前</v>
      </c>
      <c r="R42" s="2"/>
      <c r="S42" s="2"/>
      <c r="T42" s="2"/>
      <c r="U42" s="2"/>
      <c r="V42" s="4" t="str">
        <f>IF(V2="","",V2)</f>
        <v/>
      </c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50" x14ac:dyDescent="0.2">
      <c r="E43" s="2"/>
      <c r="F43" s="2"/>
      <c r="G43" s="2"/>
      <c r="Q43" s="2"/>
      <c r="R43" s="2"/>
      <c r="S43" s="2"/>
    </row>
    <row r="44" spans="1:50" ht="20.149999999999999" customHeight="1" x14ac:dyDescent="0.35">
      <c r="A44" s="1" t="str">
        <f>IF(A4="","",A4)</f>
        <v>１．</v>
      </c>
      <c r="D44" s="54" t="str">
        <f t="shared" ref="D44:AA44" si="0">IF(D4="","",D4)</f>
        <v>√</v>
      </c>
      <c r="E44" s="54" t="str">
        <f t="shared" si="0"/>
        <v/>
      </c>
      <c r="F44">
        <f t="shared" ca="1" si="0"/>
        <v>5</v>
      </c>
      <c r="G44" s="18" t="str">
        <f t="shared" si="0"/>
        <v/>
      </c>
      <c r="H44" s="46" t="str">
        <f t="shared" si="0"/>
        <v>＝</v>
      </c>
      <c r="I44" s="46" t="str">
        <f t="shared" si="0"/>
        <v/>
      </c>
      <c r="J44" s="46">
        <f t="shared" ca="1" si="0"/>
        <v>2.2360000000000002</v>
      </c>
      <c r="K44" s="46" t="str">
        <f t="shared" si="0"/>
        <v/>
      </c>
      <c r="L44" s="46" t="str">
        <f t="shared" si="0"/>
        <v/>
      </c>
      <c r="M44" s="46" t="str">
        <f t="shared" si="0"/>
        <v/>
      </c>
      <c r="N44" t="str">
        <f t="shared" si="0"/>
        <v>,</v>
      </c>
      <c r="O44" t="str">
        <f t="shared" si="0"/>
        <v/>
      </c>
      <c r="P44" s="54" t="str">
        <f t="shared" si="0"/>
        <v>√</v>
      </c>
      <c r="Q44" s="54"/>
      <c r="R44" s="72">
        <f t="shared" ca="1" si="0"/>
        <v>50</v>
      </c>
      <c r="S44" s="72" t="str">
        <f t="shared" si="0"/>
        <v/>
      </c>
      <c r="T44" s="46" t="str">
        <f t="shared" si="0"/>
        <v>＝</v>
      </c>
      <c r="U44" s="46" t="str">
        <f t="shared" si="0"/>
        <v/>
      </c>
      <c r="V44" s="46">
        <f t="shared" ca="1" si="0"/>
        <v>7.0709999999999997</v>
      </c>
      <c r="W44" s="46" t="str">
        <f t="shared" si="0"/>
        <v/>
      </c>
      <c r="X44" s="46" t="str">
        <f t="shared" si="0"/>
        <v/>
      </c>
      <c r="Y44" s="46" t="str">
        <f t="shared" si="0"/>
        <v/>
      </c>
      <c r="Z44" t="str">
        <f t="shared" si="0"/>
        <v/>
      </c>
      <c r="AA44" t="str">
        <f t="shared" si="0"/>
        <v>として，次の値を求めなさい。</v>
      </c>
    </row>
    <row r="45" spans="1:50" ht="20.149999999999999" customHeight="1" x14ac:dyDescent="0.35">
      <c r="A45" t="str">
        <f t="shared" ref="A45:K45" si="1">IF(A5="","",A5)</f>
        <v/>
      </c>
      <c r="B45" t="str">
        <f t="shared" si="1"/>
        <v/>
      </c>
      <c r="C45" s="1" t="str">
        <f t="shared" si="1"/>
        <v>(1)</v>
      </c>
      <c r="F45" s="54" t="str">
        <f t="shared" si="1"/>
        <v>√</v>
      </c>
      <c r="G45" s="54" t="str">
        <f t="shared" si="1"/>
        <v/>
      </c>
      <c r="H45" s="48">
        <f t="shared" ca="1" si="1"/>
        <v>500</v>
      </c>
      <c r="I45" s="48" t="str">
        <f t="shared" si="1"/>
        <v/>
      </c>
      <c r="J45" s="48" t="str">
        <f t="shared" si="1"/>
        <v/>
      </c>
      <c r="K45" t="str">
        <f t="shared" si="1"/>
        <v/>
      </c>
      <c r="L45" s="46" t="s">
        <v>67</v>
      </c>
      <c r="M45" s="46"/>
      <c r="N45" s="8"/>
      <c r="O45" s="40">
        <v>10</v>
      </c>
      <c r="P45" s="40"/>
      <c r="Q45" s="38" t="s">
        <v>83</v>
      </c>
      <c r="R45" s="38" t="str">
        <f>IF(Q5="","",Q5)</f>
        <v/>
      </c>
      <c r="S45" s="7">
        <f ca="1">F44</f>
        <v>5</v>
      </c>
      <c r="T45" s="22"/>
      <c r="U45" s="7"/>
      <c r="V45" s="40" t="s">
        <v>84</v>
      </c>
      <c r="W45" s="40"/>
      <c r="X45" s="40">
        <f>O45</f>
        <v>10</v>
      </c>
      <c r="Y45" s="40"/>
      <c r="Z45" s="40" t="s">
        <v>85</v>
      </c>
      <c r="AA45" s="40"/>
      <c r="AB45" s="40">
        <f ca="1">J44</f>
        <v>2.2360000000000002</v>
      </c>
      <c r="AC45" s="40"/>
      <c r="AD45" s="40"/>
      <c r="AE45" s="40"/>
      <c r="AF45" s="40" t="s">
        <v>84</v>
      </c>
      <c r="AG45" s="40"/>
      <c r="AH45" s="40">
        <f ca="1">X45*AB45</f>
        <v>22.360000000000003</v>
      </c>
      <c r="AI45" s="40"/>
      <c r="AJ45" s="40"/>
      <c r="AK45" s="40"/>
      <c r="AL45" s="7"/>
    </row>
    <row r="46" spans="1:50" ht="20.149999999999999" customHeight="1" x14ac:dyDescent="0.2">
      <c r="A46" t="str">
        <f t="shared" ref="A46:C56" si="2">IF(A6="","",A6)</f>
        <v/>
      </c>
      <c r="B46" t="str">
        <f t="shared" si="2"/>
        <v/>
      </c>
      <c r="C46" t="str">
        <f t="shared" si="2"/>
        <v/>
      </c>
      <c r="F46" t="str">
        <f t="shared" ref="F46:P46" si="3">IF(F6="","",F6)</f>
        <v/>
      </c>
      <c r="G46" t="str">
        <f t="shared" si="3"/>
        <v/>
      </c>
      <c r="H46" t="str">
        <f t="shared" si="3"/>
        <v/>
      </c>
      <c r="I46" t="str">
        <f t="shared" si="3"/>
        <v/>
      </c>
      <c r="J46" t="str">
        <f t="shared" si="3"/>
        <v/>
      </c>
      <c r="K46" t="str">
        <f t="shared" si="3"/>
        <v/>
      </c>
      <c r="L46" t="str">
        <f t="shared" si="3"/>
        <v/>
      </c>
      <c r="M46" t="str">
        <f t="shared" si="3"/>
        <v/>
      </c>
      <c r="N46" s="7" t="str">
        <f t="shared" si="3"/>
        <v/>
      </c>
      <c r="O46" s="7" t="str">
        <f t="shared" si="3"/>
        <v/>
      </c>
      <c r="P46" s="7" t="str">
        <f t="shared" si="3"/>
        <v/>
      </c>
      <c r="Q46" s="7" t="str">
        <f t="shared" ref="Q46:AT46" si="4">IF(Q6="","",Q6)</f>
        <v/>
      </c>
      <c r="R46" s="7" t="str">
        <f t="shared" si="4"/>
        <v/>
      </c>
      <c r="S46" s="7" t="str">
        <f t="shared" si="4"/>
        <v/>
      </c>
      <c r="T46" s="7" t="str">
        <f t="shared" si="4"/>
        <v/>
      </c>
      <c r="U46" s="7" t="str">
        <f t="shared" si="4"/>
        <v/>
      </c>
      <c r="V46" s="7" t="str">
        <f t="shared" si="4"/>
        <v/>
      </c>
      <c r="W46" s="7" t="str">
        <f t="shared" si="4"/>
        <v/>
      </c>
      <c r="X46" s="7" t="str">
        <f t="shared" si="4"/>
        <v/>
      </c>
      <c r="Y46" s="7" t="str">
        <f t="shared" si="4"/>
        <v/>
      </c>
      <c r="Z46" s="7" t="str">
        <f t="shared" si="4"/>
        <v/>
      </c>
      <c r="AA46" s="7" t="str">
        <f t="shared" si="4"/>
        <v/>
      </c>
      <c r="AB46" s="7" t="str">
        <f t="shared" si="4"/>
        <v/>
      </c>
      <c r="AC46" s="7" t="str">
        <f t="shared" si="4"/>
        <v/>
      </c>
      <c r="AD46" s="7" t="str">
        <f t="shared" si="4"/>
        <v/>
      </c>
      <c r="AE46" s="7" t="str">
        <f t="shared" si="4"/>
        <v/>
      </c>
      <c r="AF46" s="7" t="str">
        <f t="shared" si="4"/>
        <v/>
      </c>
      <c r="AG46" s="7" t="str">
        <f t="shared" si="4"/>
        <v/>
      </c>
      <c r="AH46" s="7" t="str">
        <f t="shared" si="4"/>
        <v/>
      </c>
      <c r="AI46" s="7" t="str">
        <f t="shared" si="4"/>
        <v/>
      </c>
      <c r="AJ46" s="7" t="str">
        <f t="shared" si="4"/>
        <v/>
      </c>
      <c r="AK46" s="7" t="str">
        <f t="shared" si="4"/>
        <v/>
      </c>
      <c r="AL46" s="7" t="str">
        <f t="shared" si="4"/>
        <v/>
      </c>
      <c r="AM46" t="str">
        <f t="shared" si="4"/>
        <v/>
      </c>
      <c r="AN46" t="str">
        <f t="shared" si="4"/>
        <v/>
      </c>
      <c r="AO46" t="str">
        <f t="shared" si="4"/>
        <v/>
      </c>
      <c r="AP46" t="str">
        <f t="shared" si="4"/>
        <v/>
      </c>
      <c r="AQ46" t="str">
        <f t="shared" si="4"/>
        <v/>
      </c>
      <c r="AR46" t="str">
        <f t="shared" si="4"/>
        <v/>
      </c>
      <c r="AS46" t="str">
        <f t="shared" si="4"/>
        <v/>
      </c>
      <c r="AT46" t="str">
        <f t="shared" si="4"/>
        <v/>
      </c>
    </row>
    <row r="47" spans="1:50" ht="20.149999999999999" customHeight="1" x14ac:dyDescent="0.2">
      <c r="A47" t="str">
        <f t="shared" si="2"/>
        <v/>
      </c>
      <c r="B47" t="str">
        <f t="shared" si="2"/>
        <v/>
      </c>
      <c r="C47" t="str">
        <f t="shared" si="2"/>
        <v/>
      </c>
      <c r="F47" t="str">
        <f t="shared" ref="F47:P47" si="5">IF(F7="","",F7)</f>
        <v/>
      </c>
      <c r="G47" s="2" t="str">
        <f t="shared" si="5"/>
        <v/>
      </c>
      <c r="H47" t="str">
        <f t="shared" si="5"/>
        <v/>
      </c>
      <c r="I47" t="str">
        <f t="shared" si="5"/>
        <v/>
      </c>
      <c r="J47" t="str">
        <f t="shared" si="5"/>
        <v/>
      </c>
      <c r="K47" t="str">
        <f t="shared" si="5"/>
        <v/>
      </c>
      <c r="L47" t="str">
        <f t="shared" si="5"/>
        <v/>
      </c>
      <c r="M47" t="str">
        <f t="shared" si="5"/>
        <v/>
      </c>
      <c r="N47" s="7" t="str">
        <f t="shared" si="5"/>
        <v/>
      </c>
      <c r="O47" s="7" t="str">
        <f t="shared" si="5"/>
        <v/>
      </c>
      <c r="P47" s="7" t="str">
        <f t="shared" si="5"/>
        <v/>
      </c>
      <c r="Q47" s="7" t="str">
        <f t="shared" ref="Q47:AT47" si="6">IF(Q7="","",Q7)</f>
        <v/>
      </c>
      <c r="R47" s="15" t="str">
        <f t="shared" si="6"/>
        <v/>
      </c>
      <c r="S47" s="15" t="str">
        <f t="shared" si="6"/>
        <v/>
      </c>
      <c r="T47" s="15" t="str">
        <f t="shared" si="6"/>
        <v/>
      </c>
      <c r="U47" s="7" t="str">
        <f t="shared" si="6"/>
        <v/>
      </c>
      <c r="V47" s="7" t="str">
        <f t="shared" si="6"/>
        <v/>
      </c>
      <c r="W47" s="7" t="str">
        <f t="shared" si="6"/>
        <v/>
      </c>
      <c r="X47" s="7" t="str">
        <f t="shared" si="6"/>
        <v/>
      </c>
      <c r="Y47" s="7" t="str">
        <f t="shared" si="6"/>
        <v/>
      </c>
      <c r="Z47" s="7" t="str">
        <f t="shared" si="6"/>
        <v/>
      </c>
      <c r="AA47" s="7" t="str">
        <f t="shared" si="6"/>
        <v/>
      </c>
      <c r="AB47" s="7" t="str">
        <f t="shared" si="6"/>
        <v/>
      </c>
      <c r="AC47" s="7" t="str">
        <f t="shared" si="6"/>
        <v/>
      </c>
      <c r="AD47" s="7" t="str">
        <f t="shared" si="6"/>
        <v/>
      </c>
      <c r="AE47" s="7" t="str">
        <f t="shared" si="6"/>
        <v/>
      </c>
      <c r="AF47" s="7" t="str">
        <f t="shared" si="6"/>
        <v/>
      </c>
      <c r="AG47" s="7" t="str">
        <f t="shared" si="6"/>
        <v/>
      </c>
      <c r="AH47" s="7" t="str">
        <f t="shared" si="6"/>
        <v/>
      </c>
      <c r="AI47" s="7" t="str">
        <f t="shared" si="6"/>
        <v/>
      </c>
      <c r="AJ47" s="7" t="str">
        <f t="shared" si="6"/>
        <v/>
      </c>
      <c r="AK47" s="7" t="str">
        <f t="shared" si="6"/>
        <v/>
      </c>
      <c r="AL47" s="7" t="str">
        <f t="shared" si="6"/>
        <v/>
      </c>
      <c r="AM47" t="str">
        <f t="shared" si="6"/>
        <v/>
      </c>
      <c r="AN47" t="str">
        <f t="shared" si="6"/>
        <v/>
      </c>
      <c r="AO47" t="str">
        <f t="shared" si="6"/>
        <v/>
      </c>
      <c r="AP47" t="str">
        <f t="shared" si="6"/>
        <v/>
      </c>
      <c r="AQ47" t="str">
        <f t="shared" si="6"/>
        <v/>
      </c>
      <c r="AR47" t="str">
        <f t="shared" si="6"/>
        <v/>
      </c>
      <c r="AS47" t="str">
        <f t="shared" si="6"/>
        <v/>
      </c>
      <c r="AT47" t="str">
        <f t="shared" si="6"/>
        <v/>
      </c>
    </row>
    <row r="48" spans="1:50" ht="20.149999999999999" customHeight="1" x14ac:dyDescent="0.35">
      <c r="A48" t="str">
        <f t="shared" si="2"/>
        <v/>
      </c>
      <c r="B48" t="str">
        <f t="shared" si="2"/>
        <v/>
      </c>
      <c r="C48" s="1" t="str">
        <f t="shared" si="2"/>
        <v>(2)</v>
      </c>
      <c r="F48" s="54" t="str">
        <f t="shared" ref="F48:K61" si="7">IF(F8="","",F8)</f>
        <v>√</v>
      </c>
      <c r="G48" s="54" t="str">
        <f t="shared" si="7"/>
        <v/>
      </c>
      <c r="H48" s="48">
        <f t="shared" ca="1" si="7"/>
        <v>5000</v>
      </c>
      <c r="I48" s="48" t="str">
        <f t="shared" si="7"/>
        <v/>
      </c>
      <c r="J48" s="48" t="str">
        <f t="shared" si="7"/>
        <v/>
      </c>
      <c r="K48" t="str">
        <f t="shared" si="7"/>
        <v/>
      </c>
      <c r="L48" s="46" t="s">
        <v>67</v>
      </c>
      <c r="M48" s="46"/>
      <c r="N48" s="8"/>
      <c r="O48" s="40">
        <v>10</v>
      </c>
      <c r="P48" s="40"/>
      <c r="Q48" s="38" t="s">
        <v>83</v>
      </c>
      <c r="R48" s="38" t="str">
        <f>IF(Q8="","",Q8)</f>
        <v/>
      </c>
      <c r="S48" s="40">
        <f ca="1">R44</f>
        <v>50</v>
      </c>
      <c r="T48" s="40"/>
      <c r="U48" s="7"/>
      <c r="V48" s="40" t="s">
        <v>84</v>
      </c>
      <c r="W48" s="40"/>
      <c r="X48" s="40">
        <f>O48</f>
        <v>10</v>
      </c>
      <c r="Y48" s="40"/>
      <c r="Z48" s="40" t="s">
        <v>85</v>
      </c>
      <c r="AA48" s="40"/>
      <c r="AB48" s="40">
        <f ca="1">V44</f>
        <v>7.0709999999999997</v>
      </c>
      <c r="AC48" s="40"/>
      <c r="AD48" s="40"/>
      <c r="AE48" s="40"/>
      <c r="AF48" s="40" t="s">
        <v>84</v>
      </c>
      <c r="AG48" s="40"/>
      <c r="AH48" s="40">
        <f ca="1">X48*AB48</f>
        <v>70.709999999999994</v>
      </c>
      <c r="AI48" s="40"/>
      <c r="AJ48" s="40"/>
      <c r="AK48" s="40"/>
      <c r="AL48" s="7" t="str">
        <f t="shared" ref="AL48:AT48" si="8">IF(AL8="","",AL8)</f>
        <v/>
      </c>
      <c r="AM48" t="str">
        <f t="shared" si="8"/>
        <v/>
      </c>
      <c r="AN48" t="str">
        <f t="shared" si="8"/>
        <v/>
      </c>
      <c r="AO48" t="str">
        <f t="shared" si="8"/>
        <v/>
      </c>
      <c r="AP48" t="str">
        <f t="shared" si="8"/>
        <v/>
      </c>
      <c r="AQ48" t="str">
        <f t="shared" si="8"/>
        <v/>
      </c>
      <c r="AR48" t="str">
        <f t="shared" si="8"/>
        <v/>
      </c>
      <c r="AS48" t="str">
        <f t="shared" si="8"/>
        <v/>
      </c>
      <c r="AT48" t="str">
        <f t="shared" si="8"/>
        <v/>
      </c>
    </row>
    <row r="49" spans="1:47" ht="20.149999999999999" customHeight="1" x14ac:dyDescent="0.2">
      <c r="A49" t="str">
        <f t="shared" si="2"/>
        <v/>
      </c>
      <c r="B49" t="str">
        <f t="shared" si="2"/>
        <v/>
      </c>
      <c r="C49" t="str">
        <f t="shared" si="2"/>
        <v/>
      </c>
      <c r="F49" t="str">
        <f t="shared" si="7"/>
        <v/>
      </c>
      <c r="G49" t="str">
        <f t="shared" si="7"/>
        <v/>
      </c>
      <c r="H49" t="str">
        <f t="shared" si="7"/>
        <v/>
      </c>
      <c r="I49" t="str">
        <f t="shared" si="7"/>
        <v/>
      </c>
      <c r="J49" t="str">
        <f t="shared" si="7"/>
        <v/>
      </c>
      <c r="K49" t="str">
        <f t="shared" si="7"/>
        <v/>
      </c>
      <c r="L49" t="str">
        <f t="shared" ref="L49:P50" si="9">IF(L9="","",L9)</f>
        <v/>
      </c>
      <c r="M49" t="str">
        <f t="shared" si="9"/>
        <v/>
      </c>
      <c r="N49" s="7" t="str">
        <f t="shared" si="9"/>
        <v/>
      </c>
      <c r="O49" s="7" t="str">
        <f t="shared" si="9"/>
        <v/>
      </c>
      <c r="P49" s="7" t="str">
        <f t="shared" si="9"/>
        <v/>
      </c>
      <c r="Q49" s="7" t="str">
        <f t="shared" ref="Q49:AT49" si="10">IF(Q9="","",Q9)</f>
        <v/>
      </c>
      <c r="R49" s="7" t="str">
        <f t="shared" si="10"/>
        <v/>
      </c>
      <c r="S49" s="7" t="str">
        <f t="shared" si="10"/>
        <v/>
      </c>
      <c r="T49" s="7" t="str">
        <f t="shared" si="10"/>
        <v/>
      </c>
      <c r="U49" s="7" t="str">
        <f t="shared" si="10"/>
        <v/>
      </c>
      <c r="V49" s="7" t="str">
        <f t="shared" si="10"/>
        <v/>
      </c>
      <c r="W49" s="7" t="str">
        <f t="shared" si="10"/>
        <v/>
      </c>
      <c r="X49" s="7" t="str">
        <f t="shared" si="10"/>
        <v/>
      </c>
      <c r="Y49" s="7" t="str">
        <f t="shared" si="10"/>
        <v/>
      </c>
      <c r="Z49" s="7" t="str">
        <f t="shared" si="10"/>
        <v/>
      </c>
      <c r="AA49" s="7" t="str">
        <f t="shared" si="10"/>
        <v/>
      </c>
      <c r="AB49" s="7" t="str">
        <f t="shared" si="10"/>
        <v/>
      </c>
      <c r="AC49" s="7" t="str">
        <f t="shared" si="10"/>
        <v/>
      </c>
      <c r="AD49" s="7" t="str">
        <f t="shared" si="10"/>
        <v/>
      </c>
      <c r="AE49" s="7" t="str">
        <f t="shared" si="10"/>
        <v/>
      </c>
      <c r="AF49" s="7" t="str">
        <f t="shared" si="10"/>
        <v/>
      </c>
      <c r="AG49" s="7" t="str">
        <f t="shared" si="10"/>
        <v/>
      </c>
      <c r="AH49" s="7" t="str">
        <f t="shared" si="10"/>
        <v/>
      </c>
      <c r="AI49" s="7" t="str">
        <f t="shared" si="10"/>
        <v/>
      </c>
      <c r="AJ49" s="7" t="str">
        <f t="shared" si="10"/>
        <v/>
      </c>
      <c r="AK49" s="7" t="str">
        <f t="shared" si="10"/>
        <v/>
      </c>
      <c r="AL49" s="7" t="str">
        <f t="shared" si="10"/>
        <v/>
      </c>
      <c r="AM49" t="str">
        <f t="shared" si="10"/>
        <v/>
      </c>
      <c r="AN49" t="str">
        <f t="shared" si="10"/>
        <v/>
      </c>
      <c r="AO49" t="str">
        <f t="shared" si="10"/>
        <v/>
      </c>
      <c r="AP49" t="str">
        <f t="shared" si="10"/>
        <v/>
      </c>
      <c r="AQ49" t="str">
        <f t="shared" si="10"/>
        <v/>
      </c>
      <c r="AR49" t="str">
        <f t="shared" si="10"/>
        <v/>
      </c>
      <c r="AS49" t="str">
        <f t="shared" si="10"/>
        <v/>
      </c>
      <c r="AT49" t="str">
        <f t="shared" si="10"/>
        <v/>
      </c>
    </row>
    <row r="50" spans="1:47" ht="20.149999999999999" customHeight="1" x14ac:dyDescent="0.2">
      <c r="A50" t="str">
        <f t="shared" si="2"/>
        <v/>
      </c>
      <c r="B50" t="str">
        <f t="shared" si="2"/>
        <v/>
      </c>
      <c r="C50" t="str">
        <f t="shared" si="2"/>
        <v/>
      </c>
      <c r="F50" t="str">
        <f t="shared" si="7"/>
        <v/>
      </c>
      <c r="G50" s="2" t="str">
        <f t="shared" si="7"/>
        <v/>
      </c>
      <c r="H50" s="2" t="str">
        <f t="shared" si="7"/>
        <v/>
      </c>
      <c r="I50" s="2" t="str">
        <f t="shared" si="7"/>
        <v/>
      </c>
      <c r="J50" s="2" t="str">
        <f t="shared" si="7"/>
        <v/>
      </c>
      <c r="K50" t="str">
        <f t="shared" si="7"/>
        <v/>
      </c>
      <c r="L50" t="str">
        <f t="shared" si="9"/>
        <v/>
      </c>
      <c r="M50" t="str">
        <f t="shared" si="9"/>
        <v/>
      </c>
      <c r="N50" s="7" t="str">
        <f t="shared" si="9"/>
        <v/>
      </c>
      <c r="O50" s="15" t="str">
        <f t="shared" si="9"/>
        <v/>
      </c>
      <c r="P50" s="15" t="str">
        <f t="shared" si="9"/>
        <v/>
      </c>
      <c r="Q50" s="15" t="str">
        <f t="shared" ref="Q50:AT50" si="11">IF(Q10="","",Q10)</f>
        <v/>
      </c>
      <c r="R50" s="7" t="str">
        <f t="shared" si="11"/>
        <v/>
      </c>
      <c r="S50" s="7" t="str">
        <f t="shared" si="11"/>
        <v/>
      </c>
      <c r="T50" s="7" t="str">
        <f t="shared" si="11"/>
        <v/>
      </c>
      <c r="U50" s="7" t="str">
        <f t="shared" si="11"/>
        <v/>
      </c>
      <c r="V50" s="7" t="str">
        <f t="shared" si="11"/>
        <v/>
      </c>
      <c r="W50" s="7" t="str">
        <f t="shared" si="11"/>
        <v/>
      </c>
      <c r="X50" s="7" t="str">
        <f t="shared" si="11"/>
        <v/>
      </c>
      <c r="Y50" s="7" t="str">
        <f t="shared" si="11"/>
        <v/>
      </c>
      <c r="Z50" s="7" t="str">
        <f t="shared" si="11"/>
        <v/>
      </c>
      <c r="AA50" s="7" t="str">
        <f t="shared" si="11"/>
        <v/>
      </c>
      <c r="AB50" s="7" t="str">
        <f t="shared" si="11"/>
        <v/>
      </c>
      <c r="AC50" s="7" t="str">
        <f t="shared" si="11"/>
        <v/>
      </c>
      <c r="AD50" s="7" t="str">
        <f t="shared" si="11"/>
        <v/>
      </c>
      <c r="AE50" s="7" t="str">
        <f t="shared" si="11"/>
        <v/>
      </c>
      <c r="AF50" s="7" t="str">
        <f t="shared" si="11"/>
        <v/>
      </c>
      <c r="AG50" s="7" t="str">
        <f t="shared" si="11"/>
        <v/>
      </c>
      <c r="AH50" s="7" t="str">
        <f t="shared" si="11"/>
        <v/>
      </c>
      <c r="AI50" s="7" t="str">
        <f t="shared" si="11"/>
        <v/>
      </c>
      <c r="AJ50" s="7" t="str">
        <f t="shared" si="11"/>
        <v/>
      </c>
      <c r="AK50" s="7" t="str">
        <f t="shared" si="11"/>
        <v/>
      </c>
      <c r="AL50" s="7" t="str">
        <f t="shared" si="11"/>
        <v/>
      </c>
      <c r="AM50" t="str">
        <f t="shared" si="11"/>
        <v/>
      </c>
      <c r="AN50" t="str">
        <f t="shared" si="11"/>
        <v/>
      </c>
      <c r="AO50" t="str">
        <f t="shared" si="11"/>
        <v/>
      </c>
      <c r="AP50" t="str">
        <f t="shared" si="11"/>
        <v/>
      </c>
      <c r="AQ50" t="str">
        <f t="shared" si="11"/>
        <v/>
      </c>
      <c r="AR50" t="str">
        <f t="shared" si="11"/>
        <v/>
      </c>
      <c r="AS50" t="str">
        <f t="shared" si="11"/>
        <v/>
      </c>
      <c r="AT50" t="str">
        <f t="shared" si="11"/>
        <v/>
      </c>
    </row>
    <row r="51" spans="1:47" ht="20.149999999999999" customHeight="1" x14ac:dyDescent="0.35">
      <c r="A51" t="str">
        <f t="shared" si="2"/>
        <v/>
      </c>
      <c r="B51" t="str">
        <f t="shared" si="2"/>
        <v/>
      </c>
      <c r="C51" s="1" t="str">
        <f t="shared" si="2"/>
        <v>(3)</v>
      </c>
      <c r="F51" s="54" t="str">
        <f t="shared" si="7"/>
        <v>√</v>
      </c>
      <c r="G51" s="54" t="str">
        <f t="shared" si="7"/>
        <v/>
      </c>
      <c r="H51" s="46">
        <f t="shared" ca="1" si="7"/>
        <v>0.5</v>
      </c>
      <c r="I51" s="46" t="str">
        <f t="shared" si="7"/>
        <v/>
      </c>
      <c r="J51" s="46" t="str">
        <f t="shared" si="7"/>
        <v/>
      </c>
      <c r="K51" t="str">
        <f t="shared" si="7"/>
        <v/>
      </c>
      <c r="L51" s="46" t="s">
        <v>82</v>
      </c>
      <c r="M51" s="46"/>
      <c r="N51" s="68" t="s">
        <v>83</v>
      </c>
      <c r="O51" s="68" t="str">
        <f>IF(N11="","",N11)</f>
        <v/>
      </c>
      <c r="P51" s="44">
        <f ca="1">R44</f>
        <v>50</v>
      </c>
      <c r="Q51" s="44"/>
      <c r="R51" s="15" t="str">
        <f>IF(R11="","",R11)</f>
        <v/>
      </c>
      <c r="S51" s="7" t="str">
        <f>IF(S11="","",S11)</f>
        <v/>
      </c>
      <c r="T51" s="40" t="s">
        <v>84</v>
      </c>
      <c r="U51" s="40"/>
      <c r="V51" s="8"/>
      <c r="W51" s="44">
        <f ca="1">V44</f>
        <v>7.0709999999999997</v>
      </c>
      <c r="X51" s="44"/>
      <c r="Y51" s="44"/>
      <c r="Z51" s="44"/>
      <c r="AA51" s="7" t="str">
        <f>IF(Z11="","",Z11)</f>
        <v/>
      </c>
      <c r="AB51" s="40" t="s">
        <v>84</v>
      </c>
      <c r="AC51" s="40"/>
      <c r="AD51" s="43">
        <f ca="1">W51/X52</f>
        <v>0.70709999999999995</v>
      </c>
      <c r="AE51" s="43"/>
      <c r="AF51" s="43"/>
      <c r="AG51" s="43"/>
      <c r="AH51" s="43"/>
      <c r="AI51" s="7" t="str">
        <f t="shared" ref="AI51:AU51" si="12">IF(AH11="","",AH11)</f>
        <v/>
      </c>
      <c r="AJ51" s="7" t="str">
        <f t="shared" si="12"/>
        <v/>
      </c>
      <c r="AK51" s="7" t="str">
        <f t="shared" si="12"/>
        <v/>
      </c>
      <c r="AL51" s="7" t="str">
        <f t="shared" si="12"/>
        <v/>
      </c>
      <c r="AM51" t="str">
        <f t="shared" si="12"/>
        <v/>
      </c>
      <c r="AN51" t="str">
        <f t="shared" si="12"/>
        <v/>
      </c>
      <c r="AO51" t="str">
        <f t="shared" si="12"/>
        <v/>
      </c>
      <c r="AP51" t="str">
        <f t="shared" si="12"/>
        <v/>
      </c>
      <c r="AQ51" t="str">
        <f t="shared" si="12"/>
        <v/>
      </c>
      <c r="AR51" t="str">
        <f t="shared" si="12"/>
        <v/>
      </c>
      <c r="AS51" t="str">
        <f t="shared" si="12"/>
        <v/>
      </c>
      <c r="AT51" t="str">
        <f t="shared" si="12"/>
        <v/>
      </c>
      <c r="AU51" s="9" t="str">
        <f t="shared" si="12"/>
        <v/>
      </c>
    </row>
    <row r="52" spans="1:47" ht="20.149999999999999" customHeight="1" x14ac:dyDescent="0.2">
      <c r="A52" t="str">
        <f t="shared" si="2"/>
        <v/>
      </c>
      <c r="B52" t="str">
        <f t="shared" si="2"/>
        <v/>
      </c>
      <c r="C52" t="str">
        <f t="shared" si="2"/>
        <v/>
      </c>
      <c r="F52" t="str">
        <f t="shared" si="7"/>
        <v/>
      </c>
      <c r="G52" t="str">
        <f t="shared" si="7"/>
        <v/>
      </c>
      <c r="H52" t="str">
        <f t="shared" si="7"/>
        <v/>
      </c>
      <c r="I52" t="str">
        <f t="shared" si="7"/>
        <v/>
      </c>
      <c r="J52" t="str">
        <f t="shared" si="7"/>
        <v/>
      </c>
      <c r="K52" t="str">
        <f t="shared" si="7"/>
        <v/>
      </c>
      <c r="L52" s="46"/>
      <c r="M52" s="46"/>
      <c r="N52" s="7" t="str">
        <f>IF(N12="","",N12)</f>
        <v/>
      </c>
      <c r="O52" s="40">
        <v>10</v>
      </c>
      <c r="P52" s="40"/>
      <c r="Q52" s="40"/>
      <c r="R52" s="7" t="str">
        <f>IF(R12="","",R12)</f>
        <v/>
      </c>
      <c r="S52" s="7" t="str">
        <f>IF(S12="","",S12)</f>
        <v/>
      </c>
      <c r="T52" s="40"/>
      <c r="U52" s="40"/>
      <c r="V52" s="8"/>
      <c r="W52" s="7" t="str">
        <f>IF(V12="","",V12)</f>
        <v/>
      </c>
      <c r="X52" s="51">
        <f>O52</f>
        <v>10</v>
      </c>
      <c r="Y52" s="51"/>
      <c r="Z52" s="7" t="str">
        <f>IF(Y12="","",Y12)</f>
        <v/>
      </c>
      <c r="AA52" s="7" t="str">
        <f>IF(Z12="","",Z12)</f>
        <v/>
      </c>
      <c r="AB52" s="40"/>
      <c r="AC52" s="40"/>
      <c r="AD52" s="43"/>
      <c r="AE52" s="43"/>
      <c r="AF52" s="43"/>
      <c r="AG52" s="43"/>
      <c r="AH52" s="43"/>
      <c r="AI52" s="7" t="str">
        <f t="shared" ref="AI52:AU52" si="13">IF(AH12="","",AH12)</f>
        <v/>
      </c>
      <c r="AJ52" s="7" t="str">
        <f t="shared" si="13"/>
        <v/>
      </c>
      <c r="AK52" s="7" t="str">
        <f t="shared" si="13"/>
        <v/>
      </c>
      <c r="AL52" s="7" t="str">
        <f t="shared" si="13"/>
        <v/>
      </c>
      <c r="AM52" t="str">
        <f t="shared" si="13"/>
        <v/>
      </c>
      <c r="AN52" t="str">
        <f t="shared" si="13"/>
        <v/>
      </c>
      <c r="AO52" t="str">
        <f t="shared" si="13"/>
        <v/>
      </c>
      <c r="AP52" t="str">
        <f t="shared" si="13"/>
        <v/>
      </c>
      <c r="AQ52" t="str">
        <f t="shared" si="13"/>
        <v/>
      </c>
      <c r="AR52" t="str">
        <f t="shared" si="13"/>
        <v/>
      </c>
      <c r="AS52" t="str">
        <f t="shared" si="13"/>
        <v/>
      </c>
      <c r="AT52" t="str">
        <f t="shared" si="13"/>
        <v/>
      </c>
      <c r="AU52" s="9" t="str">
        <f t="shared" si="13"/>
        <v/>
      </c>
    </row>
    <row r="53" spans="1:47" ht="20.149999999999999" customHeight="1" x14ac:dyDescent="0.2">
      <c r="A53" t="str">
        <f t="shared" si="2"/>
        <v/>
      </c>
      <c r="B53" t="str">
        <f t="shared" si="2"/>
        <v/>
      </c>
      <c r="C53" t="str">
        <f t="shared" si="2"/>
        <v/>
      </c>
      <c r="F53" t="str">
        <f t="shared" si="7"/>
        <v/>
      </c>
      <c r="G53" s="2" t="str">
        <f t="shared" si="7"/>
        <v/>
      </c>
      <c r="H53" s="2" t="str">
        <f t="shared" si="7"/>
        <v/>
      </c>
      <c r="I53" s="2" t="str">
        <f t="shared" si="7"/>
        <v/>
      </c>
      <c r="J53" s="2" t="str">
        <f t="shared" si="7"/>
        <v/>
      </c>
      <c r="K53" t="str">
        <f t="shared" si="7"/>
        <v/>
      </c>
      <c r="L53" t="str">
        <f>IF(L13="","",L13)</f>
        <v/>
      </c>
      <c r="M53" t="str">
        <f>IF(M13="","",M13)</f>
        <v/>
      </c>
      <c r="N53" s="7" t="str">
        <f>IF(N13="","",N13)</f>
        <v/>
      </c>
      <c r="O53" s="15" t="str">
        <f>IF(O13="","",O13)</f>
        <v/>
      </c>
      <c r="P53" s="15" t="str">
        <f>IF(P13="","",P13)</f>
        <v/>
      </c>
      <c r="Q53" s="15" t="str">
        <f t="shared" ref="Q53:AT53" si="14">IF(Q13="","",Q13)</f>
        <v/>
      </c>
      <c r="R53" s="7" t="str">
        <f t="shared" si="14"/>
        <v/>
      </c>
      <c r="S53" s="7" t="str">
        <f t="shared" si="14"/>
        <v/>
      </c>
      <c r="T53" s="7" t="str">
        <f t="shared" si="14"/>
        <v/>
      </c>
      <c r="U53" s="7" t="str">
        <f t="shared" si="14"/>
        <v/>
      </c>
      <c r="V53" s="7" t="str">
        <f t="shared" si="14"/>
        <v/>
      </c>
      <c r="W53" s="7" t="str">
        <f t="shared" si="14"/>
        <v/>
      </c>
      <c r="X53" s="7" t="str">
        <f t="shared" si="14"/>
        <v/>
      </c>
      <c r="Y53" s="7" t="str">
        <f t="shared" si="14"/>
        <v/>
      </c>
      <c r="Z53" s="7" t="str">
        <f t="shared" si="14"/>
        <v/>
      </c>
      <c r="AA53" s="7" t="str">
        <f t="shared" si="14"/>
        <v/>
      </c>
      <c r="AB53" s="7" t="str">
        <f t="shared" si="14"/>
        <v/>
      </c>
      <c r="AC53" s="7" t="str">
        <f t="shared" si="14"/>
        <v/>
      </c>
      <c r="AD53" s="7" t="str">
        <f t="shared" si="14"/>
        <v/>
      </c>
      <c r="AE53" s="7" t="str">
        <f t="shared" si="14"/>
        <v/>
      </c>
      <c r="AF53" s="7" t="str">
        <f t="shared" si="14"/>
        <v/>
      </c>
      <c r="AG53" s="7" t="str">
        <f t="shared" si="14"/>
        <v/>
      </c>
      <c r="AH53" s="7" t="str">
        <f t="shared" si="14"/>
        <v/>
      </c>
      <c r="AI53" s="7" t="str">
        <f t="shared" si="14"/>
        <v/>
      </c>
      <c r="AJ53" s="7" t="str">
        <f t="shared" si="14"/>
        <v/>
      </c>
      <c r="AK53" s="7" t="str">
        <f t="shared" si="14"/>
        <v/>
      </c>
      <c r="AL53" s="7" t="str">
        <f t="shared" si="14"/>
        <v/>
      </c>
      <c r="AM53" t="str">
        <f t="shared" si="14"/>
        <v/>
      </c>
      <c r="AN53" t="str">
        <f t="shared" si="14"/>
        <v/>
      </c>
      <c r="AO53" t="str">
        <f t="shared" si="14"/>
        <v/>
      </c>
      <c r="AP53" t="str">
        <f t="shared" si="14"/>
        <v/>
      </c>
      <c r="AQ53" t="str">
        <f t="shared" si="14"/>
        <v/>
      </c>
      <c r="AR53" t="str">
        <f t="shared" si="14"/>
        <v/>
      </c>
      <c r="AS53" t="str">
        <f t="shared" si="14"/>
        <v/>
      </c>
      <c r="AT53" t="str">
        <f t="shared" si="14"/>
        <v/>
      </c>
    </row>
    <row r="54" spans="1:47" ht="20.149999999999999" customHeight="1" x14ac:dyDescent="0.35">
      <c r="A54" t="str">
        <f t="shared" si="2"/>
        <v/>
      </c>
      <c r="B54" t="str">
        <f t="shared" si="2"/>
        <v/>
      </c>
      <c r="C54" s="1" t="str">
        <f t="shared" si="2"/>
        <v>(4)</v>
      </c>
      <c r="F54" s="54" t="str">
        <f t="shared" si="7"/>
        <v>√</v>
      </c>
      <c r="G54" s="54" t="str">
        <f t="shared" si="7"/>
        <v/>
      </c>
      <c r="H54" s="46">
        <f t="shared" ca="1" si="7"/>
        <v>0.05</v>
      </c>
      <c r="I54" s="46" t="str">
        <f t="shared" si="7"/>
        <v/>
      </c>
      <c r="J54" s="46" t="str">
        <f t="shared" si="7"/>
        <v/>
      </c>
      <c r="K54" t="str">
        <f t="shared" si="7"/>
        <v/>
      </c>
      <c r="L54" s="46" t="s">
        <v>82</v>
      </c>
      <c r="M54" s="46"/>
      <c r="N54" s="68" t="s">
        <v>83</v>
      </c>
      <c r="O54" s="68" t="str">
        <f>IF(N14="","",N14)</f>
        <v/>
      </c>
      <c r="P54" s="44">
        <f ca="1">F44</f>
        <v>5</v>
      </c>
      <c r="Q54" s="44"/>
      <c r="R54" s="15" t="str">
        <f>IF(R14="","",R14)</f>
        <v/>
      </c>
      <c r="S54" s="7" t="str">
        <f>IF(S14="","",S14)</f>
        <v/>
      </c>
      <c r="T54" s="40" t="s">
        <v>84</v>
      </c>
      <c r="U54" s="40"/>
      <c r="V54" s="8"/>
      <c r="W54" s="44">
        <f ca="1">J44</f>
        <v>2.2360000000000002</v>
      </c>
      <c r="X54" s="44"/>
      <c r="Y54" s="44"/>
      <c r="Z54" s="44"/>
      <c r="AA54" s="7" t="str">
        <f>IF(Z14="","",Z14)</f>
        <v/>
      </c>
      <c r="AB54" s="40" t="s">
        <v>84</v>
      </c>
      <c r="AC54" s="40"/>
      <c r="AD54" s="43">
        <f ca="1">W54/X55</f>
        <v>0.22360000000000002</v>
      </c>
      <c r="AE54" s="43"/>
      <c r="AF54" s="43"/>
      <c r="AG54" s="43"/>
      <c r="AH54" s="43"/>
      <c r="AI54" s="7" t="str">
        <f t="shared" ref="AI54:AT54" si="15">IF(AI14="","",AI14)</f>
        <v/>
      </c>
      <c r="AJ54" s="7" t="str">
        <f t="shared" si="15"/>
        <v/>
      </c>
      <c r="AK54" s="7" t="str">
        <f t="shared" si="15"/>
        <v/>
      </c>
      <c r="AL54" s="7" t="str">
        <f t="shared" si="15"/>
        <v/>
      </c>
      <c r="AM54" t="str">
        <f t="shared" si="15"/>
        <v/>
      </c>
      <c r="AN54" t="str">
        <f t="shared" si="15"/>
        <v/>
      </c>
      <c r="AO54" t="str">
        <f t="shared" si="15"/>
        <v/>
      </c>
      <c r="AP54" t="str">
        <f t="shared" si="15"/>
        <v/>
      </c>
      <c r="AQ54" t="str">
        <f t="shared" si="15"/>
        <v/>
      </c>
      <c r="AR54" t="str">
        <f t="shared" si="15"/>
        <v/>
      </c>
      <c r="AS54" t="str">
        <f t="shared" si="15"/>
        <v/>
      </c>
      <c r="AT54" t="str">
        <f t="shared" si="15"/>
        <v/>
      </c>
    </row>
    <row r="55" spans="1:47" ht="20.149999999999999" customHeight="1" x14ac:dyDescent="0.2">
      <c r="A55" t="str">
        <f t="shared" si="2"/>
        <v/>
      </c>
      <c r="B55" t="str">
        <f t="shared" si="2"/>
        <v/>
      </c>
      <c r="C55" t="str">
        <f t="shared" si="2"/>
        <v/>
      </c>
      <c r="F55" t="str">
        <f t="shared" si="7"/>
        <v/>
      </c>
      <c r="G55" t="str">
        <f t="shared" si="7"/>
        <v/>
      </c>
      <c r="H55" t="str">
        <f t="shared" si="7"/>
        <v/>
      </c>
      <c r="I55" t="str">
        <f t="shared" si="7"/>
        <v/>
      </c>
      <c r="J55" t="str">
        <f t="shared" si="7"/>
        <v/>
      </c>
      <c r="K55" t="str">
        <f t="shared" si="7"/>
        <v/>
      </c>
      <c r="L55" s="46"/>
      <c r="M55" s="46"/>
      <c r="N55" s="7" t="str">
        <f>IF(N15="","",N15)</f>
        <v/>
      </c>
      <c r="O55" s="40">
        <v>10</v>
      </c>
      <c r="P55" s="40"/>
      <c r="Q55" s="40"/>
      <c r="R55" s="7" t="str">
        <f>IF(R15="","",R15)</f>
        <v/>
      </c>
      <c r="S55" s="7" t="str">
        <f>IF(S15="","",S15)</f>
        <v/>
      </c>
      <c r="T55" s="40"/>
      <c r="U55" s="40"/>
      <c r="V55" s="8"/>
      <c r="W55" s="7" t="str">
        <f>IF(V15="","",V15)</f>
        <v/>
      </c>
      <c r="X55" s="51">
        <f>O55</f>
        <v>10</v>
      </c>
      <c r="Y55" s="51"/>
      <c r="Z55" s="7" t="str">
        <f>IF(Y15="","",Y15)</f>
        <v/>
      </c>
      <c r="AA55" s="7" t="str">
        <f>IF(Z15="","",Z15)</f>
        <v/>
      </c>
      <c r="AB55" s="40"/>
      <c r="AC55" s="40"/>
      <c r="AD55" s="43"/>
      <c r="AE55" s="43"/>
      <c r="AF55" s="43"/>
      <c r="AG55" s="43"/>
      <c r="AH55" s="43"/>
      <c r="AI55" s="7" t="str">
        <f t="shared" ref="AI55:AT55" si="16">IF(AI15="","",AI15)</f>
        <v/>
      </c>
      <c r="AJ55" s="7" t="str">
        <f t="shared" si="16"/>
        <v/>
      </c>
      <c r="AK55" s="7" t="str">
        <f t="shared" si="16"/>
        <v/>
      </c>
      <c r="AL55" s="7" t="str">
        <f t="shared" si="16"/>
        <v/>
      </c>
      <c r="AM55" t="str">
        <f t="shared" si="16"/>
        <v/>
      </c>
      <c r="AN55" t="str">
        <f t="shared" si="16"/>
        <v/>
      </c>
      <c r="AO55" t="str">
        <f t="shared" si="16"/>
        <v/>
      </c>
      <c r="AP55" t="str">
        <f t="shared" si="16"/>
        <v/>
      </c>
      <c r="AQ55" t="str">
        <f t="shared" si="16"/>
        <v/>
      </c>
      <c r="AR55" t="str">
        <f t="shared" si="16"/>
        <v/>
      </c>
      <c r="AS55" t="str">
        <f t="shared" si="16"/>
        <v/>
      </c>
      <c r="AT55" t="str">
        <f t="shared" si="16"/>
        <v/>
      </c>
    </row>
    <row r="56" spans="1:47" ht="20.149999999999999" customHeight="1" x14ac:dyDescent="0.2">
      <c r="A56" t="str">
        <f t="shared" si="2"/>
        <v/>
      </c>
      <c r="B56" t="str">
        <f t="shared" si="2"/>
        <v/>
      </c>
      <c r="C56" t="str">
        <f t="shared" si="2"/>
        <v/>
      </c>
      <c r="E56" s="2"/>
      <c r="F56" s="2" t="str">
        <f t="shared" si="7"/>
        <v/>
      </c>
      <c r="G56" t="str">
        <f t="shared" si="7"/>
        <v/>
      </c>
      <c r="H56" t="str">
        <f t="shared" si="7"/>
        <v/>
      </c>
      <c r="I56" t="str">
        <f t="shared" si="7"/>
        <v/>
      </c>
      <c r="J56" t="str">
        <f t="shared" si="7"/>
        <v/>
      </c>
      <c r="K56" t="str">
        <f t="shared" si="7"/>
        <v/>
      </c>
      <c r="L56" t="str">
        <f>IF(L16="","",L16)</f>
        <v/>
      </c>
      <c r="M56" t="str">
        <f>IF(M16="","",M16)</f>
        <v/>
      </c>
      <c r="N56" t="str">
        <f>IF(N16="","",N16)</f>
        <v/>
      </c>
      <c r="O56" t="str">
        <f>IF(O16="","",O16)</f>
        <v/>
      </c>
      <c r="P56" t="str">
        <f>IF(P16="","",P16)</f>
        <v/>
      </c>
      <c r="Q56" t="str">
        <f t="shared" ref="Q56:AT56" si="17">IF(Q16="","",Q16)</f>
        <v/>
      </c>
      <c r="R56" t="str">
        <f t="shared" si="17"/>
        <v/>
      </c>
      <c r="S56" t="str">
        <f t="shared" si="17"/>
        <v/>
      </c>
      <c r="T56" t="str">
        <f t="shared" si="17"/>
        <v/>
      </c>
      <c r="U56" t="str">
        <f t="shared" si="17"/>
        <v/>
      </c>
      <c r="V56" t="str">
        <f t="shared" si="17"/>
        <v/>
      </c>
      <c r="W56" t="str">
        <f t="shared" si="17"/>
        <v/>
      </c>
      <c r="X56" t="str">
        <f t="shared" si="17"/>
        <v/>
      </c>
      <c r="Y56" t="str">
        <f t="shared" si="17"/>
        <v/>
      </c>
      <c r="Z56" t="str">
        <f t="shared" si="17"/>
        <v/>
      </c>
      <c r="AA56" t="str">
        <f t="shared" si="17"/>
        <v/>
      </c>
      <c r="AB56" t="str">
        <f t="shared" si="17"/>
        <v/>
      </c>
      <c r="AC56" t="str">
        <f t="shared" si="17"/>
        <v/>
      </c>
      <c r="AD56" t="str">
        <f t="shared" si="17"/>
        <v/>
      </c>
      <c r="AE56" t="str">
        <f t="shared" si="17"/>
        <v/>
      </c>
      <c r="AF56" t="str">
        <f t="shared" si="17"/>
        <v/>
      </c>
      <c r="AG56" t="str">
        <f t="shared" si="17"/>
        <v/>
      </c>
      <c r="AH56" t="str">
        <f t="shared" si="17"/>
        <v/>
      </c>
      <c r="AI56" t="str">
        <f t="shared" si="17"/>
        <v/>
      </c>
      <c r="AJ56" t="str">
        <f t="shared" si="17"/>
        <v/>
      </c>
      <c r="AK56" t="str">
        <f t="shared" si="17"/>
        <v/>
      </c>
      <c r="AL56" t="str">
        <f t="shared" si="17"/>
        <v/>
      </c>
      <c r="AM56" t="str">
        <f t="shared" si="17"/>
        <v/>
      </c>
      <c r="AN56" t="str">
        <f t="shared" si="17"/>
        <v/>
      </c>
      <c r="AO56" t="str">
        <f t="shared" si="17"/>
        <v/>
      </c>
      <c r="AP56" t="str">
        <f t="shared" si="17"/>
        <v/>
      </c>
      <c r="AQ56" t="str">
        <f t="shared" si="17"/>
        <v/>
      </c>
      <c r="AR56" t="str">
        <f t="shared" si="17"/>
        <v/>
      </c>
      <c r="AS56" t="str">
        <f t="shared" si="17"/>
        <v/>
      </c>
      <c r="AT56" t="str">
        <f t="shared" si="17"/>
        <v/>
      </c>
    </row>
    <row r="57" spans="1:47" ht="20.149999999999999" customHeight="1" x14ac:dyDescent="0.35">
      <c r="A57" s="1" t="str">
        <f t="shared" ref="A57:A77" si="18">IF(A17="","",A17)</f>
        <v>２．</v>
      </c>
      <c r="D57" s="54" t="str">
        <f>IF(D17="","",D17)</f>
        <v>√</v>
      </c>
      <c r="E57" s="54" t="str">
        <f>IF(E17="","",E17)</f>
        <v/>
      </c>
      <c r="F57">
        <f t="shared" ca="1" si="7"/>
        <v>2</v>
      </c>
      <c r="G57" s="21" t="str">
        <f t="shared" si="7"/>
        <v/>
      </c>
      <c r="H57" s="46" t="str">
        <f t="shared" si="7"/>
        <v>＝</v>
      </c>
      <c r="I57" s="46" t="str">
        <f t="shared" si="7"/>
        <v/>
      </c>
      <c r="J57" s="46">
        <f t="shared" ca="1" si="7"/>
        <v>1.4139999999999999</v>
      </c>
      <c r="K57" s="46" t="str">
        <f t="shared" si="7"/>
        <v/>
      </c>
      <c r="L57" s="46" t="str">
        <f>IF(L17="","",L17)</f>
        <v/>
      </c>
      <c r="M57" s="46" t="str">
        <f>IF(M17="","",M17)</f>
        <v/>
      </c>
      <c r="N57" t="str">
        <f>IF(N17="","",N17)</f>
        <v/>
      </c>
      <c r="O57" t="str">
        <f>IF(O17="","",O17)</f>
        <v>として，次の値をそれぞれ小数第3位まで求めなさい。</v>
      </c>
      <c r="R57" s="12"/>
      <c r="S57" s="12"/>
      <c r="T57" s="12"/>
      <c r="AA57" s="12"/>
      <c r="AB57" s="12"/>
      <c r="AC57" s="12"/>
    </row>
    <row r="58" spans="1:47" ht="20.149999999999999" customHeight="1" x14ac:dyDescent="0.35">
      <c r="A58" t="str">
        <f t="shared" si="18"/>
        <v/>
      </c>
      <c r="B58" t="str">
        <f t="shared" ref="B58:C64" si="19">IF(B18="","",B18)</f>
        <v/>
      </c>
      <c r="C58" s="1" t="str">
        <f t="shared" si="19"/>
        <v>(1)</v>
      </c>
      <c r="F58" s="46">
        <f t="shared" si="7"/>
        <v>1</v>
      </c>
      <c r="G58" s="46" t="str">
        <f t="shared" si="7"/>
        <v/>
      </c>
      <c r="H58" s="46" t="str">
        <f t="shared" si="7"/>
        <v/>
      </c>
      <c r="I58" s="46" t="str">
        <f t="shared" si="7"/>
        <v/>
      </c>
      <c r="J58" t="str">
        <f t="shared" si="7"/>
        <v/>
      </c>
      <c r="K58" t="str">
        <f t="shared" si="7"/>
        <v/>
      </c>
      <c r="L58" s="46" t="s">
        <v>68</v>
      </c>
      <c r="M58" s="46"/>
      <c r="N58" s="15" t="str">
        <f>IF(N18="","",N18)</f>
        <v/>
      </c>
      <c r="O58" s="15" t="str">
        <f>IF(O18="","",O18)</f>
        <v/>
      </c>
      <c r="P58" s="15" t="str">
        <f>IF(P18="","",P18)</f>
        <v/>
      </c>
      <c r="Q58" s="68" t="s">
        <v>81</v>
      </c>
      <c r="R58" s="68" t="str">
        <f>IF(R18="","",R18)</f>
        <v/>
      </c>
      <c r="S58" s="15">
        <f ca="1">H60</f>
        <v>2</v>
      </c>
      <c r="T58" s="15" t="str">
        <f t="shared" ref="T58:W59" si="20">IF(T18="","",T18)</f>
        <v/>
      </c>
      <c r="U58" s="15" t="str">
        <f t="shared" si="20"/>
        <v/>
      </c>
      <c r="V58" s="15" t="str">
        <f t="shared" si="20"/>
        <v/>
      </c>
      <c r="W58" s="15" t="str">
        <f t="shared" si="20"/>
        <v/>
      </c>
      <c r="X58" s="40" t="s">
        <v>67</v>
      </c>
      <c r="Y58" s="40"/>
      <c r="Z58" s="68" t="s">
        <v>81</v>
      </c>
      <c r="AA58" s="68" t="str">
        <f>IF(AA18="","",AA18)</f>
        <v/>
      </c>
      <c r="AB58" s="15">
        <f ca="1">S58</f>
        <v>2</v>
      </c>
      <c r="AC58" s="15" t="str">
        <f>IF(AC18="","",AC18)</f>
        <v/>
      </c>
      <c r="AD58" s="40" t="s">
        <v>67</v>
      </c>
      <c r="AE58" s="40"/>
      <c r="AF58" s="44">
        <f ca="1">J57</f>
        <v>1.4139999999999999</v>
      </c>
      <c r="AG58" s="44"/>
      <c r="AH58" s="44"/>
      <c r="AI58" s="44"/>
      <c r="AJ58" s="40" t="s">
        <v>67</v>
      </c>
      <c r="AK58" s="40"/>
      <c r="AL58" s="43">
        <f ca="1">ROUND(AF58/AG60,3)</f>
        <v>0.70699999999999996</v>
      </c>
      <c r="AM58" s="43"/>
      <c r="AN58" s="43"/>
      <c r="AO58" s="43"/>
      <c r="AP58" s="43"/>
      <c r="AQ58" s="7" t="str">
        <f t="shared" ref="AQ58:AT60" si="21">IF(AQ18="","",AQ18)</f>
        <v/>
      </c>
      <c r="AR58" t="str">
        <f t="shared" si="21"/>
        <v/>
      </c>
      <c r="AS58" t="str">
        <f t="shared" si="21"/>
        <v/>
      </c>
      <c r="AT58" t="str">
        <f t="shared" si="21"/>
        <v/>
      </c>
    </row>
    <row r="59" spans="1:47" ht="5.15" customHeight="1" x14ac:dyDescent="0.2">
      <c r="A59" t="str">
        <f t="shared" si="18"/>
        <v/>
      </c>
      <c r="B59" t="str">
        <f t="shared" si="19"/>
        <v/>
      </c>
      <c r="C59" t="str">
        <f t="shared" si="19"/>
        <v/>
      </c>
      <c r="F59" s="21" t="str">
        <f t="shared" si="7"/>
        <v/>
      </c>
      <c r="G59" s="18" t="str">
        <f t="shared" si="7"/>
        <v/>
      </c>
      <c r="H59" s="18" t="str">
        <f t="shared" si="7"/>
        <v/>
      </c>
      <c r="I59" s="21" t="str">
        <f t="shared" si="7"/>
        <v/>
      </c>
      <c r="J59" s="21" t="str">
        <f t="shared" si="7"/>
        <v/>
      </c>
      <c r="K59" t="str">
        <f t="shared" si="7"/>
        <v/>
      </c>
      <c r="L59" s="46"/>
      <c r="M59" s="46"/>
      <c r="N59" s="7" t="str">
        <f>IF(N19="","",N19)</f>
        <v/>
      </c>
      <c r="O59" s="15" t="str">
        <f>IF(O19="","",O19)</f>
        <v/>
      </c>
      <c r="P59" s="15" t="str">
        <f>IF(P19="","",P19)</f>
        <v/>
      </c>
      <c r="Q59" s="15" t="str">
        <f>IF(Q19="","",Q19)</f>
        <v/>
      </c>
      <c r="R59" s="7" t="str">
        <f>IF(R19="","",R19)</f>
        <v/>
      </c>
      <c r="S59" s="7" t="str">
        <f>IF(S19="","",S19)</f>
        <v/>
      </c>
      <c r="T59" s="7" t="str">
        <f t="shared" si="20"/>
        <v/>
      </c>
      <c r="U59" s="15" t="str">
        <f t="shared" si="20"/>
        <v/>
      </c>
      <c r="V59" s="15" t="str">
        <f t="shared" si="20"/>
        <v/>
      </c>
      <c r="W59" s="15" t="str">
        <f t="shared" si="20"/>
        <v/>
      </c>
      <c r="X59" s="40"/>
      <c r="Y59" s="40"/>
      <c r="Z59" s="7" t="str">
        <f>IF(Z19="","",Z19)</f>
        <v/>
      </c>
      <c r="AA59" s="7" t="str">
        <f>IF(AA19="","",AA19)</f>
        <v/>
      </c>
      <c r="AB59" s="7" t="str">
        <f>IF(AB19="","",AB19)</f>
        <v/>
      </c>
      <c r="AC59" s="7" t="str">
        <f>IF(AC19="","",AC19)</f>
        <v/>
      </c>
      <c r="AD59" s="40"/>
      <c r="AE59" s="40"/>
      <c r="AF59" s="7" t="str">
        <f>IF(AF19="","",AF19)</f>
        <v/>
      </c>
      <c r="AG59" s="7" t="str">
        <f>IF(AG19="","",AG19)</f>
        <v/>
      </c>
      <c r="AH59" s="7" t="str">
        <f>IF(AH19="","",AH19)</f>
        <v/>
      </c>
      <c r="AI59" s="7" t="str">
        <f>IF(AI19="","",AI19)</f>
        <v/>
      </c>
      <c r="AJ59" s="40"/>
      <c r="AK59" s="40"/>
      <c r="AL59" s="43"/>
      <c r="AM59" s="43"/>
      <c r="AN59" s="43"/>
      <c r="AO59" s="43"/>
      <c r="AP59" s="43"/>
      <c r="AQ59" s="7" t="str">
        <f t="shared" si="21"/>
        <v/>
      </c>
      <c r="AR59" t="str">
        <f t="shared" si="21"/>
        <v/>
      </c>
      <c r="AS59" t="str">
        <f t="shared" si="21"/>
        <v/>
      </c>
      <c r="AT59" t="str">
        <f t="shared" si="21"/>
        <v/>
      </c>
    </row>
    <row r="60" spans="1:47" ht="20.149999999999999" customHeight="1" x14ac:dyDescent="0.35">
      <c r="A60" t="str">
        <f t="shared" si="18"/>
        <v/>
      </c>
      <c r="B60" t="str">
        <f t="shared" si="19"/>
        <v/>
      </c>
      <c r="C60" t="str">
        <f t="shared" si="19"/>
        <v/>
      </c>
      <c r="F60" s="54" t="str">
        <f t="shared" si="7"/>
        <v>√</v>
      </c>
      <c r="G60" s="54" t="str">
        <f t="shared" si="7"/>
        <v/>
      </c>
      <c r="H60">
        <f t="shared" ca="1" si="7"/>
        <v>2</v>
      </c>
      <c r="I60" s="21" t="str">
        <f t="shared" si="7"/>
        <v/>
      </c>
      <c r="J60" t="str">
        <f t="shared" si="7"/>
        <v/>
      </c>
      <c r="K60" t="str">
        <f t="shared" si="7"/>
        <v/>
      </c>
      <c r="L60" s="46"/>
      <c r="M60" s="46"/>
      <c r="N60" s="38" t="s">
        <v>81</v>
      </c>
      <c r="O60" s="38" t="str">
        <f>IF(O20="","",O20)</f>
        <v/>
      </c>
      <c r="P60" s="7">
        <f ca="1">H60</f>
        <v>2</v>
      </c>
      <c r="Q60" s="7" t="str">
        <f>IF(Q20="","",Q20)</f>
        <v/>
      </c>
      <c r="R60" s="40" t="s">
        <v>76</v>
      </c>
      <c r="S60" s="40"/>
      <c r="T60" s="38" t="s">
        <v>81</v>
      </c>
      <c r="U60" s="38" t="str">
        <f>IF(U20="","",U20)</f>
        <v/>
      </c>
      <c r="V60" s="7">
        <f ca="1">H60</f>
        <v>2</v>
      </c>
      <c r="W60" s="7" t="str">
        <f>IF(W20="","",W20)</f>
        <v/>
      </c>
      <c r="X60" s="40"/>
      <c r="Y60" s="40"/>
      <c r="Z60" s="7" t="str">
        <f>IF(Z20="","",Z20)</f>
        <v/>
      </c>
      <c r="AA60" s="40">
        <f ca="1">P60</f>
        <v>2</v>
      </c>
      <c r="AB60" s="40"/>
      <c r="AC60" s="7" t="str">
        <f>IF(AC20="","",AC20)</f>
        <v/>
      </c>
      <c r="AD60" s="40"/>
      <c r="AE60" s="40"/>
      <c r="AF60" s="7" t="str">
        <f>IF(AF20="","",AF20)</f>
        <v/>
      </c>
      <c r="AG60" s="40">
        <f ca="1">AA60</f>
        <v>2</v>
      </c>
      <c r="AH60" s="40"/>
      <c r="AI60" s="7" t="str">
        <f>IF(AI20="","",AI20)</f>
        <v/>
      </c>
      <c r="AJ60" s="40"/>
      <c r="AK60" s="40"/>
      <c r="AL60" s="43"/>
      <c r="AM60" s="43"/>
      <c r="AN60" s="43"/>
      <c r="AO60" s="43"/>
      <c r="AP60" s="43"/>
      <c r="AQ60" s="7" t="str">
        <f t="shared" si="21"/>
        <v/>
      </c>
      <c r="AR60" t="str">
        <f t="shared" si="21"/>
        <v/>
      </c>
      <c r="AS60" t="str">
        <f t="shared" si="21"/>
        <v/>
      </c>
      <c r="AT60" t="str">
        <f t="shared" si="21"/>
        <v/>
      </c>
    </row>
    <row r="61" spans="1:47" ht="20.149999999999999" customHeight="1" x14ac:dyDescent="0.2">
      <c r="A61" t="str">
        <f t="shared" si="18"/>
        <v/>
      </c>
      <c r="B61" t="str">
        <f t="shared" si="19"/>
        <v/>
      </c>
      <c r="C61" t="str">
        <f t="shared" si="19"/>
        <v/>
      </c>
      <c r="F61" t="str">
        <f t="shared" si="7"/>
        <v/>
      </c>
      <c r="G61" s="2" t="str">
        <f t="shared" si="7"/>
        <v/>
      </c>
      <c r="H61" s="2" t="str">
        <f t="shared" si="7"/>
        <v/>
      </c>
      <c r="I61" t="str">
        <f t="shared" si="7"/>
        <v/>
      </c>
      <c r="J61" t="str">
        <f t="shared" si="7"/>
        <v/>
      </c>
      <c r="K61" t="str">
        <f t="shared" si="7"/>
        <v/>
      </c>
      <c r="L61" t="str">
        <f>IF(L21="","",L21)</f>
        <v/>
      </c>
      <c r="M61" t="str">
        <f>IF(M21="","",M21)</f>
        <v/>
      </c>
      <c r="N61" t="str">
        <f>IF(N21="","",N21)</f>
        <v/>
      </c>
      <c r="O61" t="str">
        <f>IF(O21="","",O21)</f>
        <v/>
      </c>
      <c r="P61" t="str">
        <f>IF(P21="","",P21)</f>
        <v/>
      </c>
      <c r="Q61" t="str">
        <f t="shared" ref="Q61:AT61" si="22">IF(Q21="","",Q21)</f>
        <v/>
      </c>
      <c r="R61" t="str">
        <f t="shared" si="22"/>
        <v/>
      </c>
      <c r="S61" t="str">
        <f t="shared" si="22"/>
        <v/>
      </c>
      <c r="T61" t="str">
        <f t="shared" si="22"/>
        <v/>
      </c>
      <c r="U61" t="str">
        <f t="shared" si="22"/>
        <v/>
      </c>
      <c r="V61" t="str">
        <f t="shared" si="22"/>
        <v/>
      </c>
      <c r="W61" t="str">
        <f t="shared" si="22"/>
        <v/>
      </c>
      <c r="X61" t="str">
        <f t="shared" si="22"/>
        <v/>
      </c>
      <c r="Y61" t="str">
        <f t="shared" si="22"/>
        <v/>
      </c>
      <c r="Z61" t="str">
        <f t="shared" si="22"/>
        <v/>
      </c>
      <c r="AA61" t="str">
        <f t="shared" si="22"/>
        <v/>
      </c>
      <c r="AB61" t="str">
        <f t="shared" si="22"/>
        <v/>
      </c>
      <c r="AC61" t="str">
        <f t="shared" si="22"/>
        <v/>
      </c>
      <c r="AD61" t="str">
        <f t="shared" si="22"/>
        <v/>
      </c>
      <c r="AE61" t="str">
        <f t="shared" si="22"/>
        <v/>
      </c>
      <c r="AF61" t="str">
        <f t="shared" si="22"/>
        <v/>
      </c>
      <c r="AG61" t="str">
        <f t="shared" si="22"/>
        <v/>
      </c>
      <c r="AH61" t="str">
        <f t="shared" si="22"/>
        <v/>
      </c>
      <c r="AI61" t="str">
        <f t="shared" si="22"/>
        <v/>
      </c>
      <c r="AJ61" t="str">
        <f t="shared" si="22"/>
        <v/>
      </c>
      <c r="AK61" t="str">
        <f t="shared" si="22"/>
        <v/>
      </c>
      <c r="AL61" t="str">
        <f t="shared" si="22"/>
        <v/>
      </c>
      <c r="AM61" t="str">
        <f t="shared" si="22"/>
        <v/>
      </c>
      <c r="AN61" t="str">
        <f t="shared" si="22"/>
        <v/>
      </c>
      <c r="AO61" t="str">
        <f t="shared" si="22"/>
        <v/>
      </c>
      <c r="AP61" t="str">
        <f t="shared" si="22"/>
        <v/>
      </c>
      <c r="AQ61" t="str">
        <f t="shared" si="22"/>
        <v/>
      </c>
      <c r="AR61" t="str">
        <f t="shared" si="22"/>
        <v/>
      </c>
      <c r="AS61" t="str">
        <f t="shared" si="22"/>
        <v/>
      </c>
      <c r="AT61" t="str">
        <f t="shared" si="22"/>
        <v/>
      </c>
    </row>
    <row r="62" spans="1:47" ht="20.149999999999999" customHeight="1" x14ac:dyDescent="0.35">
      <c r="A62" t="str">
        <f t="shared" si="18"/>
        <v/>
      </c>
      <c r="B62" t="str">
        <f t="shared" si="19"/>
        <v/>
      </c>
      <c r="C62" s="1" t="str">
        <f t="shared" si="19"/>
        <v>(2)</v>
      </c>
      <c r="F62" s="65" t="str">
        <f t="shared" ref="F62:J64" si="23">IF(F22="","",F22)</f>
        <v>√</v>
      </c>
      <c r="G62" s="65" t="str">
        <f t="shared" si="23"/>
        <v/>
      </c>
      <c r="H62" s="2">
        <f t="shared" ca="1" si="23"/>
        <v>2</v>
      </c>
      <c r="I62" s="18" t="str">
        <f t="shared" si="23"/>
        <v/>
      </c>
      <c r="J62" t="str">
        <f t="shared" si="23"/>
        <v/>
      </c>
      <c r="K62" s="46" t="s">
        <v>68</v>
      </c>
      <c r="L62" s="46"/>
      <c r="M62" s="44">
        <f ca="1">J57</f>
        <v>1.4139999999999999</v>
      </c>
      <c r="N62" s="44"/>
      <c r="O62" s="44"/>
      <c r="P62" s="44"/>
      <c r="Q62" s="40" t="s">
        <v>84</v>
      </c>
      <c r="R62" s="40"/>
      <c r="S62" s="43">
        <f ca="1">ROUND(M62/N63,3)</f>
        <v>0.70699999999999996</v>
      </c>
      <c r="T62" s="43"/>
      <c r="U62" s="43"/>
      <c r="V62" s="43"/>
      <c r="W62" s="43"/>
      <c r="X62" t="str">
        <f t="shared" ref="X62:AT62" si="24">IF(X22="","",X22)</f>
        <v/>
      </c>
      <c r="Y62" t="str">
        <f t="shared" si="24"/>
        <v/>
      </c>
      <c r="Z62" t="str">
        <f t="shared" si="24"/>
        <v/>
      </c>
      <c r="AA62" t="str">
        <f t="shared" si="24"/>
        <v/>
      </c>
      <c r="AB62" t="str">
        <f t="shared" si="24"/>
        <v/>
      </c>
      <c r="AC62" t="str">
        <f t="shared" si="24"/>
        <v/>
      </c>
      <c r="AD62" t="str">
        <f t="shared" si="24"/>
        <v/>
      </c>
      <c r="AE62" t="str">
        <f t="shared" si="24"/>
        <v/>
      </c>
      <c r="AF62" t="str">
        <f t="shared" si="24"/>
        <v/>
      </c>
      <c r="AG62" t="str">
        <f t="shared" si="24"/>
        <v/>
      </c>
      <c r="AH62" t="str">
        <f t="shared" si="24"/>
        <v/>
      </c>
      <c r="AI62" t="str">
        <f t="shared" si="24"/>
        <v/>
      </c>
      <c r="AJ62" t="str">
        <f t="shared" si="24"/>
        <v/>
      </c>
      <c r="AK62" t="str">
        <f t="shared" si="24"/>
        <v/>
      </c>
      <c r="AL62" t="str">
        <f t="shared" si="24"/>
        <v/>
      </c>
      <c r="AM62" t="str">
        <f t="shared" si="24"/>
        <v/>
      </c>
      <c r="AN62" t="str">
        <f t="shared" si="24"/>
        <v/>
      </c>
      <c r="AO62" t="str">
        <f t="shared" si="24"/>
        <v/>
      </c>
      <c r="AP62" t="str">
        <f t="shared" si="24"/>
        <v/>
      </c>
      <c r="AQ62" t="str">
        <f t="shared" si="24"/>
        <v/>
      </c>
      <c r="AR62" t="str">
        <f t="shared" si="24"/>
        <v/>
      </c>
      <c r="AS62" t="str">
        <f t="shared" si="24"/>
        <v/>
      </c>
      <c r="AT62" t="str">
        <f t="shared" si="24"/>
        <v/>
      </c>
    </row>
    <row r="63" spans="1:47" ht="20.149999999999999" customHeight="1" x14ac:dyDescent="0.2">
      <c r="A63" t="str">
        <f t="shared" si="18"/>
        <v/>
      </c>
      <c r="B63" t="str">
        <f t="shared" si="19"/>
        <v/>
      </c>
      <c r="C63" t="str">
        <f t="shared" si="19"/>
        <v/>
      </c>
      <c r="F63" s="48">
        <f t="shared" ca="1" si="23"/>
        <v>2</v>
      </c>
      <c r="G63" s="48" t="str">
        <f t="shared" si="23"/>
        <v/>
      </c>
      <c r="H63" s="48" t="str">
        <f t="shared" si="23"/>
        <v/>
      </c>
      <c r="I63" s="48" t="str">
        <f t="shared" si="23"/>
        <v/>
      </c>
      <c r="J63" t="str">
        <f t="shared" si="23"/>
        <v/>
      </c>
      <c r="K63" s="46"/>
      <c r="L63" s="46"/>
      <c r="M63" s="7" t="str">
        <f>IF(M23="","",M23)</f>
        <v/>
      </c>
      <c r="N63" s="40">
        <f ca="1">F63</f>
        <v>2</v>
      </c>
      <c r="O63" s="40"/>
      <c r="P63" s="7" t="str">
        <f>IF(P23="","",P23)</f>
        <v/>
      </c>
      <c r="Q63" s="40"/>
      <c r="R63" s="40"/>
      <c r="S63" s="43"/>
      <c r="T63" s="43"/>
      <c r="U63" s="43"/>
      <c r="V63" s="43"/>
      <c r="W63" s="43"/>
      <c r="X63" t="str">
        <f t="shared" ref="X63:AT63" si="25">IF(X23="","",X23)</f>
        <v/>
      </c>
      <c r="Y63" t="str">
        <f t="shared" si="25"/>
        <v/>
      </c>
      <c r="Z63" t="str">
        <f t="shared" si="25"/>
        <v/>
      </c>
      <c r="AA63" t="str">
        <f t="shared" si="25"/>
        <v/>
      </c>
      <c r="AB63" t="str">
        <f t="shared" si="25"/>
        <v/>
      </c>
      <c r="AC63" t="str">
        <f t="shared" si="25"/>
        <v/>
      </c>
      <c r="AD63" t="str">
        <f t="shared" si="25"/>
        <v/>
      </c>
      <c r="AE63" t="str">
        <f t="shared" si="25"/>
        <v/>
      </c>
      <c r="AF63" t="str">
        <f t="shared" si="25"/>
        <v/>
      </c>
      <c r="AG63" t="str">
        <f t="shared" si="25"/>
        <v/>
      </c>
      <c r="AH63" t="str">
        <f t="shared" si="25"/>
        <v/>
      </c>
      <c r="AI63" t="str">
        <f t="shared" si="25"/>
        <v/>
      </c>
      <c r="AJ63" t="str">
        <f t="shared" si="25"/>
        <v/>
      </c>
      <c r="AK63" t="str">
        <f t="shared" si="25"/>
        <v/>
      </c>
      <c r="AL63" t="str">
        <f t="shared" si="25"/>
        <v/>
      </c>
      <c r="AM63" t="str">
        <f t="shared" si="25"/>
        <v/>
      </c>
      <c r="AN63" t="str">
        <f t="shared" si="25"/>
        <v/>
      </c>
      <c r="AO63" t="str">
        <f t="shared" si="25"/>
        <v/>
      </c>
      <c r="AP63" t="str">
        <f t="shared" si="25"/>
        <v/>
      </c>
      <c r="AQ63" t="str">
        <f t="shared" si="25"/>
        <v/>
      </c>
      <c r="AR63" t="str">
        <f t="shared" si="25"/>
        <v/>
      </c>
      <c r="AS63" t="str">
        <f t="shared" si="25"/>
        <v/>
      </c>
      <c r="AT63" t="str">
        <f t="shared" si="25"/>
        <v/>
      </c>
    </row>
    <row r="64" spans="1:47" ht="20.149999999999999" customHeight="1" x14ac:dyDescent="0.2">
      <c r="A64" t="str">
        <f t="shared" si="18"/>
        <v/>
      </c>
      <c r="B64" t="str">
        <f t="shared" si="19"/>
        <v/>
      </c>
      <c r="C64" t="str">
        <f t="shared" si="19"/>
        <v/>
      </c>
      <c r="F64" t="str">
        <f t="shared" si="23"/>
        <v/>
      </c>
      <c r="G64" t="str">
        <f t="shared" si="23"/>
        <v/>
      </c>
      <c r="H64" t="str">
        <f t="shared" si="23"/>
        <v/>
      </c>
      <c r="I64" t="str">
        <f t="shared" si="23"/>
        <v/>
      </c>
      <c r="J64" t="str">
        <f t="shared" si="23"/>
        <v/>
      </c>
      <c r="K64" t="str">
        <f>IF(K24="","",K24)</f>
        <v/>
      </c>
      <c r="L64" t="str">
        <f>IF(L24="","",L24)</f>
        <v/>
      </c>
      <c r="M64" t="str">
        <f>IF(M24="","",M24)</f>
        <v/>
      </c>
      <c r="N64" t="str">
        <f>IF(N24="","",N24)</f>
        <v/>
      </c>
      <c r="O64" t="str">
        <f>IF(O24="","",O24)</f>
        <v/>
      </c>
      <c r="P64" t="str">
        <f>IF(P24="","",P24)</f>
        <v/>
      </c>
      <c r="Q64" t="str">
        <f t="shared" ref="Q64:AT64" si="26">IF(Q24="","",Q24)</f>
        <v/>
      </c>
      <c r="R64" t="str">
        <f t="shared" si="26"/>
        <v/>
      </c>
      <c r="S64" t="str">
        <f t="shared" si="26"/>
        <v/>
      </c>
      <c r="T64" t="str">
        <f t="shared" si="26"/>
        <v/>
      </c>
      <c r="U64" t="str">
        <f t="shared" si="26"/>
        <v/>
      </c>
      <c r="V64" t="str">
        <f t="shared" si="26"/>
        <v/>
      </c>
      <c r="W64" t="str">
        <f t="shared" si="26"/>
        <v/>
      </c>
      <c r="X64" t="str">
        <f t="shared" si="26"/>
        <v/>
      </c>
      <c r="Y64" t="str">
        <f t="shared" si="26"/>
        <v/>
      </c>
      <c r="Z64" t="str">
        <f t="shared" si="26"/>
        <v/>
      </c>
      <c r="AA64" t="str">
        <f t="shared" si="26"/>
        <v/>
      </c>
      <c r="AB64" t="str">
        <f t="shared" si="26"/>
        <v/>
      </c>
      <c r="AC64" t="str">
        <f t="shared" si="26"/>
        <v/>
      </c>
      <c r="AD64" t="str">
        <f t="shared" si="26"/>
        <v/>
      </c>
      <c r="AE64" t="str">
        <f t="shared" si="26"/>
        <v/>
      </c>
      <c r="AF64" t="str">
        <f t="shared" si="26"/>
        <v/>
      </c>
      <c r="AG64" t="str">
        <f t="shared" si="26"/>
        <v/>
      </c>
      <c r="AH64" t="str">
        <f t="shared" si="26"/>
        <v/>
      </c>
      <c r="AI64" t="str">
        <f t="shared" si="26"/>
        <v/>
      </c>
      <c r="AJ64" t="str">
        <f t="shared" si="26"/>
        <v/>
      </c>
      <c r="AK64" t="str">
        <f t="shared" si="26"/>
        <v/>
      </c>
      <c r="AL64" t="str">
        <f t="shared" si="26"/>
        <v/>
      </c>
      <c r="AM64" t="str">
        <f t="shared" si="26"/>
        <v/>
      </c>
      <c r="AN64" t="str">
        <f t="shared" si="26"/>
        <v/>
      </c>
      <c r="AO64" t="str">
        <f t="shared" si="26"/>
        <v/>
      </c>
      <c r="AP64" t="str">
        <f t="shared" si="26"/>
        <v/>
      </c>
      <c r="AQ64" t="str">
        <f t="shared" si="26"/>
        <v/>
      </c>
      <c r="AR64" t="str">
        <f t="shared" si="26"/>
        <v/>
      </c>
      <c r="AS64" t="str">
        <f t="shared" si="26"/>
        <v/>
      </c>
      <c r="AT64" t="str">
        <f t="shared" si="26"/>
        <v/>
      </c>
    </row>
    <row r="65" spans="1:50" ht="20.149999999999999" customHeight="1" x14ac:dyDescent="0.2">
      <c r="A65" s="1" t="str">
        <f t="shared" si="18"/>
        <v>３．</v>
      </c>
      <c r="D65" t="str">
        <f>IF(D25="","",D25)</f>
        <v>次の数を，分母を有理化しなさい。</v>
      </c>
      <c r="Q65" s="12"/>
      <c r="R65" s="12"/>
      <c r="S65" s="12"/>
      <c r="Z65" s="12"/>
      <c r="AA65" s="12"/>
      <c r="AB65" s="12"/>
    </row>
    <row r="66" spans="1:50" ht="20.149999999999999" customHeight="1" x14ac:dyDescent="0.35">
      <c r="A66" t="str">
        <f t="shared" si="18"/>
        <v/>
      </c>
      <c r="B66" t="str">
        <f t="shared" ref="B66:C77" si="27">IF(B26="","",B26)</f>
        <v/>
      </c>
      <c r="C66" s="1" t="str">
        <f t="shared" si="27"/>
        <v>(1)</v>
      </c>
      <c r="F66" s="46">
        <f t="shared" ref="F66:J78" si="28">IF(F26="","",F26)</f>
        <v>1</v>
      </c>
      <c r="G66" s="46" t="str">
        <f t="shared" si="28"/>
        <v/>
      </c>
      <c r="H66" s="46" t="str">
        <f t="shared" si="28"/>
        <v/>
      </c>
      <c r="I66" s="46" t="str">
        <f t="shared" si="28"/>
        <v/>
      </c>
      <c r="J66" t="str">
        <f t="shared" si="28"/>
        <v/>
      </c>
      <c r="K66" s="46" t="s">
        <v>68</v>
      </c>
      <c r="L66" s="46"/>
      <c r="M66" s="15" t="str">
        <f>IF(M26="","",M26)</f>
        <v/>
      </c>
      <c r="N66" s="15" t="str">
        <f>IF(N26="","",N26)</f>
        <v/>
      </c>
      <c r="O66" s="15" t="str">
        <f>IF(O26="","",O26)</f>
        <v/>
      </c>
      <c r="P66" s="68" t="s">
        <v>81</v>
      </c>
      <c r="Q66" s="68" t="str">
        <f>IF(Q26="","",Q26)</f>
        <v/>
      </c>
      <c r="R66" s="15">
        <f ca="1">H68</f>
        <v>2</v>
      </c>
      <c r="S66" s="15" t="str">
        <f>IF(S26="","",S26)</f>
        <v/>
      </c>
      <c r="T66" s="15" t="str">
        <f>IF(T26="","",T26)</f>
        <v/>
      </c>
      <c r="U66" s="15" t="str">
        <f>IF(U26="","",U26)</f>
        <v/>
      </c>
      <c r="V66" s="15" t="str">
        <f>IF(V26="","",V26)</f>
        <v/>
      </c>
      <c r="W66" s="40" t="s">
        <v>67</v>
      </c>
      <c r="X66" s="40"/>
      <c r="Y66" s="68" t="s">
        <v>81</v>
      </c>
      <c r="Z66" s="68" t="str">
        <f>IF(Z26="","",Z26)</f>
        <v/>
      </c>
      <c r="AA66" s="15">
        <f ca="1">R66</f>
        <v>2</v>
      </c>
      <c r="AB66" s="15" t="str">
        <f>IF(AB26="","",AB26)</f>
        <v/>
      </c>
      <c r="AC66" t="str">
        <f t="shared" ref="AC66:AT66" si="29">IF(AC26="","",AC26)</f>
        <v/>
      </c>
      <c r="AD66" t="str">
        <f t="shared" si="29"/>
        <v/>
      </c>
      <c r="AE66" t="str">
        <f t="shared" si="29"/>
        <v/>
      </c>
      <c r="AF66" t="str">
        <f t="shared" si="29"/>
        <v/>
      </c>
      <c r="AG66" t="str">
        <f t="shared" si="29"/>
        <v/>
      </c>
      <c r="AH66" t="str">
        <f t="shared" si="29"/>
        <v/>
      </c>
      <c r="AI66" t="str">
        <f t="shared" si="29"/>
        <v/>
      </c>
      <c r="AJ66" t="str">
        <f t="shared" si="29"/>
        <v/>
      </c>
      <c r="AK66" t="str">
        <f t="shared" si="29"/>
        <v/>
      </c>
      <c r="AL66" t="str">
        <f t="shared" si="29"/>
        <v/>
      </c>
      <c r="AM66" t="str">
        <f t="shared" si="29"/>
        <v/>
      </c>
      <c r="AN66" t="str">
        <f t="shared" si="29"/>
        <v/>
      </c>
      <c r="AO66" t="str">
        <f t="shared" si="29"/>
        <v/>
      </c>
      <c r="AP66" t="str">
        <f t="shared" si="29"/>
        <v/>
      </c>
      <c r="AQ66" t="str">
        <f t="shared" si="29"/>
        <v/>
      </c>
      <c r="AR66" t="str">
        <f t="shared" si="29"/>
        <v/>
      </c>
      <c r="AS66" t="str">
        <f t="shared" si="29"/>
        <v/>
      </c>
      <c r="AT66" t="str">
        <f t="shared" si="29"/>
        <v/>
      </c>
    </row>
    <row r="67" spans="1:50" ht="5.15" customHeight="1" x14ac:dyDescent="0.2">
      <c r="A67" t="str">
        <f t="shared" si="18"/>
        <v/>
      </c>
      <c r="B67" t="str">
        <f t="shared" si="27"/>
        <v/>
      </c>
      <c r="C67" t="str">
        <f t="shared" si="27"/>
        <v/>
      </c>
      <c r="F67" s="21" t="str">
        <f t="shared" si="28"/>
        <v/>
      </c>
      <c r="G67" s="18" t="str">
        <f t="shared" si="28"/>
        <v/>
      </c>
      <c r="H67" s="18" t="str">
        <f t="shared" si="28"/>
        <v/>
      </c>
      <c r="I67" s="21" t="str">
        <f t="shared" si="28"/>
        <v/>
      </c>
      <c r="J67" s="21" t="str">
        <f t="shared" si="28"/>
        <v/>
      </c>
      <c r="K67" s="46"/>
      <c r="L67" s="46"/>
      <c r="M67" s="7" t="str">
        <f t="shared" ref="M67:V67" si="30">IF(M27="","",M27)</f>
        <v/>
      </c>
      <c r="N67" s="15" t="str">
        <f t="shared" si="30"/>
        <v/>
      </c>
      <c r="O67" s="15" t="str">
        <f t="shared" si="30"/>
        <v/>
      </c>
      <c r="P67" s="15" t="str">
        <f t="shared" si="30"/>
        <v/>
      </c>
      <c r="Q67" s="7" t="str">
        <f t="shared" si="30"/>
        <v/>
      </c>
      <c r="R67" s="7" t="str">
        <f t="shared" si="30"/>
        <v/>
      </c>
      <c r="S67" s="7" t="str">
        <f t="shared" si="30"/>
        <v/>
      </c>
      <c r="T67" s="15" t="str">
        <f t="shared" si="30"/>
        <v/>
      </c>
      <c r="U67" s="15" t="str">
        <f t="shared" si="30"/>
        <v/>
      </c>
      <c r="V67" s="15" t="str">
        <f t="shared" si="30"/>
        <v/>
      </c>
      <c r="W67" s="40"/>
      <c r="X67" s="40"/>
      <c r="Y67" s="7" t="str">
        <f>IF(Y27="","",Y27)</f>
        <v/>
      </c>
      <c r="Z67" s="7" t="str">
        <f>IF(Z27="","",Z27)</f>
        <v/>
      </c>
      <c r="AA67" s="7" t="str">
        <f>IF(AA27="","",AA27)</f>
        <v/>
      </c>
      <c r="AB67" s="7" t="str">
        <f>IF(AB27="","",AB27)</f>
        <v/>
      </c>
      <c r="AC67" t="str">
        <f t="shared" ref="AC67:AT67" si="31">IF(AC27="","",AC27)</f>
        <v/>
      </c>
      <c r="AD67" t="str">
        <f t="shared" si="31"/>
        <v/>
      </c>
      <c r="AE67" t="str">
        <f t="shared" si="31"/>
        <v/>
      </c>
      <c r="AF67" t="str">
        <f t="shared" si="31"/>
        <v/>
      </c>
      <c r="AG67" t="str">
        <f t="shared" si="31"/>
        <v/>
      </c>
      <c r="AH67" t="str">
        <f t="shared" si="31"/>
        <v/>
      </c>
      <c r="AI67" t="str">
        <f t="shared" si="31"/>
        <v/>
      </c>
      <c r="AJ67" t="str">
        <f t="shared" si="31"/>
        <v/>
      </c>
      <c r="AK67" t="str">
        <f t="shared" si="31"/>
        <v/>
      </c>
      <c r="AL67" t="str">
        <f t="shared" si="31"/>
        <v/>
      </c>
      <c r="AM67" t="str">
        <f t="shared" si="31"/>
        <v/>
      </c>
      <c r="AN67" t="str">
        <f t="shared" si="31"/>
        <v/>
      </c>
      <c r="AO67" t="str">
        <f t="shared" si="31"/>
        <v/>
      </c>
      <c r="AP67" t="str">
        <f t="shared" si="31"/>
        <v/>
      </c>
      <c r="AQ67" t="str">
        <f t="shared" si="31"/>
        <v/>
      </c>
      <c r="AR67" t="str">
        <f t="shared" si="31"/>
        <v/>
      </c>
      <c r="AS67" t="str">
        <f t="shared" si="31"/>
        <v/>
      </c>
      <c r="AT67" t="str">
        <f t="shared" si="31"/>
        <v/>
      </c>
    </row>
    <row r="68" spans="1:50" ht="20.149999999999999" customHeight="1" x14ac:dyDescent="0.35">
      <c r="A68" t="str">
        <f t="shared" si="18"/>
        <v/>
      </c>
      <c r="B68" t="str">
        <f t="shared" si="27"/>
        <v/>
      </c>
      <c r="C68" t="str">
        <f t="shared" si="27"/>
        <v/>
      </c>
      <c r="F68" s="54" t="str">
        <f t="shared" si="28"/>
        <v>√</v>
      </c>
      <c r="G68" s="54" t="str">
        <f t="shared" si="28"/>
        <v/>
      </c>
      <c r="H68">
        <f t="shared" ca="1" si="28"/>
        <v>2</v>
      </c>
      <c r="I68" s="21" t="str">
        <f t="shared" si="28"/>
        <v/>
      </c>
      <c r="J68" t="str">
        <f t="shared" si="28"/>
        <v/>
      </c>
      <c r="K68" s="46"/>
      <c r="L68" s="46"/>
      <c r="M68" s="38" t="s">
        <v>81</v>
      </c>
      <c r="N68" s="38" t="str">
        <f>IF(N28="","",N28)</f>
        <v/>
      </c>
      <c r="O68" s="7">
        <f ca="1">H68</f>
        <v>2</v>
      </c>
      <c r="P68" s="7" t="str">
        <f>IF(P28="","",P28)</f>
        <v/>
      </c>
      <c r="Q68" s="40" t="s">
        <v>76</v>
      </c>
      <c r="R68" s="40"/>
      <c r="S68" s="38" t="s">
        <v>81</v>
      </c>
      <c r="T68" s="38" t="str">
        <f>IF(T28="","",T28)</f>
        <v/>
      </c>
      <c r="U68" s="7">
        <f ca="1">H68</f>
        <v>2</v>
      </c>
      <c r="V68" s="7" t="str">
        <f>IF(V28="","",V28)</f>
        <v/>
      </c>
      <c r="W68" s="40"/>
      <c r="X68" s="40"/>
      <c r="Y68" s="7" t="str">
        <f>IF(Y28="","",Y28)</f>
        <v/>
      </c>
      <c r="Z68" s="40">
        <f ca="1">O68</f>
        <v>2</v>
      </c>
      <c r="AA68" s="40"/>
      <c r="AB68" s="7" t="str">
        <f>IF(AB28="","",AB28)</f>
        <v/>
      </c>
      <c r="AC68" t="str">
        <f t="shared" ref="AC68:AT68" si="32">IF(AC28="","",AC28)</f>
        <v/>
      </c>
      <c r="AD68" t="str">
        <f t="shared" si="32"/>
        <v/>
      </c>
      <c r="AE68" t="str">
        <f t="shared" si="32"/>
        <v/>
      </c>
      <c r="AF68" t="str">
        <f t="shared" si="32"/>
        <v/>
      </c>
      <c r="AG68" t="str">
        <f t="shared" si="32"/>
        <v/>
      </c>
      <c r="AH68" t="str">
        <f t="shared" si="32"/>
        <v/>
      </c>
      <c r="AI68" t="str">
        <f t="shared" si="32"/>
        <v/>
      </c>
      <c r="AJ68" t="str">
        <f t="shared" si="32"/>
        <v/>
      </c>
      <c r="AK68" t="str">
        <f t="shared" si="32"/>
        <v/>
      </c>
      <c r="AL68" t="str">
        <f t="shared" si="32"/>
        <v/>
      </c>
      <c r="AM68" t="str">
        <f t="shared" si="32"/>
        <v/>
      </c>
      <c r="AN68" t="str">
        <f t="shared" si="32"/>
        <v/>
      </c>
      <c r="AO68" t="str">
        <f t="shared" si="32"/>
        <v/>
      </c>
      <c r="AP68" t="str">
        <f t="shared" si="32"/>
        <v/>
      </c>
      <c r="AQ68" t="str">
        <f t="shared" si="32"/>
        <v/>
      </c>
      <c r="AR68" t="str">
        <f t="shared" si="32"/>
        <v/>
      </c>
      <c r="AS68" t="str">
        <f t="shared" si="32"/>
        <v/>
      </c>
      <c r="AT68" t="str">
        <f t="shared" si="32"/>
        <v/>
      </c>
    </row>
    <row r="69" spans="1:50" ht="20.149999999999999" customHeight="1" x14ac:dyDescent="0.2">
      <c r="A69" t="str">
        <f t="shared" si="18"/>
        <v/>
      </c>
      <c r="B69" t="str">
        <f t="shared" si="27"/>
        <v/>
      </c>
      <c r="C69" t="str">
        <f t="shared" si="27"/>
        <v/>
      </c>
      <c r="F69" t="str">
        <f t="shared" si="28"/>
        <v/>
      </c>
      <c r="G69" t="str">
        <f t="shared" si="28"/>
        <v/>
      </c>
      <c r="H69" t="str">
        <f t="shared" si="28"/>
        <v/>
      </c>
      <c r="I69" t="str">
        <f t="shared" si="28"/>
        <v/>
      </c>
      <c r="J69" t="str">
        <f t="shared" si="28"/>
        <v/>
      </c>
      <c r="K69" t="str">
        <f t="shared" ref="K69:M70" si="33">IF(K29="","",K29)</f>
        <v/>
      </c>
      <c r="L69" t="str">
        <f t="shared" si="33"/>
        <v/>
      </c>
      <c r="M69" t="str">
        <f t="shared" si="33"/>
        <v/>
      </c>
      <c r="N69" t="str">
        <f>IF(N29="","",N29)</f>
        <v/>
      </c>
      <c r="O69" t="str">
        <f>IF(O29="","",O29)</f>
        <v/>
      </c>
      <c r="P69" t="str">
        <f>IF(P29="","",P29)</f>
        <v/>
      </c>
      <c r="Q69" t="str">
        <f t="shared" ref="Q69:AT69" si="34">IF(Q29="","",Q29)</f>
        <v/>
      </c>
      <c r="R69" t="str">
        <f t="shared" si="34"/>
        <v/>
      </c>
      <c r="S69" t="str">
        <f t="shared" si="34"/>
        <v/>
      </c>
      <c r="T69" t="str">
        <f t="shared" si="34"/>
        <v/>
      </c>
      <c r="U69" t="str">
        <f t="shared" si="34"/>
        <v/>
      </c>
      <c r="V69" t="str">
        <f t="shared" si="34"/>
        <v/>
      </c>
      <c r="W69" t="str">
        <f t="shared" si="34"/>
        <v/>
      </c>
      <c r="X69" t="str">
        <f t="shared" si="34"/>
        <v/>
      </c>
      <c r="Y69" t="str">
        <f t="shared" si="34"/>
        <v/>
      </c>
      <c r="Z69" t="str">
        <f t="shared" si="34"/>
        <v/>
      </c>
      <c r="AA69" t="str">
        <f t="shared" si="34"/>
        <v/>
      </c>
      <c r="AB69" t="str">
        <f t="shared" si="34"/>
        <v/>
      </c>
      <c r="AC69" t="str">
        <f t="shared" si="34"/>
        <v/>
      </c>
      <c r="AD69" t="str">
        <f t="shared" si="34"/>
        <v/>
      </c>
      <c r="AE69" t="str">
        <f t="shared" si="34"/>
        <v/>
      </c>
      <c r="AF69" t="str">
        <f t="shared" si="34"/>
        <v/>
      </c>
      <c r="AG69" t="str">
        <f t="shared" si="34"/>
        <v/>
      </c>
      <c r="AH69" t="str">
        <f t="shared" si="34"/>
        <v/>
      </c>
      <c r="AI69" t="str">
        <f t="shared" si="34"/>
        <v/>
      </c>
      <c r="AJ69" t="str">
        <f t="shared" si="34"/>
        <v/>
      </c>
      <c r="AK69" t="str">
        <f t="shared" si="34"/>
        <v/>
      </c>
      <c r="AL69" t="str">
        <f t="shared" si="34"/>
        <v/>
      </c>
      <c r="AM69" t="str">
        <f t="shared" si="34"/>
        <v/>
      </c>
      <c r="AN69" t="str">
        <f t="shared" si="34"/>
        <v/>
      </c>
      <c r="AO69" t="str">
        <f t="shared" si="34"/>
        <v/>
      </c>
      <c r="AP69" t="str">
        <f t="shared" si="34"/>
        <v/>
      </c>
      <c r="AQ69" t="str">
        <f t="shared" si="34"/>
        <v/>
      </c>
      <c r="AR69" t="str">
        <f t="shared" si="34"/>
        <v/>
      </c>
      <c r="AS69" t="str">
        <f t="shared" si="34"/>
        <v/>
      </c>
      <c r="AT69" t="str">
        <f t="shared" si="34"/>
        <v/>
      </c>
    </row>
    <row r="70" spans="1:50" ht="20.149999999999999" customHeight="1" x14ac:dyDescent="0.2">
      <c r="A70" t="str">
        <f t="shared" si="18"/>
        <v/>
      </c>
      <c r="B70" t="str">
        <f t="shared" si="27"/>
        <v/>
      </c>
      <c r="C70" t="str">
        <f t="shared" si="27"/>
        <v/>
      </c>
      <c r="F70" t="str">
        <f t="shared" si="28"/>
        <v/>
      </c>
      <c r="G70" s="2" t="str">
        <f t="shared" si="28"/>
        <v/>
      </c>
      <c r="H70" s="2" t="str">
        <f t="shared" si="28"/>
        <v/>
      </c>
      <c r="I70" s="2" t="str">
        <f t="shared" si="28"/>
        <v/>
      </c>
      <c r="J70" t="str">
        <f t="shared" si="28"/>
        <v/>
      </c>
      <c r="K70" t="str">
        <f t="shared" si="33"/>
        <v/>
      </c>
      <c r="L70" t="str">
        <f t="shared" si="33"/>
        <v/>
      </c>
      <c r="M70" t="str">
        <f t="shared" si="33"/>
        <v/>
      </c>
      <c r="N70" s="12" t="str">
        <f>IF(N30="","",N30)</f>
        <v/>
      </c>
      <c r="O70" s="12" t="str">
        <f>IF(O30="","",O30)</f>
        <v/>
      </c>
      <c r="P70" s="12" t="str">
        <f>IF(P30="","",P30)</f>
        <v/>
      </c>
      <c r="Q70" t="str">
        <f t="shared" ref="Q70:AT70" si="35">IF(Q30="","",Q30)</f>
        <v/>
      </c>
      <c r="R70" t="str">
        <f t="shared" si="35"/>
        <v/>
      </c>
      <c r="S70" t="str">
        <f t="shared" si="35"/>
        <v/>
      </c>
      <c r="T70" s="12" t="str">
        <f t="shared" si="35"/>
        <v/>
      </c>
      <c r="U70" s="12" t="str">
        <f t="shared" si="35"/>
        <v/>
      </c>
      <c r="V70" s="12" t="str">
        <f t="shared" si="35"/>
        <v/>
      </c>
      <c r="W70" t="str">
        <f t="shared" si="35"/>
        <v/>
      </c>
      <c r="X70" t="str">
        <f t="shared" si="35"/>
        <v/>
      </c>
      <c r="Y70" t="str">
        <f t="shared" si="35"/>
        <v/>
      </c>
      <c r="Z70" s="12" t="str">
        <f t="shared" si="35"/>
        <v/>
      </c>
      <c r="AA70" s="12" t="str">
        <f t="shared" si="35"/>
        <v/>
      </c>
      <c r="AB70" s="12" t="str">
        <f t="shared" si="35"/>
        <v/>
      </c>
      <c r="AC70" t="str">
        <f t="shared" si="35"/>
        <v/>
      </c>
      <c r="AD70" t="str">
        <f t="shared" si="35"/>
        <v/>
      </c>
      <c r="AE70" t="str">
        <f t="shared" si="35"/>
        <v/>
      </c>
      <c r="AF70" t="str">
        <f t="shared" si="35"/>
        <v/>
      </c>
      <c r="AG70" t="str">
        <f t="shared" si="35"/>
        <v/>
      </c>
      <c r="AH70" t="str">
        <f t="shared" si="35"/>
        <v/>
      </c>
      <c r="AI70" t="str">
        <f t="shared" si="35"/>
        <v/>
      </c>
      <c r="AJ70" t="str">
        <f t="shared" si="35"/>
        <v/>
      </c>
      <c r="AK70" t="str">
        <f t="shared" si="35"/>
        <v/>
      </c>
      <c r="AL70" t="str">
        <f t="shared" si="35"/>
        <v/>
      </c>
      <c r="AM70" t="str">
        <f t="shared" si="35"/>
        <v/>
      </c>
      <c r="AN70" t="str">
        <f t="shared" si="35"/>
        <v/>
      </c>
      <c r="AO70" t="str">
        <f t="shared" si="35"/>
        <v/>
      </c>
      <c r="AP70" t="str">
        <f t="shared" si="35"/>
        <v/>
      </c>
      <c r="AQ70" t="str">
        <f t="shared" si="35"/>
        <v/>
      </c>
      <c r="AR70" t="str">
        <f t="shared" si="35"/>
        <v/>
      </c>
      <c r="AS70" t="str">
        <f t="shared" si="35"/>
        <v/>
      </c>
      <c r="AT70" t="str">
        <f t="shared" si="35"/>
        <v/>
      </c>
    </row>
    <row r="71" spans="1:50" ht="20.149999999999999" customHeight="1" x14ac:dyDescent="0.35">
      <c r="A71" t="str">
        <f t="shared" si="18"/>
        <v/>
      </c>
      <c r="B71" t="str">
        <f t="shared" si="27"/>
        <v/>
      </c>
      <c r="C71" s="1" t="str">
        <f t="shared" si="27"/>
        <v>(2)</v>
      </c>
      <c r="F71" s="54" t="str">
        <f t="shared" si="28"/>
        <v>√</v>
      </c>
      <c r="G71" s="54" t="str">
        <f t="shared" si="28"/>
        <v/>
      </c>
      <c r="H71">
        <f t="shared" ca="1" si="28"/>
        <v>2</v>
      </c>
      <c r="I71" t="str">
        <f t="shared" si="28"/>
        <v/>
      </c>
      <c r="J71" t="str">
        <f t="shared" si="28"/>
        <v/>
      </c>
      <c r="K71" s="46" t="s">
        <v>68</v>
      </c>
      <c r="L71" s="46"/>
      <c r="M71" s="68" t="s">
        <v>81</v>
      </c>
      <c r="N71" s="68" t="str">
        <f>IF(N31="","",N31)</f>
        <v/>
      </c>
      <c r="O71" s="15">
        <f ca="1">H71</f>
        <v>2</v>
      </c>
      <c r="P71" s="15" t="str">
        <f>IF(P31="","",P31)</f>
        <v/>
      </c>
      <c r="Q71" s="44" t="s">
        <v>76</v>
      </c>
      <c r="R71" s="44"/>
      <c r="S71" s="68" t="s">
        <v>81</v>
      </c>
      <c r="T71" s="68" t="str">
        <f>IF(T31="","",T31)</f>
        <v/>
      </c>
      <c r="U71" s="15">
        <f ca="1">H73</f>
        <v>3</v>
      </c>
      <c r="V71" s="15" t="str">
        <f>IF(V31="","",V31)</f>
        <v/>
      </c>
      <c r="W71" s="40" t="s">
        <v>67</v>
      </c>
      <c r="X71" s="40"/>
      <c r="Y71" s="68" t="s">
        <v>81</v>
      </c>
      <c r="Z71" s="68" t="str">
        <f>IF(Z31="","",Z31)</f>
        <v/>
      </c>
      <c r="AA71" s="44">
        <f ca="1">O71*U71</f>
        <v>6</v>
      </c>
      <c r="AB71" s="44"/>
      <c r="AC71" s="40" t="str">
        <f ca="1">IF(AU71="","","＝")</f>
        <v/>
      </c>
      <c r="AD71" s="40"/>
      <c r="AE71" s="44" t="str">
        <f ca="1">AV71</f>
        <v/>
      </c>
      <c r="AF71" s="44"/>
      <c r="AG71" s="44"/>
      <c r="AH71" s="7" t="str">
        <f t="shared" ref="AH71:AT71" si="36">IF(AH31="","",AH31)</f>
        <v/>
      </c>
      <c r="AI71" s="7" t="str">
        <f t="shared" si="36"/>
        <v/>
      </c>
      <c r="AJ71" s="7" t="str">
        <f t="shared" si="36"/>
        <v/>
      </c>
      <c r="AK71" s="7" t="str">
        <f t="shared" si="36"/>
        <v/>
      </c>
      <c r="AL71" s="7" t="str">
        <f t="shared" si="36"/>
        <v/>
      </c>
      <c r="AM71" s="7" t="str">
        <f t="shared" si="36"/>
        <v/>
      </c>
      <c r="AN71" s="7" t="str">
        <f t="shared" si="36"/>
        <v/>
      </c>
      <c r="AO71" s="7" t="str">
        <f t="shared" si="36"/>
        <v/>
      </c>
      <c r="AP71" s="7" t="str">
        <f t="shared" si="36"/>
        <v/>
      </c>
      <c r="AQ71" t="str">
        <f t="shared" si="36"/>
        <v/>
      </c>
      <c r="AR71" t="str">
        <f t="shared" si="36"/>
        <v/>
      </c>
      <c r="AS71" t="str">
        <f t="shared" si="36"/>
        <v/>
      </c>
      <c r="AT71" t="str">
        <f t="shared" si="36"/>
        <v/>
      </c>
      <c r="AU71" s="9" t="str">
        <f ca="1">IF(SQRT(AA71)=INT(SQRT(AA71)),SQRT(AA71),"")</f>
        <v/>
      </c>
      <c r="AV71" s="9" t="str">
        <f ca="1">IF(AU71="","",AU71/GCD(AU71,AU73))</f>
        <v/>
      </c>
    </row>
    <row r="72" spans="1:50" ht="5.15" customHeight="1" x14ac:dyDescent="0.2">
      <c r="A72" t="str">
        <f t="shared" si="18"/>
        <v/>
      </c>
      <c r="B72" t="str">
        <f t="shared" si="27"/>
        <v/>
      </c>
      <c r="C72" t="str">
        <f t="shared" si="27"/>
        <v/>
      </c>
      <c r="F72" s="21" t="str">
        <f t="shared" si="28"/>
        <v/>
      </c>
      <c r="G72" s="18" t="str">
        <f t="shared" si="28"/>
        <v/>
      </c>
      <c r="H72" s="18" t="str">
        <f t="shared" si="28"/>
        <v/>
      </c>
      <c r="I72" s="21" t="str">
        <f t="shared" si="28"/>
        <v/>
      </c>
      <c r="J72" s="21" t="str">
        <f t="shared" si="28"/>
        <v/>
      </c>
      <c r="K72" s="46"/>
      <c r="L72" s="46"/>
      <c r="M72" s="7" t="str">
        <f t="shared" ref="M72:V72" si="37">IF(M32="","",M32)</f>
        <v/>
      </c>
      <c r="N72" s="15" t="str">
        <f t="shared" si="37"/>
        <v/>
      </c>
      <c r="O72" s="15" t="str">
        <f t="shared" si="37"/>
        <v/>
      </c>
      <c r="P72" s="15" t="str">
        <f t="shared" si="37"/>
        <v/>
      </c>
      <c r="Q72" s="7" t="str">
        <f t="shared" si="37"/>
        <v/>
      </c>
      <c r="R72" s="7" t="str">
        <f t="shared" si="37"/>
        <v/>
      </c>
      <c r="S72" s="7" t="str">
        <f t="shared" si="37"/>
        <v/>
      </c>
      <c r="T72" s="15" t="str">
        <f t="shared" si="37"/>
        <v/>
      </c>
      <c r="U72" s="15" t="str">
        <f t="shared" si="37"/>
        <v/>
      </c>
      <c r="V72" s="15" t="str">
        <f t="shared" si="37"/>
        <v/>
      </c>
      <c r="W72" s="40"/>
      <c r="X72" s="40"/>
      <c r="Y72" s="7" t="str">
        <f t="shared" ref="Y72:AB73" si="38">IF(Y32="","",Y32)</f>
        <v/>
      </c>
      <c r="Z72" s="7" t="str">
        <f t="shared" si="38"/>
        <v/>
      </c>
      <c r="AA72" s="7" t="str">
        <f t="shared" si="38"/>
        <v/>
      </c>
      <c r="AB72" s="7" t="str">
        <f t="shared" si="38"/>
        <v/>
      </c>
      <c r="AC72" s="40"/>
      <c r="AD72" s="40"/>
      <c r="AE72" s="7" t="str">
        <f t="shared" ref="AE72:AT72" si="39">IF(AE32="","",AE32)</f>
        <v/>
      </c>
      <c r="AF72" s="7" t="str">
        <f t="shared" si="39"/>
        <v/>
      </c>
      <c r="AG72" s="7" t="str">
        <f t="shared" si="39"/>
        <v/>
      </c>
      <c r="AH72" s="7" t="str">
        <f t="shared" si="39"/>
        <v/>
      </c>
      <c r="AI72" s="7" t="str">
        <f t="shared" si="39"/>
        <v/>
      </c>
      <c r="AJ72" s="7" t="str">
        <f t="shared" si="39"/>
        <v/>
      </c>
      <c r="AK72" s="7" t="str">
        <f t="shared" si="39"/>
        <v/>
      </c>
      <c r="AL72" s="7" t="str">
        <f t="shared" si="39"/>
        <v/>
      </c>
      <c r="AM72" s="7" t="str">
        <f t="shared" si="39"/>
        <v/>
      </c>
      <c r="AN72" s="7" t="str">
        <f t="shared" si="39"/>
        <v/>
      </c>
      <c r="AO72" s="7" t="str">
        <f t="shared" si="39"/>
        <v/>
      </c>
      <c r="AP72" s="7" t="str">
        <f t="shared" si="39"/>
        <v/>
      </c>
      <c r="AQ72" t="str">
        <f t="shared" si="39"/>
        <v/>
      </c>
      <c r="AR72" t="str">
        <f t="shared" si="39"/>
        <v/>
      </c>
      <c r="AS72" t="str">
        <f t="shared" si="39"/>
        <v/>
      </c>
      <c r="AT72" t="str">
        <f t="shared" si="39"/>
        <v/>
      </c>
    </row>
    <row r="73" spans="1:50" ht="20.149999999999999" customHeight="1" x14ac:dyDescent="0.35">
      <c r="A73" t="str">
        <f t="shared" si="18"/>
        <v/>
      </c>
      <c r="B73" t="str">
        <f t="shared" si="27"/>
        <v/>
      </c>
      <c r="C73" t="str">
        <f t="shared" si="27"/>
        <v/>
      </c>
      <c r="F73" s="54" t="str">
        <f t="shared" si="28"/>
        <v>√</v>
      </c>
      <c r="G73" s="54" t="str">
        <f t="shared" si="28"/>
        <v/>
      </c>
      <c r="H73">
        <f t="shared" ca="1" si="28"/>
        <v>3</v>
      </c>
      <c r="I73" s="21" t="str">
        <f t="shared" si="28"/>
        <v/>
      </c>
      <c r="J73" t="str">
        <f t="shared" si="28"/>
        <v/>
      </c>
      <c r="K73" s="46"/>
      <c r="L73" s="46"/>
      <c r="M73" s="38" t="s">
        <v>81</v>
      </c>
      <c r="N73" s="38" t="str">
        <f>IF(N33="","",N33)</f>
        <v/>
      </c>
      <c r="O73" s="7">
        <f ca="1">H73</f>
        <v>3</v>
      </c>
      <c r="P73" s="7" t="str">
        <f>IF(P33="","",P33)</f>
        <v/>
      </c>
      <c r="Q73" s="40" t="s">
        <v>76</v>
      </c>
      <c r="R73" s="40"/>
      <c r="S73" s="38" t="s">
        <v>81</v>
      </c>
      <c r="T73" s="38" t="str">
        <f>IF(T33="","",T33)</f>
        <v/>
      </c>
      <c r="U73" s="7">
        <f ca="1">H73</f>
        <v>3</v>
      </c>
      <c r="V73" s="7" t="str">
        <f>IF(V33="","",V33)</f>
        <v/>
      </c>
      <c r="W73" s="40"/>
      <c r="X73" s="40"/>
      <c r="Y73" s="7" t="str">
        <f>IF(Y33="","",Y33)</f>
        <v/>
      </c>
      <c r="Z73" s="40">
        <f ca="1">O73</f>
        <v>3</v>
      </c>
      <c r="AA73" s="40"/>
      <c r="AB73" s="7" t="str">
        <f t="shared" si="38"/>
        <v/>
      </c>
      <c r="AC73" s="40"/>
      <c r="AD73" s="40"/>
      <c r="AE73" s="40" t="str">
        <f ca="1">IF(AV73=1,"",AV73)</f>
        <v/>
      </c>
      <c r="AF73" s="40"/>
      <c r="AG73" s="40"/>
      <c r="AH73" s="7" t="str">
        <f t="shared" ref="AH73:AT73" si="40">IF(AH33="","",AH33)</f>
        <v/>
      </c>
      <c r="AI73" s="7" t="str">
        <f t="shared" si="40"/>
        <v/>
      </c>
      <c r="AJ73" s="7" t="str">
        <f t="shared" si="40"/>
        <v/>
      </c>
      <c r="AK73" s="7" t="str">
        <f t="shared" si="40"/>
        <v/>
      </c>
      <c r="AL73" s="7" t="str">
        <f t="shared" si="40"/>
        <v/>
      </c>
      <c r="AM73" s="7" t="str">
        <f t="shared" si="40"/>
        <v/>
      </c>
      <c r="AN73" s="7" t="str">
        <f t="shared" si="40"/>
        <v/>
      </c>
      <c r="AO73" s="7" t="str">
        <f t="shared" si="40"/>
        <v/>
      </c>
      <c r="AP73" s="7" t="str">
        <f t="shared" si="40"/>
        <v/>
      </c>
      <c r="AQ73" t="str">
        <f t="shared" si="40"/>
        <v/>
      </c>
      <c r="AR73" t="str">
        <f t="shared" si="40"/>
        <v/>
      </c>
      <c r="AS73" t="str">
        <f t="shared" si="40"/>
        <v/>
      </c>
      <c r="AT73" t="str">
        <f t="shared" si="40"/>
        <v/>
      </c>
      <c r="AU73" s="9">
        <f ca="1">Z73</f>
        <v>3</v>
      </c>
      <c r="AV73" s="9" t="str">
        <f ca="1">IF(AU71="","",AU73/GCD(AU71,AU73))</f>
        <v/>
      </c>
    </row>
    <row r="74" spans="1:50" ht="20.149999999999999" customHeight="1" x14ac:dyDescent="0.2">
      <c r="A74" t="str">
        <f t="shared" si="18"/>
        <v/>
      </c>
      <c r="B74" t="str">
        <f t="shared" si="27"/>
        <v/>
      </c>
      <c r="C74" t="str">
        <f t="shared" si="27"/>
        <v/>
      </c>
      <c r="F74" t="str">
        <f t="shared" si="28"/>
        <v/>
      </c>
      <c r="G74" t="str">
        <f t="shared" si="28"/>
        <v/>
      </c>
      <c r="H74" t="str">
        <f t="shared" si="28"/>
        <v/>
      </c>
      <c r="I74" t="str">
        <f t="shared" si="28"/>
        <v/>
      </c>
      <c r="J74" t="str">
        <f t="shared" si="28"/>
        <v/>
      </c>
      <c r="K74" t="str">
        <f t="shared" ref="K74:M75" si="41">IF(K34="","",K34)</f>
        <v/>
      </c>
      <c r="L74" t="str">
        <f t="shared" si="41"/>
        <v/>
      </c>
      <c r="M74" t="str">
        <f t="shared" si="41"/>
        <v/>
      </c>
      <c r="N74" t="str">
        <f>IF(N34="","",N34)</f>
        <v/>
      </c>
      <c r="O74" t="str">
        <f>IF(O34="","",O34)</f>
        <v/>
      </c>
      <c r="P74" t="str">
        <f>IF(P34="","",P34)</f>
        <v/>
      </c>
      <c r="Q74" t="str">
        <f t="shared" ref="Q74:AT74" si="42">IF(Q34="","",Q34)</f>
        <v/>
      </c>
      <c r="R74" t="str">
        <f t="shared" si="42"/>
        <v/>
      </c>
      <c r="S74" t="str">
        <f t="shared" si="42"/>
        <v/>
      </c>
      <c r="T74" t="str">
        <f t="shared" si="42"/>
        <v/>
      </c>
      <c r="U74" t="str">
        <f t="shared" si="42"/>
        <v/>
      </c>
      <c r="V74" t="str">
        <f t="shared" si="42"/>
        <v/>
      </c>
      <c r="W74" t="str">
        <f t="shared" si="42"/>
        <v/>
      </c>
      <c r="X74" t="str">
        <f t="shared" si="42"/>
        <v/>
      </c>
      <c r="Y74" t="str">
        <f t="shared" si="42"/>
        <v/>
      </c>
      <c r="Z74" t="str">
        <f t="shared" si="42"/>
        <v/>
      </c>
      <c r="AA74" t="str">
        <f t="shared" si="42"/>
        <v/>
      </c>
      <c r="AB74" t="str">
        <f t="shared" si="42"/>
        <v/>
      </c>
      <c r="AC74" s="7" t="str">
        <f t="shared" si="42"/>
        <v/>
      </c>
      <c r="AD74" s="7" t="str">
        <f t="shared" si="42"/>
        <v/>
      </c>
      <c r="AE74" s="7" t="str">
        <f t="shared" si="42"/>
        <v/>
      </c>
      <c r="AF74" s="7" t="str">
        <f t="shared" si="42"/>
        <v/>
      </c>
      <c r="AG74" s="7" t="str">
        <f t="shared" si="42"/>
        <v/>
      </c>
      <c r="AH74" s="7" t="str">
        <f t="shared" si="42"/>
        <v/>
      </c>
      <c r="AI74" s="7" t="str">
        <f t="shared" si="42"/>
        <v/>
      </c>
      <c r="AJ74" s="7" t="str">
        <f t="shared" si="42"/>
        <v/>
      </c>
      <c r="AK74" s="7" t="str">
        <f t="shared" si="42"/>
        <v/>
      </c>
      <c r="AL74" s="7" t="str">
        <f t="shared" si="42"/>
        <v/>
      </c>
      <c r="AM74" s="7" t="str">
        <f t="shared" si="42"/>
        <v/>
      </c>
      <c r="AN74" s="7" t="str">
        <f t="shared" si="42"/>
        <v/>
      </c>
      <c r="AO74" s="7" t="str">
        <f t="shared" si="42"/>
        <v/>
      </c>
      <c r="AP74" s="7" t="str">
        <f t="shared" si="42"/>
        <v/>
      </c>
      <c r="AQ74" t="str">
        <f t="shared" si="42"/>
        <v/>
      </c>
      <c r="AR74" t="str">
        <f t="shared" si="42"/>
        <v/>
      </c>
      <c r="AS74" t="str">
        <f t="shared" si="42"/>
        <v/>
      </c>
      <c r="AT74" t="str">
        <f t="shared" si="42"/>
        <v/>
      </c>
    </row>
    <row r="75" spans="1:50" ht="20.149999999999999" customHeight="1" x14ac:dyDescent="0.2">
      <c r="A75" t="str">
        <f t="shared" si="18"/>
        <v/>
      </c>
      <c r="B75" t="str">
        <f t="shared" si="27"/>
        <v/>
      </c>
      <c r="C75" t="str">
        <f t="shared" si="27"/>
        <v/>
      </c>
      <c r="F75" t="str">
        <f t="shared" si="28"/>
        <v/>
      </c>
      <c r="G75" t="str">
        <f t="shared" si="28"/>
        <v/>
      </c>
      <c r="H75" t="str">
        <f t="shared" si="28"/>
        <v/>
      </c>
      <c r="I75" t="str">
        <f t="shared" si="28"/>
        <v/>
      </c>
      <c r="J75" t="str">
        <f t="shared" si="28"/>
        <v/>
      </c>
      <c r="K75" t="str">
        <f t="shared" si="41"/>
        <v/>
      </c>
      <c r="L75" t="str">
        <f t="shared" si="41"/>
        <v/>
      </c>
      <c r="M75" t="str">
        <f t="shared" si="41"/>
        <v/>
      </c>
      <c r="N75" t="str">
        <f>IF(N35="","",N35)</f>
        <v/>
      </c>
      <c r="O75" t="str">
        <f>IF(O35="","",O35)</f>
        <v/>
      </c>
      <c r="P75" t="str">
        <f>IF(P35="","",P35)</f>
        <v/>
      </c>
      <c r="Q75" t="str">
        <f t="shared" ref="Q75:AT76" si="43">IF(Q35="","",Q35)</f>
        <v/>
      </c>
      <c r="R75" t="str">
        <f t="shared" si="43"/>
        <v/>
      </c>
      <c r="S75" t="str">
        <f t="shared" si="43"/>
        <v/>
      </c>
      <c r="T75" s="12" t="str">
        <f t="shared" si="43"/>
        <v/>
      </c>
      <c r="U75" s="12" t="str">
        <f t="shared" si="43"/>
        <v/>
      </c>
      <c r="V75" s="12" t="str">
        <f t="shared" si="43"/>
        <v/>
      </c>
      <c r="W75" t="str">
        <f t="shared" si="43"/>
        <v/>
      </c>
      <c r="X75" t="str">
        <f t="shared" si="43"/>
        <v/>
      </c>
      <c r="Y75" t="str">
        <f t="shared" si="43"/>
        <v/>
      </c>
      <c r="Z75" t="str">
        <f t="shared" si="43"/>
        <v/>
      </c>
      <c r="AA75" t="str">
        <f t="shared" si="43"/>
        <v/>
      </c>
      <c r="AB75" s="12" t="str">
        <f t="shared" si="43"/>
        <v/>
      </c>
      <c r="AC75" s="7" t="str">
        <f t="shared" si="43"/>
        <v/>
      </c>
      <c r="AD75" s="7" t="str">
        <f t="shared" si="43"/>
        <v/>
      </c>
      <c r="AE75" s="7" t="str">
        <f t="shared" si="43"/>
        <v/>
      </c>
      <c r="AF75" s="7" t="str">
        <f t="shared" si="43"/>
        <v/>
      </c>
      <c r="AG75" s="7" t="str">
        <f t="shared" si="43"/>
        <v/>
      </c>
      <c r="AH75" s="7" t="str">
        <f t="shared" si="43"/>
        <v/>
      </c>
      <c r="AI75" s="7" t="str">
        <f t="shared" si="43"/>
        <v/>
      </c>
      <c r="AJ75" s="15" t="str">
        <f t="shared" si="43"/>
        <v/>
      </c>
      <c r="AK75" s="7" t="str">
        <f t="shared" si="43"/>
        <v/>
      </c>
      <c r="AL75" s="7" t="str">
        <f t="shared" si="43"/>
        <v/>
      </c>
      <c r="AM75" s="7" t="str">
        <f t="shared" si="43"/>
        <v/>
      </c>
      <c r="AN75" s="7" t="str">
        <f t="shared" si="43"/>
        <v/>
      </c>
      <c r="AO75" s="7" t="str">
        <f t="shared" si="43"/>
        <v/>
      </c>
      <c r="AP75" s="7" t="str">
        <f t="shared" si="43"/>
        <v/>
      </c>
      <c r="AQ75" t="str">
        <f t="shared" si="43"/>
        <v/>
      </c>
      <c r="AR75" t="str">
        <f t="shared" si="43"/>
        <v/>
      </c>
      <c r="AS75" t="str">
        <f t="shared" si="43"/>
        <v/>
      </c>
      <c r="AT75" t="str">
        <f t="shared" si="43"/>
        <v/>
      </c>
    </row>
    <row r="76" spans="1:50" ht="20.149999999999999" customHeight="1" x14ac:dyDescent="0.35">
      <c r="A76" t="str">
        <f t="shared" si="18"/>
        <v/>
      </c>
      <c r="B76" t="str">
        <f t="shared" si="27"/>
        <v/>
      </c>
      <c r="C76" s="1" t="str">
        <f t="shared" si="27"/>
        <v>(3)</v>
      </c>
      <c r="F76" s="2" t="str">
        <f t="shared" si="28"/>
        <v/>
      </c>
      <c r="G76" s="45">
        <f t="shared" ca="1" si="28"/>
        <v>49</v>
      </c>
      <c r="H76" s="45" t="str">
        <f t="shared" si="28"/>
        <v/>
      </c>
      <c r="I76" s="45" t="str">
        <f t="shared" si="28"/>
        <v/>
      </c>
      <c r="J76" t="str">
        <f t="shared" si="28"/>
        <v/>
      </c>
      <c r="K76" s="46" t="s">
        <v>68</v>
      </c>
      <c r="L76" s="46"/>
      <c r="M76" s="23"/>
      <c r="N76" s="23"/>
      <c r="O76" s="44">
        <f ca="1">G76</f>
        <v>49</v>
      </c>
      <c r="P76" s="44"/>
      <c r="Q76" s="44" t="s">
        <v>76</v>
      </c>
      <c r="R76" s="44"/>
      <c r="S76" s="68" t="s">
        <v>81</v>
      </c>
      <c r="T76" s="68" t="str">
        <f>IF(T36="","",T36)</f>
        <v/>
      </c>
      <c r="U76" s="67">
        <f ca="1">H78</f>
        <v>35</v>
      </c>
      <c r="V76" s="67"/>
      <c r="W76" s="40" t="s">
        <v>67</v>
      </c>
      <c r="X76" s="40"/>
      <c r="Y76" s="71">
        <f ca="1">O76</f>
        <v>49</v>
      </c>
      <c r="Z76" s="71"/>
      <c r="AA76" s="68" t="s">
        <v>81</v>
      </c>
      <c r="AB76" s="68" t="str">
        <f>IF(AB36="","",AB36)</f>
        <v/>
      </c>
      <c r="AC76" s="67">
        <f ca="1">U76</f>
        <v>35</v>
      </c>
      <c r="AD76" s="67"/>
      <c r="AE76" s="40" t="s">
        <v>68</v>
      </c>
      <c r="AF76" s="40"/>
      <c r="AG76" s="44">
        <f ca="1">IF(AV76=1,"",AV76)</f>
        <v>7</v>
      </c>
      <c r="AH76" s="44"/>
      <c r="AI76" s="70" t="s">
        <v>21</v>
      </c>
      <c r="AJ76" s="70" t="str">
        <f t="shared" si="43"/>
        <v/>
      </c>
      <c r="AK76" s="67">
        <f ca="1">AC76</f>
        <v>35</v>
      </c>
      <c r="AL76" s="67"/>
      <c r="AM76" s="40" t="str">
        <f ca="1">IF(AX76="","","＝")</f>
        <v/>
      </c>
      <c r="AN76" s="40"/>
      <c r="AO76" s="44" t="str">
        <f ca="1">AX76</f>
        <v/>
      </c>
      <c r="AP76" s="44"/>
      <c r="AQ76" t="str">
        <f t="shared" ref="AQ76:AT78" si="44">IF(AQ36="","",AQ36)</f>
        <v/>
      </c>
      <c r="AR76" t="str">
        <f t="shared" si="44"/>
        <v/>
      </c>
      <c r="AS76" t="str">
        <f t="shared" si="44"/>
        <v/>
      </c>
      <c r="AT76" t="str">
        <f t="shared" si="44"/>
        <v/>
      </c>
      <c r="AU76" s="9">
        <f ca="1">Y76</f>
        <v>49</v>
      </c>
      <c r="AV76" s="9">
        <f ca="1">AU76/GCD(AU76,AU78)</f>
        <v>7</v>
      </c>
      <c r="AW76" s="9" t="str">
        <f ca="1">IF(SQRT(AK76)=INT(SQRT(AK76)),SQRT(AK76),"")</f>
        <v/>
      </c>
      <c r="AX76" s="9" t="str">
        <f ca="1">IF(AW76="","",AW76/GCD(AW76,AW78))</f>
        <v/>
      </c>
    </row>
    <row r="77" spans="1:50" ht="5.15" customHeight="1" x14ac:dyDescent="0.2">
      <c r="A77" t="str">
        <f t="shared" si="18"/>
        <v/>
      </c>
      <c r="B77" t="str">
        <f t="shared" si="27"/>
        <v/>
      </c>
      <c r="C77" t="str">
        <f t="shared" si="27"/>
        <v/>
      </c>
      <c r="F77" s="21" t="str">
        <f t="shared" si="28"/>
        <v/>
      </c>
      <c r="G77" s="18" t="str">
        <f t="shared" si="28"/>
        <v/>
      </c>
      <c r="H77" s="18" t="str">
        <f t="shared" si="28"/>
        <v/>
      </c>
      <c r="I77" s="21" t="str">
        <f t="shared" si="28"/>
        <v/>
      </c>
      <c r="J77" s="21" t="str">
        <f t="shared" si="28"/>
        <v/>
      </c>
      <c r="K77" s="46"/>
      <c r="L77" s="46"/>
      <c r="M77" s="7" t="str">
        <f t="shared" ref="M77:V77" si="45">IF(M37="","",M37)</f>
        <v/>
      </c>
      <c r="N77" s="15" t="str">
        <f t="shared" si="45"/>
        <v/>
      </c>
      <c r="O77" s="15" t="str">
        <f t="shared" si="45"/>
        <v/>
      </c>
      <c r="P77" s="15" t="str">
        <f t="shared" si="45"/>
        <v/>
      </c>
      <c r="Q77" s="7" t="str">
        <f t="shared" si="45"/>
        <v/>
      </c>
      <c r="R77" s="7" t="str">
        <f t="shared" si="45"/>
        <v/>
      </c>
      <c r="S77" s="7" t="str">
        <f t="shared" si="45"/>
        <v/>
      </c>
      <c r="T77" s="15" t="str">
        <f t="shared" si="45"/>
        <v/>
      </c>
      <c r="U77" s="15" t="str">
        <f t="shared" si="45"/>
        <v/>
      </c>
      <c r="V77" s="15" t="str">
        <f t="shared" si="45"/>
        <v/>
      </c>
      <c r="W77" s="40"/>
      <c r="X77" s="40"/>
      <c r="Y77" s="7" t="str">
        <f>IF(Y37="","",Y37)</f>
        <v/>
      </c>
      <c r="Z77" s="7" t="str">
        <f>IF(Z37="","",Z37)</f>
        <v/>
      </c>
      <c r="AA77" s="7" t="str">
        <f>IF(AA37="","",AA37)</f>
        <v/>
      </c>
      <c r="AB77" s="7" t="str">
        <f>IF(AB37="","",AB37)</f>
        <v/>
      </c>
      <c r="AC77" s="7" t="str">
        <f>IF(AC37="","",AC37)</f>
        <v/>
      </c>
      <c r="AD77" s="7" t="str">
        <f>IF(AD37="","",AD37)</f>
        <v/>
      </c>
      <c r="AE77" s="40"/>
      <c r="AF77" s="40"/>
      <c r="AG77" s="7" t="str">
        <f t="shared" ref="AG77:AL77" si="46">IF(AG37="","",AG37)</f>
        <v/>
      </c>
      <c r="AH77" s="7" t="str">
        <f t="shared" si="46"/>
        <v/>
      </c>
      <c r="AI77" s="7" t="str">
        <f t="shared" si="46"/>
        <v/>
      </c>
      <c r="AJ77" s="7" t="str">
        <f t="shared" si="46"/>
        <v/>
      </c>
      <c r="AK77" s="7" t="str">
        <f t="shared" si="46"/>
        <v/>
      </c>
      <c r="AL77" s="7" t="str">
        <f t="shared" si="46"/>
        <v/>
      </c>
      <c r="AM77" s="40"/>
      <c r="AN77" s="40"/>
      <c r="AO77" s="7"/>
      <c r="AP77" s="7"/>
      <c r="AQ77" t="str">
        <f t="shared" si="44"/>
        <v/>
      </c>
      <c r="AR77" t="str">
        <f t="shared" si="44"/>
        <v/>
      </c>
      <c r="AS77" t="str">
        <f t="shared" si="44"/>
        <v/>
      </c>
      <c r="AT77" t="str">
        <f t="shared" si="44"/>
        <v/>
      </c>
    </row>
    <row r="78" spans="1:50" ht="20.149999999999999" customHeight="1" x14ac:dyDescent="0.35">
      <c r="F78" s="54" t="str">
        <f t="shared" si="28"/>
        <v>√</v>
      </c>
      <c r="G78" s="54" t="str">
        <f t="shared" si="28"/>
        <v/>
      </c>
      <c r="H78" s="48">
        <f t="shared" ca="1" si="28"/>
        <v>35</v>
      </c>
      <c r="I78" s="48" t="str">
        <f t="shared" si="28"/>
        <v/>
      </c>
      <c r="J78" t="str">
        <f t="shared" si="28"/>
        <v/>
      </c>
      <c r="K78" s="46"/>
      <c r="L78" s="46"/>
      <c r="M78" s="38" t="s">
        <v>81</v>
      </c>
      <c r="N78" s="38" t="str">
        <f>IF(N38="","",N38)</f>
        <v/>
      </c>
      <c r="O78" s="51">
        <f ca="1">H78</f>
        <v>35</v>
      </c>
      <c r="P78" s="51"/>
      <c r="Q78" s="40" t="s">
        <v>76</v>
      </c>
      <c r="R78" s="40"/>
      <c r="S78" s="38" t="s">
        <v>81</v>
      </c>
      <c r="T78" s="38" t="str">
        <f>IF(T38="","",T38)</f>
        <v/>
      </c>
      <c r="U78" s="51">
        <f ca="1">O78</f>
        <v>35</v>
      </c>
      <c r="V78" s="51"/>
      <c r="W78" s="40"/>
      <c r="X78" s="40"/>
      <c r="Y78" s="7" t="str">
        <f>IF(Y38="","",Y38)</f>
        <v/>
      </c>
      <c r="AA78" s="40">
        <f ca="1">O78</f>
        <v>35</v>
      </c>
      <c r="AB78" s="40"/>
      <c r="AC78" s="7" t="str">
        <f>IF(AC38="","",AC38)</f>
        <v/>
      </c>
      <c r="AD78" s="7" t="str">
        <f>IF(AD38="","",AD38)</f>
        <v/>
      </c>
      <c r="AE78" s="40"/>
      <c r="AF78" s="40"/>
      <c r="AG78" s="7"/>
      <c r="AH78" s="7"/>
      <c r="AI78" s="40">
        <f ca="1">IF(AV78=1,"",AV78)</f>
        <v>5</v>
      </c>
      <c r="AJ78" s="40"/>
      <c r="AK78" s="7" t="str">
        <f>IF(AK38="","",AK38)</f>
        <v/>
      </c>
      <c r="AL78" s="7" t="str">
        <f>IF(AL38="","",AL38)</f>
        <v/>
      </c>
      <c r="AM78" s="40"/>
      <c r="AN78" s="40"/>
      <c r="AO78" s="40" t="str">
        <f ca="1">IF(AX78=1,"",IF(AX78="","",AX78))</f>
        <v/>
      </c>
      <c r="AP78" s="40"/>
      <c r="AQ78" t="str">
        <f t="shared" si="44"/>
        <v/>
      </c>
      <c r="AR78" t="str">
        <f t="shared" si="44"/>
        <v/>
      </c>
      <c r="AS78" t="str">
        <f t="shared" si="44"/>
        <v/>
      </c>
      <c r="AT78" t="str">
        <f t="shared" si="44"/>
        <v/>
      </c>
      <c r="AU78" s="9">
        <f ca="1">AA78</f>
        <v>35</v>
      </c>
      <c r="AV78" s="9">
        <f ca="1">AU78/GCD(AU76,AU78)</f>
        <v>5</v>
      </c>
      <c r="AW78" s="9">
        <f ca="1">AV78</f>
        <v>5</v>
      </c>
      <c r="AX78" s="9" t="str">
        <f ca="1">IF(AW76="","",AW78/GCD(AW76,AW78))</f>
        <v/>
      </c>
    </row>
    <row r="79" spans="1:50" ht="20.149999999999999" customHeight="1" x14ac:dyDescent="0.35">
      <c r="F79" s="17"/>
      <c r="G79" s="1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</row>
    <row r="80" spans="1:5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  <row r="102" ht="20.149999999999999" customHeight="1" x14ac:dyDescent="0.2"/>
    <row r="103" ht="20.149999999999999" customHeight="1" x14ac:dyDescent="0.2"/>
    <row r="104" ht="20.149999999999999" customHeight="1" x14ac:dyDescent="0.2"/>
  </sheetData>
  <mergeCells count="160">
    <mergeCell ref="AO41:AP41"/>
    <mergeCell ref="D4:E4"/>
    <mergeCell ref="H4:I4"/>
    <mergeCell ref="J4:M4"/>
    <mergeCell ref="P4:Q4"/>
    <mergeCell ref="T4:U4"/>
    <mergeCell ref="V4:Y4"/>
    <mergeCell ref="R4:S4"/>
    <mergeCell ref="F5:G5"/>
    <mergeCell ref="D17:E17"/>
    <mergeCell ref="H17:I17"/>
    <mergeCell ref="J17:M17"/>
    <mergeCell ref="H5:J5"/>
    <mergeCell ref="F8:G8"/>
    <mergeCell ref="H8:J8"/>
    <mergeCell ref="F11:G11"/>
    <mergeCell ref="H11:J11"/>
    <mergeCell ref="AO1:AP1"/>
    <mergeCell ref="F20:G20"/>
    <mergeCell ref="F18:I18"/>
    <mergeCell ref="F22:G22"/>
    <mergeCell ref="F23:I23"/>
    <mergeCell ref="G36:I36"/>
    <mergeCell ref="P44:Q44"/>
    <mergeCell ref="R44:S44"/>
    <mergeCell ref="F14:G14"/>
    <mergeCell ref="H14:J14"/>
    <mergeCell ref="D44:E44"/>
    <mergeCell ref="H44:I44"/>
    <mergeCell ref="U78:V78"/>
    <mergeCell ref="U76:V76"/>
    <mergeCell ref="F26:I26"/>
    <mergeCell ref="F28:G28"/>
    <mergeCell ref="F33:G33"/>
    <mergeCell ref="F31:G31"/>
    <mergeCell ref="Q78:R78"/>
    <mergeCell ref="J44:M44"/>
    <mergeCell ref="S78:T78"/>
    <mergeCell ref="O76:P76"/>
    <mergeCell ref="O78:P78"/>
    <mergeCell ref="F48:G48"/>
    <mergeCell ref="H48:J48"/>
    <mergeCell ref="V45:W45"/>
    <mergeCell ref="X45:Y45"/>
    <mergeCell ref="V48:W48"/>
    <mergeCell ref="X48:Y48"/>
    <mergeCell ref="S48:T48"/>
    <mergeCell ref="T44:U44"/>
    <mergeCell ref="F38:G38"/>
    <mergeCell ref="H38:I38"/>
    <mergeCell ref="V44:Y44"/>
    <mergeCell ref="F45:G45"/>
    <mergeCell ref="H45:J45"/>
    <mergeCell ref="F63:I63"/>
    <mergeCell ref="F66:I66"/>
    <mergeCell ref="D57:E57"/>
    <mergeCell ref="H57:I57"/>
    <mergeCell ref="J57:M57"/>
    <mergeCell ref="F58:I58"/>
    <mergeCell ref="F51:G51"/>
    <mergeCell ref="H51:J51"/>
    <mergeCell ref="F54:G54"/>
    <mergeCell ref="H54:J54"/>
    <mergeCell ref="Z48:AA48"/>
    <mergeCell ref="AB48:AE48"/>
    <mergeCell ref="AF48:AG48"/>
    <mergeCell ref="AH48:AK48"/>
    <mergeCell ref="Z45:AA45"/>
    <mergeCell ref="AB45:AE45"/>
    <mergeCell ref="AF45:AG45"/>
    <mergeCell ref="AH45:AK45"/>
    <mergeCell ref="F78:G78"/>
    <mergeCell ref="H78:I78"/>
    <mergeCell ref="L45:M45"/>
    <mergeCell ref="Q45:R45"/>
    <mergeCell ref="O45:P45"/>
    <mergeCell ref="L48:M48"/>
    <mergeCell ref="O48:P48"/>
    <mergeCell ref="Q48:R48"/>
    <mergeCell ref="L51:M52"/>
    <mergeCell ref="N51:O51"/>
    <mergeCell ref="F68:G68"/>
    <mergeCell ref="F71:G71"/>
    <mergeCell ref="F73:G73"/>
    <mergeCell ref="G76:I76"/>
    <mergeCell ref="F60:G60"/>
    <mergeCell ref="F62:G62"/>
    <mergeCell ref="X55:Y55"/>
    <mergeCell ref="L58:M60"/>
    <mergeCell ref="N60:O60"/>
    <mergeCell ref="R60:S60"/>
    <mergeCell ref="T60:U60"/>
    <mergeCell ref="Q58:R58"/>
    <mergeCell ref="X58:Y60"/>
    <mergeCell ref="AB51:AC52"/>
    <mergeCell ref="AD51:AH52"/>
    <mergeCell ref="L54:M55"/>
    <mergeCell ref="N54:O54"/>
    <mergeCell ref="P54:Q54"/>
    <mergeCell ref="T54:U55"/>
    <mergeCell ref="W54:Z54"/>
    <mergeCell ref="AB54:AC55"/>
    <mergeCell ref="AD54:AH55"/>
    <mergeCell ref="O55:Q55"/>
    <mergeCell ref="P51:Q51"/>
    <mergeCell ref="O52:Q52"/>
    <mergeCell ref="T51:U52"/>
    <mergeCell ref="W51:Z51"/>
    <mergeCell ref="X52:Y52"/>
    <mergeCell ref="AJ58:AK60"/>
    <mergeCell ref="AL58:AP60"/>
    <mergeCell ref="K62:L63"/>
    <mergeCell ref="M62:P62"/>
    <mergeCell ref="N63:O63"/>
    <mergeCell ref="Q62:R63"/>
    <mergeCell ref="Z58:AA58"/>
    <mergeCell ref="AA60:AB60"/>
    <mergeCell ref="AD58:AE60"/>
    <mergeCell ref="AF58:AI58"/>
    <mergeCell ref="AG60:AH60"/>
    <mergeCell ref="Y66:Z66"/>
    <mergeCell ref="M68:N68"/>
    <mergeCell ref="Q68:R68"/>
    <mergeCell ref="S68:T68"/>
    <mergeCell ref="Z68:AA68"/>
    <mergeCell ref="S62:W63"/>
    <mergeCell ref="K66:L68"/>
    <mergeCell ref="P66:Q66"/>
    <mergeCell ref="W66:X68"/>
    <mergeCell ref="AA78:AB78"/>
    <mergeCell ref="AE76:AF78"/>
    <mergeCell ref="AG76:AH76"/>
    <mergeCell ref="AC76:AD76"/>
    <mergeCell ref="Y76:Z76"/>
    <mergeCell ref="AA76:AB76"/>
    <mergeCell ref="M78:N78"/>
    <mergeCell ref="K71:L73"/>
    <mergeCell ref="K76:L78"/>
    <mergeCell ref="Q76:R76"/>
    <mergeCell ref="S76:T76"/>
    <mergeCell ref="W76:X78"/>
    <mergeCell ref="W71:X73"/>
    <mergeCell ref="Y71:Z71"/>
    <mergeCell ref="M73:N73"/>
    <mergeCell ref="Q73:R73"/>
    <mergeCell ref="S73:T73"/>
    <mergeCell ref="Z73:AA73"/>
    <mergeCell ref="M71:N71"/>
    <mergeCell ref="Q71:R71"/>
    <mergeCell ref="S71:T71"/>
    <mergeCell ref="AA71:AB71"/>
    <mergeCell ref="AO76:AP76"/>
    <mergeCell ref="AO78:AP78"/>
    <mergeCell ref="AI76:AJ76"/>
    <mergeCell ref="AK76:AL76"/>
    <mergeCell ref="AM76:AN78"/>
    <mergeCell ref="AI78:AJ78"/>
    <mergeCell ref="AC71:AD73"/>
    <mergeCell ref="AE71:AG71"/>
    <mergeCell ref="AE73:AG73"/>
  </mergeCells>
  <phoneticPr fontId="1"/>
  <conditionalFormatting sqref="AE71:AG71">
    <cfRule type="expression" dxfId="9" priority="5" stopIfTrue="1">
      <formula>AE73=""</formula>
    </cfRule>
    <cfRule type="expression" dxfId="8" priority="8" stopIfTrue="1">
      <formula>AE71=""</formula>
    </cfRule>
  </conditionalFormatting>
  <conditionalFormatting sqref="AG76:AL76">
    <cfRule type="expression" dxfId="7" priority="1" stopIfTrue="1">
      <formula>$AI$78=""</formula>
    </cfRule>
  </conditionalFormatting>
  <conditionalFormatting sqref="AO76:AP76">
    <cfRule type="expression" dxfId="6" priority="6" stopIfTrue="1">
      <formula>AO78=""</formula>
    </cfRule>
  </conditionalFormatting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&amp;L平方根&amp;R数学ドリル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Z101"/>
  <sheetViews>
    <sheetView workbookViewId="0"/>
  </sheetViews>
  <sheetFormatPr defaultRowHeight="14" x14ac:dyDescent="0.2"/>
  <cols>
    <col min="1" max="46" width="1.58203125" customWidth="1"/>
    <col min="47" max="52" width="9" style="9"/>
  </cols>
  <sheetData>
    <row r="1" spans="1:52" ht="23.5" x14ac:dyDescent="0.2">
      <c r="D1" s="3" t="s">
        <v>106</v>
      </c>
      <c r="AP1" s="2" t="s">
        <v>87</v>
      </c>
      <c r="AQ1" s="2"/>
      <c r="AR1" s="47"/>
      <c r="AS1" s="47"/>
    </row>
    <row r="2" spans="1:52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52" ht="20.149999999999999" customHeight="1" x14ac:dyDescent="0.2">
      <c r="A3" s="1" t="s">
        <v>45</v>
      </c>
      <c r="D3" t="s">
        <v>88</v>
      </c>
      <c r="H3" s="2"/>
      <c r="I3" s="2"/>
      <c r="J3" s="2"/>
      <c r="O3" s="2"/>
      <c r="P3" s="2"/>
      <c r="Q3" s="2"/>
      <c r="AV3" s="9">
        <v>0</v>
      </c>
      <c r="AW3" s="9">
        <v>1</v>
      </c>
      <c r="AX3" s="9">
        <v>2</v>
      </c>
      <c r="AY3" s="9">
        <v>3</v>
      </c>
      <c r="AZ3" s="9">
        <v>4</v>
      </c>
    </row>
    <row r="4" spans="1:52" ht="20.149999999999999" customHeight="1" x14ac:dyDescent="0.35">
      <c r="C4" s="1" t="s">
        <v>41</v>
      </c>
      <c r="F4">
        <f ca="1">INT(RAND()*8+2)</f>
        <v>7</v>
      </c>
      <c r="G4" s="54" t="s">
        <v>21</v>
      </c>
      <c r="H4" s="54"/>
      <c r="I4">
        <f ca="1">HLOOKUP(AU4,$AV$3:$AZ$4,2)</f>
        <v>6</v>
      </c>
      <c r="K4" s="46" t="str">
        <f ca="1">IF((-1)^INT(RAND()*2)&lt;0,"－","＋")</f>
        <v>＋</v>
      </c>
      <c r="L4" s="46"/>
      <c r="M4">
        <f ca="1">INT(RAND()*8+2)</f>
        <v>9</v>
      </c>
      <c r="N4" s="54" t="s">
        <v>21</v>
      </c>
      <c r="O4" s="54"/>
      <c r="P4">
        <f ca="1">I4</f>
        <v>6</v>
      </c>
      <c r="AU4" s="9">
        <f ca="1">INT(RAND()*5)</f>
        <v>3</v>
      </c>
      <c r="AV4" s="9">
        <v>2</v>
      </c>
      <c r="AW4" s="9">
        <v>3</v>
      </c>
      <c r="AX4" s="9">
        <v>5</v>
      </c>
      <c r="AY4" s="9">
        <v>6</v>
      </c>
      <c r="AZ4" s="9">
        <v>7</v>
      </c>
    </row>
    <row r="5" spans="1:52" ht="20.149999999999999" customHeight="1" x14ac:dyDescent="0.2"/>
    <row r="6" spans="1:52" ht="20.149999999999999" customHeight="1" x14ac:dyDescent="0.2">
      <c r="I6" s="2"/>
      <c r="J6" s="2"/>
      <c r="K6" s="2"/>
      <c r="P6" s="2"/>
      <c r="Q6" s="2"/>
      <c r="R6" s="2"/>
      <c r="W6" s="2"/>
      <c r="X6" s="2"/>
      <c r="Y6" s="2"/>
    </row>
    <row r="7" spans="1:52" ht="20.149999999999999" customHeight="1" x14ac:dyDescent="0.35">
      <c r="C7" s="1" t="s">
        <v>9</v>
      </c>
      <c r="F7" s="46" t="s">
        <v>89</v>
      </c>
      <c r="G7" s="46"/>
      <c r="H7" s="54" t="s">
        <v>21</v>
      </c>
      <c r="I7" s="54"/>
      <c r="J7">
        <f ca="1">HLOOKUP(AU7,$AV$3:$AZ$4,2)</f>
        <v>6</v>
      </c>
      <c r="L7" s="46" t="str">
        <f ca="1">IF((-1)^INT(RAND()*2)&lt;0,"－","＋")</f>
        <v>－</v>
      </c>
      <c r="M7" s="46"/>
      <c r="N7">
        <f ca="1">INT(RAND()*8+2)</f>
        <v>8</v>
      </c>
      <c r="O7" s="54" t="s">
        <v>21</v>
      </c>
      <c r="P7" s="54"/>
      <c r="Q7">
        <f ca="1">J7</f>
        <v>6</v>
      </c>
      <c r="S7" s="46" t="str">
        <f ca="1">IF((-1)^INT(RAND()*2)&lt;0,"－","＋")</f>
        <v>＋</v>
      </c>
      <c r="T7" s="46"/>
      <c r="U7">
        <f ca="1">INT(RAND()*8+2)</f>
        <v>6</v>
      </c>
      <c r="V7" s="54" t="s">
        <v>21</v>
      </c>
      <c r="W7" s="54"/>
      <c r="X7">
        <f ca="1">Q7</f>
        <v>6</v>
      </c>
      <c r="AU7" s="9">
        <f ca="1">INT(RAND()*5)</f>
        <v>3</v>
      </c>
    </row>
    <row r="8" spans="1:52" ht="20.149999999999999" customHeight="1" x14ac:dyDescent="0.2"/>
    <row r="9" spans="1:52" ht="20.149999999999999" customHeight="1" x14ac:dyDescent="0.2">
      <c r="H9" s="2"/>
      <c r="I9" s="2"/>
      <c r="J9" s="2"/>
      <c r="O9" s="2"/>
      <c r="P9" s="2"/>
      <c r="Q9" s="2"/>
    </row>
    <row r="10" spans="1:52" ht="20.149999999999999" customHeight="1" x14ac:dyDescent="0.35">
      <c r="C10" s="1" t="s">
        <v>35</v>
      </c>
      <c r="F10">
        <f ca="1">INT(RAND()*8+2)</f>
        <v>7</v>
      </c>
      <c r="G10" s="54" t="s">
        <v>21</v>
      </c>
      <c r="H10" s="54"/>
      <c r="I10">
        <f ca="1">HLOOKUP(AU10,$AV$3:$AZ$4,2)</f>
        <v>2</v>
      </c>
      <c r="K10" s="46" t="str">
        <f ca="1">IF((-1)^INT(RAND()*2)&lt;0,"－","＋")</f>
        <v>＋</v>
      </c>
      <c r="L10" s="46"/>
      <c r="M10">
        <f ca="1">INT(RAND()*8+2)</f>
        <v>6</v>
      </c>
      <c r="N10" s="54" t="s">
        <v>21</v>
      </c>
      <c r="O10" s="54"/>
      <c r="P10">
        <f ca="1">I10</f>
        <v>2</v>
      </c>
      <c r="R10" s="46" t="str">
        <f ca="1">IF((-1)^INT(RAND()*2)&lt;0,"－","＋")</f>
        <v>＋</v>
      </c>
      <c r="S10" s="46"/>
      <c r="T10">
        <f ca="1">I10</f>
        <v>2</v>
      </c>
      <c r="AU10" s="9">
        <f ca="1">INT(RAND()*5)</f>
        <v>0</v>
      </c>
    </row>
    <row r="11" spans="1:52" ht="20.149999999999999" customHeight="1" x14ac:dyDescent="0.2"/>
    <row r="12" spans="1:52" ht="20.149999999999999" customHeight="1" x14ac:dyDescent="0.2">
      <c r="H12" s="2"/>
      <c r="I12" s="2"/>
      <c r="J12" s="2"/>
      <c r="O12" s="2"/>
      <c r="P12" s="2"/>
      <c r="Q12" s="2"/>
      <c r="V12" s="2"/>
      <c r="W12" s="2"/>
      <c r="X12" s="2"/>
    </row>
    <row r="13" spans="1:52" ht="20.149999999999999" customHeight="1" x14ac:dyDescent="0.35">
      <c r="C13" s="1" t="s">
        <v>71</v>
      </c>
      <c r="F13">
        <f ca="1">INT(RAND()*8+2)</f>
        <v>5</v>
      </c>
      <c r="G13" s="54" t="s">
        <v>21</v>
      </c>
      <c r="H13" s="54"/>
      <c r="I13">
        <f ca="1">HLOOKUP(AU13,$AV$3:$AZ$4,2)</f>
        <v>6</v>
      </c>
      <c r="K13" s="46" t="str">
        <f ca="1">IF((-1)^INT(RAND()*2)&lt;0,"－","＋")</f>
        <v>－</v>
      </c>
      <c r="L13" s="46"/>
      <c r="M13">
        <f ca="1">INT(RAND()*8+2)</f>
        <v>6</v>
      </c>
      <c r="N13" s="54" t="s">
        <v>21</v>
      </c>
      <c r="O13" s="54"/>
      <c r="P13">
        <f ca="1">I13</f>
        <v>6</v>
      </c>
      <c r="R13" s="46" t="str">
        <f ca="1">IF((-1)^INT(RAND()*2)&lt;0,"－","＋")</f>
        <v>－</v>
      </c>
      <c r="S13" s="46"/>
      <c r="T13">
        <f ca="1">INT(RAND()*8+2)</f>
        <v>9</v>
      </c>
      <c r="U13" s="54" t="s">
        <v>21</v>
      </c>
      <c r="V13" s="54"/>
      <c r="W13">
        <f ca="1">P13</f>
        <v>6</v>
      </c>
      <c r="AU13" s="9">
        <f ca="1">INT(RAND()*5)</f>
        <v>3</v>
      </c>
    </row>
    <row r="14" spans="1:52" ht="20.149999999999999" customHeight="1" x14ac:dyDescent="0.2"/>
    <row r="15" spans="1:52" ht="20.149999999999999" customHeight="1" x14ac:dyDescent="0.2"/>
    <row r="16" spans="1:52" ht="20.149999999999999" customHeight="1" x14ac:dyDescent="0.2">
      <c r="A16" s="1" t="s">
        <v>50</v>
      </c>
      <c r="D16" t="s">
        <v>88</v>
      </c>
      <c r="G16" s="2"/>
      <c r="H16" s="2"/>
      <c r="I16" s="2"/>
      <c r="J16" s="2"/>
      <c r="N16" s="2"/>
      <c r="O16" s="2"/>
      <c r="P16" s="2"/>
      <c r="Q16" s="2"/>
      <c r="AU16" s="9">
        <f ca="1">INT(RAND()*5)</f>
        <v>2</v>
      </c>
      <c r="AV16" s="9">
        <f ca="1">INT(RAND()*5)</f>
        <v>3</v>
      </c>
      <c r="AW16" s="9">
        <f ca="1">INT(RAND()*5)</f>
        <v>2</v>
      </c>
    </row>
    <row r="17" spans="1:50" ht="20.149999999999999" customHeight="1" x14ac:dyDescent="0.35">
      <c r="C17" s="1" t="s">
        <v>41</v>
      </c>
      <c r="F17" s="54" t="s">
        <v>21</v>
      </c>
      <c r="G17" s="54"/>
      <c r="H17" s="46">
        <f ca="1">AU17*AV17^2</f>
        <v>180</v>
      </c>
      <c r="I17" s="46"/>
      <c r="J17" s="46"/>
      <c r="K17" s="46" t="str">
        <f ca="1">IF((-1)^INT(RAND()*2)&lt;0,"－","＋")</f>
        <v>－</v>
      </c>
      <c r="L17" s="46"/>
      <c r="M17" s="54" t="s">
        <v>21</v>
      </c>
      <c r="N17" s="54"/>
      <c r="O17" s="46">
        <f ca="1">AU17*AW17^2</f>
        <v>125</v>
      </c>
      <c r="P17" s="46"/>
      <c r="Q17" s="46"/>
      <c r="AU17" s="9">
        <f ca="1">HLOOKUP(AU16,$AV$3:$AZ$4,2)</f>
        <v>5</v>
      </c>
      <c r="AV17" s="9">
        <f ca="1">HLOOKUP(AV16,$AV$3:$AZ$4,2)</f>
        <v>6</v>
      </c>
      <c r="AW17" s="9">
        <f ca="1">HLOOKUP(AW16,$AV$3:$AZ$4,2)</f>
        <v>5</v>
      </c>
    </row>
    <row r="18" spans="1:50" ht="20.149999999999999" customHeight="1" x14ac:dyDescent="0.2"/>
    <row r="19" spans="1:50" ht="20.149999999999999" customHeight="1" x14ac:dyDescent="0.2">
      <c r="G19" s="2"/>
      <c r="H19" s="2"/>
      <c r="I19" s="2"/>
      <c r="J19" s="2"/>
      <c r="N19" s="2"/>
      <c r="O19" s="2"/>
      <c r="P19" s="2"/>
      <c r="Q19" s="2"/>
      <c r="AU19" s="9">
        <f ca="1">INT(RAND()*5)</f>
        <v>0</v>
      </c>
      <c r="AV19" s="9">
        <f ca="1">INT(RAND()*5)</f>
        <v>0</v>
      </c>
      <c r="AW19" s="9">
        <f ca="1">INT(RAND()*5)</f>
        <v>1</v>
      </c>
    </row>
    <row r="20" spans="1:50" ht="20.149999999999999" customHeight="1" x14ac:dyDescent="0.35">
      <c r="C20" s="1" t="s">
        <v>30</v>
      </c>
      <c r="F20" s="54" t="s">
        <v>21</v>
      </c>
      <c r="G20" s="54"/>
      <c r="H20" s="46">
        <f ca="1">AU20*AV20^2</f>
        <v>8</v>
      </c>
      <c r="I20" s="46"/>
      <c r="J20" s="46"/>
      <c r="K20" s="46" t="str">
        <f ca="1">IF((-1)^INT(RAND()*2)&lt;0,"－","＋")</f>
        <v>－</v>
      </c>
      <c r="L20" s="46"/>
      <c r="M20" s="54" t="s">
        <v>21</v>
      </c>
      <c r="N20" s="54"/>
      <c r="O20" s="46">
        <f ca="1">AU20*AW20^2</f>
        <v>18</v>
      </c>
      <c r="P20" s="46"/>
      <c r="Q20" s="46"/>
      <c r="AU20" s="9">
        <f ca="1">HLOOKUP(AU19,$AV$3:$AZ$4,2)</f>
        <v>2</v>
      </c>
      <c r="AV20" s="9">
        <f ca="1">HLOOKUP(AV19,$AV$3:$AZ$4,2)</f>
        <v>2</v>
      </c>
      <c r="AW20" s="9">
        <f ca="1">HLOOKUP(AW19,$AV$3:$AZ$4,2)</f>
        <v>3</v>
      </c>
    </row>
    <row r="21" spans="1:50" ht="20.149999999999999" customHeight="1" x14ac:dyDescent="0.2"/>
    <row r="22" spans="1:50" ht="20.149999999999999" customHeight="1" x14ac:dyDescent="0.2">
      <c r="G22" s="2"/>
      <c r="H22" s="2"/>
      <c r="I22" s="2"/>
      <c r="J22" s="2"/>
      <c r="N22" s="2"/>
      <c r="U22" s="2"/>
      <c r="AU22" s="9">
        <f ca="1">INT(RAND()*3)</f>
        <v>2</v>
      </c>
      <c r="AV22" s="9">
        <f ca="1">INT(RAND()*3)</f>
        <v>2</v>
      </c>
      <c r="AW22" s="9">
        <f ca="1">INT(RAND()*3)</f>
        <v>1</v>
      </c>
      <c r="AX22" s="9">
        <f ca="1">INT(RAND()*3)</f>
        <v>0</v>
      </c>
    </row>
    <row r="23" spans="1:50" ht="20.149999999999999" customHeight="1" x14ac:dyDescent="0.35">
      <c r="C23" s="1" t="s">
        <v>38</v>
      </c>
      <c r="F23" s="54" t="s">
        <v>21</v>
      </c>
      <c r="G23" s="54"/>
      <c r="H23" s="48">
        <f ca="1">AU23*AV23^2</f>
        <v>125</v>
      </c>
      <c r="I23" s="48"/>
      <c r="J23" s="48"/>
      <c r="K23" s="46" t="str">
        <f ca="1">IF((-1)^INT(RAND()*2)&lt;0,"－","＋")</f>
        <v>－</v>
      </c>
      <c r="L23" s="46"/>
      <c r="M23" s="54" t="s">
        <v>21</v>
      </c>
      <c r="N23" s="54"/>
      <c r="O23" s="48">
        <f ca="1">AU23*AW23^2</f>
        <v>45</v>
      </c>
      <c r="P23" s="48"/>
      <c r="Q23" s="48"/>
      <c r="R23" s="46" t="str">
        <f ca="1">IF((-1)^INT(RAND()*2)&lt;0,"－","＋")</f>
        <v>＋</v>
      </c>
      <c r="S23" s="46"/>
      <c r="T23" s="54" t="s">
        <v>21</v>
      </c>
      <c r="U23" s="54"/>
      <c r="V23" s="48">
        <f ca="1">AU23*AX23^2</f>
        <v>20</v>
      </c>
      <c r="W23" s="48"/>
      <c r="X23" s="48"/>
      <c r="AU23" s="9">
        <f ca="1">HLOOKUP(AU22,$AV$3:$AZ$4,2)</f>
        <v>5</v>
      </c>
      <c r="AV23" s="9">
        <f ca="1">HLOOKUP(AV22,$AV$3:$AZ$4,2)</f>
        <v>5</v>
      </c>
      <c r="AW23" s="9">
        <f ca="1">HLOOKUP(AW22,$AV$3:$AZ$4,2)</f>
        <v>3</v>
      </c>
      <c r="AX23" s="9">
        <f ca="1">HLOOKUP(AX22,$AV$3:$AZ$4,2)</f>
        <v>2</v>
      </c>
    </row>
    <row r="24" spans="1:50" ht="20.149999999999999" customHeight="1" x14ac:dyDescent="0.2"/>
    <row r="25" spans="1:50" ht="20.149999999999999" customHeight="1" x14ac:dyDescent="0.2">
      <c r="G25" s="2"/>
      <c r="H25" s="2"/>
      <c r="I25" s="2"/>
      <c r="J25" s="2"/>
      <c r="N25" s="2"/>
      <c r="U25" s="2"/>
      <c r="AU25" s="9">
        <f ca="1">INT(RAND()*3)</f>
        <v>0</v>
      </c>
      <c r="AV25" s="9">
        <f ca="1">INT(RAND()*3)</f>
        <v>1</v>
      </c>
      <c r="AW25" s="9">
        <f ca="1">INT(RAND()*3)</f>
        <v>1</v>
      </c>
      <c r="AX25" s="9">
        <f ca="1">INT(RAND()*3)</f>
        <v>2</v>
      </c>
    </row>
    <row r="26" spans="1:50" ht="20.149999999999999" customHeight="1" x14ac:dyDescent="0.35">
      <c r="C26" s="1" t="s">
        <v>36</v>
      </c>
      <c r="F26" s="54" t="s">
        <v>21</v>
      </c>
      <c r="G26" s="54"/>
      <c r="H26" s="48">
        <f ca="1">AU26*AV26^2</f>
        <v>18</v>
      </c>
      <c r="I26" s="48"/>
      <c r="J26" s="48"/>
      <c r="K26" s="46" t="str">
        <f ca="1">IF((-1)^INT(RAND()*2)&lt;0,"－","＋")</f>
        <v>－</v>
      </c>
      <c r="L26" s="46"/>
      <c r="M26" s="54" t="s">
        <v>21</v>
      </c>
      <c r="N26" s="54"/>
      <c r="O26" s="48">
        <f ca="1">AU26*AW26^2</f>
        <v>18</v>
      </c>
      <c r="P26" s="48"/>
      <c r="Q26" s="48"/>
      <c r="R26" s="46" t="str">
        <f ca="1">IF((-1)^INT(RAND()*2)&lt;0,"－","＋")</f>
        <v>＋</v>
      </c>
      <c r="S26" s="46"/>
      <c r="T26" s="54" t="s">
        <v>21</v>
      </c>
      <c r="U26" s="54"/>
      <c r="V26" s="48">
        <f ca="1">AU26*AX26^2</f>
        <v>50</v>
      </c>
      <c r="W26" s="48"/>
      <c r="X26" s="48"/>
      <c r="AU26" s="9">
        <f ca="1">HLOOKUP(AU25,$AV$3:$AZ$4,2)</f>
        <v>2</v>
      </c>
      <c r="AV26" s="9">
        <f ca="1">HLOOKUP(AV25,$AV$3:$AZ$4,2)</f>
        <v>3</v>
      </c>
      <c r="AW26" s="9">
        <f ca="1">HLOOKUP(AW25,$AV$3:$AZ$4,2)</f>
        <v>3</v>
      </c>
      <c r="AX26" s="9">
        <f ca="1">HLOOKUP(AX25,$AV$3:$AZ$4,2)</f>
        <v>5</v>
      </c>
    </row>
    <row r="27" spans="1:50" ht="20.149999999999999" customHeight="1" x14ac:dyDescent="0.2"/>
    <row r="28" spans="1:50" ht="20.149999999999999" customHeight="1" x14ac:dyDescent="0.2"/>
    <row r="29" spans="1:50" ht="20.149999999999999" customHeight="1" x14ac:dyDescent="0.2">
      <c r="A29" s="1" t="s">
        <v>72</v>
      </c>
      <c r="D29" t="s">
        <v>88</v>
      </c>
    </row>
    <row r="30" spans="1:50" ht="20.149999999999999" customHeight="1" x14ac:dyDescent="0.2">
      <c r="C30" s="1" t="s">
        <v>27</v>
      </c>
      <c r="F30" s="74" t="s">
        <v>20</v>
      </c>
      <c r="G30" s="74"/>
      <c r="H30" s="46">
        <f ca="1">AU31</f>
        <v>3</v>
      </c>
      <c r="I30" s="46"/>
      <c r="J30" s="46" t="str">
        <f ca="1">IF((-1)^INT(RAND()*2)&lt;0,"－","＋")</f>
        <v>－</v>
      </c>
      <c r="K30" s="46"/>
      <c r="L30" s="2"/>
      <c r="M30" s="2"/>
      <c r="N30" s="45">
        <f ca="1">INT(RAND()*3+1)*N32</f>
        <v>9</v>
      </c>
      <c r="O30" s="45"/>
      <c r="P30" s="2"/>
      <c r="AU30" s="9">
        <f ca="1">INT(RAND()*3)</f>
        <v>1</v>
      </c>
    </row>
    <row r="31" spans="1:50" ht="5.15" customHeight="1" x14ac:dyDescent="0.2">
      <c r="F31" s="74"/>
      <c r="G31" s="74"/>
      <c r="H31" s="46"/>
      <c r="I31" s="46"/>
      <c r="J31" s="46" t="str">
        <f ca="1">IF((-1)^INT(RAND()*2)&lt;0,"－","＋")</f>
        <v>－</v>
      </c>
      <c r="K31" s="46"/>
      <c r="M31" s="18"/>
      <c r="N31" s="18"/>
      <c r="O31" s="18"/>
      <c r="AU31" s="9">
        <f ca="1">HLOOKUP(AU30,$AV$3:$AZ$4,2)</f>
        <v>3</v>
      </c>
    </row>
    <row r="32" spans="1:50" ht="20.149999999999999" customHeight="1" x14ac:dyDescent="0.35">
      <c r="F32" s="74"/>
      <c r="G32" s="74"/>
      <c r="H32" s="46"/>
      <c r="I32" s="46"/>
      <c r="J32" s="46"/>
      <c r="K32" s="46"/>
      <c r="L32" s="54" t="s">
        <v>21</v>
      </c>
      <c r="M32" s="54"/>
      <c r="N32" s="46">
        <f ca="1">H30</f>
        <v>3</v>
      </c>
      <c r="O32" s="46"/>
    </row>
    <row r="33" spans="1:50" ht="20.149999999999999" customHeight="1" x14ac:dyDescent="0.2"/>
    <row r="34" spans="1:50" ht="20.149999999999999" customHeight="1" x14ac:dyDescent="0.2"/>
    <row r="35" spans="1:50" ht="20.149999999999999" customHeight="1" x14ac:dyDescent="0.2">
      <c r="C35" s="1" t="s">
        <v>30</v>
      </c>
      <c r="F35" s="2"/>
      <c r="G35" s="2"/>
      <c r="H35" s="45">
        <f ca="1">INT(RAND()*3+1)*H37</f>
        <v>6</v>
      </c>
      <c r="I35" s="45"/>
      <c r="J35" s="2"/>
      <c r="K35" s="46" t="str">
        <f ca="1">IF((-1)^INT(RAND()*2)&lt;0,"－","＋")</f>
        <v>＋</v>
      </c>
      <c r="L35" s="46"/>
      <c r="M35" s="74" t="s">
        <v>20</v>
      </c>
      <c r="N35" s="74"/>
      <c r="O35" s="46">
        <f ca="1">H37</f>
        <v>3</v>
      </c>
      <c r="P35" s="46"/>
      <c r="AU35" s="9">
        <f ca="1">INT(RAND()*3)</f>
        <v>1</v>
      </c>
    </row>
    <row r="36" spans="1:50" ht="5.15" customHeight="1" x14ac:dyDescent="0.2">
      <c r="G36" s="18"/>
      <c r="H36" s="18"/>
      <c r="I36" s="18"/>
      <c r="K36" s="46" t="str">
        <f ca="1">IF((-1)^INT(RAND()*2)&lt;0,"－","＋")</f>
        <v>＋</v>
      </c>
      <c r="L36" s="46"/>
      <c r="M36" s="74"/>
      <c r="N36" s="74"/>
      <c r="O36" s="46"/>
      <c r="P36" s="46"/>
      <c r="AU36" s="9">
        <f ca="1">HLOOKUP(AU35,$AV$3:$AZ$4,2)</f>
        <v>3</v>
      </c>
    </row>
    <row r="37" spans="1:50" ht="20.149999999999999" customHeight="1" x14ac:dyDescent="0.35">
      <c r="F37" s="54" t="s">
        <v>21</v>
      </c>
      <c r="G37" s="54"/>
      <c r="H37" s="46">
        <f ca="1">AU36</f>
        <v>3</v>
      </c>
      <c r="I37" s="46"/>
      <c r="K37" s="46"/>
      <c r="L37" s="46"/>
      <c r="M37" s="74"/>
      <c r="N37" s="74"/>
      <c r="O37" s="46"/>
      <c r="P37" s="46"/>
    </row>
    <row r="38" spans="1:50" ht="20.149999999999999" customHeight="1" x14ac:dyDescent="0.2"/>
    <row r="39" spans="1:50" ht="23.5" x14ac:dyDescent="0.2">
      <c r="D39" s="3" t="str">
        <f>IF(D1="","",D1)</f>
        <v>根号をふくむ式の計算④</v>
      </c>
      <c r="AP39" s="2" t="str">
        <f>IF(AP1="","",AP1)</f>
        <v>№</v>
      </c>
      <c r="AQ39" s="2"/>
      <c r="AR39" s="47" t="str">
        <f>IF(AR1="","",AR1)</f>
        <v/>
      </c>
      <c r="AS39" s="47" t="str">
        <f>IF(AS1="","",AS1)</f>
        <v/>
      </c>
    </row>
    <row r="40" spans="1:50" ht="23.5" x14ac:dyDescent="0.2">
      <c r="E40" s="5" t="s">
        <v>2</v>
      </c>
      <c r="Q40" s="6" t="str">
        <f>IF(Q2="","",Q2)</f>
        <v>名前</v>
      </c>
      <c r="R40" s="2"/>
      <c r="S40" s="2"/>
      <c r="T40" s="2"/>
      <c r="U40" s="2"/>
      <c r="V40" s="4" t="str">
        <f>IF(V2="","",V2)</f>
        <v/>
      </c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</row>
    <row r="41" spans="1:50" ht="20.149999999999999" customHeight="1" x14ac:dyDescent="0.2">
      <c r="A41" s="1" t="str">
        <f>IF(A3="","",A3)</f>
        <v>１．</v>
      </c>
      <c r="D41" t="str">
        <f>IF(D3="","",D3)</f>
        <v>次の式を簡単にしなさい。</v>
      </c>
      <c r="H41" s="2"/>
      <c r="I41" s="2"/>
      <c r="J41" s="2"/>
      <c r="O41" s="2"/>
      <c r="P41" s="2"/>
      <c r="Q41" s="2"/>
      <c r="Y41" s="19"/>
      <c r="Z41" s="19"/>
      <c r="AA41" s="19"/>
    </row>
    <row r="42" spans="1:50" ht="20.149999999999999" customHeight="1" x14ac:dyDescent="0.35">
      <c r="A42" t="str">
        <f t="shared" ref="A42:AT42" si="0">IF(A4="","",A4)</f>
        <v/>
      </c>
      <c r="B42" t="str">
        <f t="shared" si="0"/>
        <v/>
      </c>
      <c r="C42" s="1" t="str">
        <f t="shared" si="0"/>
        <v>(1)</v>
      </c>
      <c r="F42">
        <f t="shared" ca="1" si="0"/>
        <v>7</v>
      </c>
      <c r="G42" s="54" t="str">
        <f t="shared" si="0"/>
        <v>√</v>
      </c>
      <c r="H42" s="54" t="str">
        <f t="shared" si="0"/>
        <v/>
      </c>
      <c r="I42">
        <f t="shared" ca="1" si="0"/>
        <v>6</v>
      </c>
      <c r="J42" t="str">
        <f t="shared" si="0"/>
        <v/>
      </c>
      <c r="K42" s="46" t="str">
        <f t="shared" ca="1" si="0"/>
        <v>＋</v>
      </c>
      <c r="L42" s="46" t="str">
        <f t="shared" si="0"/>
        <v/>
      </c>
      <c r="M42">
        <f t="shared" ca="1" si="0"/>
        <v>9</v>
      </c>
      <c r="N42" s="54" t="str">
        <f t="shared" si="0"/>
        <v>√</v>
      </c>
      <c r="O42" s="54" t="str">
        <f t="shared" si="0"/>
        <v/>
      </c>
      <c r="P42">
        <f t="shared" ca="1" si="0"/>
        <v>6</v>
      </c>
      <c r="Q42" t="str">
        <f t="shared" si="0"/>
        <v/>
      </c>
      <c r="R42" t="str">
        <f t="shared" si="0"/>
        <v/>
      </c>
      <c r="S42" s="46" t="s">
        <v>67</v>
      </c>
      <c r="T42" s="46"/>
      <c r="U42" s="73">
        <f ca="1">IF(AW42=-1,"－",IF(AW42=1,"",AW42))</f>
        <v>16</v>
      </c>
      <c r="V42" s="73"/>
      <c r="W42" s="73"/>
      <c r="X42" s="38" t="str">
        <f ca="1">IF(AW42=0,"","√")</f>
        <v>√</v>
      </c>
      <c r="Y42" s="38"/>
      <c r="Z42" s="7">
        <f ca="1">IF(AW42=0,"",I42)</f>
        <v>6</v>
      </c>
      <c r="AA42" s="7" t="str">
        <f t="shared" si="0"/>
        <v/>
      </c>
      <c r="AB42" t="str">
        <f t="shared" si="0"/>
        <v/>
      </c>
      <c r="AC42" t="str">
        <f t="shared" si="0"/>
        <v/>
      </c>
      <c r="AD42" t="str">
        <f t="shared" si="0"/>
        <v/>
      </c>
      <c r="AE42" t="str">
        <f t="shared" si="0"/>
        <v/>
      </c>
      <c r="AF42" t="str">
        <f t="shared" si="0"/>
        <v/>
      </c>
      <c r="AG42" t="str">
        <f t="shared" si="0"/>
        <v/>
      </c>
      <c r="AH42" t="str">
        <f t="shared" si="0"/>
        <v/>
      </c>
      <c r="AI42" t="str">
        <f t="shared" si="0"/>
        <v/>
      </c>
      <c r="AJ42" t="str">
        <f t="shared" si="0"/>
        <v/>
      </c>
      <c r="AK42" t="str">
        <f t="shared" si="0"/>
        <v/>
      </c>
      <c r="AL42" t="str">
        <f t="shared" si="0"/>
        <v/>
      </c>
      <c r="AM42" t="str">
        <f t="shared" si="0"/>
        <v/>
      </c>
      <c r="AN42" t="str">
        <f t="shared" si="0"/>
        <v/>
      </c>
      <c r="AO42" t="str">
        <f t="shared" si="0"/>
        <v/>
      </c>
      <c r="AP42" t="str">
        <f t="shared" si="0"/>
        <v/>
      </c>
      <c r="AQ42" t="str">
        <f t="shared" si="0"/>
        <v/>
      </c>
      <c r="AR42" t="str">
        <f t="shared" si="0"/>
        <v/>
      </c>
      <c r="AS42" t="str">
        <f t="shared" si="0"/>
        <v/>
      </c>
      <c r="AT42" t="str">
        <f t="shared" si="0"/>
        <v/>
      </c>
      <c r="AU42" s="9">
        <f ca="1">F42</f>
        <v>7</v>
      </c>
      <c r="AV42" s="9">
        <f ca="1">IF(K42="－",-M42,M42)</f>
        <v>9</v>
      </c>
      <c r="AW42" s="9">
        <f ca="1">AU42+AV42</f>
        <v>16</v>
      </c>
    </row>
    <row r="43" spans="1:50" ht="20.149999999999999" customHeight="1" x14ac:dyDescent="0.2">
      <c r="A43" t="str">
        <f t="shared" ref="A43:AT43" si="1">IF(A5="","",A5)</f>
        <v/>
      </c>
      <c r="B43" t="str">
        <f t="shared" si="1"/>
        <v/>
      </c>
      <c r="C43" t="str">
        <f t="shared" si="1"/>
        <v/>
      </c>
      <c r="F43" t="str">
        <f t="shared" si="1"/>
        <v/>
      </c>
      <c r="G43" t="str">
        <f t="shared" si="1"/>
        <v/>
      </c>
      <c r="H43" t="str">
        <f t="shared" si="1"/>
        <v/>
      </c>
      <c r="I43" t="str">
        <f t="shared" si="1"/>
        <v/>
      </c>
      <c r="J43" t="str">
        <f t="shared" si="1"/>
        <v/>
      </c>
      <c r="K43" t="str">
        <f t="shared" si="1"/>
        <v/>
      </c>
      <c r="L43" t="str">
        <f t="shared" si="1"/>
        <v/>
      </c>
      <c r="M43" t="str">
        <f t="shared" si="1"/>
        <v/>
      </c>
      <c r="N43" t="str">
        <f t="shared" si="1"/>
        <v/>
      </c>
      <c r="O43" t="str">
        <f t="shared" si="1"/>
        <v/>
      </c>
      <c r="P43" t="str">
        <f t="shared" si="1"/>
        <v/>
      </c>
      <c r="Q43" t="str">
        <f t="shared" si="1"/>
        <v/>
      </c>
      <c r="R43" t="str">
        <f t="shared" si="1"/>
        <v/>
      </c>
      <c r="S43" t="str">
        <f t="shared" si="1"/>
        <v/>
      </c>
      <c r="T43" t="str">
        <f t="shared" si="1"/>
        <v/>
      </c>
      <c r="U43" t="str">
        <f t="shared" si="1"/>
        <v/>
      </c>
      <c r="V43" t="str">
        <f t="shared" si="1"/>
        <v/>
      </c>
      <c r="W43" t="str">
        <f t="shared" si="1"/>
        <v/>
      </c>
      <c r="X43" t="str">
        <f t="shared" si="1"/>
        <v/>
      </c>
      <c r="Y43" t="str">
        <f t="shared" si="1"/>
        <v/>
      </c>
      <c r="Z43" t="str">
        <f t="shared" si="1"/>
        <v/>
      </c>
      <c r="AA43" t="str">
        <f t="shared" si="1"/>
        <v/>
      </c>
      <c r="AB43" t="str">
        <f t="shared" si="1"/>
        <v/>
      </c>
      <c r="AC43" t="str">
        <f t="shared" si="1"/>
        <v/>
      </c>
      <c r="AD43" t="str">
        <f t="shared" si="1"/>
        <v/>
      </c>
      <c r="AE43" t="str">
        <f t="shared" si="1"/>
        <v/>
      </c>
      <c r="AF43" t="str">
        <f t="shared" si="1"/>
        <v/>
      </c>
      <c r="AG43" t="str">
        <f t="shared" si="1"/>
        <v/>
      </c>
      <c r="AH43" t="str">
        <f t="shared" si="1"/>
        <v/>
      </c>
      <c r="AI43" t="str">
        <f t="shared" si="1"/>
        <v/>
      </c>
      <c r="AJ43" t="str">
        <f t="shared" si="1"/>
        <v/>
      </c>
      <c r="AK43" t="str">
        <f t="shared" si="1"/>
        <v/>
      </c>
      <c r="AL43" t="str">
        <f t="shared" si="1"/>
        <v/>
      </c>
      <c r="AM43" t="str">
        <f t="shared" si="1"/>
        <v/>
      </c>
      <c r="AN43" t="str">
        <f t="shared" si="1"/>
        <v/>
      </c>
      <c r="AO43" t="str">
        <f t="shared" si="1"/>
        <v/>
      </c>
      <c r="AP43" t="str">
        <f t="shared" si="1"/>
        <v/>
      </c>
      <c r="AQ43" t="str">
        <f t="shared" si="1"/>
        <v/>
      </c>
      <c r="AR43" t="str">
        <f t="shared" si="1"/>
        <v/>
      </c>
      <c r="AS43" t="str">
        <f t="shared" si="1"/>
        <v/>
      </c>
      <c r="AT43" t="str">
        <f t="shared" si="1"/>
        <v/>
      </c>
    </row>
    <row r="44" spans="1:50" ht="20.149999999999999" customHeight="1" x14ac:dyDescent="0.2">
      <c r="A44" t="str">
        <f t="shared" ref="A44:AT44" si="2">IF(A6="","",A6)</f>
        <v/>
      </c>
      <c r="B44" t="str">
        <f t="shared" si="2"/>
        <v/>
      </c>
      <c r="C44" t="str">
        <f t="shared" si="2"/>
        <v/>
      </c>
      <c r="F44" t="str">
        <f t="shared" si="2"/>
        <v/>
      </c>
      <c r="G44" t="str">
        <f t="shared" si="2"/>
        <v/>
      </c>
      <c r="H44" t="str">
        <f t="shared" si="2"/>
        <v/>
      </c>
      <c r="I44" s="2" t="str">
        <f t="shared" si="2"/>
        <v/>
      </c>
      <c r="J44" s="2" t="str">
        <f t="shared" si="2"/>
        <v/>
      </c>
      <c r="K44" s="2" t="str">
        <f t="shared" si="2"/>
        <v/>
      </c>
      <c r="L44" t="str">
        <f t="shared" si="2"/>
        <v/>
      </c>
      <c r="M44" t="str">
        <f t="shared" si="2"/>
        <v/>
      </c>
      <c r="N44" t="str">
        <f t="shared" si="2"/>
        <v/>
      </c>
      <c r="O44" t="str">
        <f t="shared" si="2"/>
        <v/>
      </c>
      <c r="P44" s="2" t="str">
        <f t="shared" si="2"/>
        <v/>
      </c>
      <c r="Q44" s="2" t="str">
        <f t="shared" si="2"/>
        <v/>
      </c>
      <c r="R44" s="2" t="str">
        <f t="shared" si="2"/>
        <v/>
      </c>
      <c r="S44" t="str">
        <f t="shared" si="2"/>
        <v/>
      </c>
      <c r="T44" t="str">
        <f t="shared" si="2"/>
        <v/>
      </c>
      <c r="U44" t="str">
        <f t="shared" si="2"/>
        <v/>
      </c>
      <c r="V44" t="str">
        <f t="shared" si="2"/>
        <v/>
      </c>
      <c r="W44" s="2" t="str">
        <f t="shared" si="2"/>
        <v/>
      </c>
      <c r="X44" s="2" t="str">
        <f t="shared" si="2"/>
        <v/>
      </c>
      <c r="Y44" s="2" t="str">
        <f t="shared" si="2"/>
        <v/>
      </c>
      <c r="Z44" t="str">
        <f t="shared" si="2"/>
        <v/>
      </c>
      <c r="AA44" t="str">
        <f t="shared" si="2"/>
        <v/>
      </c>
      <c r="AB44" t="str">
        <f t="shared" si="2"/>
        <v/>
      </c>
      <c r="AC44" t="str">
        <f t="shared" si="2"/>
        <v/>
      </c>
      <c r="AD44" t="str">
        <f t="shared" si="2"/>
        <v/>
      </c>
      <c r="AE44" t="str">
        <f t="shared" si="2"/>
        <v/>
      </c>
      <c r="AF44" t="str">
        <f t="shared" si="2"/>
        <v/>
      </c>
      <c r="AG44" s="12" t="str">
        <f t="shared" si="2"/>
        <v/>
      </c>
      <c r="AH44" s="12" t="str">
        <f t="shared" si="2"/>
        <v/>
      </c>
      <c r="AI44" s="12" t="str">
        <f t="shared" si="2"/>
        <v/>
      </c>
      <c r="AJ44" t="str">
        <f t="shared" si="2"/>
        <v/>
      </c>
      <c r="AK44" t="str">
        <f t="shared" si="2"/>
        <v/>
      </c>
      <c r="AL44" t="str">
        <f t="shared" si="2"/>
        <v/>
      </c>
      <c r="AM44" t="str">
        <f t="shared" si="2"/>
        <v/>
      </c>
      <c r="AN44" t="str">
        <f t="shared" si="2"/>
        <v/>
      </c>
      <c r="AO44" t="str">
        <f t="shared" si="2"/>
        <v/>
      </c>
      <c r="AP44" t="str">
        <f t="shared" si="2"/>
        <v/>
      </c>
      <c r="AQ44" t="str">
        <f t="shared" si="2"/>
        <v/>
      </c>
      <c r="AR44" t="str">
        <f t="shared" si="2"/>
        <v/>
      </c>
      <c r="AS44" t="str">
        <f t="shared" si="2"/>
        <v/>
      </c>
      <c r="AT44" t="str">
        <f t="shared" si="2"/>
        <v/>
      </c>
    </row>
    <row r="45" spans="1:50" ht="20.149999999999999" customHeight="1" x14ac:dyDescent="0.35">
      <c r="A45" t="str">
        <f t="shared" ref="A45:AT45" si="3">IF(A7="","",A7)</f>
        <v/>
      </c>
      <c r="B45" t="str">
        <f t="shared" si="3"/>
        <v/>
      </c>
      <c r="C45" s="1" t="str">
        <f t="shared" si="3"/>
        <v>(2)</v>
      </c>
      <c r="F45" s="46" t="str">
        <f t="shared" si="3"/>
        <v>－</v>
      </c>
      <c r="G45" s="46" t="str">
        <f t="shared" si="3"/>
        <v/>
      </c>
      <c r="H45" s="54" t="str">
        <f t="shared" si="3"/>
        <v>√</v>
      </c>
      <c r="I45" s="54" t="str">
        <f t="shared" si="3"/>
        <v/>
      </c>
      <c r="J45">
        <f t="shared" ca="1" si="3"/>
        <v>6</v>
      </c>
      <c r="K45" t="str">
        <f t="shared" si="3"/>
        <v/>
      </c>
      <c r="L45" s="46" t="str">
        <f t="shared" ca="1" si="3"/>
        <v>－</v>
      </c>
      <c r="M45" s="46" t="str">
        <f t="shared" si="3"/>
        <v/>
      </c>
      <c r="N45">
        <f t="shared" ca="1" si="3"/>
        <v>8</v>
      </c>
      <c r="O45" s="54" t="str">
        <f t="shared" si="3"/>
        <v>√</v>
      </c>
      <c r="P45" s="54" t="str">
        <f t="shared" si="3"/>
        <v/>
      </c>
      <c r="Q45">
        <f t="shared" ca="1" si="3"/>
        <v>6</v>
      </c>
      <c r="R45" t="str">
        <f t="shared" si="3"/>
        <v/>
      </c>
      <c r="S45" s="46" t="str">
        <f t="shared" ca="1" si="3"/>
        <v>＋</v>
      </c>
      <c r="T45" s="46" t="str">
        <f t="shared" si="3"/>
        <v/>
      </c>
      <c r="U45">
        <f t="shared" ca="1" si="3"/>
        <v>6</v>
      </c>
      <c r="V45" s="54" t="str">
        <f t="shared" si="3"/>
        <v>√</v>
      </c>
      <c r="W45" s="54" t="str">
        <f t="shared" si="3"/>
        <v/>
      </c>
      <c r="X45">
        <f t="shared" ca="1" si="3"/>
        <v>6</v>
      </c>
      <c r="Y45" t="str">
        <f t="shared" si="3"/>
        <v/>
      </c>
      <c r="Z45" t="str">
        <f t="shared" si="3"/>
        <v/>
      </c>
      <c r="AA45" s="46" t="s">
        <v>67</v>
      </c>
      <c r="AB45" s="46"/>
      <c r="AC45" s="73">
        <f ca="1">IF(AX45=-1,"－",IF(AX45=1,"",AX45))</f>
        <v>-3</v>
      </c>
      <c r="AD45" s="73"/>
      <c r="AE45" s="73"/>
      <c r="AF45" s="38" t="str">
        <f ca="1">IF(AX45=0,"","√")</f>
        <v>√</v>
      </c>
      <c r="AG45" s="38"/>
      <c r="AH45" s="7">
        <f ca="1">IF(AX45=0,"",J45)</f>
        <v>6</v>
      </c>
      <c r="AI45" s="7" t="str">
        <f t="shared" si="3"/>
        <v/>
      </c>
      <c r="AJ45" t="str">
        <f t="shared" si="3"/>
        <v/>
      </c>
      <c r="AK45" t="str">
        <f t="shared" si="3"/>
        <v/>
      </c>
      <c r="AL45" t="str">
        <f t="shared" si="3"/>
        <v/>
      </c>
      <c r="AM45" t="str">
        <f t="shared" si="3"/>
        <v/>
      </c>
      <c r="AN45" t="str">
        <f t="shared" si="3"/>
        <v/>
      </c>
      <c r="AO45" t="str">
        <f t="shared" si="3"/>
        <v/>
      </c>
      <c r="AP45" t="str">
        <f t="shared" si="3"/>
        <v/>
      </c>
      <c r="AQ45" t="str">
        <f t="shared" si="3"/>
        <v/>
      </c>
      <c r="AR45" t="str">
        <f t="shared" si="3"/>
        <v/>
      </c>
      <c r="AS45" t="str">
        <f t="shared" si="3"/>
        <v/>
      </c>
      <c r="AT45" t="str">
        <f t="shared" si="3"/>
        <v/>
      </c>
      <c r="AU45" s="9">
        <v>-1</v>
      </c>
      <c r="AV45" s="9">
        <f ca="1">IF(L45="－",-N45,N45)</f>
        <v>-8</v>
      </c>
      <c r="AW45" s="9">
        <f ca="1">IF(S45="－",-U45,U45)</f>
        <v>6</v>
      </c>
      <c r="AX45" s="9">
        <f ca="1">SUM(AU45:AW45)</f>
        <v>-3</v>
      </c>
    </row>
    <row r="46" spans="1:50" ht="20.149999999999999" customHeight="1" x14ac:dyDescent="0.2">
      <c r="A46" t="str">
        <f t="shared" ref="A46:AT46" si="4">IF(A8="","",A8)</f>
        <v/>
      </c>
      <c r="B46" t="str">
        <f t="shared" si="4"/>
        <v/>
      </c>
      <c r="C46" t="str">
        <f t="shared" si="4"/>
        <v/>
      </c>
      <c r="F46" t="str">
        <f t="shared" si="4"/>
        <v/>
      </c>
      <c r="G46" t="str">
        <f t="shared" si="4"/>
        <v/>
      </c>
      <c r="H46" t="str">
        <f t="shared" si="4"/>
        <v/>
      </c>
      <c r="I46" t="str">
        <f t="shared" si="4"/>
        <v/>
      </c>
      <c r="J46" t="str">
        <f t="shared" si="4"/>
        <v/>
      </c>
      <c r="K46" t="str">
        <f t="shared" si="4"/>
        <v/>
      </c>
      <c r="L46" t="str">
        <f t="shared" si="4"/>
        <v/>
      </c>
      <c r="M46" t="str">
        <f t="shared" si="4"/>
        <v/>
      </c>
      <c r="N46" t="str">
        <f t="shared" si="4"/>
        <v/>
      </c>
      <c r="O46" t="str">
        <f t="shared" si="4"/>
        <v/>
      </c>
      <c r="P46" t="str">
        <f t="shared" si="4"/>
        <v/>
      </c>
      <c r="Q46" t="str">
        <f t="shared" si="4"/>
        <v/>
      </c>
      <c r="R46" t="str">
        <f t="shared" si="4"/>
        <v/>
      </c>
      <c r="S46" t="str">
        <f t="shared" si="4"/>
        <v/>
      </c>
      <c r="T46" t="str">
        <f t="shared" si="4"/>
        <v/>
      </c>
      <c r="U46" t="str">
        <f t="shared" si="4"/>
        <v/>
      </c>
      <c r="V46" t="str">
        <f t="shared" si="4"/>
        <v/>
      </c>
      <c r="W46" t="str">
        <f t="shared" si="4"/>
        <v/>
      </c>
      <c r="X46" t="str">
        <f t="shared" si="4"/>
        <v/>
      </c>
      <c r="Y46" t="str">
        <f t="shared" si="4"/>
        <v/>
      </c>
      <c r="Z46" t="str">
        <f t="shared" si="4"/>
        <v/>
      </c>
      <c r="AA46" t="str">
        <f t="shared" si="4"/>
        <v/>
      </c>
      <c r="AB46" t="str">
        <f t="shared" si="4"/>
        <v/>
      </c>
      <c r="AC46" t="str">
        <f t="shared" si="4"/>
        <v/>
      </c>
      <c r="AD46" t="str">
        <f t="shared" si="4"/>
        <v/>
      </c>
      <c r="AE46" t="str">
        <f t="shared" si="4"/>
        <v/>
      </c>
      <c r="AF46" t="str">
        <f t="shared" si="4"/>
        <v/>
      </c>
      <c r="AG46" t="str">
        <f t="shared" si="4"/>
        <v/>
      </c>
      <c r="AH46" t="str">
        <f t="shared" si="4"/>
        <v/>
      </c>
      <c r="AI46" t="str">
        <f t="shared" si="4"/>
        <v/>
      </c>
      <c r="AJ46" t="str">
        <f t="shared" si="4"/>
        <v/>
      </c>
      <c r="AK46" t="str">
        <f t="shared" si="4"/>
        <v/>
      </c>
      <c r="AL46" t="str">
        <f t="shared" si="4"/>
        <v/>
      </c>
      <c r="AM46" t="str">
        <f t="shared" si="4"/>
        <v/>
      </c>
      <c r="AN46" t="str">
        <f t="shared" si="4"/>
        <v/>
      </c>
      <c r="AO46" t="str">
        <f t="shared" si="4"/>
        <v/>
      </c>
      <c r="AP46" t="str">
        <f t="shared" si="4"/>
        <v/>
      </c>
      <c r="AQ46" t="str">
        <f t="shared" si="4"/>
        <v/>
      </c>
      <c r="AR46" t="str">
        <f t="shared" si="4"/>
        <v/>
      </c>
      <c r="AS46" t="str">
        <f t="shared" si="4"/>
        <v/>
      </c>
      <c r="AT46" t="str">
        <f t="shared" si="4"/>
        <v/>
      </c>
    </row>
    <row r="47" spans="1:50" ht="20.149999999999999" customHeight="1" x14ac:dyDescent="0.2">
      <c r="A47" t="str">
        <f t="shared" ref="A47:AT47" si="5">IF(A9="","",A9)</f>
        <v/>
      </c>
      <c r="B47" t="str">
        <f t="shared" si="5"/>
        <v/>
      </c>
      <c r="C47" t="str">
        <f t="shared" si="5"/>
        <v/>
      </c>
      <c r="F47" t="str">
        <f t="shared" si="5"/>
        <v/>
      </c>
      <c r="G47" t="str">
        <f t="shared" si="5"/>
        <v/>
      </c>
      <c r="H47" s="2" t="str">
        <f t="shared" si="5"/>
        <v/>
      </c>
      <c r="I47" s="2" t="str">
        <f t="shared" si="5"/>
        <v/>
      </c>
      <c r="J47" s="2" t="str">
        <f t="shared" si="5"/>
        <v/>
      </c>
      <c r="K47" t="str">
        <f t="shared" si="5"/>
        <v/>
      </c>
      <c r="L47" t="str">
        <f t="shared" si="5"/>
        <v/>
      </c>
      <c r="M47" t="str">
        <f t="shared" si="5"/>
        <v/>
      </c>
      <c r="N47" t="str">
        <f t="shared" si="5"/>
        <v/>
      </c>
      <c r="O47" s="2" t="str">
        <f t="shared" si="5"/>
        <v/>
      </c>
      <c r="P47" s="2" t="str">
        <f t="shared" si="5"/>
        <v/>
      </c>
      <c r="Q47" s="2" t="str">
        <f t="shared" si="5"/>
        <v/>
      </c>
      <c r="R47" t="str">
        <f t="shared" si="5"/>
        <v/>
      </c>
      <c r="S47" t="str">
        <f t="shared" si="5"/>
        <v/>
      </c>
      <c r="T47" t="str">
        <f t="shared" si="5"/>
        <v/>
      </c>
      <c r="U47" t="str">
        <f t="shared" si="5"/>
        <v/>
      </c>
      <c r="V47" t="str">
        <f t="shared" si="5"/>
        <v/>
      </c>
      <c r="W47" t="str">
        <f t="shared" si="5"/>
        <v/>
      </c>
      <c r="X47" t="str">
        <f t="shared" si="5"/>
        <v/>
      </c>
      <c r="Y47" t="str">
        <f t="shared" si="5"/>
        <v/>
      </c>
      <c r="Z47" t="str">
        <f t="shared" si="5"/>
        <v/>
      </c>
      <c r="AA47" t="str">
        <f t="shared" si="5"/>
        <v/>
      </c>
      <c r="AB47" s="12" t="str">
        <f t="shared" si="5"/>
        <v/>
      </c>
      <c r="AC47" s="12" t="str">
        <f t="shared" si="5"/>
        <v/>
      </c>
      <c r="AD47" s="12" t="str">
        <f t="shared" si="5"/>
        <v/>
      </c>
      <c r="AE47" t="str">
        <f t="shared" si="5"/>
        <v/>
      </c>
      <c r="AF47" t="str">
        <f t="shared" si="5"/>
        <v/>
      </c>
      <c r="AG47" t="str">
        <f t="shared" si="5"/>
        <v/>
      </c>
      <c r="AH47" t="str">
        <f t="shared" si="5"/>
        <v/>
      </c>
      <c r="AI47" t="str">
        <f t="shared" si="5"/>
        <v/>
      </c>
      <c r="AJ47" t="str">
        <f t="shared" si="5"/>
        <v/>
      </c>
      <c r="AK47" t="str">
        <f t="shared" si="5"/>
        <v/>
      </c>
      <c r="AL47" t="str">
        <f t="shared" si="5"/>
        <v/>
      </c>
      <c r="AM47" t="str">
        <f t="shared" si="5"/>
        <v/>
      </c>
      <c r="AN47" t="str">
        <f t="shared" si="5"/>
        <v/>
      </c>
      <c r="AO47" t="str">
        <f t="shared" si="5"/>
        <v/>
      </c>
      <c r="AP47" t="str">
        <f t="shared" si="5"/>
        <v/>
      </c>
      <c r="AQ47" t="str">
        <f t="shared" si="5"/>
        <v/>
      </c>
      <c r="AR47" t="str">
        <f t="shared" si="5"/>
        <v/>
      </c>
      <c r="AS47" t="str">
        <f t="shared" si="5"/>
        <v/>
      </c>
      <c r="AT47" t="str">
        <f t="shared" si="5"/>
        <v/>
      </c>
    </row>
    <row r="48" spans="1:50" ht="20.149999999999999" customHeight="1" x14ac:dyDescent="0.35">
      <c r="A48" t="str">
        <f t="shared" ref="A48:T48" si="6">IF(A10="","",A10)</f>
        <v/>
      </c>
      <c r="B48" t="str">
        <f t="shared" si="6"/>
        <v/>
      </c>
      <c r="C48" s="1" t="str">
        <f t="shared" si="6"/>
        <v>(3)</v>
      </c>
      <c r="F48">
        <f t="shared" ca="1" si="6"/>
        <v>7</v>
      </c>
      <c r="G48" s="54" t="str">
        <f t="shared" si="6"/>
        <v>√</v>
      </c>
      <c r="H48" s="54" t="str">
        <f t="shared" si="6"/>
        <v/>
      </c>
      <c r="I48">
        <f t="shared" ca="1" si="6"/>
        <v>2</v>
      </c>
      <c r="J48" t="str">
        <f t="shared" si="6"/>
        <v/>
      </c>
      <c r="K48" s="46" t="str">
        <f t="shared" ca="1" si="6"/>
        <v>＋</v>
      </c>
      <c r="L48" s="46" t="str">
        <f t="shared" si="6"/>
        <v/>
      </c>
      <c r="M48">
        <f t="shared" ca="1" si="6"/>
        <v>6</v>
      </c>
      <c r="N48" s="54" t="str">
        <f t="shared" si="6"/>
        <v>√</v>
      </c>
      <c r="O48" s="54" t="str">
        <f t="shared" si="6"/>
        <v/>
      </c>
      <c r="P48">
        <f t="shared" ca="1" si="6"/>
        <v>2</v>
      </c>
      <c r="Q48" t="str">
        <f t="shared" si="6"/>
        <v/>
      </c>
      <c r="R48" s="46" t="str">
        <f t="shared" ca="1" si="6"/>
        <v>＋</v>
      </c>
      <c r="S48" s="46" t="str">
        <f t="shared" si="6"/>
        <v/>
      </c>
      <c r="T48">
        <f t="shared" ca="1" si="6"/>
        <v>2</v>
      </c>
      <c r="V48" s="46" t="s">
        <v>67</v>
      </c>
      <c r="W48" s="46"/>
      <c r="X48" s="73">
        <f ca="1">IF(AW48=0,"",IF(AW48=-1,"－",IF(AW48=1,"",AW48)))</f>
        <v>13</v>
      </c>
      <c r="Y48" s="73"/>
      <c r="Z48" s="73"/>
      <c r="AA48" s="38" t="str">
        <f ca="1">IF(AW48=0,"","√")</f>
        <v>√</v>
      </c>
      <c r="AB48" s="38"/>
      <c r="AC48" s="7">
        <f ca="1">IF(AW48=0,"",I48)</f>
        <v>2</v>
      </c>
      <c r="AD48" s="7" t="str">
        <f>IF(AC10="","",AC10)</f>
        <v/>
      </c>
      <c r="AE48" s="40" t="str">
        <f ca="1">R48</f>
        <v>＋</v>
      </c>
      <c r="AF48" s="40"/>
      <c r="AG48" s="7">
        <f ca="1">T48</f>
        <v>2</v>
      </c>
      <c r="AU48" s="9">
        <f ca="1">F48</f>
        <v>7</v>
      </c>
      <c r="AV48" s="9">
        <f ca="1">IF(K48="－",-M48,M48)</f>
        <v>6</v>
      </c>
      <c r="AW48" s="9">
        <f ca="1">AU48+AV48</f>
        <v>13</v>
      </c>
    </row>
    <row r="49" spans="1:50" ht="20.149999999999999" customHeight="1" x14ac:dyDescent="0.2">
      <c r="A49" t="str">
        <f t="shared" ref="A49:AT49" si="7">IF(A11="","",A11)</f>
        <v/>
      </c>
      <c r="B49" t="str">
        <f t="shared" si="7"/>
        <v/>
      </c>
      <c r="C49" t="str">
        <f t="shared" si="7"/>
        <v/>
      </c>
      <c r="F49" t="str">
        <f t="shared" si="7"/>
        <v/>
      </c>
      <c r="G49" t="str">
        <f t="shared" si="7"/>
        <v/>
      </c>
      <c r="H49" t="str">
        <f t="shared" si="7"/>
        <v/>
      </c>
      <c r="I49" t="str">
        <f t="shared" si="7"/>
        <v/>
      </c>
      <c r="J49" t="str">
        <f t="shared" si="7"/>
        <v/>
      </c>
      <c r="K49" t="str">
        <f t="shared" si="7"/>
        <v/>
      </c>
      <c r="L49" t="str">
        <f t="shared" si="7"/>
        <v/>
      </c>
      <c r="M49" t="str">
        <f t="shared" si="7"/>
        <v/>
      </c>
      <c r="N49" t="str">
        <f t="shared" si="7"/>
        <v/>
      </c>
      <c r="O49" t="str">
        <f t="shared" si="7"/>
        <v/>
      </c>
      <c r="P49" t="str">
        <f t="shared" si="7"/>
        <v/>
      </c>
      <c r="Q49" t="str">
        <f t="shared" si="7"/>
        <v/>
      </c>
      <c r="R49" t="str">
        <f t="shared" si="7"/>
        <v/>
      </c>
      <c r="S49" t="str">
        <f t="shared" si="7"/>
        <v/>
      </c>
      <c r="T49" t="str">
        <f t="shared" si="7"/>
        <v/>
      </c>
      <c r="U49" t="str">
        <f t="shared" si="7"/>
        <v/>
      </c>
      <c r="V49" t="str">
        <f t="shared" si="7"/>
        <v/>
      </c>
      <c r="W49" t="str">
        <f t="shared" si="7"/>
        <v/>
      </c>
      <c r="X49" t="str">
        <f t="shared" si="7"/>
        <v/>
      </c>
      <c r="Y49" t="str">
        <f t="shared" si="7"/>
        <v/>
      </c>
      <c r="Z49" t="str">
        <f t="shared" si="7"/>
        <v/>
      </c>
      <c r="AA49" t="str">
        <f t="shared" si="7"/>
        <v/>
      </c>
      <c r="AB49" t="str">
        <f t="shared" si="7"/>
        <v/>
      </c>
      <c r="AC49" t="str">
        <f t="shared" si="7"/>
        <v/>
      </c>
      <c r="AD49" t="str">
        <f t="shared" si="7"/>
        <v/>
      </c>
      <c r="AE49" t="str">
        <f t="shared" si="7"/>
        <v/>
      </c>
      <c r="AF49" t="str">
        <f t="shared" si="7"/>
        <v/>
      </c>
      <c r="AG49" t="str">
        <f t="shared" si="7"/>
        <v/>
      </c>
      <c r="AH49" t="str">
        <f t="shared" si="7"/>
        <v/>
      </c>
      <c r="AI49" t="str">
        <f t="shared" si="7"/>
        <v/>
      </c>
      <c r="AJ49" t="str">
        <f t="shared" si="7"/>
        <v/>
      </c>
      <c r="AK49" t="str">
        <f t="shared" si="7"/>
        <v/>
      </c>
      <c r="AL49" t="str">
        <f t="shared" si="7"/>
        <v/>
      </c>
      <c r="AM49" t="str">
        <f t="shared" si="7"/>
        <v/>
      </c>
      <c r="AN49" t="str">
        <f t="shared" si="7"/>
        <v/>
      </c>
      <c r="AO49" t="str">
        <f t="shared" si="7"/>
        <v/>
      </c>
      <c r="AP49" t="str">
        <f t="shared" si="7"/>
        <v/>
      </c>
      <c r="AQ49" t="str">
        <f t="shared" si="7"/>
        <v/>
      </c>
      <c r="AR49" t="str">
        <f t="shared" si="7"/>
        <v/>
      </c>
      <c r="AS49" t="str">
        <f t="shared" si="7"/>
        <v/>
      </c>
      <c r="AT49" t="str">
        <f t="shared" si="7"/>
        <v/>
      </c>
    </row>
    <row r="50" spans="1:50" ht="20.149999999999999" customHeight="1" x14ac:dyDescent="0.2">
      <c r="A50" t="str">
        <f t="shared" ref="A50:AT50" si="8">IF(A12="","",A12)</f>
        <v/>
      </c>
      <c r="B50" t="str">
        <f t="shared" si="8"/>
        <v/>
      </c>
      <c r="C50" t="str">
        <f t="shared" si="8"/>
        <v/>
      </c>
      <c r="F50" t="str">
        <f t="shared" si="8"/>
        <v/>
      </c>
      <c r="G50" t="str">
        <f t="shared" si="8"/>
        <v/>
      </c>
      <c r="H50" s="2" t="str">
        <f t="shared" si="8"/>
        <v/>
      </c>
      <c r="I50" s="2" t="str">
        <f t="shared" si="8"/>
        <v/>
      </c>
      <c r="J50" s="2" t="str">
        <f t="shared" si="8"/>
        <v/>
      </c>
      <c r="K50" t="str">
        <f t="shared" si="8"/>
        <v/>
      </c>
      <c r="L50" t="str">
        <f t="shared" si="8"/>
        <v/>
      </c>
      <c r="M50" t="str">
        <f t="shared" si="8"/>
        <v/>
      </c>
      <c r="N50" t="str">
        <f t="shared" si="8"/>
        <v/>
      </c>
      <c r="O50" s="2" t="str">
        <f t="shared" si="8"/>
        <v/>
      </c>
      <c r="P50" s="2" t="str">
        <f t="shared" si="8"/>
        <v/>
      </c>
      <c r="Q50" s="2" t="str">
        <f t="shared" si="8"/>
        <v/>
      </c>
      <c r="R50" t="str">
        <f t="shared" si="8"/>
        <v/>
      </c>
      <c r="S50" t="str">
        <f t="shared" si="8"/>
        <v/>
      </c>
      <c r="T50" t="str">
        <f t="shared" si="8"/>
        <v/>
      </c>
      <c r="U50" t="str">
        <f t="shared" si="8"/>
        <v/>
      </c>
      <c r="V50" s="2" t="str">
        <f t="shared" si="8"/>
        <v/>
      </c>
      <c r="W50" s="2" t="str">
        <f t="shared" si="8"/>
        <v/>
      </c>
      <c r="X50" s="2" t="str">
        <f t="shared" si="8"/>
        <v/>
      </c>
      <c r="Y50" t="str">
        <f t="shared" si="8"/>
        <v/>
      </c>
      <c r="Z50" t="str">
        <f t="shared" si="8"/>
        <v/>
      </c>
      <c r="AA50" t="str">
        <f t="shared" si="8"/>
        <v/>
      </c>
      <c r="AB50" t="str">
        <f t="shared" si="8"/>
        <v/>
      </c>
      <c r="AC50" t="str">
        <f t="shared" si="8"/>
        <v/>
      </c>
      <c r="AD50" t="str">
        <f t="shared" si="8"/>
        <v/>
      </c>
      <c r="AE50" t="str">
        <f t="shared" si="8"/>
        <v/>
      </c>
      <c r="AF50" s="12" t="str">
        <f t="shared" si="8"/>
        <v/>
      </c>
      <c r="AG50" s="12" t="str">
        <f t="shared" si="8"/>
        <v/>
      </c>
      <c r="AH50" s="12" t="str">
        <f t="shared" si="8"/>
        <v/>
      </c>
      <c r="AI50" t="str">
        <f t="shared" si="8"/>
        <v/>
      </c>
      <c r="AJ50" t="str">
        <f t="shared" si="8"/>
        <v/>
      </c>
      <c r="AK50" t="str">
        <f t="shared" si="8"/>
        <v/>
      </c>
      <c r="AL50" t="str">
        <f t="shared" si="8"/>
        <v/>
      </c>
      <c r="AM50" t="str">
        <f t="shared" si="8"/>
        <v/>
      </c>
      <c r="AN50" t="str">
        <f t="shared" si="8"/>
        <v/>
      </c>
      <c r="AO50" t="str">
        <f t="shared" si="8"/>
        <v/>
      </c>
      <c r="AP50" t="str">
        <f t="shared" si="8"/>
        <v/>
      </c>
      <c r="AQ50" t="str">
        <f t="shared" si="8"/>
        <v/>
      </c>
      <c r="AR50" t="str">
        <f t="shared" si="8"/>
        <v/>
      </c>
      <c r="AS50" t="str">
        <f t="shared" si="8"/>
        <v/>
      </c>
      <c r="AT50" t="str">
        <f t="shared" si="8"/>
        <v/>
      </c>
    </row>
    <row r="51" spans="1:50" ht="20.149999999999999" customHeight="1" x14ac:dyDescent="0.35">
      <c r="A51" t="str">
        <f t="shared" ref="A51:AT51" si="9">IF(A13="","",A13)</f>
        <v/>
      </c>
      <c r="B51" t="str">
        <f t="shared" si="9"/>
        <v/>
      </c>
      <c r="C51" s="1" t="str">
        <f t="shared" si="9"/>
        <v>(4)</v>
      </c>
      <c r="F51">
        <f t="shared" ca="1" si="9"/>
        <v>5</v>
      </c>
      <c r="G51" s="54" t="str">
        <f t="shared" si="9"/>
        <v>√</v>
      </c>
      <c r="H51" s="54" t="str">
        <f t="shared" si="9"/>
        <v/>
      </c>
      <c r="I51">
        <f t="shared" ca="1" si="9"/>
        <v>6</v>
      </c>
      <c r="J51" t="str">
        <f t="shared" si="9"/>
        <v/>
      </c>
      <c r="K51" s="46" t="str">
        <f t="shared" ca="1" si="9"/>
        <v>－</v>
      </c>
      <c r="L51" s="46" t="str">
        <f t="shared" si="9"/>
        <v/>
      </c>
      <c r="M51">
        <f t="shared" ca="1" si="9"/>
        <v>6</v>
      </c>
      <c r="N51" s="54" t="str">
        <f t="shared" si="9"/>
        <v>√</v>
      </c>
      <c r="O51" s="54" t="str">
        <f t="shared" si="9"/>
        <v/>
      </c>
      <c r="P51">
        <f t="shared" ca="1" si="9"/>
        <v>6</v>
      </c>
      <c r="Q51" t="str">
        <f t="shared" si="9"/>
        <v/>
      </c>
      <c r="R51" s="46" t="str">
        <f t="shared" ca="1" si="9"/>
        <v>－</v>
      </c>
      <c r="S51" s="46" t="str">
        <f t="shared" si="9"/>
        <v/>
      </c>
      <c r="T51">
        <f t="shared" ca="1" si="9"/>
        <v>9</v>
      </c>
      <c r="U51" s="54" t="str">
        <f t="shared" si="9"/>
        <v>√</v>
      </c>
      <c r="V51" s="54" t="str">
        <f t="shared" si="9"/>
        <v/>
      </c>
      <c r="W51">
        <f t="shared" ca="1" si="9"/>
        <v>6</v>
      </c>
      <c r="X51" t="str">
        <f t="shared" si="9"/>
        <v/>
      </c>
      <c r="Y51" t="str">
        <f t="shared" si="9"/>
        <v/>
      </c>
      <c r="Z51" s="46" t="s">
        <v>67</v>
      </c>
      <c r="AA51" s="46"/>
      <c r="AB51" s="73">
        <f ca="1">IF(AX51=-1,"－",IF(AX51=1,"",AX51))</f>
        <v>-10</v>
      </c>
      <c r="AC51" s="73"/>
      <c r="AD51" s="73"/>
      <c r="AE51" s="38" t="str">
        <f ca="1">IF(AX51=0,"","√")</f>
        <v>√</v>
      </c>
      <c r="AF51" s="38"/>
      <c r="AG51" s="7">
        <f ca="1">I51</f>
        <v>6</v>
      </c>
      <c r="AH51" s="7" t="str">
        <f t="shared" si="9"/>
        <v/>
      </c>
      <c r="AI51" t="str">
        <f t="shared" si="9"/>
        <v/>
      </c>
      <c r="AJ51" t="str">
        <f t="shared" si="9"/>
        <v/>
      </c>
      <c r="AK51" t="str">
        <f t="shared" si="9"/>
        <v/>
      </c>
      <c r="AL51" t="str">
        <f t="shared" si="9"/>
        <v/>
      </c>
      <c r="AM51" t="str">
        <f t="shared" si="9"/>
        <v/>
      </c>
      <c r="AN51" t="str">
        <f t="shared" si="9"/>
        <v/>
      </c>
      <c r="AO51" t="str">
        <f t="shared" si="9"/>
        <v/>
      </c>
      <c r="AP51" t="str">
        <f t="shared" si="9"/>
        <v/>
      </c>
      <c r="AQ51" t="str">
        <f t="shared" si="9"/>
        <v/>
      </c>
      <c r="AR51" t="str">
        <f t="shared" si="9"/>
        <v/>
      </c>
      <c r="AS51" t="str">
        <f t="shared" si="9"/>
        <v/>
      </c>
      <c r="AT51" t="str">
        <f t="shared" si="9"/>
        <v/>
      </c>
      <c r="AU51" s="9">
        <f ca="1">F51</f>
        <v>5</v>
      </c>
      <c r="AV51" s="9">
        <f ca="1">IF(K51="－",-M51,M51)</f>
        <v>-6</v>
      </c>
      <c r="AW51" s="9">
        <f ca="1">IF(R51="－",-T51,T51)</f>
        <v>-9</v>
      </c>
      <c r="AX51" s="9">
        <f ca="1">SUM(AU51:AW51)</f>
        <v>-10</v>
      </c>
    </row>
    <row r="52" spans="1:50" ht="20.149999999999999" customHeight="1" x14ac:dyDescent="0.2">
      <c r="A52" t="str">
        <f t="shared" ref="A52:AT52" si="10">IF(A14="","",A14)</f>
        <v/>
      </c>
      <c r="B52" t="str">
        <f t="shared" si="10"/>
        <v/>
      </c>
      <c r="C52" t="str">
        <f t="shared" si="10"/>
        <v/>
      </c>
      <c r="F52" t="str">
        <f t="shared" si="10"/>
        <v/>
      </c>
      <c r="G52" t="str">
        <f t="shared" si="10"/>
        <v/>
      </c>
      <c r="H52" t="str">
        <f t="shared" si="10"/>
        <v/>
      </c>
      <c r="I52" t="str">
        <f t="shared" si="10"/>
        <v/>
      </c>
      <c r="J52" t="str">
        <f t="shared" si="10"/>
        <v/>
      </c>
      <c r="K52" t="str">
        <f t="shared" si="10"/>
        <v/>
      </c>
      <c r="L52" t="str">
        <f t="shared" si="10"/>
        <v/>
      </c>
      <c r="M52" t="str">
        <f t="shared" si="10"/>
        <v/>
      </c>
      <c r="N52" t="str">
        <f t="shared" si="10"/>
        <v/>
      </c>
      <c r="O52" t="str">
        <f t="shared" si="10"/>
        <v/>
      </c>
      <c r="P52" t="str">
        <f t="shared" si="10"/>
        <v/>
      </c>
      <c r="Q52" t="str">
        <f t="shared" si="10"/>
        <v/>
      </c>
      <c r="R52" t="str">
        <f t="shared" si="10"/>
        <v/>
      </c>
      <c r="S52" t="str">
        <f t="shared" si="10"/>
        <v/>
      </c>
      <c r="T52" t="str">
        <f t="shared" si="10"/>
        <v/>
      </c>
      <c r="U52" t="str">
        <f t="shared" si="10"/>
        <v/>
      </c>
      <c r="V52" t="str">
        <f t="shared" si="10"/>
        <v/>
      </c>
      <c r="W52" t="str">
        <f t="shared" si="10"/>
        <v/>
      </c>
      <c r="X52" t="str">
        <f t="shared" si="10"/>
        <v/>
      </c>
      <c r="Y52" t="str">
        <f t="shared" si="10"/>
        <v/>
      </c>
      <c r="Z52" t="str">
        <f t="shared" si="10"/>
        <v/>
      </c>
      <c r="AA52" t="str">
        <f t="shared" si="10"/>
        <v/>
      </c>
      <c r="AB52" t="str">
        <f t="shared" si="10"/>
        <v/>
      </c>
      <c r="AC52" t="str">
        <f t="shared" si="10"/>
        <v/>
      </c>
      <c r="AD52" t="str">
        <f t="shared" si="10"/>
        <v/>
      </c>
      <c r="AE52" t="str">
        <f t="shared" si="10"/>
        <v/>
      </c>
      <c r="AF52" t="str">
        <f t="shared" si="10"/>
        <v/>
      </c>
      <c r="AG52" t="str">
        <f t="shared" si="10"/>
        <v/>
      </c>
      <c r="AH52" t="str">
        <f t="shared" si="10"/>
        <v/>
      </c>
      <c r="AI52" t="str">
        <f t="shared" si="10"/>
        <v/>
      </c>
      <c r="AJ52" t="str">
        <f t="shared" si="10"/>
        <v/>
      </c>
      <c r="AK52" t="str">
        <f t="shared" si="10"/>
        <v/>
      </c>
      <c r="AL52" t="str">
        <f t="shared" si="10"/>
        <v/>
      </c>
      <c r="AM52" t="str">
        <f t="shared" si="10"/>
        <v/>
      </c>
      <c r="AN52" t="str">
        <f t="shared" si="10"/>
        <v/>
      </c>
      <c r="AO52" t="str">
        <f t="shared" si="10"/>
        <v/>
      </c>
      <c r="AP52" t="str">
        <f t="shared" si="10"/>
        <v/>
      </c>
      <c r="AQ52" t="str">
        <f t="shared" si="10"/>
        <v/>
      </c>
      <c r="AR52" t="str">
        <f t="shared" si="10"/>
        <v/>
      </c>
      <c r="AS52" t="str">
        <f t="shared" si="10"/>
        <v/>
      </c>
      <c r="AT52" t="str">
        <f t="shared" si="10"/>
        <v/>
      </c>
    </row>
    <row r="53" spans="1:50" ht="20.149999999999999" customHeight="1" x14ac:dyDescent="0.2">
      <c r="A53" t="str">
        <f t="shared" ref="A53:AT53" si="11">IF(A15="","",A15)</f>
        <v/>
      </c>
      <c r="B53" t="str">
        <f t="shared" si="11"/>
        <v/>
      </c>
      <c r="C53" t="str">
        <f t="shared" si="11"/>
        <v/>
      </c>
      <c r="D53" t="str">
        <f t="shared" si="11"/>
        <v/>
      </c>
      <c r="E53" t="str">
        <f t="shared" si="11"/>
        <v/>
      </c>
      <c r="F53" t="str">
        <f t="shared" si="11"/>
        <v/>
      </c>
      <c r="G53" t="str">
        <f t="shared" si="11"/>
        <v/>
      </c>
      <c r="H53" t="str">
        <f t="shared" si="11"/>
        <v/>
      </c>
      <c r="I53" t="str">
        <f t="shared" si="11"/>
        <v/>
      </c>
      <c r="J53" t="str">
        <f t="shared" si="11"/>
        <v/>
      </c>
      <c r="K53" t="str">
        <f t="shared" si="11"/>
        <v/>
      </c>
      <c r="L53" t="str">
        <f t="shared" si="11"/>
        <v/>
      </c>
      <c r="M53" t="str">
        <f t="shared" si="11"/>
        <v/>
      </c>
      <c r="N53" t="str">
        <f t="shared" si="11"/>
        <v/>
      </c>
      <c r="O53" t="str">
        <f t="shared" si="11"/>
        <v/>
      </c>
      <c r="P53" t="str">
        <f t="shared" si="11"/>
        <v/>
      </c>
      <c r="Q53" t="str">
        <f t="shared" si="11"/>
        <v/>
      </c>
      <c r="R53" t="str">
        <f t="shared" si="11"/>
        <v/>
      </c>
      <c r="S53" t="str">
        <f t="shared" si="11"/>
        <v/>
      </c>
      <c r="T53" t="str">
        <f t="shared" si="11"/>
        <v/>
      </c>
      <c r="U53" t="str">
        <f t="shared" si="11"/>
        <v/>
      </c>
      <c r="V53" t="str">
        <f t="shared" si="11"/>
        <v/>
      </c>
      <c r="W53" t="str">
        <f t="shared" si="11"/>
        <v/>
      </c>
      <c r="X53" t="str">
        <f t="shared" si="11"/>
        <v/>
      </c>
      <c r="Y53" t="str">
        <f t="shared" si="11"/>
        <v/>
      </c>
      <c r="Z53" t="str">
        <f t="shared" si="11"/>
        <v/>
      </c>
      <c r="AA53" t="str">
        <f t="shared" si="11"/>
        <v/>
      </c>
      <c r="AB53" t="str">
        <f t="shared" si="11"/>
        <v/>
      </c>
      <c r="AC53" t="str">
        <f t="shared" si="11"/>
        <v/>
      </c>
      <c r="AD53" t="str">
        <f t="shared" si="11"/>
        <v/>
      </c>
      <c r="AE53" t="str">
        <f t="shared" si="11"/>
        <v/>
      </c>
      <c r="AF53" t="str">
        <f t="shared" si="11"/>
        <v/>
      </c>
      <c r="AG53" t="str">
        <f t="shared" si="11"/>
        <v/>
      </c>
      <c r="AH53" t="str">
        <f t="shared" si="11"/>
        <v/>
      </c>
      <c r="AI53" t="str">
        <f t="shared" si="11"/>
        <v/>
      </c>
      <c r="AJ53" t="str">
        <f t="shared" si="11"/>
        <v/>
      </c>
      <c r="AK53" t="str">
        <f t="shared" si="11"/>
        <v/>
      </c>
      <c r="AL53" t="str">
        <f t="shared" si="11"/>
        <v/>
      </c>
      <c r="AM53" t="str">
        <f t="shared" si="11"/>
        <v/>
      </c>
      <c r="AN53" t="str">
        <f t="shared" si="11"/>
        <v/>
      </c>
      <c r="AO53" t="str">
        <f t="shared" si="11"/>
        <v/>
      </c>
      <c r="AP53" t="str">
        <f t="shared" si="11"/>
        <v/>
      </c>
      <c r="AQ53" t="str">
        <f t="shared" si="11"/>
        <v/>
      </c>
      <c r="AR53" t="str">
        <f t="shared" si="11"/>
        <v/>
      </c>
      <c r="AS53" t="str">
        <f t="shared" si="11"/>
        <v/>
      </c>
      <c r="AT53" t="str">
        <f t="shared" si="11"/>
        <v/>
      </c>
    </row>
    <row r="54" spans="1:50" ht="20.149999999999999" customHeight="1" x14ac:dyDescent="0.2">
      <c r="A54" s="1" t="str">
        <f>IF(A16="","",A16)</f>
        <v>２．</v>
      </c>
      <c r="D54" t="str">
        <f>IF(D16="","",D16)</f>
        <v>次の式を簡単にしなさい。</v>
      </c>
      <c r="G54" s="2"/>
      <c r="H54" s="2"/>
      <c r="I54" s="2"/>
      <c r="J54" s="2"/>
      <c r="N54" s="2"/>
      <c r="O54" s="2"/>
      <c r="P54" s="2"/>
      <c r="Q54" s="2"/>
      <c r="W54" s="12"/>
      <c r="X54" s="12"/>
      <c r="Y54" s="12"/>
      <c r="AD54" s="12"/>
      <c r="AE54" s="12"/>
      <c r="AF54" s="12"/>
    </row>
    <row r="55" spans="1:50" ht="20.149999999999999" customHeight="1" x14ac:dyDescent="0.35">
      <c r="A55" t="str">
        <f>IF(A17="","",A17)</f>
        <v/>
      </c>
      <c r="B55" t="str">
        <f>IF(B17="","",B17)</f>
        <v/>
      </c>
      <c r="C55" s="1" t="str">
        <f>IF(C17="","",C17)</f>
        <v>(1)</v>
      </c>
      <c r="F55" s="54" t="str">
        <f t="shared" ref="F55:R55" si="12">IF(F17="","",F17)</f>
        <v>√</v>
      </c>
      <c r="G55" s="54" t="str">
        <f t="shared" si="12"/>
        <v/>
      </c>
      <c r="H55" s="46">
        <f t="shared" ca="1" si="12"/>
        <v>180</v>
      </c>
      <c r="I55" s="46" t="str">
        <f t="shared" si="12"/>
        <v/>
      </c>
      <c r="J55" s="46" t="str">
        <f t="shared" si="12"/>
        <v/>
      </c>
      <c r="K55" s="46" t="str">
        <f t="shared" ca="1" si="12"/>
        <v>－</v>
      </c>
      <c r="L55" s="46" t="str">
        <f t="shared" si="12"/>
        <v/>
      </c>
      <c r="M55" s="54" t="str">
        <f t="shared" si="12"/>
        <v>√</v>
      </c>
      <c r="N55" s="54" t="str">
        <f t="shared" si="12"/>
        <v/>
      </c>
      <c r="O55" s="46">
        <f t="shared" ca="1" si="12"/>
        <v>125</v>
      </c>
      <c r="P55" s="46" t="str">
        <f t="shared" si="12"/>
        <v/>
      </c>
      <c r="Q55" s="46" t="str">
        <f t="shared" si="12"/>
        <v/>
      </c>
      <c r="R55" t="str">
        <f t="shared" si="12"/>
        <v/>
      </c>
      <c r="S55" s="46" t="s">
        <v>67</v>
      </c>
      <c r="T55" s="46"/>
      <c r="U55" s="7">
        <f ca="1">AV55</f>
        <v>6</v>
      </c>
      <c r="V55" s="38" t="s">
        <v>21</v>
      </c>
      <c r="W55" s="38" t="str">
        <f>IF(W17="","",W17)</f>
        <v/>
      </c>
      <c r="X55" s="7">
        <f ca="1">AU55</f>
        <v>5</v>
      </c>
      <c r="Y55" s="15" t="str">
        <f>IF(Y17="","",Y17)</f>
        <v/>
      </c>
      <c r="Z55" s="44" t="str">
        <f ca="1">K55</f>
        <v>－</v>
      </c>
      <c r="AA55" s="44"/>
      <c r="AB55" s="7">
        <f ca="1">AW55</f>
        <v>5</v>
      </c>
      <c r="AC55" s="38" t="s">
        <v>21</v>
      </c>
      <c r="AD55" s="38" t="str">
        <f>IF(AD17="","",AD17)</f>
        <v/>
      </c>
      <c r="AE55" s="7">
        <f ca="1">AU55</f>
        <v>5</v>
      </c>
      <c r="AF55" s="7" t="str">
        <f t="shared" ref="AF55:AT55" si="13">IF(AF17="","",AF17)</f>
        <v/>
      </c>
      <c r="AG55" s="7" t="str">
        <f t="shared" si="13"/>
        <v/>
      </c>
      <c r="AH55" t="str">
        <f t="shared" si="13"/>
        <v/>
      </c>
      <c r="AI55" t="str">
        <f t="shared" si="13"/>
        <v/>
      </c>
      <c r="AJ55" t="str">
        <f t="shared" si="13"/>
        <v/>
      </c>
      <c r="AK55" t="str">
        <f t="shared" si="13"/>
        <v/>
      </c>
      <c r="AL55" t="str">
        <f t="shared" si="13"/>
        <v/>
      </c>
      <c r="AM55" t="str">
        <f t="shared" si="13"/>
        <v/>
      </c>
      <c r="AN55" t="str">
        <f t="shared" si="13"/>
        <v/>
      </c>
      <c r="AO55" t="str">
        <f t="shared" si="13"/>
        <v/>
      </c>
      <c r="AP55" t="str">
        <f t="shared" si="13"/>
        <v/>
      </c>
      <c r="AQ55" t="str">
        <f t="shared" si="13"/>
        <v/>
      </c>
      <c r="AR55" t="str">
        <f t="shared" si="13"/>
        <v/>
      </c>
      <c r="AS55" t="str">
        <f t="shared" si="13"/>
        <v/>
      </c>
      <c r="AT55" t="str">
        <f t="shared" si="13"/>
        <v/>
      </c>
      <c r="AU55" s="9">
        <f ca="1">AU17</f>
        <v>5</v>
      </c>
      <c r="AV55" s="9">
        <f ca="1">AV17</f>
        <v>6</v>
      </c>
      <c r="AW55" s="9">
        <f ca="1">AW17</f>
        <v>5</v>
      </c>
    </row>
    <row r="56" spans="1:50" ht="20.149999999999999" customHeight="1" x14ac:dyDescent="0.35">
      <c r="A56" t="str">
        <f t="shared" ref="A56:AT56" si="14">IF(A18="","",A18)</f>
        <v/>
      </c>
      <c r="B56" t="str">
        <f t="shared" si="14"/>
        <v/>
      </c>
      <c r="C56" t="str">
        <f t="shared" si="14"/>
        <v/>
      </c>
      <c r="F56" t="str">
        <f t="shared" si="14"/>
        <v/>
      </c>
      <c r="G56" t="str">
        <f t="shared" si="14"/>
        <v/>
      </c>
      <c r="H56" t="str">
        <f t="shared" si="14"/>
        <v/>
      </c>
      <c r="I56" t="str">
        <f t="shared" si="14"/>
        <v/>
      </c>
      <c r="J56" t="str">
        <f t="shared" si="14"/>
        <v/>
      </c>
      <c r="K56" t="str">
        <f t="shared" si="14"/>
        <v/>
      </c>
      <c r="L56" t="str">
        <f t="shared" si="14"/>
        <v/>
      </c>
      <c r="M56" t="str">
        <f t="shared" si="14"/>
        <v/>
      </c>
      <c r="N56" t="str">
        <f t="shared" si="14"/>
        <v/>
      </c>
      <c r="O56" t="str">
        <f t="shared" si="14"/>
        <v/>
      </c>
      <c r="P56" t="str">
        <f t="shared" si="14"/>
        <v/>
      </c>
      <c r="Q56" t="str">
        <f t="shared" si="14"/>
        <v/>
      </c>
      <c r="R56" t="str">
        <f t="shared" si="14"/>
        <v/>
      </c>
      <c r="S56" s="46" t="s">
        <v>67</v>
      </c>
      <c r="T56" s="46"/>
      <c r="U56" s="73" t="str">
        <f ca="1">IF(AW56=-1,"－",IF(AW56=1,"",AW56))</f>
        <v/>
      </c>
      <c r="V56" s="73"/>
      <c r="W56" s="73"/>
      <c r="X56" s="38" t="str">
        <f ca="1">IF(AW56=0,"","√")</f>
        <v>√</v>
      </c>
      <c r="Y56" s="38" t="str">
        <f>IF(Y18="","",Y18)</f>
        <v/>
      </c>
      <c r="Z56" s="7">
        <f ca="1">IF(AW56=0,"",AU55)</f>
        <v>5</v>
      </c>
      <c r="AA56" s="7" t="str">
        <f t="shared" si="14"/>
        <v/>
      </c>
      <c r="AB56" s="7" t="str">
        <f t="shared" si="14"/>
        <v/>
      </c>
      <c r="AC56" s="7" t="str">
        <f t="shared" si="14"/>
        <v/>
      </c>
      <c r="AD56" s="7" t="str">
        <f t="shared" si="14"/>
        <v/>
      </c>
      <c r="AE56" s="7" t="str">
        <f t="shared" si="14"/>
        <v/>
      </c>
      <c r="AF56" s="7" t="str">
        <f t="shared" si="14"/>
        <v/>
      </c>
      <c r="AG56" s="7" t="str">
        <f t="shared" si="14"/>
        <v/>
      </c>
      <c r="AH56" t="str">
        <f t="shared" si="14"/>
        <v/>
      </c>
      <c r="AI56" t="str">
        <f t="shared" si="14"/>
        <v/>
      </c>
      <c r="AJ56" t="str">
        <f t="shared" si="14"/>
        <v/>
      </c>
      <c r="AK56" t="str">
        <f t="shared" si="14"/>
        <v/>
      </c>
      <c r="AL56" t="str">
        <f t="shared" si="14"/>
        <v/>
      </c>
      <c r="AM56" t="str">
        <f t="shared" si="14"/>
        <v/>
      </c>
      <c r="AN56" t="str">
        <f t="shared" si="14"/>
        <v/>
      </c>
      <c r="AO56" t="str">
        <f t="shared" si="14"/>
        <v/>
      </c>
      <c r="AP56" t="str">
        <f t="shared" si="14"/>
        <v/>
      </c>
      <c r="AQ56" t="str">
        <f t="shared" si="14"/>
        <v/>
      </c>
      <c r="AR56" t="str">
        <f t="shared" si="14"/>
        <v/>
      </c>
      <c r="AS56" t="str">
        <f t="shared" si="14"/>
        <v/>
      </c>
      <c r="AT56" t="str">
        <f t="shared" si="14"/>
        <v/>
      </c>
      <c r="AU56" s="9">
        <f ca="1">AV55</f>
        <v>6</v>
      </c>
      <c r="AV56" s="9">
        <f ca="1">IF(Z55="－",-AW55,AW55)</f>
        <v>-5</v>
      </c>
      <c r="AW56" s="9">
        <f ca="1">AU56+AV56</f>
        <v>1</v>
      </c>
    </row>
    <row r="57" spans="1:50" ht="20.149999999999999" customHeight="1" x14ac:dyDescent="0.2">
      <c r="A57" t="str">
        <f t="shared" ref="A57:AT57" si="15">IF(A19="","",A19)</f>
        <v/>
      </c>
      <c r="B57" t="str">
        <f t="shared" si="15"/>
        <v/>
      </c>
      <c r="C57" t="str">
        <f t="shared" si="15"/>
        <v/>
      </c>
      <c r="F57" t="str">
        <f t="shared" si="15"/>
        <v/>
      </c>
      <c r="G57" s="2" t="str">
        <f t="shared" si="15"/>
        <v/>
      </c>
      <c r="H57" s="2" t="str">
        <f t="shared" si="15"/>
        <v/>
      </c>
      <c r="I57" s="2" t="str">
        <f t="shared" si="15"/>
        <v/>
      </c>
      <c r="J57" s="2" t="str">
        <f t="shared" si="15"/>
        <v/>
      </c>
      <c r="K57" t="str">
        <f t="shared" si="15"/>
        <v/>
      </c>
      <c r="L57" t="str">
        <f t="shared" si="15"/>
        <v/>
      </c>
      <c r="M57" t="str">
        <f t="shared" si="15"/>
        <v/>
      </c>
      <c r="N57" s="2" t="str">
        <f t="shared" si="15"/>
        <v/>
      </c>
      <c r="O57" s="2" t="str">
        <f t="shared" si="15"/>
        <v/>
      </c>
      <c r="P57" s="2" t="str">
        <f t="shared" si="15"/>
        <v/>
      </c>
      <c r="Q57" s="2" t="str">
        <f t="shared" si="15"/>
        <v/>
      </c>
      <c r="R57" t="str">
        <f t="shared" si="15"/>
        <v/>
      </c>
      <c r="S57" t="str">
        <f t="shared" si="15"/>
        <v/>
      </c>
      <c r="T57" t="str">
        <f t="shared" si="15"/>
        <v/>
      </c>
      <c r="W57" s="12"/>
      <c r="X57" s="12"/>
      <c r="Y57" s="12"/>
      <c r="AD57" s="12"/>
      <c r="AE57" s="12"/>
      <c r="AF57" s="12"/>
      <c r="AG57" t="str">
        <f t="shared" si="15"/>
        <v/>
      </c>
      <c r="AH57" t="str">
        <f t="shared" si="15"/>
        <v/>
      </c>
      <c r="AI57" t="str">
        <f t="shared" si="15"/>
        <v/>
      </c>
      <c r="AJ57" t="str">
        <f t="shared" si="15"/>
        <v/>
      </c>
      <c r="AK57" t="str">
        <f t="shared" si="15"/>
        <v/>
      </c>
      <c r="AL57" t="str">
        <f t="shared" si="15"/>
        <v/>
      </c>
      <c r="AM57" t="str">
        <f t="shared" si="15"/>
        <v/>
      </c>
      <c r="AN57" t="str">
        <f t="shared" si="15"/>
        <v/>
      </c>
      <c r="AO57" t="str">
        <f t="shared" si="15"/>
        <v/>
      </c>
      <c r="AP57" t="str">
        <f t="shared" si="15"/>
        <v/>
      </c>
      <c r="AQ57" t="str">
        <f t="shared" si="15"/>
        <v/>
      </c>
      <c r="AR57" t="str">
        <f t="shared" si="15"/>
        <v/>
      </c>
      <c r="AS57" t="str">
        <f t="shared" si="15"/>
        <v/>
      </c>
      <c r="AT57" t="str">
        <f t="shared" si="15"/>
        <v/>
      </c>
    </row>
    <row r="58" spans="1:50" ht="20.149999999999999" customHeight="1" x14ac:dyDescent="0.35">
      <c r="A58" t="str">
        <f t="shared" ref="A58:C59" si="16">IF(A20="","",A20)</f>
        <v/>
      </c>
      <c r="B58" t="str">
        <f t="shared" si="16"/>
        <v/>
      </c>
      <c r="C58" s="1" t="str">
        <f t="shared" si="16"/>
        <v>(2)</v>
      </c>
      <c r="F58" s="54" t="str">
        <f t="shared" ref="F58:R58" si="17">IF(F20="","",F20)</f>
        <v>√</v>
      </c>
      <c r="G58" s="54" t="str">
        <f t="shared" si="17"/>
        <v/>
      </c>
      <c r="H58" s="46">
        <f t="shared" ca="1" si="17"/>
        <v>8</v>
      </c>
      <c r="I58" s="46" t="str">
        <f t="shared" si="17"/>
        <v/>
      </c>
      <c r="J58" s="46" t="str">
        <f t="shared" si="17"/>
        <v/>
      </c>
      <c r="K58" s="46" t="str">
        <f t="shared" ca="1" si="17"/>
        <v>－</v>
      </c>
      <c r="L58" s="46" t="str">
        <f t="shared" si="17"/>
        <v/>
      </c>
      <c r="M58" s="54" t="str">
        <f t="shared" si="17"/>
        <v>√</v>
      </c>
      <c r="N58" s="54" t="str">
        <f t="shared" si="17"/>
        <v/>
      </c>
      <c r="O58" s="46">
        <f t="shared" ca="1" si="17"/>
        <v>18</v>
      </c>
      <c r="P58" s="46" t="str">
        <f t="shared" si="17"/>
        <v/>
      </c>
      <c r="Q58" s="46" t="str">
        <f t="shared" si="17"/>
        <v/>
      </c>
      <c r="R58" t="str">
        <f t="shared" si="17"/>
        <v/>
      </c>
      <c r="S58" s="46" t="s">
        <v>67</v>
      </c>
      <c r="T58" s="46"/>
      <c r="U58" s="7">
        <f ca="1">AV58</f>
        <v>2</v>
      </c>
      <c r="V58" s="38" t="s">
        <v>21</v>
      </c>
      <c r="W58" s="38" t="str">
        <f>IF(W20="","",W20)</f>
        <v/>
      </c>
      <c r="X58" s="7">
        <f ca="1">AU58</f>
        <v>2</v>
      </c>
      <c r="Y58" s="15" t="str">
        <f>IF(Y20="","",Y20)</f>
        <v/>
      </c>
      <c r="Z58" s="44" t="str">
        <f ca="1">K58</f>
        <v>－</v>
      </c>
      <c r="AA58" s="44"/>
      <c r="AB58" s="7">
        <f ca="1">AW58</f>
        <v>3</v>
      </c>
      <c r="AC58" s="38" t="s">
        <v>21</v>
      </c>
      <c r="AD58" s="38" t="str">
        <f>IF(AD20="","",AD20)</f>
        <v/>
      </c>
      <c r="AE58" s="7">
        <f ca="1">AU58</f>
        <v>2</v>
      </c>
      <c r="AF58" s="7" t="str">
        <f>IF(AF20="","",AF20)</f>
        <v/>
      </c>
      <c r="AG58" s="7" t="str">
        <f t="shared" ref="AG58:AT58" si="18">IF(AG20="","",AG20)</f>
        <v/>
      </c>
      <c r="AH58" t="str">
        <f t="shared" si="18"/>
        <v/>
      </c>
      <c r="AI58" t="str">
        <f t="shared" si="18"/>
        <v/>
      </c>
      <c r="AJ58" t="str">
        <f t="shared" si="18"/>
        <v/>
      </c>
      <c r="AK58" t="str">
        <f t="shared" si="18"/>
        <v/>
      </c>
      <c r="AL58" t="str">
        <f t="shared" si="18"/>
        <v/>
      </c>
      <c r="AM58" t="str">
        <f t="shared" si="18"/>
        <v/>
      </c>
      <c r="AN58" t="str">
        <f t="shared" si="18"/>
        <v/>
      </c>
      <c r="AO58" t="str">
        <f t="shared" si="18"/>
        <v/>
      </c>
      <c r="AP58" t="str">
        <f t="shared" si="18"/>
        <v/>
      </c>
      <c r="AQ58" t="str">
        <f t="shared" si="18"/>
        <v/>
      </c>
      <c r="AR58" t="str">
        <f t="shared" si="18"/>
        <v/>
      </c>
      <c r="AS58" t="str">
        <f t="shared" si="18"/>
        <v/>
      </c>
      <c r="AT58" t="str">
        <f t="shared" si="18"/>
        <v/>
      </c>
      <c r="AU58" s="9">
        <f ca="1">AU20</f>
        <v>2</v>
      </c>
      <c r="AV58" s="9">
        <f ca="1">AV20</f>
        <v>2</v>
      </c>
      <c r="AW58" s="9">
        <f ca="1">AW20</f>
        <v>3</v>
      </c>
    </row>
    <row r="59" spans="1:50" ht="20.149999999999999" customHeight="1" x14ac:dyDescent="0.35">
      <c r="A59" t="str">
        <f t="shared" si="16"/>
        <v/>
      </c>
      <c r="B59" t="str">
        <f t="shared" si="16"/>
        <v/>
      </c>
      <c r="C59" t="str">
        <f t="shared" si="16"/>
        <v/>
      </c>
      <c r="F59" t="str">
        <f t="shared" ref="F59:R59" si="19">IF(F21="","",F21)</f>
        <v/>
      </c>
      <c r="G59" t="str">
        <f t="shared" si="19"/>
        <v/>
      </c>
      <c r="H59" t="str">
        <f t="shared" si="19"/>
        <v/>
      </c>
      <c r="I59" t="str">
        <f t="shared" si="19"/>
        <v/>
      </c>
      <c r="J59" t="str">
        <f t="shared" si="19"/>
        <v/>
      </c>
      <c r="K59" t="str">
        <f t="shared" si="19"/>
        <v/>
      </c>
      <c r="L59" t="str">
        <f t="shared" si="19"/>
        <v/>
      </c>
      <c r="M59" t="str">
        <f t="shared" si="19"/>
        <v/>
      </c>
      <c r="N59" t="str">
        <f t="shared" si="19"/>
        <v/>
      </c>
      <c r="O59" t="str">
        <f t="shared" si="19"/>
        <v/>
      </c>
      <c r="P59" t="str">
        <f t="shared" si="19"/>
        <v/>
      </c>
      <c r="Q59" t="str">
        <f t="shared" si="19"/>
        <v/>
      </c>
      <c r="R59" t="str">
        <f t="shared" si="19"/>
        <v/>
      </c>
      <c r="S59" s="46" t="s">
        <v>67</v>
      </c>
      <c r="T59" s="46"/>
      <c r="U59" s="73" t="str">
        <f ca="1">IF(AW59=-1,"－",IF(AW59=1,"",AW59))</f>
        <v>－</v>
      </c>
      <c r="V59" s="73"/>
      <c r="W59" s="73"/>
      <c r="X59" s="38" t="str">
        <f ca="1">IF(AW59=0,"","√")</f>
        <v>√</v>
      </c>
      <c r="Y59" s="38" t="str">
        <f>IF(Y21="","",Y21)</f>
        <v/>
      </c>
      <c r="Z59" s="7">
        <f ca="1">IF(AW59=0,"",AU58)</f>
        <v>2</v>
      </c>
      <c r="AA59" s="7" t="str">
        <f t="shared" ref="AA59:AF59" si="20">IF(AA21="","",AA21)</f>
        <v/>
      </c>
      <c r="AB59" s="7" t="str">
        <f t="shared" si="20"/>
        <v/>
      </c>
      <c r="AC59" s="7" t="str">
        <f t="shared" si="20"/>
        <v/>
      </c>
      <c r="AD59" s="7" t="str">
        <f t="shared" si="20"/>
        <v/>
      </c>
      <c r="AE59" s="7" t="str">
        <f t="shared" si="20"/>
        <v/>
      </c>
      <c r="AF59" s="7" t="str">
        <f t="shared" si="20"/>
        <v/>
      </c>
      <c r="AG59" s="7" t="str">
        <f t="shared" ref="AG59:AT59" si="21">IF(AG21="","",AG21)</f>
        <v/>
      </c>
      <c r="AH59" t="str">
        <f t="shared" si="21"/>
        <v/>
      </c>
      <c r="AI59" t="str">
        <f t="shared" si="21"/>
        <v/>
      </c>
      <c r="AJ59" t="str">
        <f t="shared" si="21"/>
        <v/>
      </c>
      <c r="AK59" t="str">
        <f t="shared" si="21"/>
        <v/>
      </c>
      <c r="AL59" t="str">
        <f t="shared" si="21"/>
        <v/>
      </c>
      <c r="AM59" t="str">
        <f t="shared" si="21"/>
        <v/>
      </c>
      <c r="AN59" t="str">
        <f t="shared" si="21"/>
        <v/>
      </c>
      <c r="AO59" t="str">
        <f t="shared" si="21"/>
        <v/>
      </c>
      <c r="AP59" t="str">
        <f t="shared" si="21"/>
        <v/>
      </c>
      <c r="AQ59" t="str">
        <f t="shared" si="21"/>
        <v/>
      </c>
      <c r="AR59" t="str">
        <f t="shared" si="21"/>
        <v/>
      </c>
      <c r="AS59" t="str">
        <f t="shared" si="21"/>
        <v/>
      </c>
      <c r="AT59" t="str">
        <f t="shared" si="21"/>
        <v/>
      </c>
      <c r="AU59" s="9">
        <f ca="1">AV58</f>
        <v>2</v>
      </c>
      <c r="AV59" s="9">
        <f ca="1">IF(Z58="－",-AW58,AW58)</f>
        <v>-3</v>
      </c>
      <c r="AW59" s="9">
        <f ca="1">AU59+AV59</f>
        <v>-1</v>
      </c>
    </row>
    <row r="60" spans="1:50" ht="20.149999999999999" customHeight="1" x14ac:dyDescent="0.2">
      <c r="A60" t="str">
        <f t="shared" ref="A60:AT60" si="22">IF(A22="","",A22)</f>
        <v/>
      </c>
      <c r="B60" t="str">
        <f t="shared" si="22"/>
        <v/>
      </c>
      <c r="C60" t="str">
        <f t="shared" si="22"/>
        <v/>
      </c>
      <c r="F60" t="str">
        <f t="shared" si="22"/>
        <v/>
      </c>
      <c r="G60" s="2" t="str">
        <f t="shared" si="22"/>
        <v/>
      </c>
      <c r="H60" s="2" t="str">
        <f t="shared" si="22"/>
        <v/>
      </c>
      <c r="I60" s="2" t="str">
        <f t="shared" si="22"/>
        <v/>
      </c>
      <c r="J60" s="2" t="str">
        <f t="shared" si="22"/>
        <v/>
      </c>
      <c r="K60" t="str">
        <f t="shared" si="22"/>
        <v/>
      </c>
      <c r="L60" t="str">
        <f t="shared" si="22"/>
        <v/>
      </c>
      <c r="M60" t="str">
        <f t="shared" si="22"/>
        <v/>
      </c>
      <c r="N60" s="2" t="str">
        <f t="shared" si="22"/>
        <v/>
      </c>
      <c r="O60" t="str">
        <f t="shared" si="22"/>
        <v/>
      </c>
      <c r="P60" t="str">
        <f t="shared" si="22"/>
        <v/>
      </c>
      <c r="Q60" t="str">
        <f t="shared" si="22"/>
        <v/>
      </c>
      <c r="R60" t="str">
        <f t="shared" si="22"/>
        <v/>
      </c>
      <c r="S60" t="str">
        <f t="shared" si="22"/>
        <v/>
      </c>
      <c r="T60" t="str">
        <f t="shared" si="22"/>
        <v/>
      </c>
      <c r="U60" s="2" t="str">
        <f t="shared" si="22"/>
        <v/>
      </c>
      <c r="V60" t="str">
        <f t="shared" si="22"/>
        <v/>
      </c>
      <c r="W60" t="str">
        <f t="shared" si="22"/>
        <v/>
      </c>
      <c r="X60" t="str">
        <f t="shared" si="22"/>
        <v/>
      </c>
      <c r="Y60" t="str">
        <f t="shared" si="22"/>
        <v/>
      </c>
      <c r="Z60" t="str">
        <f t="shared" si="22"/>
        <v/>
      </c>
      <c r="AA60" t="str">
        <f t="shared" si="22"/>
        <v/>
      </c>
      <c r="AB60" t="str">
        <f t="shared" si="22"/>
        <v/>
      </c>
      <c r="AC60" t="str">
        <f t="shared" si="22"/>
        <v/>
      </c>
      <c r="AD60" t="str">
        <f t="shared" si="22"/>
        <v/>
      </c>
      <c r="AE60" t="str">
        <f t="shared" si="22"/>
        <v/>
      </c>
      <c r="AF60" t="str">
        <f t="shared" si="22"/>
        <v/>
      </c>
      <c r="AG60" t="str">
        <f t="shared" si="22"/>
        <v/>
      </c>
      <c r="AH60" t="str">
        <f t="shared" si="22"/>
        <v/>
      </c>
      <c r="AI60" t="str">
        <f t="shared" si="22"/>
        <v/>
      </c>
      <c r="AJ60" t="str">
        <f t="shared" si="22"/>
        <v/>
      </c>
      <c r="AK60" t="str">
        <f t="shared" si="22"/>
        <v/>
      </c>
      <c r="AL60" t="str">
        <f t="shared" si="22"/>
        <v/>
      </c>
      <c r="AM60" t="str">
        <f t="shared" si="22"/>
        <v/>
      </c>
      <c r="AN60" t="str">
        <f t="shared" si="22"/>
        <v/>
      </c>
      <c r="AO60" t="str">
        <f t="shared" si="22"/>
        <v/>
      </c>
      <c r="AP60" t="str">
        <f t="shared" si="22"/>
        <v/>
      </c>
      <c r="AQ60" t="str">
        <f t="shared" si="22"/>
        <v/>
      </c>
      <c r="AR60" t="str">
        <f t="shared" si="22"/>
        <v/>
      </c>
      <c r="AS60" t="str">
        <f t="shared" si="22"/>
        <v/>
      </c>
      <c r="AT60" t="str">
        <f t="shared" si="22"/>
        <v/>
      </c>
    </row>
    <row r="61" spans="1:50" ht="20.149999999999999" customHeight="1" x14ac:dyDescent="0.35">
      <c r="A61" t="str">
        <f t="shared" ref="A61:AT61" si="23">IF(A23="","",A23)</f>
        <v/>
      </c>
      <c r="B61" t="str">
        <f t="shared" si="23"/>
        <v/>
      </c>
      <c r="C61" s="1" t="str">
        <f t="shared" si="23"/>
        <v>(3)</v>
      </c>
      <c r="F61" s="54" t="str">
        <f t="shared" si="23"/>
        <v>√</v>
      </c>
      <c r="G61" s="54" t="str">
        <f t="shared" si="23"/>
        <v/>
      </c>
      <c r="H61" s="72">
        <f t="shared" ca="1" si="23"/>
        <v>125</v>
      </c>
      <c r="I61" s="72" t="str">
        <f t="shared" si="23"/>
        <v/>
      </c>
      <c r="J61" s="72" t="str">
        <f t="shared" si="23"/>
        <v/>
      </c>
      <c r="K61" s="46" t="str">
        <f t="shared" ca="1" si="23"/>
        <v>－</v>
      </c>
      <c r="L61" s="46" t="str">
        <f t="shared" si="23"/>
        <v/>
      </c>
      <c r="M61" s="54" t="str">
        <f t="shared" si="23"/>
        <v>√</v>
      </c>
      <c r="N61" s="54" t="str">
        <f t="shared" si="23"/>
        <v/>
      </c>
      <c r="O61" s="72">
        <f t="shared" ca="1" si="23"/>
        <v>45</v>
      </c>
      <c r="P61" s="72" t="str">
        <f t="shared" si="23"/>
        <v/>
      </c>
      <c r="Q61" s="72" t="str">
        <f t="shared" si="23"/>
        <v/>
      </c>
      <c r="R61" s="46" t="str">
        <f t="shared" ca="1" si="23"/>
        <v>＋</v>
      </c>
      <c r="S61" s="46" t="str">
        <f t="shared" si="23"/>
        <v/>
      </c>
      <c r="T61" s="54" t="str">
        <f t="shared" si="23"/>
        <v>√</v>
      </c>
      <c r="U61" s="54" t="str">
        <f t="shared" si="23"/>
        <v/>
      </c>
      <c r="V61" s="72">
        <f t="shared" ca="1" si="23"/>
        <v>20</v>
      </c>
      <c r="W61" s="72" t="str">
        <f t="shared" si="23"/>
        <v/>
      </c>
      <c r="X61" s="72" t="str">
        <f t="shared" si="23"/>
        <v/>
      </c>
      <c r="Y61" t="str">
        <f t="shared" si="23"/>
        <v/>
      </c>
      <c r="Z61" t="str">
        <f t="shared" si="23"/>
        <v/>
      </c>
      <c r="AA61" t="str">
        <f t="shared" si="23"/>
        <v/>
      </c>
      <c r="AB61" t="str">
        <f t="shared" si="23"/>
        <v/>
      </c>
      <c r="AC61" t="str">
        <f t="shared" si="23"/>
        <v/>
      </c>
      <c r="AD61" t="str">
        <f t="shared" si="23"/>
        <v/>
      </c>
      <c r="AE61" t="str">
        <f t="shared" si="23"/>
        <v/>
      </c>
      <c r="AF61" s="12" t="str">
        <f t="shared" si="23"/>
        <v/>
      </c>
      <c r="AG61" s="12" t="str">
        <f t="shared" si="23"/>
        <v/>
      </c>
      <c r="AH61" s="12" t="str">
        <f t="shared" si="23"/>
        <v/>
      </c>
      <c r="AI61" t="str">
        <f t="shared" si="23"/>
        <v/>
      </c>
      <c r="AJ61" t="str">
        <f t="shared" si="23"/>
        <v/>
      </c>
      <c r="AK61" t="str">
        <f t="shared" si="23"/>
        <v/>
      </c>
      <c r="AL61" t="str">
        <f t="shared" si="23"/>
        <v/>
      </c>
      <c r="AM61" t="str">
        <f t="shared" si="23"/>
        <v/>
      </c>
      <c r="AN61" t="str">
        <f t="shared" si="23"/>
        <v/>
      </c>
      <c r="AO61" t="str">
        <f t="shared" si="23"/>
        <v/>
      </c>
      <c r="AP61" t="str">
        <f t="shared" si="23"/>
        <v/>
      </c>
      <c r="AQ61" t="str">
        <f t="shared" si="23"/>
        <v/>
      </c>
      <c r="AR61" t="str">
        <f t="shared" si="23"/>
        <v/>
      </c>
      <c r="AS61" t="str">
        <f t="shared" si="23"/>
        <v/>
      </c>
      <c r="AT61" t="str">
        <f t="shared" si="23"/>
        <v/>
      </c>
      <c r="AU61" s="9">
        <f ca="1">AU23</f>
        <v>5</v>
      </c>
      <c r="AV61" s="9">
        <f ca="1">AV23</f>
        <v>5</v>
      </c>
      <c r="AW61" s="9">
        <f ca="1">AW23</f>
        <v>3</v>
      </c>
      <c r="AX61" s="9">
        <f ca="1">AX23</f>
        <v>2</v>
      </c>
    </row>
    <row r="62" spans="1:50" ht="20.149999999999999" customHeight="1" x14ac:dyDescent="0.35">
      <c r="A62" t="str">
        <f>IF(A24="","",A24)</f>
        <v/>
      </c>
      <c r="B62" t="str">
        <f>IF(B24="","",B24)</f>
        <v/>
      </c>
      <c r="C62" t="str">
        <f>IF(C24="","",C24)</f>
        <v/>
      </c>
      <c r="D62" s="46" t="s">
        <v>67</v>
      </c>
      <c r="E62" s="46"/>
      <c r="F62" s="7">
        <f ca="1">AV61</f>
        <v>5</v>
      </c>
      <c r="G62" s="38" t="s">
        <v>21</v>
      </c>
      <c r="H62" s="38" t="str">
        <f>IF(J24="","",J24)</f>
        <v/>
      </c>
      <c r="I62" s="7">
        <f ca="1">AU61</f>
        <v>5</v>
      </c>
      <c r="J62" s="7" t="str">
        <f>IF(L24="","",L24)</f>
        <v/>
      </c>
      <c r="K62" s="40" t="str">
        <f ca="1">K61</f>
        <v>－</v>
      </c>
      <c r="L62" s="40"/>
      <c r="M62" s="7">
        <f ca="1">AW61</f>
        <v>3</v>
      </c>
      <c r="N62" s="38" t="s">
        <v>21</v>
      </c>
      <c r="O62" s="38" t="str">
        <f>IF(Q24="","",Q24)</f>
        <v/>
      </c>
      <c r="P62" s="7">
        <f ca="1">AU61</f>
        <v>5</v>
      </c>
      <c r="Q62" s="7" t="str">
        <f>IF(S24="","",S24)</f>
        <v/>
      </c>
      <c r="R62" s="40" t="str">
        <f ca="1">R61</f>
        <v>＋</v>
      </c>
      <c r="S62" s="40"/>
      <c r="T62" s="7">
        <f ca="1">AX61</f>
        <v>2</v>
      </c>
      <c r="U62" s="38" t="s">
        <v>21</v>
      </c>
      <c r="V62" s="38" t="str">
        <f>IF(X24="","",X24)</f>
        <v/>
      </c>
      <c r="W62" s="7">
        <f ca="1">AU61</f>
        <v>5</v>
      </c>
      <c r="X62" s="7" t="str">
        <f>IF(Z24="","",Z24)</f>
        <v/>
      </c>
      <c r="Y62" s="7" t="str">
        <f>IF(AA24="","",AA24)</f>
        <v/>
      </c>
      <c r="Z62" s="40" t="s">
        <v>68</v>
      </c>
      <c r="AA62" s="40"/>
      <c r="AB62" s="73">
        <f ca="1">IF(AX62=-1,"－",IF(AX62=1,"",AX62))</f>
        <v>4</v>
      </c>
      <c r="AC62" s="73"/>
      <c r="AD62" s="73"/>
      <c r="AE62" s="38" t="str">
        <f ca="1">IF(AX62=0,"","√")</f>
        <v>√</v>
      </c>
      <c r="AF62" s="38" t="str">
        <f>IF(AH24="","",AH24)</f>
        <v/>
      </c>
      <c r="AG62" s="49">
        <f ca="1">IF(AX62=0,"",I62)</f>
        <v>5</v>
      </c>
      <c r="AH62" s="49"/>
      <c r="AU62" s="9">
        <f ca="1">AV61</f>
        <v>5</v>
      </c>
      <c r="AV62" s="9">
        <f ca="1">IF(K62="－",-M62,M62)</f>
        <v>-3</v>
      </c>
      <c r="AW62" s="9">
        <f ca="1">IF(R62="－",-T62,T62)</f>
        <v>2</v>
      </c>
      <c r="AX62" s="9">
        <f ca="1">SUM(AU62:AW62)</f>
        <v>4</v>
      </c>
    </row>
    <row r="63" spans="1:50" ht="20.149999999999999" customHeight="1" x14ac:dyDescent="0.2">
      <c r="A63" t="str">
        <f t="shared" ref="A63:AT63" si="24">IF(A25="","",A25)</f>
        <v/>
      </c>
      <c r="B63" t="str">
        <f t="shared" si="24"/>
        <v/>
      </c>
      <c r="C63" t="str">
        <f t="shared" si="24"/>
        <v/>
      </c>
      <c r="F63" t="str">
        <f t="shared" si="24"/>
        <v/>
      </c>
      <c r="G63" s="2" t="str">
        <f t="shared" si="24"/>
        <v/>
      </c>
      <c r="H63" s="2" t="str">
        <f t="shared" si="24"/>
        <v/>
      </c>
      <c r="I63" s="2" t="str">
        <f t="shared" si="24"/>
        <v/>
      </c>
      <c r="J63" s="2" t="str">
        <f t="shared" si="24"/>
        <v/>
      </c>
      <c r="K63" t="str">
        <f t="shared" si="24"/>
        <v/>
      </c>
      <c r="L63" t="str">
        <f t="shared" si="24"/>
        <v/>
      </c>
      <c r="M63" t="str">
        <f t="shared" si="24"/>
        <v/>
      </c>
      <c r="N63" s="2" t="str">
        <f t="shared" si="24"/>
        <v/>
      </c>
      <c r="O63" t="str">
        <f t="shared" si="24"/>
        <v/>
      </c>
      <c r="P63" t="str">
        <f t="shared" si="24"/>
        <v/>
      </c>
      <c r="Q63" t="str">
        <f t="shared" si="24"/>
        <v/>
      </c>
      <c r="R63" t="str">
        <f t="shared" si="24"/>
        <v/>
      </c>
      <c r="S63" t="str">
        <f t="shared" si="24"/>
        <v/>
      </c>
      <c r="T63" t="str">
        <f t="shared" si="24"/>
        <v/>
      </c>
      <c r="U63" s="2" t="str">
        <f t="shared" si="24"/>
        <v/>
      </c>
      <c r="V63" t="str">
        <f t="shared" si="24"/>
        <v/>
      </c>
      <c r="W63" t="str">
        <f t="shared" si="24"/>
        <v/>
      </c>
      <c r="X63" t="str">
        <f t="shared" si="24"/>
        <v/>
      </c>
      <c r="Y63" t="str">
        <f t="shared" si="24"/>
        <v/>
      </c>
      <c r="Z63" t="str">
        <f t="shared" si="24"/>
        <v/>
      </c>
      <c r="AA63" t="str">
        <f t="shared" si="24"/>
        <v/>
      </c>
      <c r="AB63" t="str">
        <f t="shared" si="24"/>
        <v/>
      </c>
      <c r="AC63" t="str">
        <f t="shared" si="24"/>
        <v/>
      </c>
      <c r="AD63" t="str">
        <f t="shared" si="24"/>
        <v/>
      </c>
      <c r="AE63" t="str">
        <f t="shared" si="24"/>
        <v/>
      </c>
      <c r="AF63" t="str">
        <f t="shared" si="24"/>
        <v/>
      </c>
      <c r="AG63" t="str">
        <f t="shared" si="24"/>
        <v/>
      </c>
      <c r="AH63" t="str">
        <f t="shared" si="24"/>
        <v/>
      </c>
      <c r="AI63" t="str">
        <f t="shared" si="24"/>
        <v/>
      </c>
      <c r="AJ63" t="str">
        <f t="shared" si="24"/>
        <v/>
      </c>
      <c r="AK63" t="str">
        <f t="shared" si="24"/>
        <v/>
      </c>
      <c r="AL63" t="str">
        <f t="shared" si="24"/>
        <v/>
      </c>
      <c r="AM63" t="str">
        <f t="shared" si="24"/>
        <v/>
      </c>
      <c r="AN63" t="str">
        <f t="shared" si="24"/>
        <v/>
      </c>
      <c r="AO63" t="str">
        <f t="shared" si="24"/>
        <v/>
      </c>
      <c r="AP63" t="str">
        <f t="shared" si="24"/>
        <v/>
      </c>
      <c r="AQ63" t="str">
        <f t="shared" si="24"/>
        <v/>
      </c>
      <c r="AR63" t="str">
        <f t="shared" si="24"/>
        <v/>
      </c>
      <c r="AS63" t="str">
        <f t="shared" si="24"/>
        <v/>
      </c>
      <c r="AT63" t="str">
        <f t="shared" si="24"/>
        <v/>
      </c>
    </row>
    <row r="64" spans="1:50" ht="20.149999999999999" customHeight="1" x14ac:dyDescent="0.35">
      <c r="A64" t="str">
        <f t="shared" ref="A64:AT64" si="25">IF(A26="","",A26)</f>
        <v/>
      </c>
      <c r="B64" t="str">
        <f t="shared" si="25"/>
        <v/>
      </c>
      <c r="C64" s="1" t="str">
        <f t="shared" si="25"/>
        <v>(4)</v>
      </c>
      <c r="F64" s="54" t="str">
        <f t="shared" si="25"/>
        <v>√</v>
      </c>
      <c r="G64" s="54" t="str">
        <f t="shared" si="25"/>
        <v/>
      </c>
      <c r="H64" s="72">
        <f t="shared" ca="1" si="25"/>
        <v>18</v>
      </c>
      <c r="I64" s="72" t="str">
        <f t="shared" si="25"/>
        <v/>
      </c>
      <c r="J64" s="72" t="str">
        <f t="shared" si="25"/>
        <v/>
      </c>
      <c r="K64" s="46" t="str">
        <f t="shared" ca="1" si="25"/>
        <v>－</v>
      </c>
      <c r="L64" s="46" t="str">
        <f t="shared" si="25"/>
        <v/>
      </c>
      <c r="M64" s="54" t="str">
        <f t="shared" si="25"/>
        <v>√</v>
      </c>
      <c r="N64" s="54" t="str">
        <f t="shared" si="25"/>
        <v/>
      </c>
      <c r="O64" s="72">
        <f t="shared" ca="1" si="25"/>
        <v>18</v>
      </c>
      <c r="P64" s="72" t="str">
        <f t="shared" si="25"/>
        <v/>
      </c>
      <c r="Q64" s="72" t="str">
        <f t="shared" si="25"/>
        <v/>
      </c>
      <c r="R64" s="46" t="str">
        <f t="shared" ca="1" si="25"/>
        <v>＋</v>
      </c>
      <c r="S64" s="46" t="str">
        <f t="shared" si="25"/>
        <v/>
      </c>
      <c r="T64" s="54" t="str">
        <f t="shared" si="25"/>
        <v>√</v>
      </c>
      <c r="U64" s="54" t="str">
        <f t="shared" si="25"/>
        <v/>
      </c>
      <c r="V64" s="72">
        <f t="shared" ca="1" si="25"/>
        <v>50</v>
      </c>
      <c r="W64" s="72" t="str">
        <f t="shared" si="25"/>
        <v/>
      </c>
      <c r="X64" s="72" t="str">
        <f t="shared" si="25"/>
        <v/>
      </c>
      <c r="Y64" t="str">
        <f t="shared" si="25"/>
        <v/>
      </c>
      <c r="Z64" t="str">
        <f t="shared" si="25"/>
        <v/>
      </c>
      <c r="AA64" t="str">
        <f t="shared" si="25"/>
        <v/>
      </c>
      <c r="AB64" t="str">
        <f t="shared" si="25"/>
        <v/>
      </c>
      <c r="AC64" t="str">
        <f t="shared" si="25"/>
        <v/>
      </c>
      <c r="AD64" t="str">
        <f t="shared" si="25"/>
        <v/>
      </c>
      <c r="AE64" t="str">
        <f t="shared" si="25"/>
        <v/>
      </c>
      <c r="AF64" s="12" t="str">
        <f t="shared" si="25"/>
        <v/>
      </c>
      <c r="AG64" s="12" t="str">
        <f t="shared" si="25"/>
        <v/>
      </c>
      <c r="AH64" s="12" t="str">
        <f t="shared" si="25"/>
        <v/>
      </c>
      <c r="AI64" t="str">
        <f t="shared" si="25"/>
        <v/>
      </c>
      <c r="AJ64" t="str">
        <f t="shared" si="25"/>
        <v/>
      </c>
      <c r="AK64" t="str">
        <f t="shared" si="25"/>
        <v/>
      </c>
      <c r="AL64" t="str">
        <f t="shared" si="25"/>
        <v/>
      </c>
      <c r="AM64" t="str">
        <f t="shared" si="25"/>
        <v/>
      </c>
      <c r="AN64" t="str">
        <f t="shared" si="25"/>
        <v/>
      </c>
      <c r="AO64" t="str">
        <f t="shared" si="25"/>
        <v/>
      </c>
      <c r="AP64" t="str">
        <f t="shared" si="25"/>
        <v/>
      </c>
      <c r="AQ64" t="str">
        <f t="shared" si="25"/>
        <v/>
      </c>
      <c r="AR64" t="str">
        <f t="shared" si="25"/>
        <v/>
      </c>
      <c r="AS64" t="str">
        <f t="shared" si="25"/>
        <v/>
      </c>
      <c r="AT64" t="str">
        <f t="shared" si="25"/>
        <v/>
      </c>
      <c r="AU64" s="9">
        <f ca="1">AU26</f>
        <v>2</v>
      </c>
      <c r="AV64" s="9">
        <f ca="1">AV26</f>
        <v>3</v>
      </c>
      <c r="AW64" s="9">
        <f ca="1">AW26</f>
        <v>3</v>
      </c>
      <c r="AX64" s="9">
        <f ca="1">AX26</f>
        <v>5</v>
      </c>
    </row>
    <row r="65" spans="1:50" ht="20.149999999999999" customHeight="1" x14ac:dyDescent="0.35">
      <c r="A65" t="str">
        <f>IF(A27="","",A27)</f>
        <v/>
      </c>
      <c r="B65" t="str">
        <f>IF(B27="","",B27)</f>
        <v/>
      </c>
      <c r="C65" t="str">
        <f>IF(C27="","",C27)</f>
        <v/>
      </c>
      <c r="D65" s="46" t="s">
        <v>67</v>
      </c>
      <c r="E65" s="46"/>
      <c r="F65" s="7">
        <f ca="1">AV64</f>
        <v>3</v>
      </c>
      <c r="G65" s="38" t="s">
        <v>21</v>
      </c>
      <c r="H65" s="38" t="str">
        <f>IF(J27="","",J27)</f>
        <v/>
      </c>
      <c r="I65" s="7">
        <f ca="1">AU64</f>
        <v>2</v>
      </c>
      <c r="J65" s="7" t="str">
        <f>IF(L27="","",L27)</f>
        <v/>
      </c>
      <c r="K65" s="40" t="str">
        <f ca="1">K64</f>
        <v>－</v>
      </c>
      <c r="L65" s="40"/>
      <c r="M65" s="7">
        <f ca="1">AW64</f>
        <v>3</v>
      </c>
      <c r="N65" s="38" t="s">
        <v>21</v>
      </c>
      <c r="O65" s="38" t="str">
        <f>IF(Q27="","",Q27)</f>
        <v/>
      </c>
      <c r="P65" s="7">
        <f ca="1">AU64</f>
        <v>2</v>
      </c>
      <c r="Q65" s="7" t="str">
        <f>IF(S27="","",S27)</f>
        <v/>
      </c>
      <c r="R65" s="40" t="str">
        <f ca="1">R64</f>
        <v>＋</v>
      </c>
      <c r="S65" s="40"/>
      <c r="T65" s="7">
        <f ca="1">AX64</f>
        <v>5</v>
      </c>
      <c r="U65" s="38" t="s">
        <v>21</v>
      </c>
      <c r="V65" s="38" t="str">
        <f>IF(X27="","",X27)</f>
        <v/>
      </c>
      <c r="W65" s="7">
        <f ca="1">AU64</f>
        <v>2</v>
      </c>
      <c r="X65" s="7" t="str">
        <f>IF(Z27="","",Z27)</f>
        <v/>
      </c>
      <c r="Y65" s="7" t="str">
        <f>IF(AA27="","",AA27)</f>
        <v/>
      </c>
      <c r="Z65" s="40" t="s">
        <v>68</v>
      </c>
      <c r="AA65" s="40"/>
      <c r="AB65" s="73">
        <f ca="1">IF(AX65=-1,"－",IF(AX65=1,"",AX65))</f>
        <v>5</v>
      </c>
      <c r="AC65" s="73"/>
      <c r="AD65" s="73"/>
      <c r="AE65" s="38" t="str">
        <f ca="1">IF(AX65=0,"","√")</f>
        <v>√</v>
      </c>
      <c r="AF65" s="38" t="str">
        <f>IF(AH27="","",AH27)</f>
        <v/>
      </c>
      <c r="AG65" s="7">
        <f ca="1">IF(AX65=0,"",I65)</f>
        <v>2</v>
      </c>
      <c r="AH65" s="7"/>
      <c r="AI65" t="str">
        <f t="shared" ref="AI65:AT65" si="26">IF(AI27="","",AI27)</f>
        <v/>
      </c>
      <c r="AJ65" t="str">
        <f t="shared" si="26"/>
        <v/>
      </c>
      <c r="AK65" t="str">
        <f t="shared" si="26"/>
        <v/>
      </c>
      <c r="AL65" t="str">
        <f t="shared" si="26"/>
        <v/>
      </c>
      <c r="AM65" t="str">
        <f t="shared" si="26"/>
        <v/>
      </c>
      <c r="AN65" t="str">
        <f t="shared" si="26"/>
        <v/>
      </c>
      <c r="AO65" t="str">
        <f t="shared" si="26"/>
        <v/>
      </c>
      <c r="AP65" t="str">
        <f t="shared" si="26"/>
        <v/>
      </c>
      <c r="AQ65" t="str">
        <f t="shared" si="26"/>
        <v/>
      </c>
      <c r="AR65" t="str">
        <f t="shared" si="26"/>
        <v/>
      </c>
      <c r="AS65" t="str">
        <f t="shared" si="26"/>
        <v/>
      </c>
      <c r="AT65" t="str">
        <f t="shared" si="26"/>
        <v/>
      </c>
      <c r="AU65" s="9">
        <f ca="1">AV64</f>
        <v>3</v>
      </c>
      <c r="AV65" s="9">
        <f ca="1">IF(K65="－",-M65,M65)</f>
        <v>-3</v>
      </c>
      <c r="AW65" s="9">
        <f ca="1">IF(R65="－",-T65,T65)</f>
        <v>5</v>
      </c>
      <c r="AX65" s="9">
        <f ca="1">SUM(AU65:AW65)</f>
        <v>5</v>
      </c>
    </row>
    <row r="66" spans="1:50" ht="20.149999999999999" customHeight="1" x14ac:dyDescent="0.2">
      <c r="A66" t="str">
        <f t="shared" ref="A66:AT66" si="27">IF(A28="","",A28)</f>
        <v/>
      </c>
      <c r="B66" t="str">
        <f t="shared" si="27"/>
        <v/>
      </c>
      <c r="C66" t="str">
        <f t="shared" si="27"/>
        <v/>
      </c>
      <c r="F66" t="str">
        <f t="shared" si="27"/>
        <v/>
      </c>
      <c r="G66" t="str">
        <f t="shared" si="27"/>
        <v/>
      </c>
      <c r="H66" t="str">
        <f t="shared" si="27"/>
        <v/>
      </c>
      <c r="I66" t="str">
        <f t="shared" si="27"/>
        <v/>
      </c>
      <c r="J66" t="str">
        <f t="shared" si="27"/>
        <v/>
      </c>
      <c r="K66" t="str">
        <f t="shared" si="27"/>
        <v/>
      </c>
      <c r="L66" t="str">
        <f t="shared" si="27"/>
        <v/>
      </c>
      <c r="M66" t="str">
        <f t="shared" si="27"/>
        <v/>
      </c>
      <c r="N66" t="str">
        <f t="shared" si="27"/>
        <v/>
      </c>
      <c r="O66" t="str">
        <f t="shared" si="27"/>
        <v/>
      </c>
      <c r="P66" t="str">
        <f t="shared" si="27"/>
        <v/>
      </c>
      <c r="Q66" t="str">
        <f t="shared" si="27"/>
        <v/>
      </c>
      <c r="R66" t="str">
        <f t="shared" si="27"/>
        <v/>
      </c>
      <c r="S66" t="str">
        <f t="shared" si="27"/>
        <v/>
      </c>
      <c r="T66" t="str">
        <f t="shared" si="27"/>
        <v/>
      </c>
      <c r="U66" t="str">
        <f t="shared" si="27"/>
        <v/>
      </c>
      <c r="V66" t="str">
        <f t="shared" si="27"/>
        <v/>
      </c>
      <c r="W66" t="str">
        <f t="shared" si="27"/>
        <v/>
      </c>
      <c r="X66" t="str">
        <f t="shared" si="27"/>
        <v/>
      </c>
      <c r="Y66" t="str">
        <f t="shared" si="27"/>
        <v/>
      </c>
      <c r="Z66" t="str">
        <f t="shared" si="27"/>
        <v/>
      </c>
      <c r="AA66" t="str">
        <f t="shared" si="27"/>
        <v/>
      </c>
      <c r="AB66" t="str">
        <f t="shared" si="27"/>
        <v/>
      </c>
      <c r="AC66" t="str">
        <f t="shared" si="27"/>
        <v/>
      </c>
      <c r="AD66" t="str">
        <f t="shared" si="27"/>
        <v/>
      </c>
      <c r="AE66" t="str">
        <f t="shared" si="27"/>
        <v/>
      </c>
      <c r="AF66" t="str">
        <f t="shared" si="27"/>
        <v/>
      </c>
      <c r="AG66" t="str">
        <f t="shared" si="27"/>
        <v/>
      </c>
      <c r="AH66" t="str">
        <f t="shared" si="27"/>
        <v/>
      </c>
      <c r="AI66" t="str">
        <f t="shared" si="27"/>
        <v/>
      </c>
      <c r="AJ66" t="str">
        <f t="shared" si="27"/>
        <v/>
      </c>
      <c r="AK66" t="str">
        <f t="shared" si="27"/>
        <v/>
      </c>
      <c r="AL66" t="str">
        <f t="shared" si="27"/>
        <v/>
      </c>
      <c r="AM66" t="str">
        <f t="shared" si="27"/>
        <v/>
      </c>
      <c r="AN66" t="str">
        <f t="shared" si="27"/>
        <v/>
      </c>
      <c r="AO66" t="str">
        <f t="shared" si="27"/>
        <v/>
      </c>
      <c r="AP66" t="str">
        <f t="shared" si="27"/>
        <v/>
      </c>
      <c r="AQ66" t="str">
        <f t="shared" si="27"/>
        <v/>
      </c>
      <c r="AR66" t="str">
        <f t="shared" si="27"/>
        <v/>
      </c>
      <c r="AS66" t="str">
        <f t="shared" si="27"/>
        <v/>
      </c>
      <c r="AT66" t="str">
        <f t="shared" si="27"/>
        <v/>
      </c>
    </row>
    <row r="67" spans="1:50" ht="20.149999999999999" customHeight="1" x14ac:dyDescent="0.2">
      <c r="A67" s="1" t="str">
        <f>IF(A29="","",A29)</f>
        <v>３．</v>
      </c>
      <c r="D67" t="str">
        <f>IF(D29="","",D29)</f>
        <v>次の式を簡単にしなさい。</v>
      </c>
      <c r="U67" s="12"/>
      <c r="V67" s="12"/>
      <c r="W67" s="12"/>
      <c r="AB67" s="12"/>
      <c r="AC67" s="12"/>
      <c r="AD67" s="12"/>
      <c r="AL67" s="12"/>
      <c r="AM67" s="12"/>
      <c r="AN67" s="12"/>
    </row>
    <row r="68" spans="1:50" ht="20.149999999999999" customHeight="1" x14ac:dyDescent="0.35">
      <c r="A68" t="str">
        <f t="shared" ref="A68:AT68" si="28">IF(A30="","",A30)</f>
        <v/>
      </c>
      <c r="B68" t="str">
        <f t="shared" si="28"/>
        <v/>
      </c>
      <c r="C68" s="1" t="str">
        <f t="shared" si="28"/>
        <v>(1)</v>
      </c>
      <c r="F68" s="74" t="str">
        <f t="shared" si="28"/>
        <v>√</v>
      </c>
      <c r="G68" s="74" t="str">
        <f t="shared" si="28"/>
        <v/>
      </c>
      <c r="H68" s="46">
        <f t="shared" ca="1" si="28"/>
        <v>3</v>
      </c>
      <c r="I68" s="46" t="str">
        <f t="shared" si="28"/>
        <v/>
      </c>
      <c r="J68" s="46" t="str">
        <f t="shared" ca="1" si="28"/>
        <v>－</v>
      </c>
      <c r="K68" s="46" t="str">
        <f t="shared" si="28"/>
        <v/>
      </c>
      <c r="L68" s="2" t="str">
        <f t="shared" si="28"/>
        <v/>
      </c>
      <c r="M68" s="2" t="str">
        <f t="shared" si="28"/>
        <v/>
      </c>
      <c r="N68" s="45">
        <f t="shared" ca="1" si="28"/>
        <v>9</v>
      </c>
      <c r="O68" s="45" t="str">
        <f t="shared" si="28"/>
        <v/>
      </c>
      <c r="P68" s="2" t="str">
        <f t="shared" si="28"/>
        <v/>
      </c>
      <c r="Q68" t="str">
        <f t="shared" si="28"/>
        <v/>
      </c>
      <c r="R68" s="46" t="s">
        <v>67</v>
      </c>
      <c r="S68" s="46"/>
      <c r="T68" s="38" t="s">
        <v>21</v>
      </c>
      <c r="U68" s="38" t="str">
        <f>IF(W30="","",W30)</f>
        <v/>
      </c>
      <c r="V68" s="7">
        <f ca="1">H68</f>
        <v>3</v>
      </c>
      <c r="W68" s="7" t="str">
        <f>IF(Y30="","",Y30)</f>
        <v/>
      </c>
      <c r="X68" s="40" t="str">
        <f ca="1">J68</f>
        <v>－</v>
      </c>
      <c r="Y68" s="40"/>
      <c r="Z68" s="7">
        <f ca="1">IF(AU68=1,"",AU68)</f>
        <v>3</v>
      </c>
      <c r="AA68" s="38" t="s">
        <v>21</v>
      </c>
      <c r="AB68" s="38" t="str">
        <f>IF(AD30="","",AD30)</f>
        <v/>
      </c>
      <c r="AC68" s="7">
        <f ca="1">V68</f>
        <v>3</v>
      </c>
      <c r="AD68" s="7" t="str">
        <f t="shared" si="28"/>
        <v/>
      </c>
      <c r="AE68" s="7" t="str">
        <f t="shared" si="28"/>
        <v/>
      </c>
      <c r="AF68" s="40" t="s">
        <v>68</v>
      </c>
      <c r="AG68" s="40"/>
      <c r="AH68" s="73">
        <f ca="1">IF(AX68=-1,"－",IF(AX68=1,"",AX68))</f>
        <v>-2</v>
      </c>
      <c r="AI68" s="73"/>
      <c r="AJ68" s="73"/>
      <c r="AK68" s="38" t="str">
        <f ca="1">IF(AX68=0,"","√")</f>
        <v>√</v>
      </c>
      <c r="AL68" s="38" t="str">
        <f>IF(AN30="","",AN30)</f>
        <v/>
      </c>
      <c r="AM68" s="49">
        <f ca="1">IF(AH68=0,"",V68)</f>
        <v>3</v>
      </c>
      <c r="AN68" s="49" t="str">
        <f t="shared" si="28"/>
        <v/>
      </c>
      <c r="AO68" t="str">
        <f t="shared" si="28"/>
        <v/>
      </c>
      <c r="AP68" t="str">
        <f t="shared" si="28"/>
        <v/>
      </c>
      <c r="AQ68" t="str">
        <f t="shared" si="28"/>
        <v/>
      </c>
      <c r="AR68" t="str">
        <f t="shared" si="28"/>
        <v/>
      </c>
      <c r="AS68" t="str">
        <f t="shared" si="28"/>
        <v/>
      </c>
      <c r="AT68" t="str">
        <f t="shared" si="28"/>
        <v/>
      </c>
      <c r="AU68" s="9">
        <f ca="1">N68/N70</f>
        <v>3</v>
      </c>
      <c r="AV68" s="9">
        <v>1</v>
      </c>
      <c r="AW68" s="9">
        <f ca="1">IF(X68="－",-AU68,AU68)</f>
        <v>-3</v>
      </c>
      <c r="AX68" s="9">
        <f ca="1">AV68+AW68</f>
        <v>-2</v>
      </c>
    </row>
    <row r="69" spans="1:50" ht="5.15" customHeight="1" x14ac:dyDescent="0.2">
      <c r="A69" t="str">
        <f t="shared" ref="A69:AT69" si="29">IF(A31="","",A31)</f>
        <v/>
      </c>
      <c r="B69" t="str">
        <f t="shared" si="29"/>
        <v/>
      </c>
      <c r="C69" t="str">
        <f t="shared" si="29"/>
        <v/>
      </c>
      <c r="F69" s="74" t="str">
        <f t="shared" si="29"/>
        <v/>
      </c>
      <c r="G69" s="74" t="str">
        <f t="shared" si="29"/>
        <v/>
      </c>
      <c r="H69" s="46" t="str">
        <f t="shared" si="29"/>
        <v/>
      </c>
      <c r="I69" s="46" t="str">
        <f t="shared" si="29"/>
        <v/>
      </c>
      <c r="J69" s="46"/>
      <c r="K69" s="46" t="str">
        <f t="shared" si="29"/>
        <v/>
      </c>
      <c r="L69" t="str">
        <f t="shared" si="29"/>
        <v/>
      </c>
      <c r="M69" s="18" t="str">
        <f t="shared" si="29"/>
        <v/>
      </c>
      <c r="N69" s="18" t="str">
        <f t="shared" si="29"/>
        <v/>
      </c>
      <c r="O69" s="18" t="str">
        <f t="shared" si="29"/>
        <v/>
      </c>
      <c r="P69" t="str">
        <f t="shared" si="29"/>
        <v/>
      </c>
      <c r="Q69" t="str">
        <f t="shared" si="29"/>
        <v/>
      </c>
      <c r="R69" s="46"/>
      <c r="S69" s="46"/>
      <c r="T69" t="str">
        <f t="shared" si="29"/>
        <v/>
      </c>
      <c r="U69" t="str">
        <f t="shared" si="29"/>
        <v/>
      </c>
      <c r="V69" t="str">
        <f t="shared" si="29"/>
        <v/>
      </c>
      <c r="W69" t="str">
        <f t="shared" si="29"/>
        <v/>
      </c>
      <c r="X69" t="str">
        <f t="shared" si="29"/>
        <v/>
      </c>
      <c r="Y69" t="str">
        <f t="shared" si="29"/>
        <v/>
      </c>
      <c r="Z69" t="str">
        <f t="shared" si="29"/>
        <v/>
      </c>
      <c r="AA69" t="str">
        <f t="shared" si="29"/>
        <v/>
      </c>
      <c r="AB69" t="str">
        <f t="shared" si="29"/>
        <v/>
      </c>
      <c r="AC69" t="str">
        <f t="shared" si="29"/>
        <v/>
      </c>
      <c r="AD69" t="str">
        <f t="shared" si="29"/>
        <v/>
      </c>
      <c r="AE69" t="str">
        <f t="shared" si="29"/>
        <v/>
      </c>
      <c r="AF69" s="40"/>
      <c r="AG69" s="40"/>
      <c r="AH69" t="str">
        <f t="shared" si="29"/>
        <v/>
      </c>
      <c r="AI69" t="str">
        <f t="shared" si="29"/>
        <v/>
      </c>
      <c r="AJ69" t="str">
        <f t="shared" si="29"/>
        <v/>
      </c>
      <c r="AK69" t="str">
        <f t="shared" si="29"/>
        <v/>
      </c>
      <c r="AL69" t="str">
        <f t="shared" si="29"/>
        <v/>
      </c>
      <c r="AM69" t="str">
        <f t="shared" si="29"/>
        <v/>
      </c>
      <c r="AN69" t="str">
        <f t="shared" si="29"/>
        <v/>
      </c>
      <c r="AO69" t="str">
        <f t="shared" si="29"/>
        <v/>
      </c>
      <c r="AP69" t="str">
        <f t="shared" si="29"/>
        <v/>
      </c>
      <c r="AQ69" t="str">
        <f t="shared" si="29"/>
        <v/>
      </c>
      <c r="AR69" t="str">
        <f t="shared" si="29"/>
        <v/>
      </c>
      <c r="AS69" t="str">
        <f t="shared" si="29"/>
        <v/>
      </c>
      <c r="AT69" t="str">
        <f t="shared" si="29"/>
        <v/>
      </c>
    </row>
    <row r="70" spans="1:50" ht="20.149999999999999" customHeight="1" x14ac:dyDescent="0.35">
      <c r="A70" t="str">
        <f t="shared" ref="A70:AT70" si="30">IF(A32="","",A32)</f>
        <v/>
      </c>
      <c r="B70" t="str">
        <f t="shared" si="30"/>
        <v/>
      </c>
      <c r="C70" t="str">
        <f t="shared" si="30"/>
        <v/>
      </c>
      <c r="F70" s="74" t="str">
        <f t="shared" si="30"/>
        <v/>
      </c>
      <c r="G70" s="74" t="str">
        <f t="shared" si="30"/>
        <v/>
      </c>
      <c r="H70" s="46" t="str">
        <f t="shared" si="30"/>
        <v/>
      </c>
      <c r="I70" s="46" t="str">
        <f t="shared" si="30"/>
        <v/>
      </c>
      <c r="J70" s="46" t="str">
        <f t="shared" si="30"/>
        <v/>
      </c>
      <c r="K70" s="46" t="str">
        <f t="shared" si="30"/>
        <v/>
      </c>
      <c r="L70" s="54" t="str">
        <f t="shared" si="30"/>
        <v>√</v>
      </c>
      <c r="M70" s="54" t="str">
        <f t="shared" si="30"/>
        <v/>
      </c>
      <c r="N70" s="46">
        <f t="shared" ca="1" si="30"/>
        <v>3</v>
      </c>
      <c r="O70" s="46" t="str">
        <f t="shared" si="30"/>
        <v/>
      </c>
      <c r="P70" t="str">
        <f t="shared" si="30"/>
        <v/>
      </c>
      <c r="Q70" t="str">
        <f t="shared" si="30"/>
        <v/>
      </c>
      <c r="R70" s="46"/>
      <c r="S70" s="46"/>
      <c r="T70" t="str">
        <f t="shared" si="30"/>
        <v/>
      </c>
      <c r="U70" t="str">
        <f t="shared" si="30"/>
        <v/>
      </c>
      <c r="V70" t="str">
        <f t="shared" si="30"/>
        <v/>
      </c>
      <c r="W70" t="str">
        <f t="shared" si="30"/>
        <v/>
      </c>
      <c r="X70" t="str">
        <f t="shared" si="30"/>
        <v/>
      </c>
      <c r="Y70" t="str">
        <f t="shared" si="30"/>
        <v/>
      </c>
      <c r="Z70" t="str">
        <f t="shared" si="30"/>
        <v/>
      </c>
      <c r="AA70" t="str">
        <f t="shared" si="30"/>
        <v/>
      </c>
      <c r="AB70" t="str">
        <f t="shared" si="30"/>
        <v/>
      </c>
      <c r="AC70" t="str">
        <f t="shared" si="30"/>
        <v/>
      </c>
      <c r="AD70" t="str">
        <f t="shared" si="30"/>
        <v/>
      </c>
      <c r="AE70" t="str">
        <f t="shared" si="30"/>
        <v/>
      </c>
      <c r="AF70" s="40"/>
      <c r="AG70" s="40"/>
      <c r="AH70" t="str">
        <f t="shared" si="30"/>
        <v/>
      </c>
      <c r="AI70" t="str">
        <f t="shared" si="30"/>
        <v/>
      </c>
      <c r="AJ70" t="str">
        <f t="shared" si="30"/>
        <v/>
      </c>
      <c r="AK70" t="str">
        <f t="shared" si="30"/>
        <v/>
      </c>
      <c r="AL70" t="str">
        <f t="shared" si="30"/>
        <v/>
      </c>
      <c r="AM70" t="str">
        <f t="shared" si="30"/>
        <v/>
      </c>
      <c r="AN70" t="str">
        <f t="shared" si="30"/>
        <v/>
      </c>
      <c r="AO70" t="str">
        <f t="shared" si="30"/>
        <v/>
      </c>
      <c r="AP70" t="str">
        <f t="shared" si="30"/>
        <v/>
      </c>
      <c r="AQ70" t="str">
        <f t="shared" si="30"/>
        <v/>
      </c>
      <c r="AR70" t="str">
        <f t="shared" si="30"/>
        <v/>
      </c>
      <c r="AS70" t="str">
        <f t="shared" si="30"/>
        <v/>
      </c>
      <c r="AT70" t="str">
        <f t="shared" si="30"/>
        <v/>
      </c>
    </row>
    <row r="71" spans="1:50" ht="20.149999999999999" customHeight="1" x14ac:dyDescent="0.2">
      <c r="A71" t="str">
        <f t="shared" ref="A71:AT71" si="31">IF(A33="","",A33)</f>
        <v/>
      </c>
      <c r="B71" t="str">
        <f t="shared" si="31"/>
        <v/>
      </c>
      <c r="C71" t="str">
        <f t="shared" si="31"/>
        <v/>
      </c>
      <c r="F71" t="str">
        <f t="shared" si="31"/>
        <v/>
      </c>
      <c r="G71" t="str">
        <f t="shared" si="31"/>
        <v/>
      </c>
      <c r="H71" t="str">
        <f t="shared" si="31"/>
        <v/>
      </c>
      <c r="I71" t="str">
        <f t="shared" si="31"/>
        <v/>
      </c>
      <c r="J71" t="str">
        <f t="shared" si="31"/>
        <v/>
      </c>
      <c r="K71" t="str">
        <f t="shared" si="31"/>
        <v/>
      </c>
      <c r="L71" t="str">
        <f t="shared" si="31"/>
        <v/>
      </c>
      <c r="M71" t="str">
        <f t="shared" si="31"/>
        <v/>
      </c>
      <c r="N71" t="str">
        <f t="shared" si="31"/>
        <v/>
      </c>
      <c r="O71" t="str">
        <f t="shared" si="31"/>
        <v/>
      </c>
      <c r="P71" t="str">
        <f t="shared" si="31"/>
        <v/>
      </c>
      <c r="Q71" t="str">
        <f t="shared" si="31"/>
        <v/>
      </c>
      <c r="R71" t="str">
        <f t="shared" si="31"/>
        <v/>
      </c>
      <c r="S71" t="str">
        <f t="shared" si="31"/>
        <v/>
      </c>
      <c r="T71" t="str">
        <f t="shared" si="31"/>
        <v/>
      </c>
      <c r="U71" t="str">
        <f t="shared" si="31"/>
        <v/>
      </c>
      <c r="V71" t="str">
        <f t="shared" si="31"/>
        <v/>
      </c>
      <c r="W71" t="str">
        <f t="shared" si="31"/>
        <v/>
      </c>
      <c r="X71" t="str">
        <f t="shared" si="31"/>
        <v/>
      </c>
      <c r="Y71" t="str">
        <f t="shared" si="31"/>
        <v/>
      </c>
      <c r="Z71" t="str">
        <f t="shared" si="31"/>
        <v/>
      </c>
      <c r="AA71" t="str">
        <f t="shared" si="31"/>
        <v/>
      </c>
      <c r="AB71" t="str">
        <f t="shared" si="31"/>
        <v/>
      </c>
      <c r="AC71" t="str">
        <f t="shared" si="31"/>
        <v/>
      </c>
      <c r="AD71" t="str">
        <f t="shared" si="31"/>
        <v/>
      </c>
      <c r="AE71" t="str">
        <f t="shared" si="31"/>
        <v/>
      </c>
      <c r="AF71" t="str">
        <f t="shared" si="31"/>
        <v/>
      </c>
      <c r="AG71" t="str">
        <f t="shared" si="31"/>
        <v/>
      </c>
      <c r="AH71" t="str">
        <f t="shared" si="31"/>
        <v/>
      </c>
      <c r="AI71" t="str">
        <f t="shared" si="31"/>
        <v/>
      </c>
      <c r="AJ71" t="str">
        <f t="shared" si="31"/>
        <v/>
      </c>
      <c r="AK71" t="str">
        <f t="shared" si="31"/>
        <v/>
      </c>
      <c r="AL71" t="str">
        <f t="shared" si="31"/>
        <v/>
      </c>
      <c r="AM71" t="str">
        <f t="shared" si="31"/>
        <v/>
      </c>
      <c r="AN71" t="str">
        <f t="shared" si="31"/>
        <v/>
      </c>
      <c r="AO71" t="str">
        <f t="shared" si="31"/>
        <v/>
      </c>
      <c r="AP71" t="str">
        <f t="shared" si="31"/>
        <v/>
      </c>
      <c r="AQ71" t="str">
        <f t="shared" si="31"/>
        <v/>
      </c>
      <c r="AR71" t="str">
        <f t="shared" si="31"/>
        <v/>
      </c>
      <c r="AS71" t="str">
        <f t="shared" si="31"/>
        <v/>
      </c>
      <c r="AT71" t="str">
        <f t="shared" si="31"/>
        <v/>
      </c>
    </row>
    <row r="72" spans="1:50" ht="20.149999999999999" customHeight="1" x14ac:dyDescent="0.2">
      <c r="A72" t="str">
        <f t="shared" ref="A72:AT72" si="32">IF(A34="","",A34)</f>
        <v/>
      </c>
      <c r="B72" t="str">
        <f t="shared" si="32"/>
        <v/>
      </c>
      <c r="C72" t="str">
        <f t="shared" si="32"/>
        <v/>
      </c>
      <c r="F72" t="str">
        <f t="shared" si="32"/>
        <v/>
      </c>
      <c r="G72" t="str">
        <f t="shared" si="32"/>
        <v/>
      </c>
      <c r="H72" t="str">
        <f t="shared" si="32"/>
        <v/>
      </c>
      <c r="I72" t="str">
        <f t="shared" si="32"/>
        <v/>
      </c>
      <c r="J72" t="str">
        <f t="shared" si="32"/>
        <v/>
      </c>
      <c r="K72" t="str">
        <f t="shared" si="32"/>
        <v/>
      </c>
      <c r="L72" t="str">
        <f t="shared" si="32"/>
        <v/>
      </c>
      <c r="M72" t="str">
        <f t="shared" si="32"/>
        <v/>
      </c>
      <c r="N72" t="str">
        <f t="shared" si="32"/>
        <v/>
      </c>
      <c r="O72" t="str">
        <f t="shared" si="32"/>
        <v/>
      </c>
      <c r="P72" t="str">
        <f t="shared" si="32"/>
        <v/>
      </c>
      <c r="Q72" t="str">
        <f t="shared" si="32"/>
        <v/>
      </c>
      <c r="R72" t="str">
        <f t="shared" si="32"/>
        <v/>
      </c>
      <c r="S72" t="str">
        <f t="shared" si="32"/>
        <v/>
      </c>
      <c r="T72" t="str">
        <f t="shared" si="32"/>
        <v/>
      </c>
      <c r="U72" t="str">
        <f t="shared" si="32"/>
        <v/>
      </c>
      <c r="V72" s="12" t="str">
        <f t="shared" si="32"/>
        <v/>
      </c>
      <c r="W72" s="12" t="str">
        <f t="shared" si="32"/>
        <v/>
      </c>
      <c r="X72" s="12" t="str">
        <f t="shared" si="32"/>
        <v/>
      </c>
      <c r="Y72" t="str">
        <f t="shared" si="32"/>
        <v/>
      </c>
      <c r="Z72" t="str">
        <f t="shared" si="32"/>
        <v/>
      </c>
      <c r="AA72" t="str">
        <f t="shared" si="32"/>
        <v/>
      </c>
      <c r="AB72" s="12" t="str">
        <f t="shared" si="32"/>
        <v/>
      </c>
      <c r="AC72" s="12" t="str">
        <f t="shared" si="32"/>
        <v/>
      </c>
      <c r="AD72" s="12" t="str">
        <f t="shared" si="32"/>
        <v/>
      </c>
      <c r="AE72" t="str">
        <f t="shared" si="32"/>
        <v/>
      </c>
      <c r="AF72" t="str">
        <f t="shared" si="32"/>
        <v/>
      </c>
      <c r="AG72" t="str">
        <f t="shared" si="32"/>
        <v/>
      </c>
      <c r="AH72" t="str">
        <f t="shared" si="32"/>
        <v/>
      </c>
      <c r="AI72" t="str">
        <f t="shared" si="32"/>
        <v/>
      </c>
      <c r="AJ72" t="str">
        <f t="shared" si="32"/>
        <v/>
      </c>
      <c r="AK72" t="str">
        <f t="shared" si="32"/>
        <v/>
      </c>
      <c r="AL72" s="12" t="str">
        <f t="shared" si="32"/>
        <v/>
      </c>
      <c r="AM72" s="12" t="str">
        <f t="shared" si="32"/>
        <v/>
      </c>
      <c r="AN72" s="12" t="str">
        <f t="shared" si="32"/>
        <v/>
      </c>
      <c r="AO72" t="str">
        <f t="shared" si="32"/>
        <v/>
      </c>
      <c r="AP72" t="str">
        <f t="shared" si="32"/>
        <v/>
      </c>
      <c r="AQ72" t="str">
        <f t="shared" si="32"/>
        <v/>
      </c>
      <c r="AR72" t="str">
        <f t="shared" si="32"/>
        <v/>
      </c>
      <c r="AS72" t="str">
        <f t="shared" si="32"/>
        <v/>
      </c>
      <c r="AT72" t="str">
        <f t="shared" si="32"/>
        <v/>
      </c>
    </row>
    <row r="73" spans="1:50" ht="20.149999999999999" customHeight="1" x14ac:dyDescent="0.35">
      <c r="A73" t="str">
        <f t="shared" ref="A73:AT73" si="33">IF(A35="","",A35)</f>
        <v/>
      </c>
      <c r="B73" t="str">
        <f t="shared" si="33"/>
        <v/>
      </c>
      <c r="C73" s="1" t="str">
        <f t="shared" si="33"/>
        <v>(2)</v>
      </c>
      <c r="F73" s="2" t="str">
        <f t="shared" si="33"/>
        <v/>
      </c>
      <c r="G73" s="2" t="str">
        <f t="shared" si="33"/>
        <v/>
      </c>
      <c r="H73" s="45">
        <f t="shared" ca="1" si="33"/>
        <v>6</v>
      </c>
      <c r="I73" s="45" t="str">
        <f t="shared" si="33"/>
        <v/>
      </c>
      <c r="J73" s="2" t="str">
        <f t="shared" si="33"/>
        <v/>
      </c>
      <c r="K73" s="46" t="str">
        <f t="shared" ca="1" si="33"/>
        <v>＋</v>
      </c>
      <c r="L73" s="46" t="str">
        <f t="shared" si="33"/>
        <v/>
      </c>
      <c r="M73" s="74" t="str">
        <f t="shared" si="33"/>
        <v>√</v>
      </c>
      <c r="N73" s="74" t="str">
        <f t="shared" si="33"/>
        <v/>
      </c>
      <c r="O73" s="46">
        <f t="shared" ca="1" si="33"/>
        <v>3</v>
      </c>
      <c r="P73" s="46" t="str">
        <f t="shared" si="33"/>
        <v/>
      </c>
      <c r="Q73" t="str">
        <f t="shared" si="33"/>
        <v/>
      </c>
      <c r="R73" s="46" t="s">
        <v>67</v>
      </c>
      <c r="S73" s="46"/>
      <c r="T73" s="7">
        <f ca="1">IF(AU73=1,"",AU73)</f>
        <v>2</v>
      </c>
      <c r="U73" s="38" t="s">
        <v>21</v>
      </c>
      <c r="V73" s="38" t="str">
        <f>IF(X35="","",X35)</f>
        <v/>
      </c>
      <c r="W73" s="7">
        <f ca="1">H75</f>
        <v>3</v>
      </c>
      <c r="X73" s="7" t="str">
        <f t="shared" si="33"/>
        <v/>
      </c>
      <c r="Y73" s="40" t="str">
        <f ca="1">K73</f>
        <v>＋</v>
      </c>
      <c r="Z73" s="40"/>
      <c r="AA73" s="38" t="s">
        <v>21</v>
      </c>
      <c r="AB73" s="38" t="str">
        <f>IF(AD35="","",AD35)</f>
        <v/>
      </c>
      <c r="AC73" s="7">
        <f ca="1">W73</f>
        <v>3</v>
      </c>
      <c r="AD73" s="7" t="str">
        <f t="shared" si="33"/>
        <v/>
      </c>
      <c r="AE73" s="7" t="str">
        <f t="shared" si="33"/>
        <v/>
      </c>
      <c r="AF73" s="40" t="s">
        <v>68</v>
      </c>
      <c r="AG73" s="40"/>
      <c r="AH73" s="73">
        <f ca="1">IF(AW73=-1,"－",IF(AW73=1,"",AW73))</f>
        <v>3</v>
      </c>
      <c r="AI73" s="73"/>
      <c r="AJ73" s="73"/>
      <c r="AK73" s="38" t="str">
        <f ca="1">IF(AW73=0,"","√")</f>
        <v>√</v>
      </c>
      <c r="AL73" s="38" t="str">
        <f>IF(AN35="","",AN35)</f>
        <v/>
      </c>
      <c r="AM73" s="49">
        <f ca="1">IF(AW73=0,"",W73)</f>
        <v>3</v>
      </c>
      <c r="AN73" s="49" t="str">
        <f t="shared" si="33"/>
        <v/>
      </c>
      <c r="AO73" t="str">
        <f t="shared" si="33"/>
        <v/>
      </c>
      <c r="AP73" t="str">
        <f t="shared" si="33"/>
        <v/>
      </c>
      <c r="AQ73" t="str">
        <f t="shared" si="33"/>
        <v/>
      </c>
      <c r="AR73" t="str">
        <f t="shared" si="33"/>
        <v/>
      </c>
      <c r="AS73" t="str">
        <f t="shared" si="33"/>
        <v/>
      </c>
      <c r="AT73" t="str">
        <f t="shared" si="33"/>
        <v/>
      </c>
      <c r="AU73" s="9">
        <f ca="1">H73/H75</f>
        <v>2</v>
      </c>
      <c r="AV73" s="9">
        <f ca="1">IF(Y73="－",-1,1)</f>
        <v>1</v>
      </c>
      <c r="AW73" s="9">
        <f ca="1">AU73+AV73</f>
        <v>3</v>
      </c>
    </row>
    <row r="74" spans="1:50" ht="5.15" customHeight="1" x14ac:dyDescent="0.2">
      <c r="A74" t="str">
        <f t="shared" ref="A74:AT74" si="34">IF(A36="","",A36)</f>
        <v/>
      </c>
      <c r="B74" t="str">
        <f t="shared" si="34"/>
        <v/>
      </c>
      <c r="C74" t="str">
        <f t="shared" si="34"/>
        <v/>
      </c>
      <c r="F74" t="str">
        <f t="shared" si="34"/>
        <v/>
      </c>
      <c r="G74" s="18" t="str">
        <f t="shared" si="34"/>
        <v/>
      </c>
      <c r="H74" s="18" t="str">
        <f t="shared" si="34"/>
        <v/>
      </c>
      <c r="I74" s="18" t="str">
        <f t="shared" si="34"/>
        <v/>
      </c>
      <c r="J74" t="str">
        <f t="shared" si="34"/>
        <v/>
      </c>
      <c r="K74" s="46"/>
      <c r="L74" s="46" t="str">
        <f t="shared" si="34"/>
        <v/>
      </c>
      <c r="M74" s="74" t="str">
        <f t="shared" si="34"/>
        <v/>
      </c>
      <c r="N74" s="74" t="str">
        <f t="shared" si="34"/>
        <v/>
      </c>
      <c r="O74" s="46" t="str">
        <f t="shared" si="34"/>
        <v/>
      </c>
      <c r="P74" s="46" t="str">
        <f t="shared" si="34"/>
        <v/>
      </c>
      <c r="Q74" t="str">
        <f t="shared" si="34"/>
        <v/>
      </c>
      <c r="R74" s="46"/>
      <c r="S74" s="46"/>
      <c r="T74" s="7" t="str">
        <f t="shared" si="34"/>
        <v/>
      </c>
      <c r="U74" s="7" t="str">
        <f t="shared" si="34"/>
        <v/>
      </c>
      <c r="V74" s="7" t="str">
        <f t="shared" si="34"/>
        <v/>
      </c>
      <c r="W74" s="7" t="str">
        <f t="shared" si="34"/>
        <v/>
      </c>
      <c r="X74" s="7" t="str">
        <f t="shared" si="34"/>
        <v/>
      </c>
      <c r="Y74" s="7" t="str">
        <f t="shared" si="34"/>
        <v/>
      </c>
      <c r="Z74" s="7" t="str">
        <f t="shared" si="34"/>
        <v/>
      </c>
      <c r="AA74" s="7" t="str">
        <f t="shared" si="34"/>
        <v/>
      </c>
      <c r="AB74" s="7" t="str">
        <f t="shared" si="34"/>
        <v/>
      </c>
      <c r="AC74" s="7" t="str">
        <f t="shared" si="34"/>
        <v/>
      </c>
      <c r="AD74" s="7" t="str">
        <f t="shared" si="34"/>
        <v/>
      </c>
      <c r="AE74" s="7" t="str">
        <f t="shared" si="34"/>
        <v/>
      </c>
      <c r="AF74" s="40"/>
      <c r="AG74" s="40"/>
      <c r="AH74" s="7" t="str">
        <f t="shared" si="34"/>
        <v/>
      </c>
      <c r="AI74" s="7" t="str">
        <f t="shared" si="34"/>
        <v/>
      </c>
      <c r="AJ74" s="7" t="str">
        <f t="shared" si="34"/>
        <v/>
      </c>
      <c r="AK74" s="7" t="str">
        <f t="shared" si="34"/>
        <v/>
      </c>
      <c r="AL74" s="7" t="str">
        <f t="shared" si="34"/>
        <v/>
      </c>
      <c r="AM74" s="7" t="str">
        <f t="shared" si="34"/>
        <v/>
      </c>
      <c r="AN74" s="7" t="str">
        <f t="shared" si="34"/>
        <v/>
      </c>
      <c r="AO74" t="str">
        <f t="shared" si="34"/>
        <v/>
      </c>
      <c r="AP74" t="str">
        <f t="shared" si="34"/>
        <v/>
      </c>
      <c r="AQ74" t="str">
        <f t="shared" si="34"/>
        <v/>
      </c>
      <c r="AR74" t="str">
        <f t="shared" si="34"/>
        <v/>
      </c>
      <c r="AS74" t="str">
        <f t="shared" si="34"/>
        <v/>
      </c>
      <c r="AT74" t="str">
        <f t="shared" si="34"/>
        <v/>
      </c>
    </row>
    <row r="75" spans="1:50" ht="20.149999999999999" customHeight="1" x14ac:dyDescent="0.35">
      <c r="A75" t="str">
        <f t="shared" ref="A75:AT75" si="35">IF(A37="","",A37)</f>
        <v/>
      </c>
      <c r="B75" t="str">
        <f t="shared" si="35"/>
        <v/>
      </c>
      <c r="C75" t="str">
        <f t="shared" si="35"/>
        <v/>
      </c>
      <c r="F75" s="54" t="str">
        <f t="shared" si="35"/>
        <v>√</v>
      </c>
      <c r="G75" s="54" t="str">
        <f t="shared" si="35"/>
        <v/>
      </c>
      <c r="H75" s="46">
        <f t="shared" ca="1" si="35"/>
        <v>3</v>
      </c>
      <c r="I75" s="46" t="str">
        <f t="shared" si="35"/>
        <v/>
      </c>
      <c r="J75" t="str">
        <f t="shared" si="35"/>
        <v/>
      </c>
      <c r="K75" s="46" t="str">
        <f t="shared" si="35"/>
        <v/>
      </c>
      <c r="L75" s="46" t="str">
        <f t="shared" si="35"/>
        <v/>
      </c>
      <c r="M75" s="74" t="str">
        <f t="shared" si="35"/>
        <v/>
      </c>
      <c r="N75" s="74" t="str">
        <f t="shared" si="35"/>
        <v/>
      </c>
      <c r="O75" s="46" t="str">
        <f t="shared" si="35"/>
        <v/>
      </c>
      <c r="P75" s="46" t="str">
        <f t="shared" si="35"/>
        <v/>
      </c>
      <c r="Q75" t="str">
        <f t="shared" si="35"/>
        <v/>
      </c>
      <c r="R75" s="46"/>
      <c r="S75" s="46"/>
      <c r="T75" s="7" t="str">
        <f t="shared" si="35"/>
        <v/>
      </c>
      <c r="U75" s="7" t="str">
        <f t="shared" si="35"/>
        <v/>
      </c>
      <c r="V75" s="7" t="str">
        <f t="shared" si="35"/>
        <v/>
      </c>
      <c r="W75" s="7" t="str">
        <f t="shared" si="35"/>
        <v/>
      </c>
      <c r="X75" s="7" t="str">
        <f t="shared" si="35"/>
        <v/>
      </c>
      <c r="Y75" s="7" t="str">
        <f t="shared" si="35"/>
        <v/>
      </c>
      <c r="Z75" s="7" t="str">
        <f t="shared" si="35"/>
        <v/>
      </c>
      <c r="AA75" s="7" t="str">
        <f t="shared" si="35"/>
        <v/>
      </c>
      <c r="AB75" s="7" t="str">
        <f t="shared" si="35"/>
        <v/>
      </c>
      <c r="AC75" s="7" t="str">
        <f t="shared" si="35"/>
        <v/>
      </c>
      <c r="AD75" s="7" t="str">
        <f t="shared" si="35"/>
        <v/>
      </c>
      <c r="AE75" s="7" t="str">
        <f t="shared" si="35"/>
        <v/>
      </c>
      <c r="AF75" s="40"/>
      <c r="AG75" s="40"/>
      <c r="AH75" s="7" t="str">
        <f t="shared" si="35"/>
        <v/>
      </c>
      <c r="AI75" s="7" t="str">
        <f t="shared" si="35"/>
        <v/>
      </c>
      <c r="AJ75" s="7" t="str">
        <f t="shared" si="35"/>
        <v/>
      </c>
      <c r="AK75" s="7" t="str">
        <f t="shared" si="35"/>
        <v/>
      </c>
      <c r="AL75" s="7" t="str">
        <f t="shared" si="35"/>
        <v/>
      </c>
      <c r="AM75" s="7" t="str">
        <f t="shared" si="35"/>
        <v/>
      </c>
      <c r="AN75" s="7" t="str">
        <f t="shared" si="35"/>
        <v/>
      </c>
      <c r="AO75" t="str">
        <f t="shared" si="35"/>
        <v/>
      </c>
      <c r="AP75" t="str">
        <f t="shared" si="35"/>
        <v/>
      </c>
      <c r="AQ75" t="str">
        <f t="shared" si="35"/>
        <v/>
      </c>
      <c r="AR75" t="str">
        <f t="shared" si="35"/>
        <v/>
      </c>
      <c r="AS75" t="str">
        <f t="shared" si="35"/>
        <v/>
      </c>
      <c r="AT75" t="str">
        <f t="shared" si="35"/>
        <v/>
      </c>
    </row>
    <row r="76" spans="1:50" ht="20.149999999999999" customHeight="1" x14ac:dyDescent="0.2">
      <c r="A76" t="str">
        <f t="shared" ref="A76:AT76" si="36">IF(A38="","",A38)</f>
        <v/>
      </c>
      <c r="B76" t="str">
        <f t="shared" si="36"/>
        <v/>
      </c>
      <c r="C76" t="str">
        <f t="shared" si="36"/>
        <v/>
      </c>
      <c r="F76" t="str">
        <f t="shared" si="36"/>
        <v/>
      </c>
      <c r="G76" t="str">
        <f t="shared" si="36"/>
        <v/>
      </c>
      <c r="H76" t="str">
        <f t="shared" si="36"/>
        <v/>
      </c>
      <c r="I76" t="str">
        <f t="shared" si="36"/>
        <v/>
      </c>
      <c r="J76" t="str">
        <f t="shared" si="36"/>
        <v/>
      </c>
      <c r="K76" t="str">
        <f t="shared" si="36"/>
        <v/>
      </c>
      <c r="L76" t="str">
        <f t="shared" si="36"/>
        <v/>
      </c>
      <c r="M76" t="str">
        <f t="shared" si="36"/>
        <v/>
      </c>
      <c r="N76" t="str">
        <f t="shared" si="36"/>
        <v/>
      </c>
      <c r="O76" t="str">
        <f t="shared" si="36"/>
        <v/>
      </c>
      <c r="P76" t="str">
        <f t="shared" si="36"/>
        <v/>
      </c>
      <c r="Q76" t="str">
        <f t="shared" si="36"/>
        <v/>
      </c>
      <c r="R76" t="str">
        <f t="shared" si="36"/>
        <v/>
      </c>
      <c r="S76" t="str">
        <f t="shared" si="36"/>
        <v/>
      </c>
      <c r="T76" t="str">
        <f t="shared" si="36"/>
        <v/>
      </c>
      <c r="U76" t="str">
        <f t="shared" si="36"/>
        <v/>
      </c>
      <c r="V76" t="str">
        <f t="shared" si="36"/>
        <v/>
      </c>
      <c r="W76" t="str">
        <f t="shared" si="36"/>
        <v/>
      </c>
      <c r="X76" t="str">
        <f t="shared" si="36"/>
        <v/>
      </c>
      <c r="Y76" t="str">
        <f t="shared" si="36"/>
        <v/>
      </c>
      <c r="Z76" t="str">
        <f t="shared" si="36"/>
        <v/>
      </c>
      <c r="AA76" t="str">
        <f t="shared" si="36"/>
        <v/>
      </c>
      <c r="AB76" t="str">
        <f t="shared" si="36"/>
        <v/>
      </c>
      <c r="AC76" t="str">
        <f t="shared" si="36"/>
        <v/>
      </c>
      <c r="AD76" t="str">
        <f t="shared" si="36"/>
        <v/>
      </c>
      <c r="AE76" t="str">
        <f t="shared" si="36"/>
        <v/>
      </c>
      <c r="AF76" t="str">
        <f t="shared" si="36"/>
        <v/>
      </c>
      <c r="AG76" t="str">
        <f t="shared" si="36"/>
        <v/>
      </c>
      <c r="AH76" t="str">
        <f t="shared" si="36"/>
        <v/>
      </c>
      <c r="AI76" t="str">
        <f t="shared" si="36"/>
        <v/>
      </c>
      <c r="AJ76" t="str">
        <f t="shared" si="36"/>
        <v/>
      </c>
      <c r="AK76" t="str">
        <f t="shared" si="36"/>
        <v/>
      </c>
      <c r="AL76" t="str">
        <f t="shared" si="36"/>
        <v/>
      </c>
      <c r="AM76" t="str">
        <f t="shared" si="36"/>
        <v/>
      </c>
      <c r="AN76" t="str">
        <f t="shared" si="36"/>
        <v/>
      </c>
      <c r="AO76" t="str">
        <f t="shared" si="36"/>
        <v/>
      </c>
      <c r="AP76" t="str">
        <f t="shared" si="36"/>
        <v/>
      </c>
      <c r="AQ76" t="str">
        <f t="shared" si="36"/>
        <v/>
      </c>
      <c r="AR76" t="str">
        <f t="shared" si="36"/>
        <v/>
      </c>
      <c r="AS76" t="str">
        <f t="shared" si="36"/>
        <v/>
      </c>
      <c r="AT76" t="str">
        <f t="shared" si="36"/>
        <v/>
      </c>
    </row>
    <row r="77" spans="1:50" ht="20.149999999999999" customHeight="1" x14ac:dyDescent="0.2"/>
    <row r="78" spans="1:50" ht="20.149999999999999" customHeight="1" x14ac:dyDescent="0.2"/>
    <row r="79" spans="1:50" ht="20.149999999999999" customHeight="1" x14ac:dyDescent="0.2"/>
    <row r="80" spans="1:5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</sheetData>
  <mergeCells count="176">
    <mergeCell ref="AG62:AH62"/>
    <mergeCell ref="AM73:AN73"/>
    <mergeCell ref="AM68:AN68"/>
    <mergeCell ref="AR1:AS1"/>
    <mergeCell ref="AR39:AS39"/>
    <mergeCell ref="G4:H4"/>
    <mergeCell ref="K4:L4"/>
    <mergeCell ref="N4:O4"/>
    <mergeCell ref="F7:G7"/>
    <mergeCell ref="H7:I7"/>
    <mergeCell ref="V7:W7"/>
    <mergeCell ref="G10:H10"/>
    <mergeCell ref="K10:L10"/>
    <mergeCell ref="N10:O10"/>
    <mergeCell ref="R10:S10"/>
    <mergeCell ref="F23:G23"/>
    <mergeCell ref="H23:J23"/>
    <mergeCell ref="K23:L23"/>
    <mergeCell ref="M23:N23"/>
    <mergeCell ref="U13:V13"/>
    <mergeCell ref="L7:M7"/>
    <mergeCell ref="O7:P7"/>
    <mergeCell ref="S7:T7"/>
    <mergeCell ref="G13:H13"/>
    <mergeCell ref="K13:L13"/>
    <mergeCell ref="N13:O13"/>
    <mergeCell ref="R13:S13"/>
    <mergeCell ref="F20:G20"/>
    <mergeCell ref="H20:J20"/>
    <mergeCell ref="K20:L20"/>
    <mergeCell ref="M20:N20"/>
    <mergeCell ref="O20:Q20"/>
    <mergeCell ref="F17:G17"/>
    <mergeCell ref="H17:J17"/>
    <mergeCell ref="K17:L17"/>
    <mergeCell ref="M17:N17"/>
    <mergeCell ref="O17:Q17"/>
    <mergeCell ref="V26:X26"/>
    <mergeCell ref="F30:G32"/>
    <mergeCell ref="H30:I32"/>
    <mergeCell ref="J30:K32"/>
    <mergeCell ref="O23:Q23"/>
    <mergeCell ref="T23:U23"/>
    <mergeCell ref="V23:X23"/>
    <mergeCell ref="F26:G26"/>
    <mergeCell ref="H26:J26"/>
    <mergeCell ref="K26:L26"/>
    <mergeCell ref="R26:S26"/>
    <mergeCell ref="T26:U26"/>
    <mergeCell ref="R23:S23"/>
    <mergeCell ref="M26:N26"/>
    <mergeCell ref="O26:Q26"/>
    <mergeCell ref="AC55:AD55"/>
    <mergeCell ref="L32:M32"/>
    <mergeCell ref="N32:O32"/>
    <mergeCell ref="N30:O30"/>
    <mergeCell ref="S45:T45"/>
    <mergeCell ref="V45:W45"/>
    <mergeCell ref="U51:V51"/>
    <mergeCell ref="O55:Q55"/>
    <mergeCell ref="Z55:AA55"/>
    <mergeCell ref="X42:Y42"/>
    <mergeCell ref="G42:H42"/>
    <mergeCell ref="K42:L42"/>
    <mergeCell ref="N42:O42"/>
    <mergeCell ref="F45:G45"/>
    <mergeCell ref="H45:I45"/>
    <mergeCell ref="L45:M45"/>
    <mergeCell ref="O45:P45"/>
    <mergeCell ref="H35:I35"/>
    <mergeCell ref="O35:P37"/>
    <mergeCell ref="F37:G37"/>
    <mergeCell ref="H37:I37"/>
    <mergeCell ref="K35:L37"/>
    <mergeCell ref="M35:N37"/>
    <mergeCell ref="G51:H51"/>
    <mergeCell ref="K51:L51"/>
    <mergeCell ref="N51:O51"/>
    <mergeCell ref="R51:S51"/>
    <mergeCell ref="F55:G55"/>
    <mergeCell ref="H55:J55"/>
    <mergeCell ref="K55:L55"/>
    <mergeCell ref="M55:N55"/>
    <mergeCell ref="G48:H48"/>
    <mergeCell ref="K48:L48"/>
    <mergeCell ref="N48:O48"/>
    <mergeCell ref="R48:S48"/>
    <mergeCell ref="F68:G70"/>
    <mergeCell ref="L70:M70"/>
    <mergeCell ref="N70:O70"/>
    <mergeCell ref="U56:W56"/>
    <mergeCell ref="T68:U68"/>
    <mergeCell ref="F75:G75"/>
    <mergeCell ref="H75:I75"/>
    <mergeCell ref="R73:S75"/>
    <mergeCell ref="H73:I73"/>
    <mergeCell ref="K73:L75"/>
    <mergeCell ref="M73:N75"/>
    <mergeCell ref="O73:P75"/>
    <mergeCell ref="H68:I70"/>
    <mergeCell ref="J68:K70"/>
    <mergeCell ref="N68:O68"/>
    <mergeCell ref="R65:S65"/>
    <mergeCell ref="R68:S70"/>
    <mergeCell ref="O64:Q64"/>
    <mergeCell ref="R64:S64"/>
    <mergeCell ref="V61:X61"/>
    <mergeCell ref="U62:V62"/>
    <mergeCell ref="F64:G64"/>
    <mergeCell ref="H64:J64"/>
    <mergeCell ref="K64:L64"/>
    <mergeCell ref="AB51:AD51"/>
    <mergeCell ref="AE51:AF51"/>
    <mergeCell ref="X48:Z48"/>
    <mergeCell ref="AA45:AB45"/>
    <mergeCell ref="AC45:AE45"/>
    <mergeCell ref="AF45:AG45"/>
    <mergeCell ref="AA48:AB48"/>
    <mergeCell ref="AE48:AF48"/>
    <mergeCell ref="S42:T42"/>
    <mergeCell ref="U42:W42"/>
    <mergeCell ref="V48:W48"/>
    <mergeCell ref="X56:Y56"/>
    <mergeCell ref="S58:T58"/>
    <mergeCell ref="V58:W58"/>
    <mergeCell ref="S56:T56"/>
    <mergeCell ref="Z51:AA51"/>
    <mergeCell ref="D62:E62"/>
    <mergeCell ref="G62:H62"/>
    <mergeCell ref="K62:L62"/>
    <mergeCell ref="N62:O62"/>
    <mergeCell ref="Z58:AA58"/>
    <mergeCell ref="S55:T55"/>
    <mergeCell ref="V55:W55"/>
    <mergeCell ref="R62:S62"/>
    <mergeCell ref="R61:S61"/>
    <mergeCell ref="O58:Q58"/>
    <mergeCell ref="F61:G61"/>
    <mergeCell ref="H61:J61"/>
    <mergeCell ref="K61:L61"/>
    <mergeCell ref="M61:N61"/>
    <mergeCell ref="O61:Q61"/>
    <mergeCell ref="F58:G58"/>
    <mergeCell ref="H58:J58"/>
    <mergeCell ref="K58:L58"/>
    <mergeCell ref="M58:N58"/>
    <mergeCell ref="AE62:AF62"/>
    <mergeCell ref="D65:E65"/>
    <mergeCell ref="G65:H65"/>
    <mergeCell ref="K65:L65"/>
    <mergeCell ref="N65:O65"/>
    <mergeCell ref="Z65:AA65"/>
    <mergeCell ref="AB65:AD65"/>
    <mergeCell ref="AE65:AF65"/>
    <mergeCell ref="AC58:AD58"/>
    <mergeCell ref="S59:T59"/>
    <mergeCell ref="U59:W59"/>
    <mergeCell ref="X59:Y59"/>
    <mergeCell ref="T61:U61"/>
    <mergeCell ref="Z62:AA62"/>
    <mergeCell ref="AB62:AD62"/>
    <mergeCell ref="U65:V65"/>
    <mergeCell ref="M64:N64"/>
    <mergeCell ref="V64:X64"/>
    <mergeCell ref="T64:U64"/>
    <mergeCell ref="AH73:AJ73"/>
    <mergeCell ref="AK73:AL73"/>
    <mergeCell ref="AH68:AJ68"/>
    <mergeCell ref="AK68:AL68"/>
    <mergeCell ref="AF68:AG70"/>
    <mergeCell ref="X68:Y68"/>
    <mergeCell ref="AA68:AB68"/>
    <mergeCell ref="U73:V73"/>
    <mergeCell ref="Y73:Z73"/>
    <mergeCell ref="AA73:AB73"/>
    <mergeCell ref="AF73:AG75"/>
  </mergeCells>
  <phoneticPr fontId="1"/>
  <conditionalFormatting sqref="AE62:AH62">
    <cfRule type="expression" dxfId="5" priority="6" stopIfTrue="1">
      <formula>$AE$62=""</formula>
    </cfRule>
  </conditionalFormatting>
  <conditionalFormatting sqref="AE65:AH65">
    <cfRule type="expression" dxfId="4" priority="1" stopIfTrue="1">
      <formula>$AB$65=0</formula>
    </cfRule>
  </conditionalFormatting>
  <conditionalFormatting sqref="AK68:AN68">
    <cfRule type="expression" dxfId="3" priority="2" stopIfTrue="1">
      <formula>$AH$68=0</formula>
    </cfRule>
  </conditionalFormatting>
  <conditionalFormatting sqref="AK73:AN73">
    <cfRule type="expression" dxfId="2" priority="4" stopIfTrue="1">
      <formula>$AK$73=""</formula>
    </cfRule>
  </conditionalFormatting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&amp;L平方根&amp;R数学ドリル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Y100"/>
  <sheetViews>
    <sheetView topLeftCell="B1" workbookViewId="0"/>
  </sheetViews>
  <sheetFormatPr defaultColWidth="9" defaultRowHeight="14" x14ac:dyDescent="0.2"/>
  <cols>
    <col min="1" max="43" width="1.75" customWidth="1"/>
    <col min="44" max="46" width="9" customWidth="1"/>
    <col min="47" max="51" width="9" style="34"/>
  </cols>
  <sheetData>
    <row r="1" spans="1:51" ht="23.5" x14ac:dyDescent="0.2">
      <c r="D1" s="3" t="s">
        <v>107</v>
      </c>
      <c r="AM1" s="2" t="s">
        <v>90</v>
      </c>
      <c r="AN1" s="2"/>
      <c r="AO1" s="47"/>
      <c r="AP1" s="47"/>
    </row>
    <row r="2" spans="1:51" ht="21" x14ac:dyDescent="0.2">
      <c r="Q2" s="20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U2" s="34">
        <v>0</v>
      </c>
      <c r="AV2" s="34">
        <v>1</v>
      </c>
      <c r="AW2" s="34">
        <v>2</v>
      </c>
      <c r="AX2" s="34">
        <v>3</v>
      </c>
      <c r="AY2" s="34">
        <v>4</v>
      </c>
    </row>
    <row r="3" spans="1:51" ht="20.149999999999999" customHeight="1" x14ac:dyDescent="0.2">
      <c r="A3" s="1" t="s">
        <v>91</v>
      </c>
      <c r="D3" t="s">
        <v>92</v>
      </c>
      <c r="G3" s="2"/>
      <c r="H3" s="2"/>
      <c r="I3" s="2"/>
      <c r="O3" s="2"/>
      <c r="P3" s="2"/>
      <c r="Q3" s="2"/>
      <c r="AU3" s="34">
        <v>2</v>
      </c>
      <c r="AV3" s="34">
        <v>3</v>
      </c>
      <c r="AW3" s="34">
        <v>5</v>
      </c>
      <c r="AX3" s="34">
        <v>7</v>
      </c>
      <c r="AY3" s="34">
        <v>6</v>
      </c>
    </row>
    <row r="4" spans="1:51" ht="20.149999999999999" customHeight="1" x14ac:dyDescent="0.35">
      <c r="C4" s="1" t="s">
        <v>41</v>
      </c>
      <c r="F4" s="54" t="s">
        <v>21</v>
      </c>
      <c r="G4" s="54"/>
      <c r="H4">
        <f ca="1">HLOOKUP(AU4,$AU$2:$AX$3,2)</f>
        <v>3</v>
      </c>
      <c r="J4" t="s">
        <v>93</v>
      </c>
      <c r="K4">
        <v>1</v>
      </c>
      <c r="L4" s="46" t="str">
        <f ca="1">IF((-1)^INT(RAND()*2)&lt;0,"－","＋")</f>
        <v>＋</v>
      </c>
      <c r="M4" s="46"/>
      <c r="N4" s="54" t="s">
        <v>21</v>
      </c>
      <c r="O4" s="54"/>
      <c r="P4">
        <f ca="1">H4</f>
        <v>3</v>
      </c>
      <c r="R4" t="s">
        <v>94</v>
      </c>
      <c r="AU4" s="34">
        <f ca="1">INT(RAND()*4)</f>
        <v>1</v>
      </c>
    </row>
    <row r="5" spans="1:51" ht="20.149999999999999" customHeight="1" x14ac:dyDescent="0.2"/>
    <row r="6" spans="1:51" ht="20.149999999999999" customHeight="1" x14ac:dyDescent="0.2">
      <c r="G6" s="2"/>
      <c r="H6" s="2"/>
      <c r="I6" s="2"/>
      <c r="L6" s="2"/>
      <c r="M6" s="2"/>
      <c r="N6" s="2"/>
      <c r="O6" s="2"/>
    </row>
    <row r="7" spans="1:51" ht="20.149999999999999" customHeight="1" x14ac:dyDescent="0.35">
      <c r="C7" s="1" t="s">
        <v>9</v>
      </c>
      <c r="F7" s="54" t="s">
        <v>21</v>
      </c>
      <c r="G7" s="54"/>
      <c r="H7">
        <f ca="1">HLOOKUP(AU7,$AU$2:$AX$3,2)</f>
        <v>7</v>
      </c>
      <c r="J7" t="s">
        <v>95</v>
      </c>
      <c r="K7" s="54" t="s">
        <v>21</v>
      </c>
      <c r="L7" s="54"/>
      <c r="M7" s="46">
        <f ca="1">AU8*AV8^2</f>
        <v>343</v>
      </c>
      <c r="N7" s="46"/>
      <c r="O7" s="46"/>
      <c r="P7" s="46" t="str">
        <f ca="1">IF((-1)^INT(RAND()*2)&lt;0,"－","＋")</f>
        <v>＋</v>
      </c>
      <c r="Q7" s="46"/>
      <c r="R7">
        <f ca="1">INT(RAND()*9+1)</f>
        <v>5</v>
      </c>
      <c r="S7" t="s">
        <v>96</v>
      </c>
      <c r="AU7" s="34">
        <f ca="1">INT(RAND()*4)</f>
        <v>3</v>
      </c>
      <c r="AV7" s="34">
        <f ca="1">INT(RAND()*4)</f>
        <v>3</v>
      </c>
    </row>
    <row r="8" spans="1:51" ht="20.149999999999999" customHeight="1" x14ac:dyDescent="0.2">
      <c r="AU8" s="34">
        <f ca="1">HLOOKUP(AU7,$AU$2:$AX$3,2)</f>
        <v>7</v>
      </c>
      <c r="AV8" s="34">
        <f ca="1">HLOOKUP(AV7,$AU$2:$AX$3,2)</f>
        <v>7</v>
      </c>
    </row>
    <row r="9" spans="1:51" ht="20.149999999999999" customHeight="1" x14ac:dyDescent="0.2"/>
    <row r="10" spans="1:51" ht="20.149999999999999" customHeight="1" x14ac:dyDescent="0.2"/>
    <row r="11" spans="1:51" ht="20.149999999999999" customHeight="1" x14ac:dyDescent="0.2">
      <c r="A11" s="1" t="s">
        <v>50</v>
      </c>
      <c r="D11" t="s">
        <v>92</v>
      </c>
      <c r="H11" s="2"/>
      <c r="I11" s="2"/>
      <c r="J11" s="2"/>
      <c r="Q11" s="2"/>
      <c r="R11" s="2"/>
      <c r="S11" s="2"/>
      <c r="AU11" s="34">
        <f ca="1">INT(RAND()*4)</f>
        <v>1</v>
      </c>
      <c r="AV11" s="34">
        <f ca="1">INT(RAND()*4)</f>
        <v>1</v>
      </c>
    </row>
    <row r="12" spans="1:51" ht="20.149999999999999" customHeight="1" x14ac:dyDescent="0.35">
      <c r="C12" s="1" t="s">
        <v>41</v>
      </c>
      <c r="F12" t="s">
        <v>95</v>
      </c>
      <c r="G12" s="54" t="s">
        <v>21</v>
      </c>
      <c r="H12" s="54"/>
      <c r="I12">
        <f ca="1">AU12</f>
        <v>3</v>
      </c>
      <c r="K12" s="46" t="str">
        <f ca="1">IF((-1)^INT(RAND()*2)&lt;0,"－","＋")</f>
        <v>＋</v>
      </c>
      <c r="L12" s="46"/>
      <c r="M12">
        <f ca="1">INT(RAND()*9+1)</f>
        <v>4</v>
      </c>
      <c r="N12" t="s">
        <v>96</v>
      </c>
      <c r="O12" t="s">
        <v>93</v>
      </c>
      <c r="P12" s="54" t="s">
        <v>21</v>
      </c>
      <c r="Q12" s="54"/>
      <c r="R12">
        <f ca="1">AV12</f>
        <v>3</v>
      </c>
      <c r="T12" s="46" t="str">
        <f ca="1">IF((-1)^INT(RAND()*2)&lt;0,"－","＋")</f>
        <v>－</v>
      </c>
      <c r="U12" s="46"/>
      <c r="V12">
        <f ca="1">INT(RAND()*9+1)</f>
        <v>2</v>
      </c>
      <c r="W12" t="s">
        <v>96</v>
      </c>
      <c r="AU12" s="34">
        <f ca="1">HLOOKUP(AU11,$AU$2:$AX$3,2)</f>
        <v>3</v>
      </c>
      <c r="AV12" s="34">
        <f ca="1">HLOOKUP(AV11,$AU$2:$AX$3,2)</f>
        <v>3</v>
      </c>
    </row>
    <row r="13" spans="1:51" ht="20.149999999999999" customHeight="1" x14ac:dyDescent="0.2"/>
    <row r="14" spans="1:51" ht="20.149999999999999" customHeight="1" x14ac:dyDescent="0.2"/>
    <row r="15" spans="1:51" ht="20.149999999999999" customHeight="1" x14ac:dyDescent="0.2">
      <c r="H15" s="2"/>
      <c r="I15" s="2"/>
      <c r="J15" s="2"/>
      <c r="R15" s="2"/>
      <c r="S15" s="2"/>
      <c r="T15" s="2"/>
    </row>
    <row r="16" spans="1:51" ht="20.149999999999999" customHeight="1" x14ac:dyDescent="0.35">
      <c r="C16" s="1" t="s">
        <v>9</v>
      </c>
      <c r="F16" t="s">
        <v>93</v>
      </c>
      <c r="G16" s="54" t="s">
        <v>21</v>
      </c>
      <c r="H16" s="54"/>
      <c r="I16">
        <f ca="1">AU17</f>
        <v>3</v>
      </c>
      <c r="K16" s="46" t="str">
        <f ca="1">IF((-1)^INT(RAND()*2)&lt;0,"－","＋")</f>
        <v>－</v>
      </c>
      <c r="L16" s="46"/>
      <c r="M16">
        <f ca="1">INT(RAND()*9+1)</f>
        <v>3</v>
      </c>
      <c r="N16" t="s">
        <v>96</v>
      </c>
      <c r="O16" t="s">
        <v>93</v>
      </c>
      <c r="P16">
        <f ca="1">IF(M16=1,"",M16)</f>
        <v>3</v>
      </c>
      <c r="Q16" s="54" t="s">
        <v>21</v>
      </c>
      <c r="R16" s="54"/>
      <c r="S16">
        <f ca="1">AU17</f>
        <v>3</v>
      </c>
      <c r="U16" s="46" t="str">
        <f ca="1">IF(K16="－","＋","－")</f>
        <v>＋</v>
      </c>
      <c r="V16" s="46"/>
      <c r="W16">
        <f ca="1">INT(RAND()*9+1)</f>
        <v>8</v>
      </c>
      <c r="X16" t="s">
        <v>96</v>
      </c>
      <c r="AU16" s="34">
        <f ca="1">INT(RAND()*4)</f>
        <v>1</v>
      </c>
    </row>
    <row r="17" spans="1:48" ht="20.149999999999999" customHeight="1" x14ac:dyDescent="0.2">
      <c r="AU17" s="34">
        <f ca="1">HLOOKUP(AU16,$AU$2:$AX$3,2)</f>
        <v>3</v>
      </c>
    </row>
    <row r="18" spans="1:48" ht="20.149999999999999" customHeight="1" x14ac:dyDescent="0.2"/>
    <row r="19" spans="1:48" ht="20.149999999999999" customHeight="1" x14ac:dyDescent="0.2"/>
    <row r="20" spans="1:48" ht="20.149999999999999" customHeight="1" x14ac:dyDescent="0.2">
      <c r="A20" s="1" t="s">
        <v>80</v>
      </c>
      <c r="D20" t="s">
        <v>97</v>
      </c>
      <c r="H20" s="2"/>
      <c r="I20" s="2"/>
      <c r="J20" s="2"/>
    </row>
    <row r="21" spans="1:48" ht="20.149999999999999" customHeight="1" x14ac:dyDescent="0.35">
      <c r="C21" s="1" t="s">
        <v>5</v>
      </c>
      <c r="F21" t="s">
        <v>93</v>
      </c>
      <c r="G21" s="54" t="s">
        <v>21</v>
      </c>
      <c r="H21" s="54"/>
      <c r="I21">
        <f ca="1">AU22</f>
        <v>7</v>
      </c>
      <c r="K21" s="46" t="str">
        <f ca="1">IF((-1)^INT(RAND()*2)&lt;0,"－","＋")</f>
        <v>－</v>
      </c>
      <c r="L21" s="46"/>
      <c r="M21">
        <f ca="1">INT(RAND()*9+1)</f>
        <v>4</v>
      </c>
      <c r="N21" t="s">
        <v>96</v>
      </c>
      <c r="O21" s="24">
        <v>2</v>
      </c>
      <c r="AU21" s="34">
        <f ca="1">INT(RAND()*4)</f>
        <v>3</v>
      </c>
    </row>
    <row r="22" spans="1:48" ht="20.149999999999999" customHeight="1" x14ac:dyDescent="0.2">
      <c r="AU22" s="34">
        <f ca="1">HLOOKUP(AU21,$AU$2:$AX$3,2)</f>
        <v>7</v>
      </c>
    </row>
    <row r="23" spans="1:48" ht="20.149999999999999" customHeight="1" x14ac:dyDescent="0.2"/>
    <row r="24" spans="1:48" ht="20.149999999999999" customHeight="1" x14ac:dyDescent="0.2">
      <c r="H24" s="2"/>
      <c r="I24" s="2"/>
      <c r="J24" s="2"/>
      <c r="N24" s="2"/>
      <c r="O24" s="2"/>
      <c r="P24" s="2"/>
    </row>
    <row r="25" spans="1:48" ht="20.149999999999999" customHeight="1" x14ac:dyDescent="0.35">
      <c r="C25" s="1" t="s">
        <v>98</v>
      </c>
      <c r="F25" t="s">
        <v>93</v>
      </c>
      <c r="G25" s="54" t="s">
        <v>21</v>
      </c>
      <c r="H25" s="54"/>
      <c r="I25">
        <f ca="1">AU26</f>
        <v>5</v>
      </c>
      <c r="K25" s="46" t="str">
        <f ca="1">IF((-1)^INT(RAND()*2)&lt;0,"－","＋")</f>
        <v>＋</v>
      </c>
      <c r="L25" s="46"/>
      <c r="M25" s="54" t="s">
        <v>21</v>
      </c>
      <c r="N25" s="54"/>
      <c r="O25">
        <f ca="1">AV26</f>
        <v>5</v>
      </c>
      <c r="Q25" t="s">
        <v>100</v>
      </c>
      <c r="R25" s="24">
        <v>2</v>
      </c>
      <c r="AU25" s="34">
        <f ca="1">INT(RAND()*4)</f>
        <v>2</v>
      </c>
      <c r="AV25" s="34">
        <f ca="1">INT(RAND()*4)</f>
        <v>2</v>
      </c>
    </row>
    <row r="26" spans="1:48" ht="20.149999999999999" customHeight="1" x14ac:dyDescent="0.2">
      <c r="AU26" s="34">
        <f ca="1">HLOOKUP(AU25,$AU$2:$AX$3,2)</f>
        <v>5</v>
      </c>
      <c r="AV26" s="34">
        <f ca="1">HLOOKUP(AV25,$AU$2:$AX$3,2)</f>
        <v>5</v>
      </c>
    </row>
    <row r="27" spans="1:48" ht="20.149999999999999" customHeight="1" x14ac:dyDescent="0.2"/>
    <row r="28" spans="1:48" ht="20.149999999999999" customHeight="1" x14ac:dyDescent="0.2">
      <c r="H28" s="2"/>
      <c r="I28" s="2"/>
      <c r="J28" s="2"/>
      <c r="Q28" s="2"/>
      <c r="R28" s="2"/>
      <c r="S28" s="2"/>
    </row>
    <row r="29" spans="1:48" ht="20.149999999999999" customHeight="1" x14ac:dyDescent="0.35">
      <c r="C29" s="1" t="s">
        <v>35</v>
      </c>
      <c r="F29" t="s">
        <v>93</v>
      </c>
      <c r="G29" s="54" t="s">
        <v>21</v>
      </c>
      <c r="H29" s="54"/>
      <c r="I29">
        <f ca="1">AU30</f>
        <v>3</v>
      </c>
      <c r="K29" s="46" t="str">
        <f ca="1">IF((-1)^INT(RAND()*2)&lt;0,"－","＋")</f>
        <v>－</v>
      </c>
      <c r="L29" s="46"/>
      <c r="M29">
        <f ca="1">INT(RAND()*9+1)</f>
        <v>6</v>
      </c>
      <c r="N29" t="s">
        <v>96</v>
      </c>
      <c r="O29" t="s">
        <v>93</v>
      </c>
      <c r="P29" s="54" t="s">
        <v>21</v>
      </c>
      <c r="Q29" s="54"/>
      <c r="R29">
        <f ca="1">AU30</f>
        <v>3</v>
      </c>
      <c r="T29" s="46" t="str">
        <f ca="1">IF(K29="－","＋","－")</f>
        <v>＋</v>
      </c>
      <c r="U29" s="46"/>
      <c r="V29">
        <f ca="1">M29</f>
        <v>6</v>
      </c>
      <c r="W29" t="s">
        <v>96</v>
      </c>
      <c r="AU29" s="34">
        <f ca="1">INT(RAND()*4)</f>
        <v>1</v>
      </c>
    </row>
    <row r="30" spans="1:48" ht="20.149999999999999" customHeight="1" x14ac:dyDescent="0.2">
      <c r="AU30" s="34">
        <f ca="1">HLOOKUP(AU29,$AU$2:$AX$3,2)</f>
        <v>3</v>
      </c>
    </row>
    <row r="31" spans="1:48" ht="20.149999999999999" customHeight="1" x14ac:dyDescent="0.2"/>
    <row r="32" spans="1:48" ht="20.149999999999999" customHeight="1" x14ac:dyDescent="0.2">
      <c r="H32" s="2"/>
      <c r="I32" s="2"/>
      <c r="J32" s="2"/>
      <c r="N32" s="2"/>
      <c r="O32" s="2"/>
      <c r="P32" s="2"/>
      <c r="T32" s="2"/>
      <c r="U32" s="2"/>
      <c r="V32" s="2"/>
      <c r="Z32" s="2"/>
      <c r="AA32" s="2"/>
      <c r="AB32" s="2"/>
    </row>
    <row r="33" spans="1:48" ht="20.149999999999999" customHeight="1" x14ac:dyDescent="0.35">
      <c r="C33" s="1" t="s">
        <v>71</v>
      </c>
      <c r="F33" t="s">
        <v>93</v>
      </c>
      <c r="G33" s="54" t="s">
        <v>21</v>
      </c>
      <c r="H33" s="54"/>
      <c r="I33">
        <f ca="1">AU34</f>
        <v>3</v>
      </c>
      <c r="K33" s="46" t="str">
        <f ca="1">IF((-1)^INT(RAND()*2)&lt;0,"－","＋")</f>
        <v>＋</v>
      </c>
      <c r="L33" s="46"/>
      <c r="M33" s="54" t="s">
        <v>21</v>
      </c>
      <c r="N33" s="54"/>
      <c r="O33">
        <f ca="1">AV34</f>
        <v>6</v>
      </c>
      <c r="Q33" t="s">
        <v>96</v>
      </c>
      <c r="R33" t="s">
        <v>93</v>
      </c>
      <c r="S33" s="54" t="s">
        <v>21</v>
      </c>
      <c r="T33" s="54"/>
      <c r="U33">
        <f ca="1">AU34</f>
        <v>3</v>
      </c>
      <c r="W33" s="46" t="str">
        <f ca="1">IF(K33="－","＋","－")</f>
        <v>－</v>
      </c>
      <c r="X33" s="46"/>
      <c r="Y33" s="54" t="s">
        <v>21</v>
      </c>
      <c r="Z33" s="54"/>
      <c r="AA33">
        <f ca="1">AV34</f>
        <v>6</v>
      </c>
      <c r="AC33" t="s">
        <v>96</v>
      </c>
      <c r="AU33" s="34">
        <f ca="1">INT(RAND()*5)</f>
        <v>1</v>
      </c>
      <c r="AV33" s="34">
        <f ca="1">INT(RAND()*5)</f>
        <v>4</v>
      </c>
    </row>
    <row r="34" spans="1:48" ht="20.149999999999999" customHeight="1" x14ac:dyDescent="0.2">
      <c r="AU34" s="34">
        <f ca="1">HLOOKUP(AU33,$AU$2:$AY$3,2)</f>
        <v>3</v>
      </c>
      <c r="AV34" s="34">
        <f ca="1">HLOOKUP(AV33,$AU$2:$AY$3,2)</f>
        <v>6</v>
      </c>
    </row>
    <row r="35" spans="1:48" ht="20.149999999999999" customHeight="1" x14ac:dyDescent="0.2"/>
    <row r="36" spans="1:48" ht="19" customHeight="1" x14ac:dyDescent="0.2"/>
    <row r="37" spans="1:48" ht="19" customHeight="1" x14ac:dyDescent="0.2"/>
    <row r="38" spans="1:48" ht="23.5" x14ac:dyDescent="0.2">
      <c r="D38" s="3" t="str">
        <f>IF(D1="","",D1)</f>
        <v>根号をふくむ式の計算⑤</v>
      </c>
      <c r="AM38" s="2" t="str">
        <f>IF(AM1="","",AM1)</f>
        <v>№</v>
      </c>
      <c r="AN38" s="2"/>
      <c r="AO38" s="47" t="str">
        <f>IF(AO1="","",AO1)</f>
        <v/>
      </c>
      <c r="AP38" s="47" t="str">
        <f>IF(AP1="","",AP1)</f>
        <v/>
      </c>
    </row>
    <row r="39" spans="1:48" ht="23.5" x14ac:dyDescent="0.2">
      <c r="E39" s="31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48" ht="20.149999999999999" customHeight="1" x14ac:dyDescent="0.2">
      <c r="A40" s="1" t="str">
        <f>IF(A3="","",A3)</f>
        <v>１．</v>
      </c>
      <c r="D40" t="str">
        <f>IF(D3="","",D3)</f>
        <v>次の式を展開をしなさい。</v>
      </c>
      <c r="G40" s="2"/>
      <c r="H40" s="2"/>
      <c r="I40" s="2"/>
      <c r="O40" s="2"/>
      <c r="P40" s="2"/>
      <c r="Q40" s="2"/>
      <c r="V40" s="19"/>
      <c r="W40" s="19"/>
      <c r="X40" s="19"/>
    </row>
    <row r="41" spans="1:48" ht="20.149999999999999" customHeight="1" x14ac:dyDescent="0.35">
      <c r="A41" t="str">
        <f t="shared" ref="A41:AT41" si="0">IF(A4="","",A4)</f>
        <v/>
      </c>
      <c r="B41" t="str">
        <f t="shared" si="0"/>
        <v/>
      </c>
      <c r="C41" s="1" t="str">
        <f t="shared" si="0"/>
        <v>(1)</v>
      </c>
      <c r="F41" s="54" t="str">
        <f t="shared" si="0"/>
        <v>√</v>
      </c>
      <c r="G41" s="54" t="str">
        <f t="shared" si="0"/>
        <v/>
      </c>
      <c r="H41">
        <f t="shared" ca="1" si="0"/>
        <v>3</v>
      </c>
      <c r="I41" t="str">
        <f t="shared" si="0"/>
        <v/>
      </c>
      <c r="J41" t="str">
        <f t="shared" si="0"/>
        <v>(</v>
      </c>
      <c r="K41">
        <f t="shared" si="0"/>
        <v>1</v>
      </c>
      <c r="L41" s="46" t="str">
        <f t="shared" ca="1" si="0"/>
        <v>＋</v>
      </c>
      <c r="M41" s="46" t="str">
        <f t="shared" si="0"/>
        <v/>
      </c>
      <c r="N41" s="54" t="str">
        <f t="shared" si="0"/>
        <v>√</v>
      </c>
      <c r="O41" s="54" t="str">
        <f t="shared" si="0"/>
        <v/>
      </c>
      <c r="P41">
        <f t="shared" ca="1" si="0"/>
        <v>3</v>
      </c>
      <c r="Q41" t="str">
        <f t="shared" si="0"/>
        <v/>
      </c>
      <c r="R41" t="str">
        <f t="shared" si="0"/>
        <v>）</v>
      </c>
      <c r="S41" s="46" t="s">
        <v>67</v>
      </c>
      <c r="T41" s="46"/>
      <c r="U41" s="77" t="s">
        <v>21</v>
      </c>
      <c r="V41" s="77"/>
      <c r="W41" s="32">
        <f ca="1">H41</f>
        <v>3</v>
      </c>
      <c r="X41" s="32" t="str">
        <f>IF(X4="","",X4)</f>
        <v/>
      </c>
      <c r="Y41" s="60" t="str">
        <f ca="1">L41</f>
        <v>＋</v>
      </c>
      <c r="Z41" s="60"/>
      <c r="AA41" s="32">
        <f ca="1">H41</f>
        <v>3</v>
      </c>
      <c r="AB41" t="str">
        <f t="shared" si="0"/>
        <v/>
      </c>
      <c r="AC41" t="str">
        <f t="shared" si="0"/>
        <v/>
      </c>
      <c r="AD41" t="str">
        <f t="shared" si="0"/>
        <v/>
      </c>
      <c r="AE41" t="str">
        <f t="shared" si="0"/>
        <v/>
      </c>
      <c r="AF41" t="str">
        <f t="shared" si="0"/>
        <v/>
      </c>
      <c r="AG41" t="str">
        <f t="shared" si="0"/>
        <v/>
      </c>
      <c r="AH41" t="str">
        <f t="shared" si="0"/>
        <v/>
      </c>
      <c r="AI41" t="str">
        <f t="shared" si="0"/>
        <v/>
      </c>
      <c r="AJ41" t="str">
        <f t="shared" si="0"/>
        <v/>
      </c>
      <c r="AK41" t="str">
        <f t="shared" si="0"/>
        <v/>
      </c>
      <c r="AL41" t="str">
        <f t="shared" si="0"/>
        <v/>
      </c>
      <c r="AM41" t="str">
        <f t="shared" si="0"/>
        <v/>
      </c>
      <c r="AN41" t="str">
        <f t="shared" si="0"/>
        <v/>
      </c>
      <c r="AO41" t="str">
        <f t="shared" si="0"/>
        <v/>
      </c>
      <c r="AP41" t="str">
        <f t="shared" si="0"/>
        <v/>
      </c>
      <c r="AQ41" t="str">
        <f t="shared" si="0"/>
        <v/>
      </c>
      <c r="AR41" t="str">
        <f t="shared" si="0"/>
        <v/>
      </c>
      <c r="AS41" t="str">
        <f t="shared" si="0"/>
        <v/>
      </c>
      <c r="AT41" t="str">
        <f t="shared" si="0"/>
        <v/>
      </c>
    </row>
    <row r="42" spans="1:48" ht="20.149999999999999" customHeight="1" x14ac:dyDescent="0.2">
      <c r="A42" t="str">
        <f t="shared" ref="A42:AT42" si="1">IF(A5="","",A5)</f>
        <v/>
      </c>
      <c r="B42" t="str">
        <f t="shared" si="1"/>
        <v/>
      </c>
      <c r="C42" t="str">
        <f t="shared" si="1"/>
        <v/>
      </c>
      <c r="F42" t="str">
        <f t="shared" si="1"/>
        <v/>
      </c>
      <c r="G42" t="str">
        <f t="shared" si="1"/>
        <v/>
      </c>
      <c r="H42" t="str">
        <f t="shared" si="1"/>
        <v/>
      </c>
      <c r="I42" t="str">
        <f t="shared" si="1"/>
        <v/>
      </c>
      <c r="J42" t="str">
        <f t="shared" si="1"/>
        <v/>
      </c>
      <c r="K42" t="str">
        <f t="shared" si="1"/>
        <v/>
      </c>
      <c r="L42" t="str">
        <f t="shared" si="1"/>
        <v/>
      </c>
      <c r="M42" t="str">
        <f t="shared" si="1"/>
        <v/>
      </c>
      <c r="N42" t="str">
        <f t="shared" si="1"/>
        <v/>
      </c>
      <c r="O42" t="str">
        <f t="shared" si="1"/>
        <v/>
      </c>
      <c r="P42" t="str">
        <f t="shared" si="1"/>
        <v/>
      </c>
      <c r="Q42" t="str">
        <f t="shared" si="1"/>
        <v/>
      </c>
      <c r="R42" t="str">
        <f t="shared" si="1"/>
        <v/>
      </c>
      <c r="S42" t="str">
        <f t="shared" si="1"/>
        <v/>
      </c>
      <c r="T42" t="str">
        <f t="shared" si="1"/>
        <v/>
      </c>
      <c r="U42" t="str">
        <f t="shared" si="1"/>
        <v/>
      </c>
      <c r="V42" t="str">
        <f t="shared" si="1"/>
        <v/>
      </c>
      <c r="W42" t="str">
        <f t="shared" si="1"/>
        <v/>
      </c>
      <c r="X42" t="str">
        <f t="shared" si="1"/>
        <v/>
      </c>
      <c r="Y42" t="str">
        <f t="shared" si="1"/>
        <v/>
      </c>
      <c r="Z42" t="str">
        <f t="shared" si="1"/>
        <v/>
      </c>
      <c r="AA42" t="str">
        <f t="shared" si="1"/>
        <v/>
      </c>
      <c r="AB42" t="str">
        <f t="shared" si="1"/>
        <v/>
      </c>
      <c r="AC42" t="str">
        <f t="shared" si="1"/>
        <v/>
      </c>
      <c r="AD42" t="str">
        <f t="shared" si="1"/>
        <v/>
      </c>
      <c r="AE42" t="str">
        <f t="shared" si="1"/>
        <v/>
      </c>
      <c r="AF42" t="str">
        <f t="shared" si="1"/>
        <v/>
      </c>
      <c r="AG42" t="str">
        <f t="shared" si="1"/>
        <v/>
      </c>
      <c r="AH42" t="str">
        <f t="shared" si="1"/>
        <v/>
      </c>
      <c r="AI42" t="str">
        <f t="shared" si="1"/>
        <v/>
      </c>
      <c r="AJ42" t="str">
        <f t="shared" si="1"/>
        <v/>
      </c>
      <c r="AK42" t="str">
        <f t="shared" si="1"/>
        <v/>
      </c>
      <c r="AL42" t="str">
        <f t="shared" si="1"/>
        <v/>
      </c>
      <c r="AM42" t="str">
        <f t="shared" si="1"/>
        <v/>
      </c>
      <c r="AN42" t="str">
        <f t="shared" si="1"/>
        <v/>
      </c>
      <c r="AO42" t="str">
        <f t="shared" si="1"/>
        <v/>
      </c>
      <c r="AP42" t="str">
        <f t="shared" si="1"/>
        <v/>
      </c>
      <c r="AQ42" t="str">
        <f t="shared" si="1"/>
        <v/>
      </c>
      <c r="AR42" t="str">
        <f t="shared" si="1"/>
        <v/>
      </c>
      <c r="AS42" t="str">
        <f t="shared" si="1"/>
        <v/>
      </c>
      <c r="AT42" t="str">
        <f t="shared" si="1"/>
        <v/>
      </c>
    </row>
    <row r="43" spans="1:48" ht="20.149999999999999" customHeight="1" x14ac:dyDescent="0.2">
      <c r="A43" t="str">
        <f t="shared" ref="A43:AT43" si="2">IF(A6="","",A6)</f>
        <v/>
      </c>
      <c r="B43" t="str">
        <f t="shared" si="2"/>
        <v/>
      </c>
      <c r="C43" t="str">
        <f t="shared" si="2"/>
        <v/>
      </c>
      <c r="F43" t="str">
        <f t="shared" si="2"/>
        <v/>
      </c>
      <c r="G43" s="2" t="str">
        <f t="shared" si="2"/>
        <v/>
      </c>
      <c r="H43" s="2" t="str">
        <f t="shared" si="2"/>
        <v/>
      </c>
      <c r="I43" s="2" t="str">
        <f t="shared" si="2"/>
        <v/>
      </c>
      <c r="J43" t="str">
        <f t="shared" si="2"/>
        <v/>
      </c>
      <c r="K43" t="str">
        <f t="shared" si="2"/>
        <v/>
      </c>
      <c r="L43" s="2" t="str">
        <f t="shared" si="2"/>
        <v/>
      </c>
      <c r="M43" s="2" t="str">
        <f t="shared" si="2"/>
        <v/>
      </c>
      <c r="N43" s="2" t="str">
        <f t="shared" si="2"/>
        <v/>
      </c>
      <c r="O43" s="2" t="str">
        <f t="shared" si="2"/>
        <v/>
      </c>
      <c r="P43" t="str">
        <f t="shared" si="2"/>
        <v/>
      </c>
      <c r="Q43" t="str">
        <f t="shared" si="2"/>
        <v/>
      </c>
      <c r="R43" t="str">
        <f t="shared" si="2"/>
        <v/>
      </c>
      <c r="S43" t="str">
        <f t="shared" si="2"/>
        <v/>
      </c>
      <c r="T43" t="str">
        <f t="shared" si="2"/>
        <v/>
      </c>
      <c r="U43" t="str">
        <f t="shared" si="2"/>
        <v/>
      </c>
      <c r="V43" t="str">
        <f t="shared" si="2"/>
        <v/>
      </c>
      <c r="W43" t="str">
        <f t="shared" si="2"/>
        <v/>
      </c>
      <c r="X43" t="str">
        <f t="shared" si="2"/>
        <v/>
      </c>
      <c r="Y43" t="str">
        <f t="shared" si="2"/>
        <v/>
      </c>
      <c r="Z43" t="str">
        <f t="shared" si="2"/>
        <v/>
      </c>
      <c r="AB43" s="12"/>
      <c r="AC43" s="12"/>
      <c r="AD43" s="12"/>
      <c r="AE43" t="str">
        <f t="shared" si="2"/>
        <v/>
      </c>
      <c r="AF43" t="str">
        <f t="shared" si="2"/>
        <v/>
      </c>
      <c r="AG43" t="str">
        <f t="shared" si="2"/>
        <v/>
      </c>
      <c r="AH43" t="str">
        <f t="shared" si="2"/>
        <v/>
      </c>
      <c r="AI43" t="str">
        <f t="shared" si="2"/>
        <v/>
      </c>
      <c r="AJ43" t="str">
        <f t="shared" si="2"/>
        <v/>
      </c>
      <c r="AK43" t="str">
        <f t="shared" si="2"/>
        <v/>
      </c>
      <c r="AL43" t="str">
        <f t="shared" si="2"/>
        <v/>
      </c>
      <c r="AM43" t="str">
        <f t="shared" si="2"/>
        <v/>
      </c>
      <c r="AN43" t="str">
        <f t="shared" si="2"/>
        <v/>
      </c>
      <c r="AO43" t="str">
        <f t="shared" si="2"/>
        <v/>
      </c>
      <c r="AP43" t="str">
        <f t="shared" si="2"/>
        <v/>
      </c>
      <c r="AQ43" t="str">
        <f t="shared" si="2"/>
        <v/>
      </c>
      <c r="AR43" t="str">
        <f t="shared" si="2"/>
        <v/>
      </c>
      <c r="AS43" t="str">
        <f t="shared" si="2"/>
        <v/>
      </c>
      <c r="AT43" t="str">
        <f t="shared" si="2"/>
        <v/>
      </c>
    </row>
    <row r="44" spans="1:48" ht="20.149999999999999" customHeight="1" x14ac:dyDescent="0.35">
      <c r="A44" t="str">
        <f t="shared" ref="A44:AT44" si="3">IF(A7="","",A7)</f>
        <v/>
      </c>
      <c r="B44" t="str">
        <f t="shared" si="3"/>
        <v/>
      </c>
      <c r="C44" s="1" t="str">
        <f t="shared" si="3"/>
        <v>(2)</v>
      </c>
      <c r="F44" s="54" t="str">
        <f t="shared" si="3"/>
        <v>√</v>
      </c>
      <c r="G44" s="54" t="str">
        <f t="shared" si="3"/>
        <v/>
      </c>
      <c r="H44">
        <f t="shared" ca="1" si="3"/>
        <v>7</v>
      </c>
      <c r="I44" t="str">
        <f t="shared" si="3"/>
        <v/>
      </c>
      <c r="J44" t="str">
        <f t="shared" si="3"/>
        <v>(</v>
      </c>
      <c r="K44" s="54" t="str">
        <f t="shared" si="3"/>
        <v>√</v>
      </c>
      <c r="L44" s="54" t="str">
        <f t="shared" si="3"/>
        <v/>
      </c>
      <c r="M44" s="46">
        <f t="shared" ca="1" si="3"/>
        <v>343</v>
      </c>
      <c r="N44" s="46" t="str">
        <f t="shared" si="3"/>
        <v/>
      </c>
      <c r="O44" s="46" t="str">
        <f t="shared" si="3"/>
        <v/>
      </c>
      <c r="P44" s="46" t="str">
        <f t="shared" ca="1" si="3"/>
        <v>＋</v>
      </c>
      <c r="Q44" s="46" t="str">
        <f t="shared" si="3"/>
        <v/>
      </c>
      <c r="R44">
        <f t="shared" ca="1" si="3"/>
        <v>5</v>
      </c>
      <c r="S44" t="str">
        <f t="shared" si="3"/>
        <v>)</v>
      </c>
      <c r="T44" s="46" t="s">
        <v>67</v>
      </c>
      <c r="U44" s="46"/>
      <c r="V44" s="60">
        <f ca="1">SQRT(H44*M44)</f>
        <v>49</v>
      </c>
      <c r="W44" s="60"/>
      <c r="X44" s="60" t="str">
        <f ca="1">P44</f>
        <v>＋</v>
      </c>
      <c r="Y44" s="60"/>
      <c r="Z44" s="32">
        <f ca="1">IF(R44=1,"",R44)</f>
        <v>5</v>
      </c>
      <c r="AA44" s="77" t="s">
        <v>21</v>
      </c>
      <c r="AB44" s="77"/>
      <c r="AC44" s="32">
        <f ca="1">H44</f>
        <v>7</v>
      </c>
      <c r="AD44" s="32" t="str">
        <f>IF(AD7="","",AD7)</f>
        <v/>
      </c>
      <c r="AE44" t="str">
        <f t="shared" si="3"/>
        <v/>
      </c>
      <c r="AF44" t="str">
        <f t="shared" si="3"/>
        <v/>
      </c>
      <c r="AG44" t="str">
        <f t="shared" si="3"/>
        <v/>
      </c>
      <c r="AH44" t="str">
        <f t="shared" si="3"/>
        <v/>
      </c>
      <c r="AI44" t="str">
        <f t="shared" si="3"/>
        <v/>
      </c>
      <c r="AJ44" t="str">
        <f t="shared" si="3"/>
        <v/>
      </c>
      <c r="AK44" t="str">
        <f t="shared" si="3"/>
        <v/>
      </c>
      <c r="AL44" t="str">
        <f t="shared" si="3"/>
        <v/>
      </c>
      <c r="AM44" t="str">
        <f t="shared" si="3"/>
        <v/>
      </c>
      <c r="AN44" t="str">
        <f t="shared" si="3"/>
        <v/>
      </c>
      <c r="AO44" t="str">
        <f t="shared" si="3"/>
        <v/>
      </c>
      <c r="AP44" t="str">
        <f t="shared" si="3"/>
        <v/>
      </c>
      <c r="AQ44" t="str">
        <f t="shared" si="3"/>
        <v/>
      </c>
      <c r="AR44" t="str">
        <f t="shared" si="3"/>
        <v/>
      </c>
      <c r="AS44" t="str">
        <f t="shared" si="3"/>
        <v/>
      </c>
      <c r="AT44" t="str">
        <f t="shared" si="3"/>
        <v/>
      </c>
    </row>
    <row r="45" spans="1:48" ht="20.149999999999999" customHeight="1" x14ac:dyDescent="0.2">
      <c r="A45" t="str">
        <f t="shared" ref="A45:AT45" si="4">IF(A8="","",A8)</f>
        <v/>
      </c>
      <c r="B45" t="str">
        <f t="shared" si="4"/>
        <v/>
      </c>
      <c r="C45" t="str">
        <f t="shared" si="4"/>
        <v/>
      </c>
      <c r="F45" t="str">
        <f t="shared" si="4"/>
        <v/>
      </c>
      <c r="G45" t="str">
        <f t="shared" si="4"/>
        <v/>
      </c>
      <c r="H45" t="str">
        <f t="shared" si="4"/>
        <v/>
      </c>
      <c r="I45" t="str">
        <f t="shared" si="4"/>
        <v/>
      </c>
      <c r="J45" t="str">
        <f t="shared" si="4"/>
        <v/>
      </c>
      <c r="K45" t="str">
        <f t="shared" si="4"/>
        <v/>
      </c>
      <c r="L45" t="str">
        <f t="shared" si="4"/>
        <v/>
      </c>
      <c r="M45" t="str">
        <f t="shared" si="4"/>
        <v/>
      </c>
      <c r="N45" t="str">
        <f t="shared" si="4"/>
        <v/>
      </c>
      <c r="O45" t="str">
        <f t="shared" si="4"/>
        <v/>
      </c>
      <c r="P45" t="str">
        <f t="shared" si="4"/>
        <v/>
      </c>
      <c r="Q45" t="str">
        <f t="shared" si="4"/>
        <v/>
      </c>
      <c r="R45" t="str">
        <f t="shared" si="4"/>
        <v/>
      </c>
      <c r="S45" t="str">
        <f t="shared" si="4"/>
        <v/>
      </c>
      <c r="T45" t="str">
        <f t="shared" si="4"/>
        <v/>
      </c>
      <c r="U45" t="str">
        <f t="shared" si="4"/>
        <v/>
      </c>
      <c r="V45" t="str">
        <f t="shared" si="4"/>
        <v/>
      </c>
      <c r="W45" t="str">
        <f t="shared" si="4"/>
        <v/>
      </c>
      <c r="X45" t="str">
        <f t="shared" si="4"/>
        <v/>
      </c>
      <c r="Y45" t="str">
        <f t="shared" si="4"/>
        <v/>
      </c>
      <c r="Z45" t="str">
        <f t="shared" si="4"/>
        <v/>
      </c>
      <c r="AA45" t="str">
        <f t="shared" si="4"/>
        <v/>
      </c>
      <c r="AB45" t="str">
        <f t="shared" si="4"/>
        <v/>
      </c>
      <c r="AC45" t="str">
        <f t="shared" si="4"/>
        <v/>
      </c>
      <c r="AD45" t="str">
        <f t="shared" si="4"/>
        <v/>
      </c>
      <c r="AE45" t="str">
        <f t="shared" si="4"/>
        <v/>
      </c>
      <c r="AF45" t="str">
        <f t="shared" si="4"/>
        <v/>
      </c>
      <c r="AG45" t="str">
        <f t="shared" si="4"/>
        <v/>
      </c>
      <c r="AH45" t="str">
        <f t="shared" si="4"/>
        <v/>
      </c>
      <c r="AI45" t="str">
        <f t="shared" si="4"/>
        <v/>
      </c>
      <c r="AJ45" t="str">
        <f t="shared" si="4"/>
        <v/>
      </c>
      <c r="AK45" t="str">
        <f t="shared" si="4"/>
        <v/>
      </c>
      <c r="AL45" t="str">
        <f t="shared" si="4"/>
        <v/>
      </c>
      <c r="AM45" t="str">
        <f t="shared" si="4"/>
        <v/>
      </c>
      <c r="AN45" t="str">
        <f t="shared" si="4"/>
        <v/>
      </c>
      <c r="AO45" t="str">
        <f t="shared" si="4"/>
        <v/>
      </c>
      <c r="AP45" t="str">
        <f t="shared" si="4"/>
        <v/>
      </c>
      <c r="AQ45" t="str">
        <f t="shared" si="4"/>
        <v/>
      </c>
      <c r="AR45" t="str">
        <f t="shared" si="4"/>
        <v/>
      </c>
      <c r="AS45" t="str">
        <f t="shared" si="4"/>
        <v/>
      </c>
      <c r="AT45" t="str">
        <f t="shared" si="4"/>
        <v/>
      </c>
    </row>
    <row r="46" spans="1:48" ht="20.149999999999999" customHeight="1" x14ac:dyDescent="0.2">
      <c r="A46" t="str">
        <f t="shared" ref="A46:AT46" si="5">IF(A9="","",A9)</f>
        <v/>
      </c>
      <c r="B46" t="str">
        <f t="shared" si="5"/>
        <v/>
      </c>
      <c r="C46" t="str">
        <f t="shared" si="5"/>
        <v/>
      </c>
      <c r="F46" t="str">
        <f t="shared" si="5"/>
        <v/>
      </c>
      <c r="G46" t="str">
        <f t="shared" si="5"/>
        <v/>
      </c>
      <c r="H46" t="str">
        <f t="shared" si="5"/>
        <v/>
      </c>
      <c r="I46" t="str">
        <f t="shared" si="5"/>
        <v/>
      </c>
      <c r="J46" t="str">
        <f t="shared" si="5"/>
        <v/>
      </c>
      <c r="K46" t="str">
        <f t="shared" si="5"/>
        <v/>
      </c>
      <c r="L46" t="str">
        <f t="shared" si="5"/>
        <v/>
      </c>
      <c r="M46" t="str">
        <f t="shared" si="5"/>
        <v/>
      </c>
      <c r="N46" t="str">
        <f t="shared" si="5"/>
        <v/>
      </c>
      <c r="O46" t="str">
        <f t="shared" si="5"/>
        <v/>
      </c>
      <c r="P46" t="str">
        <f t="shared" si="5"/>
        <v/>
      </c>
      <c r="Q46" t="str">
        <f t="shared" si="5"/>
        <v/>
      </c>
      <c r="R46" t="str">
        <f t="shared" si="5"/>
        <v/>
      </c>
      <c r="S46" t="str">
        <f t="shared" si="5"/>
        <v/>
      </c>
      <c r="T46" t="str">
        <f t="shared" si="5"/>
        <v/>
      </c>
      <c r="U46" t="str">
        <f t="shared" si="5"/>
        <v/>
      </c>
      <c r="V46" t="str">
        <f t="shared" si="5"/>
        <v/>
      </c>
      <c r="W46" t="str">
        <f t="shared" si="5"/>
        <v/>
      </c>
      <c r="X46" t="str">
        <f t="shared" si="5"/>
        <v/>
      </c>
      <c r="Y46" t="str">
        <f t="shared" si="5"/>
        <v/>
      </c>
      <c r="Z46" t="str">
        <f t="shared" si="5"/>
        <v/>
      </c>
      <c r="AA46" t="str">
        <f t="shared" si="5"/>
        <v/>
      </c>
      <c r="AB46" t="str">
        <f t="shared" si="5"/>
        <v/>
      </c>
      <c r="AC46" t="str">
        <f t="shared" si="5"/>
        <v/>
      </c>
      <c r="AD46" t="str">
        <f t="shared" si="5"/>
        <v/>
      </c>
      <c r="AE46" t="str">
        <f t="shared" si="5"/>
        <v/>
      </c>
      <c r="AF46" t="str">
        <f t="shared" si="5"/>
        <v/>
      </c>
      <c r="AG46" t="str">
        <f t="shared" si="5"/>
        <v/>
      </c>
      <c r="AH46" t="str">
        <f t="shared" si="5"/>
        <v/>
      </c>
      <c r="AI46" t="str">
        <f t="shared" si="5"/>
        <v/>
      </c>
      <c r="AJ46" t="str">
        <f t="shared" si="5"/>
        <v/>
      </c>
      <c r="AK46" t="str">
        <f t="shared" si="5"/>
        <v/>
      </c>
      <c r="AL46" t="str">
        <f t="shared" si="5"/>
        <v/>
      </c>
      <c r="AM46" t="str">
        <f t="shared" si="5"/>
        <v/>
      </c>
      <c r="AN46" t="str">
        <f t="shared" si="5"/>
        <v/>
      </c>
      <c r="AO46" t="str">
        <f t="shared" si="5"/>
        <v/>
      </c>
      <c r="AP46" t="str">
        <f t="shared" si="5"/>
        <v/>
      </c>
      <c r="AQ46" t="str">
        <f t="shared" si="5"/>
        <v/>
      </c>
      <c r="AR46" t="str">
        <f t="shared" si="5"/>
        <v/>
      </c>
      <c r="AS46" t="str">
        <f t="shared" si="5"/>
        <v/>
      </c>
      <c r="AT46" t="str">
        <f t="shared" si="5"/>
        <v/>
      </c>
    </row>
    <row r="47" spans="1:48" ht="20.149999999999999" customHeight="1" x14ac:dyDescent="0.2">
      <c r="A47" t="str">
        <f t="shared" ref="A47:AT47" si="6">IF(A10="","",A10)</f>
        <v/>
      </c>
      <c r="B47" t="str">
        <f t="shared" si="6"/>
        <v/>
      </c>
      <c r="C47" t="str">
        <f t="shared" si="6"/>
        <v/>
      </c>
      <c r="F47" t="str">
        <f t="shared" si="6"/>
        <v/>
      </c>
      <c r="G47" t="str">
        <f t="shared" si="6"/>
        <v/>
      </c>
      <c r="H47" t="str">
        <f t="shared" si="6"/>
        <v/>
      </c>
      <c r="I47" t="str">
        <f t="shared" si="6"/>
        <v/>
      </c>
      <c r="J47" t="str">
        <f t="shared" si="6"/>
        <v/>
      </c>
      <c r="K47" t="str">
        <f t="shared" si="6"/>
        <v/>
      </c>
      <c r="L47" t="str">
        <f t="shared" si="6"/>
        <v/>
      </c>
      <c r="M47" t="str">
        <f t="shared" si="6"/>
        <v/>
      </c>
      <c r="N47" t="str">
        <f t="shared" si="6"/>
        <v/>
      </c>
      <c r="O47" t="str">
        <f t="shared" si="6"/>
        <v/>
      </c>
      <c r="P47" t="str">
        <f t="shared" si="6"/>
        <v/>
      </c>
      <c r="Q47" t="str">
        <f t="shared" si="6"/>
        <v/>
      </c>
      <c r="R47" t="str">
        <f t="shared" si="6"/>
        <v/>
      </c>
      <c r="S47" t="str">
        <f t="shared" si="6"/>
        <v/>
      </c>
      <c r="T47" t="str">
        <f t="shared" si="6"/>
        <v/>
      </c>
      <c r="U47" t="str">
        <f t="shared" si="6"/>
        <v/>
      </c>
      <c r="V47" t="str">
        <f t="shared" si="6"/>
        <v/>
      </c>
      <c r="W47" t="str">
        <f t="shared" si="6"/>
        <v/>
      </c>
      <c r="X47" t="str">
        <f t="shared" si="6"/>
        <v/>
      </c>
      <c r="Y47" t="str">
        <f t="shared" si="6"/>
        <v/>
      </c>
      <c r="Z47" t="str">
        <f t="shared" si="6"/>
        <v/>
      </c>
      <c r="AA47" t="str">
        <f t="shared" si="6"/>
        <v/>
      </c>
      <c r="AB47" t="str">
        <f t="shared" si="6"/>
        <v/>
      </c>
      <c r="AC47" t="str">
        <f t="shared" si="6"/>
        <v/>
      </c>
      <c r="AD47" t="str">
        <f t="shared" si="6"/>
        <v/>
      </c>
      <c r="AE47" t="str">
        <f t="shared" si="6"/>
        <v/>
      </c>
      <c r="AF47" t="str">
        <f t="shared" si="6"/>
        <v/>
      </c>
      <c r="AG47" t="str">
        <f t="shared" si="6"/>
        <v/>
      </c>
      <c r="AH47" t="str">
        <f t="shared" si="6"/>
        <v/>
      </c>
      <c r="AI47" t="str">
        <f t="shared" si="6"/>
        <v/>
      </c>
      <c r="AJ47" t="str">
        <f t="shared" si="6"/>
        <v/>
      </c>
      <c r="AK47" t="str">
        <f t="shared" si="6"/>
        <v/>
      </c>
      <c r="AL47" t="str">
        <f t="shared" si="6"/>
        <v/>
      </c>
      <c r="AM47" t="str">
        <f t="shared" si="6"/>
        <v/>
      </c>
      <c r="AN47" t="str">
        <f t="shared" si="6"/>
        <v/>
      </c>
      <c r="AO47" t="str">
        <f t="shared" si="6"/>
        <v/>
      </c>
      <c r="AP47" t="str">
        <f t="shared" si="6"/>
        <v/>
      </c>
      <c r="AQ47" t="str">
        <f t="shared" si="6"/>
        <v/>
      </c>
      <c r="AR47" t="str">
        <f t="shared" si="6"/>
        <v/>
      </c>
      <c r="AS47" t="str">
        <f t="shared" si="6"/>
        <v/>
      </c>
      <c r="AT47" t="str">
        <f t="shared" si="6"/>
        <v/>
      </c>
    </row>
    <row r="48" spans="1:48" ht="20.149999999999999" customHeight="1" x14ac:dyDescent="0.2">
      <c r="A48" s="1" t="str">
        <f>IF(A11="","",A11)</f>
        <v>２．</v>
      </c>
      <c r="D48" t="str">
        <f>IF(D11="","",D11)</f>
        <v>次の式を展開をしなさい。</v>
      </c>
      <c r="H48" s="2"/>
      <c r="I48" s="2"/>
      <c r="J48" s="2"/>
      <c r="Q48" s="2"/>
      <c r="R48" s="2"/>
      <c r="S48" s="2"/>
    </row>
    <row r="49" spans="1:50" ht="20.149999999999999" customHeight="1" x14ac:dyDescent="0.35">
      <c r="A49" t="str">
        <f t="shared" ref="A49:F49" si="7">IF(A12="","",A12)</f>
        <v/>
      </c>
      <c r="B49" t="str">
        <f t="shared" si="7"/>
        <v/>
      </c>
      <c r="C49" s="1" t="str">
        <f t="shared" si="7"/>
        <v>(1)</v>
      </c>
      <c r="F49" t="str">
        <f t="shared" si="7"/>
        <v>(</v>
      </c>
      <c r="G49" s="54" t="str">
        <f t="shared" ref="G49:W49" si="8">IF(G12="","",G12)</f>
        <v>√</v>
      </c>
      <c r="H49" s="54" t="str">
        <f t="shared" si="8"/>
        <v/>
      </c>
      <c r="I49">
        <f t="shared" ca="1" si="8"/>
        <v>3</v>
      </c>
      <c r="J49" t="str">
        <f t="shared" si="8"/>
        <v/>
      </c>
      <c r="K49" s="46" t="str">
        <f t="shared" ca="1" si="8"/>
        <v>＋</v>
      </c>
      <c r="L49" s="46" t="str">
        <f t="shared" si="8"/>
        <v/>
      </c>
      <c r="M49">
        <f t="shared" ca="1" si="8"/>
        <v>4</v>
      </c>
      <c r="N49" t="str">
        <f t="shared" si="8"/>
        <v>)</v>
      </c>
      <c r="O49" t="str">
        <f t="shared" si="8"/>
        <v>(</v>
      </c>
      <c r="P49" s="54" t="str">
        <f t="shared" si="8"/>
        <v>√</v>
      </c>
      <c r="Q49" s="54" t="str">
        <f t="shared" si="8"/>
        <v/>
      </c>
      <c r="R49">
        <f t="shared" ca="1" si="8"/>
        <v>3</v>
      </c>
      <c r="S49" t="str">
        <f t="shared" si="8"/>
        <v/>
      </c>
      <c r="T49" s="46" t="str">
        <f t="shared" ca="1" si="8"/>
        <v>－</v>
      </c>
      <c r="U49" s="46" t="str">
        <f t="shared" si="8"/>
        <v/>
      </c>
      <c r="V49">
        <f t="shared" ca="1" si="8"/>
        <v>2</v>
      </c>
      <c r="W49" t="str">
        <f t="shared" si="8"/>
        <v>)</v>
      </c>
      <c r="AU49" s="34">
        <f ca="1">IF(K49="－",-1,1)</f>
        <v>1</v>
      </c>
      <c r="AV49" s="34">
        <f ca="1">IF(T49="－",-1,1)</f>
        <v>-1</v>
      </c>
    </row>
    <row r="50" spans="1:50" ht="20.149999999999999" customHeight="1" x14ac:dyDescent="0.35">
      <c r="A50" t="str">
        <f>IF(A13="","",A13)</f>
        <v/>
      </c>
      <c r="B50" t="str">
        <f>IF(B13="","",B13)</f>
        <v/>
      </c>
      <c r="C50" t="str">
        <f>IF(C13="","",C13)</f>
        <v/>
      </c>
      <c r="D50" s="60" t="s">
        <v>67</v>
      </c>
      <c r="E50" s="60"/>
      <c r="F50" s="77" t="s">
        <v>21</v>
      </c>
      <c r="G50" s="77"/>
      <c r="H50" s="78">
        <f ca="1">I49*R49</f>
        <v>9</v>
      </c>
      <c r="I50" s="78"/>
      <c r="J50" s="60" t="str">
        <f ca="1">T49</f>
        <v>－</v>
      </c>
      <c r="K50" s="60"/>
      <c r="L50" s="32">
        <f ca="1">V49</f>
        <v>2</v>
      </c>
      <c r="M50" s="77" t="s">
        <v>83</v>
      </c>
      <c r="N50" s="77"/>
      <c r="O50" s="78">
        <f ca="1">I49</f>
        <v>3</v>
      </c>
      <c r="P50" s="78"/>
      <c r="Q50" s="60" t="str">
        <f ca="1">K49</f>
        <v>＋</v>
      </c>
      <c r="R50" s="60"/>
      <c r="S50" s="32">
        <f ca="1">IF(M49=1,"",M49)</f>
        <v>4</v>
      </c>
      <c r="T50" s="77" t="s">
        <v>83</v>
      </c>
      <c r="U50" s="77"/>
      <c r="V50" s="78">
        <f ca="1">R49</f>
        <v>3</v>
      </c>
      <c r="W50" s="78"/>
      <c r="X50" s="60" t="str">
        <f ca="1">IF(AU50&lt;0,"－","＋")</f>
        <v>－</v>
      </c>
      <c r="Y50" s="60"/>
      <c r="Z50" s="60">
        <f ca="1">M49*V49</f>
        <v>8</v>
      </c>
      <c r="AA50" s="60"/>
      <c r="AB50" s="32" t="str">
        <f t="shared" ref="AB50:AT50" si="9">IF(AB13="","",AB13)</f>
        <v/>
      </c>
      <c r="AC50" t="str">
        <f t="shared" si="9"/>
        <v/>
      </c>
      <c r="AD50" t="str">
        <f t="shared" si="9"/>
        <v/>
      </c>
      <c r="AE50" t="str">
        <f t="shared" si="9"/>
        <v/>
      </c>
      <c r="AF50" t="str">
        <f t="shared" si="9"/>
        <v/>
      </c>
      <c r="AG50" t="str">
        <f t="shared" si="9"/>
        <v/>
      </c>
      <c r="AH50" t="str">
        <f t="shared" si="9"/>
        <v/>
      </c>
      <c r="AI50" t="str">
        <f t="shared" si="9"/>
        <v/>
      </c>
      <c r="AJ50" t="str">
        <f t="shared" si="9"/>
        <v/>
      </c>
      <c r="AK50" t="str">
        <f t="shared" si="9"/>
        <v/>
      </c>
      <c r="AL50" t="str">
        <f t="shared" si="9"/>
        <v/>
      </c>
      <c r="AM50" t="str">
        <f t="shared" si="9"/>
        <v/>
      </c>
      <c r="AN50" t="str">
        <f t="shared" si="9"/>
        <v/>
      </c>
      <c r="AO50" t="str">
        <f t="shared" si="9"/>
        <v/>
      </c>
      <c r="AP50" t="str">
        <f t="shared" si="9"/>
        <v/>
      </c>
      <c r="AQ50" t="str">
        <f t="shared" si="9"/>
        <v/>
      </c>
      <c r="AR50" t="str">
        <f t="shared" si="9"/>
        <v/>
      </c>
      <c r="AS50" t="str">
        <f t="shared" si="9"/>
        <v/>
      </c>
      <c r="AT50" t="str">
        <f t="shared" si="9"/>
        <v/>
      </c>
      <c r="AU50" s="34">
        <f ca="1">AU49*AV49</f>
        <v>-1</v>
      </c>
    </row>
    <row r="51" spans="1:50" ht="20.149999999999999" customHeight="1" x14ac:dyDescent="0.2">
      <c r="A51" t="str">
        <f t="shared" ref="A51:AT51" si="10">IF(A14="","",A14)</f>
        <v/>
      </c>
      <c r="B51" t="str">
        <f t="shared" si="10"/>
        <v/>
      </c>
      <c r="C51" t="str">
        <f t="shared" si="10"/>
        <v/>
      </c>
      <c r="F51" t="str">
        <f t="shared" si="10"/>
        <v/>
      </c>
      <c r="G51" t="str">
        <f t="shared" si="10"/>
        <v/>
      </c>
      <c r="H51" t="str">
        <f t="shared" si="10"/>
        <v/>
      </c>
      <c r="I51" t="str">
        <f t="shared" si="10"/>
        <v/>
      </c>
      <c r="J51" t="str">
        <f t="shared" si="10"/>
        <v/>
      </c>
      <c r="K51" t="str">
        <f t="shared" si="10"/>
        <v/>
      </c>
      <c r="L51" t="str">
        <f t="shared" si="10"/>
        <v/>
      </c>
      <c r="M51" t="str">
        <f t="shared" si="10"/>
        <v/>
      </c>
      <c r="N51" t="str">
        <f t="shared" si="10"/>
        <v/>
      </c>
      <c r="O51" t="str">
        <f t="shared" si="10"/>
        <v/>
      </c>
      <c r="P51" t="str">
        <f t="shared" si="10"/>
        <v/>
      </c>
      <c r="Q51" t="str">
        <f t="shared" si="10"/>
        <v/>
      </c>
      <c r="R51" t="str">
        <f t="shared" si="10"/>
        <v/>
      </c>
      <c r="S51" t="str">
        <f t="shared" si="10"/>
        <v/>
      </c>
      <c r="T51" t="str">
        <f t="shared" si="10"/>
        <v/>
      </c>
      <c r="U51" t="str">
        <f t="shared" si="10"/>
        <v/>
      </c>
      <c r="V51" t="str">
        <f t="shared" si="10"/>
        <v/>
      </c>
      <c r="W51" t="str">
        <f t="shared" si="10"/>
        <v/>
      </c>
      <c r="X51" t="str">
        <f t="shared" si="10"/>
        <v/>
      </c>
      <c r="Y51" t="str">
        <f t="shared" si="10"/>
        <v/>
      </c>
      <c r="Z51" t="str">
        <f t="shared" si="10"/>
        <v/>
      </c>
      <c r="AA51" t="str">
        <f t="shared" si="10"/>
        <v/>
      </c>
      <c r="AB51" t="str">
        <f t="shared" si="10"/>
        <v/>
      </c>
      <c r="AC51" t="str">
        <f t="shared" si="10"/>
        <v/>
      </c>
      <c r="AD51" t="str">
        <f t="shared" si="10"/>
        <v/>
      </c>
      <c r="AE51" t="str">
        <f t="shared" si="10"/>
        <v/>
      </c>
      <c r="AF51" t="str">
        <f t="shared" si="10"/>
        <v/>
      </c>
      <c r="AG51" t="str">
        <f t="shared" si="10"/>
        <v/>
      </c>
      <c r="AH51" t="str">
        <f t="shared" si="10"/>
        <v/>
      </c>
      <c r="AI51" t="str">
        <f t="shared" si="10"/>
        <v/>
      </c>
      <c r="AJ51" t="str">
        <f t="shared" si="10"/>
        <v/>
      </c>
      <c r="AK51" t="str">
        <f t="shared" si="10"/>
        <v/>
      </c>
      <c r="AL51" t="str">
        <f t="shared" si="10"/>
        <v/>
      </c>
      <c r="AM51" t="str">
        <f t="shared" si="10"/>
        <v/>
      </c>
      <c r="AN51" t="str">
        <f t="shared" si="10"/>
        <v/>
      </c>
      <c r="AO51" t="str">
        <f t="shared" si="10"/>
        <v/>
      </c>
      <c r="AP51" t="str">
        <f t="shared" si="10"/>
        <v/>
      </c>
      <c r="AQ51" t="str">
        <f t="shared" si="10"/>
        <v/>
      </c>
      <c r="AR51" t="str">
        <f t="shared" si="10"/>
        <v/>
      </c>
      <c r="AS51" t="str">
        <f t="shared" si="10"/>
        <v/>
      </c>
      <c r="AT51" t="str">
        <f t="shared" si="10"/>
        <v/>
      </c>
    </row>
    <row r="52" spans="1:50" ht="20.149999999999999" customHeight="1" x14ac:dyDescent="0.2">
      <c r="A52" t="str">
        <f t="shared" ref="A52:AT52" si="11">IF(A15="","",A15)</f>
        <v/>
      </c>
      <c r="B52" t="str">
        <f t="shared" si="11"/>
        <v/>
      </c>
      <c r="C52" t="str">
        <f t="shared" si="11"/>
        <v/>
      </c>
      <c r="F52" t="str">
        <f t="shared" si="11"/>
        <v/>
      </c>
      <c r="G52" t="str">
        <f t="shared" si="11"/>
        <v/>
      </c>
      <c r="H52" s="2" t="str">
        <f t="shared" si="11"/>
        <v/>
      </c>
      <c r="I52" s="2" t="str">
        <f t="shared" si="11"/>
        <v/>
      </c>
      <c r="J52" s="2" t="str">
        <f t="shared" si="11"/>
        <v/>
      </c>
      <c r="K52" t="str">
        <f t="shared" si="11"/>
        <v/>
      </c>
      <c r="L52" t="str">
        <f t="shared" si="11"/>
        <v/>
      </c>
      <c r="M52" t="str">
        <f t="shared" si="11"/>
        <v/>
      </c>
      <c r="N52" t="str">
        <f t="shared" si="11"/>
        <v/>
      </c>
      <c r="O52" t="str">
        <f t="shared" si="11"/>
        <v/>
      </c>
      <c r="P52" t="str">
        <f t="shared" si="11"/>
        <v/>
      </c>
      <c r="Q52" t="str">
        <f t="shared" si="11"/>
        <v/>
      </c>
      <c r="R52" s="2" t="str">
        <f t="shared" si="11"/>
        <v/>
      </c>
      <c r="S52" s="2" t="str">
        <f t="shared" si="11"/>
        <v/>
      </c>
      <c r="T52" s="2" t="str">
        <f t="shared" si="11"/>
        <v/>
      </c>
      <c r="U52" t="str">
        <f t="shared" si="11"/>
        <v/>
      </c>
      <c r="V52" t="str">
        <f t="shared" si="11"/>
        <v/>
      </c>
      <c r="W52" t="str">
        <f t="shared" si="11"/>
        <v/>
      </c>
      <c r="X52" t="str">
        <f t="shared" si="11"/>
        <v/>
      </c>
      <c r="Y52" t="str">
        <f t="shared" si="11"/>
        <v/>
      </c>
      <c r="Z52" t="str">
        <f t="shared" si="11"/>
        <v/>
      </c>
      <c r="AA52" t="str">
        <f t="shared" si="11"/>
        <v/>
      </c>
      <c r="AB52" t="str">
        <f t="shared" si="11"/>
        <v/>
      </c>
      <c r="AC52" t="str">
        <f t="shared" si="11"/>
        <v/>
      </c>
      <c r="AD52" t="str">
        <f t="shared" si="11"/>
        <v/>
      </c>
      <c r="AE52" t="str">
        <f t="shared" si="11"/>
        <v/>
      </c>
      <c r="AF52" t="str">
        <f t="shared" si="11"/>
        <v/>
      </c>
      <c r="AG52" t="str">
        <f t="shared" si="11"/>
        <v/>
      </c>
      <c r="AH52" t="str">
        <f t="shared" si="11"/>
        <v/>
      </c>
      <c r="AI52" t="str">
        <f t="shared" si="11"/>
        <v/>
      </c>
      <c r="AJ52" t="str">
        <f t="shared" si="11"/>
        <v/>
      </c>
      <c r="AK52" t="str">
        <f t="shared" si="11"/>
        <v/>
      </c>
      <c r="AL52" t="str">
        <f t="shared" si="11"/>
        <v/>
      </c>
      <c r="AM52" t="str">
        <f t="shared" si="11"/>
        <v/>
      </c>
      <c r="AN52" t="str">
        <f t="shared" si="11"/>
        <v/>
      </c>
      <c r="AO52" t="str">
        <f t="shared" si="11"/>
        <v/>
      </c>
      <c r="AP52" t="str">
        <f t="shared" si="11"/>
        <v/>
      </c>
      <c r="AQ52" t="str">
        <f t="shared" si="11"/>
        <v/>
      </c>
      <c r="AR52" t="str">
        <f t="shared" si="11"/>
        <v/>
      </c>
      <c r="AS52" t="str">
        <f t="shared" si="11"/>
        <v/>
      </c>
      <c r="AT52" t="str">
        <f t="shared" si="11"/>
        <v/>
      </c>
    </row>
    <row r="53" spans="1:50" ht="20.149999999999999" customHeight="1" x14ac:dyDescent="0.35">
      <c r="A53" t="str">
        <f>IF(A16="","",A16)</f>
        <v/>
      </c>
      <c r="B53" t="str">
        <f>IF(B16="","",B16)</f>
        <v/>
      </c>
      <c r="C53" s="1" t="str">
        <f>IF(C16="","",C16)</f>
        <v>(2)</v>
      </c>
      <c r="F53" t="str">
        <f t="shared" ref="F53:AT53" si="12">IF(F16="","",F16)</f>
        <v>(</v>
      </c>
      <c r="G53" s="54" t="str">
        <f t="shared" si="12"/>
        <v>√</v>
      </c>
      <c r="H53" s="54" t="str">
        <f t="shared" si="12"/>
        <v/>
      </c>
      <c r="I53">
        <f t="shared" ca="1" si="12"/>
        <v>3</v>
      </c>
      <c r="J53" t="str">
        <f t="shared" si="12"/>
        <v/>
      </c>
      <c r="K53" s="46" t="str">
        <f t="shared" ca="1" si="12"/>
        <v>－</v>
      </c>
      <c r="L53" s="46" t="str">
        <f t="shared" si="12"/>
        <v/>
      </c>
      <c r="M53" s="12">
        <f t="shared" ca="1" si="12"/>
        <v>3</v>
      </c>
      <c r="N53" s="12" t="str">
        <f t="shared" si="12"/>
        <v>)</v>
      </c>
      <c r="O53" s="12" t="str">
        <f t="shared" si="12"/>
        <v>(</v>
      </c>
      <c r="P53">
        <f t="shared" ca="1" si="12"/>
        <v>3</v>
      </c>
      <c r="Q53" s="54" t="str">
        <f t="shared" si="12"/>
        <v>√</v>
      </c>
      <c r="R53" s="54" t="str">
        <f t="shared" si="12"/>
        <v/>
      </c>
      <c r="S53">
        <f t="shared" ca="1" si="12"/>
        <v>3</v>
      </c>
      <c r="T53" t="str">
        <f t="shared" si="12"/>
        <v/>
      </c>
      <c r="U53" s="46" t="str">
        <f t="shared" ca="1" si="12"/>
        <v>＋</v>
      </c>
      <c r="V53" s="46" t="str">
        <f t="shared" si="12"/>
        <v/>
      </c>
      <c r="W53">
        <f t="shared" ca="1" si="12"/>
        <v>8</v>
      </c>
      <c r="X53" t="str">
        <f t="shared" si="12"/>
        <v>)</v>
      </c>
      <c r="Y53" t="str">
        <f t="shared" si="12"/>
        <v/>
      </c>
      <c r="Z53" t="str">
        <f t="shared" si="12"/>
        <v/>
      </c>
      <c r="AA53" t="str">
        <f t="shared" si="12"/>
        <v/>
      </c>
      <c r="AB53" t="str">
        <f t="shared" si="12"/>
        <v/>
      </c>
      <c r="AC53" t="str">
        <f t="shared" si="12"/>
        <v/>
      </c>
      <c r="AD53" t="str">
        <f t="shared" si="12"/>
        <v/>
      </c>
      <c r="AE53" t="str">
        <f t="shared" si="12"/>
        <v/>
      </c>
      <c r="AF53" t="str">
        <f t="shared" si="12"/>
        <v/>
      </c>
      <c r="AG53" t="str">
        <f t="shared" si="12"/>
        <v/>
      </c>
      <c r="AH53" t="str">
        <f t="shared" si="12"/>
        <v/>
      </c>
      <c r="AI53" t="str">
        <f t="shared" si="12"/>
        <v/>
      </c>
      <c r="AJ53" t="str">
        <f t="shared" si="12"/>
        <v/>
      </c>
      <c r="AK53" t="str">
        <f t="shared" si="12"/>
        <v/>
      </c>
      <c r="AL53" t="str">
        <f t="shared" si="12"/>
        <v/>
      </c>
      <c r="AM53" t="str">
        <f t="shared" si="12"/>
        <v/>
      </c>
      <c r="AN53" t="str">
        <f t="shared" si="12"/>
        <v/>
      </c>
      <c r="AO53" t="str">
        <f t="shared" si="12"/>
        <v/>
      </c>
      <c r="AP53" t="str">
        <f t="shared" si="12"/>
        <v/>
      </c>
      <c r="AQ53" t="str">
        <f t="shared" si="12"/>
        <v/>
      </c>
      <c r="AR53" t="str">
        <f t="shared" si="12"/>
        <v/>
      </c>
      <c r="AS53" t="str">
        <f t="shared" si="12"/>
        <v/>
      </c>
      <c r="AT53" t="str">
        <f t="shared" si="12"/>
        <v/>
      </c>
      <c r="AU53" s="34">
        <f ca="1">IF(U53="－",-W53,W53)</f>
        <v>8</v>
      </c>
      <c r="AV53" s="34">
        <f ca="1">IF(K53="－",-(M53^2),M53^2)</f>
        <v>-9</v>
      </c>
      <c r="AW53" s="34">
        <f ca="1">IF(K53="－",-M53,M53)</f>
        <v>-3</v>
      </c>
      <c r="AX53" s="34">
        <f ca="1">IF(U53="－",-W53,W53)</f>
        <v>8</v>
      </c>
    </row>
    <row r="54" spans="1:50" ht="20.149999999999999" customHeight="1" x14ac:dyDescent="0.35">
      <c r="A54" t="str">
        <f t="shared" ref="A54:AT54" si="13">IF(A17="","",A17)</f>
        <v/>
      </c>
      <c r="B54" t="str">
        <f t="shared" si="13"/>
        <v/>
      </c>
      <c r="C54" t="str">
        <f t="shared" si="13"/>
        <v/>
      </c>
      <c r="D54" s="60" t="s">
        <v>67</v>
      </c>
      <c r="E54" s="60"/>
      <c r="F54" s="60">
        <f ca="1">I53*M53</f>
        <v>9</v>
      </c>
      <c r="G54" s="60"/>
      <c r="H54" s="60" t="str">
        <f ca="1">IF(AU54=0,"",IF(AU54&lt;0,"－","＋"))</f>
        <v>－</v>
      </c>
      <c r="I54" s="60"/>
      <c r="J54" s="60" t="str">
        <f ca="1">IF(AU54=0,"",IF(AU54=-1,"－",IF(AU54=1,"",ABS(AU54))))</f>
        <v>－</v>
      </c>
      <c r="K54" s="60"/>
      <c r="L54" s="77" t="str">
        <f ca="1">IF(AU54=0,"","√")</f>
        <v>√</v>
      </c>
      <c r="M54" s="77" t="str">
        <f>IF(M17="","",M17)</f>
        <v/>
      </c>
      <c r="N54" s="33">
        <f ca="1">IF(AU54=0,"",I53)</f>
        <v>3</v>
      </c>
      <c r="O54" s="33" t="str">
        <f t="shared" si="13"/>
        <v/>
      </c>
      <c r="P54" s="79" t="str">
        <f ca="1">IF(AV54&lt;0,"－","＋")</f>
        <v>－</v>
      </c>
      <c r="Q54" s="60"/>
      <c r="R54" s="60">
        <f ca="1">ABS(AV54)</f>
        <v>24</v>
      </c>
      <c r="S54" s="60"/>
      <c r="T54" t="str">
        <f t="shared" si="13"/>
        <v/>
      </c>
      <c r="U54" t="str">
        <f t="shared" si="13"/>
        <v/>
      </c>
      <c r="V54" t="str">
        <f t="shared" si="13"/>
        <v/>
      </c>
      <c r="W54" t="str">
        <f t="shared" si="13"/>
        <v/>
      </c>
      <c r="X54" t="str">
        <f t="shared" si="13"/>
        <v/>
      </c>
      <c r="Y54" t="str">
        <f t="shared" si="13"/>
        <v/>
      </c>
      <c r="Z54" t="str">
        <f t="shared" si="13"/>
        <v/>
      </c>
      <c r="AA54" t="str">
        <f t="shared" si="13"/>
        <v/>
      </c>
      <c r="AB54" t="str">
        <f t="shared" si="13"/>
        <v/>
      </c>
      <c r="AC54" t="str">
        <f t="shared" si="13"/>
        <v/>
      </c>
      <c r="AD54" t="str">
        <f t="shared" si="13"/>
        <v/>
      </c>
      <c r="AE54" t="str">
        <f t="shared" si="13"/>
        <v/>
      </c>
      <c r="AF54" t="str">
        <f t="shared" si="13"/>
        <v/>
      </c>
      <c r="AG54" t="str">
        <f t="shared" si="13"/>
        <v/>
      </c>
      <c r="AH54" t="str">
        <f t="shared" si="13"/>
        <v/>
      </c>
      <c r="AI54" t="str">
        <f t="shared" si="13"/>
        <v/>
      </c>
      <c r="AJ54" t="str">
        <f t="shared" si="13"/>
        <v/>
      </c>
      <c r="AK54" t="str">
        <f t="shared" si="13"/>
        <v/>
      </c>
      <c r="AL54" t="str">
        <f t="shared" si="13"/>
        <v/>
      </c>
      <c r="AM54" t="str">
        <f t="shared" si="13"/>
        <v/>
      </c>
      <c r="AN54" t="str">
        <f t="shared" si="13"/>
        <v/>
      </c>
      <c r="AO54" t="str">
        <f t="shared" si="13"/>
        <v/>
      </c>
      <c r="AP54" t="str">
        <f t="shared" si="13"/>
        <v/>
      </c>
      <c r="AQ54" t="str">
        <f t="shared" si="13"/>
        <v/>
      </c>
      <c r="AR54" t="str">
        <f t="shared" si="13"/>
        <v/>
      </c>
      <c r="AS54" t="str">
        <f t="shared" si="13"/>
        <v/>
      </c>
      <c r="AT54" t="str">
        <f t="shared" si="13"/>
        <v/>
      </c>
      <c r="AU54" s="34">
        <f ca="1">AU53+AV53</f>
        <v>-1</v>
      </c>
      <c r="AV54" s="34">
        <f ca="1">AW53*AX53</f>
        <v>-24</v>
      </c>
    </row>
    <row r="55" spans="1:50" ht="20.149999999999999" customHeight="1" x14ac:dyDescent="0.35">
      <c r="A55" t="str">
        <f t="shared" ref="A55:AT55" si="14">IF(A18="","",A18)</f>
        <v/>
      </c>
      <c r="B55" t="str">
        <f t="shared" si="14"/>
        <v/>
      </c>
      <c r="C55" t="str">
        <f t="shared" si="14"/>
        <v/>
      </c>
      <c r="D55" s="60" t="s">
        <v>68</v>
      </c>
      <c r="E55" s="60"/>
      <c r="F55" s="60">
        <f ca="1">IF(AU55=0,"",AU55)</f>
        <v>-15</v>
      </c>
      <c r="G55" s="60"/>
      <c r="H55" s="60"/>
      <c r="I55" s="60" t="str">
        <f ca="1">H54</f>
        <v>－</v>
      </c>
      <c r="J55" s="60"/>
      <c r="K55" s="60" t="str">
        <f ca="1">J54</f>
        <v>－</v>
      </c>
      <c r="L55" s="60"/>
      <c r="M55" s="77" t="str">
        <f ca="1">L54</f>
        <v>√</v>
      </c>
      <c r="N55" s="77"/>
      <c r="O55" s="32">
        <f ca="1">N54</f>
        <v>3</v>
      </c>
      <c r="P55" s="32" t="str">
        <f t="shared" si="14"/>
        <v/>
      </c>
      <c r="Q55" s="32" t="str">
        <f t="shared" si="14"/>
        <v/>
      </c>
      <c r="R55" s="32" t="str">
        <f t="shared" si="14"/>
        <v/>
      </c>
      <c r="S55" s="32" t="str">
        <f t="shared" si="14"/>
        <v/>
      </c>
      <c r="T55" t="str">
        <f t="shared" si="14"/>
        <v/>
      </c>
      <c r="U55" t="str">
        <f t="shared" si="14"/>
        <v/>
      </c>
      <c r="V55" t="str">
        <f t="shared" si="14"/>
        <v/>
      </c>
      <c r="W55" t="str">
        <f t="shared" si="14"/>
        <v/>
      </c>
      <c r="X55" t="str">
        <f t="shared" si="14"/>
        <v/>
      </c>
      <c r="Y55" t="str">
        <f t="shared" si="14"/>
        <v/>
      </c>
      <c r="Z55" t="str">
        <f t="shared" si="14"/>
        <v/>
      </c>
      <c r="AA55" t="str">
        <f t="shared" si="14"/>
        <v/>
      </c>
      <c r="AB55" t="str">
        <f t="shared" si="14"/>
        <v/>
      </c>
      <c r="AC55" t="str">
        <f t="shared" si="14"/>
        <v/>
      </c>
      <c r="AD55" t="str">
        <f t="shared" si="14"/>
        <v/>
      </c>
      <c r="AE55" t="str">
        <f t="shared" si="14"/>
        <v/>
      </c>
      <c r="AF55" t="str">
        <f t="shared" si="14"/>
        <v/>
      </c>
      <c r="AG55" t="str">
        <f t="shared" si="14"/>
        <v/>
      </c>
      <c r="AH55" t="str">
        <f t="shared" si="14"/>
        <v/>
      </c>
      <c r="AI55" t="str">
        <f t="shared" si="14"/>
        <v/>
      </c>
      <c r="AJ55" t="str">
        <f t="shared" si="14"/>
        <v/>
      </c>
      <c r="AK55" t="str">
        <f t="shared" si="14"/>
        <v/>
      </c>
      <c r="AL55" t="str">
        <f t="shared" si="14"/>
        <v/>
      </c>
      <c r="AM55" t="str">
        <f t="shared" si="14"/>
        <v/>
      </c>
      <c r="AN55" t="str">
        <f t="shared" si="14"/>
        <v/>
      </c>
      <c r="AO55" t="str">
        <f t="shared" si="14"/>
        <v/>
      </c>
      <c r="AP55" t="str">
        <f t="shared" si="14"/>
        <v/>
      </c>
      <c r="AQ55" t="str">
        <f t="shared" si="14"/>
        <v/>
      </c>
      <c r="AR55" t="str">
        <f t="shared" si="14"/>
        <v/>
      </c>
      <c r="AS55" t="str">
        <f t="shared" si="14"/>
        <v/>
      </c>
      <c r="AT55" t="str">
        <f t="shared" si="14"/>
        <v/>
      </c>
      <c r="AU55" s="34">
        <f ca="1">F54+AV54</f>
        <v>-15</v>
      </c>
    </row>
    <row r="56" spans="1:50" ht="20.149999999999999" customHeight="1" x14ac:dyDescent="0.2">
      <c r="A56" t="str">
        <f t="shared" ref="A56:AT56" si="15">IF(A19="","",A19)</f>
        <v/>
      </c>
      <c r="B56" t="str">
        <f t="shared" si="15"/>
        <v/>
      </c>
      <c r="C56" t="str">
        <f t="shared" si="15"/>
        <v/>
      </c>
      <c r="F56" t="str">
        <f t="shared" si="15"/>
        <v/>
      </c>
      <c r="G56" t="str">
        <f t="shared" si="15"/>
        <v/>
      </c>
      <c r="H56" t="str">
        <f t="shared" si="15"/>
        <v/>
      </c>
      <c r="I56" t="str">
        <f t="shared" si="15"/>
        <v/>
      </c>
      <c r="J56" t="str">
        <f t="shared" si="15"/>
        <v/>
      </c>
      <c r="K56" t="str">
        <f t="shared" si="15"/>
        <v/>
      </c>
      <c r="L56" t="str">
        <f t="shared" si="15"/>
        <v/>
      </c>
      <c r="M56" t="str">
        <f t="shared" si="15"/>
        <v/>
      </c>
      <c r="N56" t="str">
        <f t="shared" si="15"/>
        <v/>
      </c>
      <c r="O56" t="str">
        <f t="shared" si="15"/>
        <v/>
      </c>
      <c r="P56" t="str">
        <f t="shared" si="15"/>
        <v/>
      </c>
      <c r="Q56" t="str">
        <f t="shared" si="15"/>
        <v/>
      </c>
      <c r="R56" t="str">
        <f t="shared" si="15"/>
        <v/>
      </c>
      <c r="S56" t="str">
        <f t="shared" si="15"/>
        <v/>
      </c>
      <c r="T56" t="str">
        <f t="shared" si="15"/>
        <v/>
      </c>
      <c r="U56" t="str">
        <f t="shared" si="15"/>
        <v/>
      </c>
      <c r="V56" t="str">
        <f t="shared" si="15"/>
        <v/>
      </c>
      <c r="W56" t="str">
        <f t="shared" si="15"/>
        <v/>
      </c>
      <c r="X56" t="str">
        <f t="shared" si="15"/>
        <v/>
      </c>
      <c r="Y56" t="str">
        <f t="shared" si="15"/>
        <v/>
      </c>
      <c r="Z56" t="str">
        <f t="shared" si="15"/>
        <v/>
      </c>
      <c r="AA56" t="str">
        <f t="shared" si="15"/>
        <v/>
      </c>
      <c r="AB56" t="str">
        <f t="shared" si="15"/>
        <v/>
      </c>
      <c r="AC56" t="str">
        <f t="shared" si="15"/>
        <v/>
      </c>
      <c r="AD56" t="str">
        <f t="shared" si="15"/>
        <v/>
      </c>
      <c r="AE56" t="str">
        <f t="shared" si="15"/>
        <v/>
      </c>
      <c r="AF56" t="str">
        <f t="shared" si="15"/>
        <v/>
      </c>
      <c r="AG56" t="str">
        <f t="shared" si="15"/>
        <v/>
      </c>
      <c r="AH56" t="str">
        <f t="shared" si="15"/>
        <v/>
      </c>
      <c r="AI56" t="str">
        <f t="shared" si="15"/>
        <v/>
      </c>
      <c r="AJ56" t="str">
        <f t="shared" si="15"/>
        <v/>
      </c>
      <c r="AK56" t="str">
        <f t="shared" si="15"/>
        <v/>
      </c>
      <c r="AL56" t="str">
        <f t="shared" si="15"/>
        <v/>
      </c>
      <c r="AM56" t="str">
        <f t="shared" si="15"/>
        <v/>
      </c>
      <c r="AN56" t="str">
        <f t="shared" si="15"/>
        <v/>
      </c>
      <c r="AO56" t="str">
        <f t="shared" si="15"/>
        <v/>
      </c>
      <c r="AP56" t="str">
        <f t="shared" si="15"/>
        <v/>
      </c>
      <c r="AQ56" t="str">
        <f t="shared" si="15"/>
        <v/>
      </c>
      <c r="AR56" t="str">
        <f t="shared" si="15"/>
        <v/>
      </c>
      <c r="AS56" t="str">
        <f t="shared" si="15"/>
        <v/>
      </c>
      <c r="AT56" t="str">
        <f t="shared" si="15"/>
        <v/>
      </c>
    </row>
    <row r="57" spans="1:50" ht="20.149999999999999" customHeight="1" x14ac:dyDescent="0.2">
      <c r="A57" s="1" t="str">
        <f>IF(A20="","",A20)</f>
        <v>３．</v>
      </c>
      <c r="D57" t="str">
        <f>IF(D20="","",D20)</f>
        <v>次の式を展開しなさい。</v>
      </c>
      <c r="H57" s="2"/>
      <c r="I57" s="2"/>
      <c r="J57" s="2"/>
    </row>
    <row r="58" spans="1:50" ht="20.149999999999999" customHeight="1" x14ac:dyDescent="0.35">
      <c r="A58" t="str">
        <f t="shared" ref="A58:AT58" si="16">IF(A21="","",A21)</f>
        <v/>
      </c>
      <c r="B58" t="str">
        <f t="shared" si="16"/>
        <v/>
      </c>
      <c r="C58" s="1" t="str">
        <f t="shared" si="16"/>
        <v>(1)</v>
      </c>
      <c r="F58" t="str">
        <f t="shared" si="16"/>
        <v>(</v>
      </c>
      <c r="G58" s="54" t="str">
        <f t="shared" si="16"/>
        <v>√</v>
      </c>
      <c r="H58" s="54" t="str">
        <f t="shared" si="16"/>
        <v/>
      </c>
      <c r="I58">
        <f t="shared" ca="1" si="16"/>
        <v>7</v>
      </c>
      <c r="J58" t="str">
        <f t="shared" si="16"/>
        <v/>
      </c>
      <c r="K58" s="46" t="str">
        <f t="shared" ca="1" si="16"/>
        <v>－</v>
      </c>
      <c r="L58" s="46" t="str">
        <f t="shared" si="16"/>
        <v/>
      </c>
      <c r="M58" s="12">
        <f t="shared" ca="1" si="16"/>
        <v>4</v>
      </c>
      <c r="N58" s="12" t="str">
        <f t="shared" si="16"/>
        <v>)</v>
      </c>
      <c r="O58" s="25">
        <f t="shared" si="16"/>
        <v>2</v>
      </c>
      <c r="P58" t="str">
        <f t="shared" si="16"/>
        <v/>
      </c>
      <c r="Q58" t="str">
        <f t="shared" si="16"/>
        <v/>
      </c>
      <c r="R58" t="str">
        <f t="shared" si="16"/>
        <v/>
      </c>
      <c r="S58" t="str">
        <f t="shared" si="16"/>
        <v/>
      </c>
      <c r="T58" t="str">
        <f t="shared" si="16"/>
        <v/>
      </c>
      <c r="U58" t="str">
        <f t="shared" si="16"/>
        <v/>
      </c>
      <c r="V58" t="str">
        <f t="shared" si="16"/>
        <v/>
      </c>
      <c r="W58" t="str">
        <f t="shared" si="16"/>
        <v/>
      </c>
      <c r="X58" t="str">
        <f t="shared" si="16"/>
        <v/>
      </c>
      <c r="Y58" t="str">
        <f t="shared" si="16"/>
        <v/>
      </c>
      <c r="Z58" t="str">
        <f t="shared" si="16"/>
        <v/>
      </c>
      <c r="AA58" t="str">
        <f t="shared" si="16"/>
        <v/>
      </c>
      <c r="AB58" t="str">
        <f t="shared" si="16"/>
        <v/>
      </c>
      <c r="AC58" t="str">
        <f t="shared" si="16"/>
        <v/>
      </c>
      <c r="AD58" t="str">
        <f t="shared" si="16"/>
        <v/>
      </c>
      <c r="AE58" t="str">
        <f t="shared" si="16"/>
        <v/>
      </c>
      <c r="AF58" t="str">
        <f t="shared" si="16"/>
        <v/>
      </c>
      <c r="AG58" t="str">
        <f t="shared" si="16"/>
        <v/>
      </c>
      <c r="AH58" t="str">
        <f t="shared" si="16"/>
        <v/>
      </c>
      <c r="AI58" t="str">
        <f t="shared" si="16"/>
        <v/>
      </c>
      <c r="AJ58" t="str">
        <f t="shared" si="16"/>
        <v/>
      </c>
      <c r="AK58" t="str">
        <f t="shared" si="16"/>
        <v/>
      </c>
      <c r="AL58" t="str">
        <f t="shared" si="16"/>
        <v/>
      </c>
      <c r="AM58" t="str">
        <f t="shared" si="16"/>
        <v/>
      </c>
      <c r="AN58" t="str">
        <f t="shared" si="16"/>
        <v/>
      </c>
      <c r="AO58" t="str">
        <f t="shared" si="16"/>
        <v/>
      </c>
      <c r="AP58" t="str">
        <f t="shared" si="16"/>
        <v/>
      </c>
      <c r="AQ58" t="str">
        <f t="shared" si="16"/>
        <v/>
      </c>
      <c r="AR58" t="str">
        <f t="shared" si="16"/>
        <v/>
      </c>
      <c r="AS58" t="str">
        <f t="shared" si="16"/>
        <v/>
      </c>
      <c r="AT58" t="str">
        <f t="shared" si="16"/>
        <v/>
      </c>
      <c r="AU58" s="34">
        <f ca="1">I58</f>
        <v>7</v>
      </c>
      <c r="AV58" s="34">
        <f ca="1">2*M58</f>
        <v>8</v>
      </c>
      <c r="AW58" s="34">
        <f ca="1">M58^2</f>
        <v>16</v>
      </c>
    </row>
    <row r="59" spans="1:50" ht="20.149999999999999" customHeight="1" x14ac:dyDescent="0.35">
      <c r="A59" t="str">
        <f t="shared" ref="A59:AT59" si="17">IF(A22="","",A22)</f>
        <v/>
      </c>
      <c r="B59" t="str">
        <f t="shared" si="17"/>
        <v/>
      </c>
      <c r="C59" t="str">
        <f t="shared" si="17"/>
        <v/>
      </c>
      <c r="D59" s="60" t="s">
        <v>68</v>
      </c>
      <c r="E59" s="60"/>
      <c r="F59" s="60">
        <f ca="1">AU58+AW58</f>
        <v>23</v>
      </c>
      <c r="G59" s="60"/>
      <c r="H59" s="60" t="str">
        <f ca="1">K58</f>
        <v>－</v>
      </c>
      <c r="I59" s="60"/>
      <c r="J59" s="60">
        <f ca="1">AV58</f>
        <v>8</v>
      </c>
      <c r="K59" s="60"/>
      <c r="L59" s="77" t="s">
        <v>81</v>
      </c>
      <c r="M59" s="77"/>
      <c r="N59" s="32">
        <f ca="1">I58</f>
        <v>7</v>
      </c>
      <c r="O59" s="32" t="str">
        <f t="shared" si="17"/>
        <v/>
      </c>
      <c r="P59" t="str">
        <f t="shared" si="17"/>
        <v/>
      </c>
      <c r="Q59" t="str">
        <f t="shared" si="17"/>
        <v/>
      </c>
      <c r="R59" t="str">
        <f t="shared" si="17"/>
        <v/>
      </c>
      <c r="S59" t="str">
        <f t="shared" si="17"/>
        <v/>
      </c>
      <c r="T59" t="str">
        <f t="shared" si="17"/>
        <v/>
      </c>
      <c r="U59" t="str">
        <f t="shared" si="17"/>
        <v/>
      </c>
      <c r="V59" t="str">
        <f t="shared" si="17"/>
        <v/>
      </c>
      <c r="W59" t="str">
        <f t="shared" si="17"/>
        <v/>
      </c>
      <c r="X59" t="str">
        <f t="shared" si="17"/>
        <v/>
      </c>
      <c r="Y59" t="str">
        <f t="shared" si="17"/>
        <v/>
      </c>
      <c r="Z59" t="str">
        <f t="shared" si="17"/>
        <v/>
      </c>
      <c r="AA59" t="str">
        <f t="shared" si="17"/>
        <v/>
      </c>
      <c r="AB59" t="str">
        <f t="shared" si="17"/>
        <v/>
      </c>
      <c r="AC59" t="str">
        <f t="shared" si="17"/>
        <v/>
      </c>
      <c r="AD59" t="str">
        <f t="shared" si="17"/>
        <v/>
      </c>
      <c r="AE59" t="str">
        <f t="shared" si="17"/>
        <v/>
      </c>
      <c r="AF59" t="str">
        <f t="shared" si="17"/>
        <v/>
      </c>
      <c r="AG59" t="str">
        <f t="shared" si="17"/>
        <v/>
      </c>
      <c r="AH59" t="str">
        <f t="shared" si="17"/>
        <v/>
      </c>
      <c r="AI59" t="str">
        <f t="shared" si="17"/>
        <v/>
      </c>
      <c r="AJ59" t="str">
        <f t="shared" si="17"/>
        <v/>
      </c>
      <c r="AK59" t="str">
        <f t="shared" si="17"/>
        <v/>
      </c>
      <c r="AL59" t="str">
        <f t="shared" si="17"/>
        <v/>
      </c>
      <c r="AM59" t="str">
        <f t="shared" si="17"/>
        <v/>
      </c>
      <c r="AN59" t="str">
        <f t="shared" si="17"/>
        <v/>
      </c>
      <c r="AO59" t="str">
        <f t="shared" si="17"/>
        <v/>
      </c>
      <c r="AP59" t="str">
        <f t="shared" si="17"/>
        <v/>
      </c>
      <c r="AQ59" t="str">
        <f t="shared" si="17"/>
        <v/>
      </c>
      <c r="AR59" t="str">
        <f t="shared" si="17"/>
        <v/>
      </c>
      <c r="AS59" t="str">
        <f t="shared" si="17"/>
        <v/>
      </c>
      <c r="AT59" t="str">
        <f t="shared" si="17"/>
        <v/>
      </c>
    </row>
    <row r="60" spans="1:50" ht="20.149999999999999" customHeight="1" x14ac:dyDescent="0.2">
      <c r="A60" t="str">
        <f t="shared" ref="A60:AT60" si="18">IF(A23="","",A23)</f>
        <v/>
      </c>
      <c r="B60" t="str">
        <f t="shared" si="18"/>
        <v/>
      </c>
      <c r="C60" t="str">
        <f t="shared" si="18"/>
        <v/>
      </c>
      <c r="F60" t="str">
        <f t="shared" si="18"/>
        <v/>
      </c>
      <c r="G60" t="str">
        <f t="shared" si="18"/>
        <v/>
      </c>
      <c r="H60" t="str">
        <f t="shared" si="18"/>
        <v/>
      </c>
      <c r="I60" t="str">
        <f t="shared" si="18"/>
        <v/>
      </c>
      <c r="J60" t="str">
        <f t="shared" si="18"/>
        <v/>
      </c>
      <c r="K60" t="str">
        <f t="shared" si="18"/>
        <v/>
      </c>
      <c r="L60" t="str">
        <f t="shared" si="18"/>
        <v/>
      </c>
      <c r="M60" t="str">
        <f t="shared" si="18"/>
        <v/>
      </c>
      <c r="N60" t="str">
        <f t="shared" si="18"/>
        <v/>
      </c>
      <c r="O60" t="str">
        <f t="shared" si="18"/>
        <v/>
      </c>
      <c r="P60" t="str">
        <f t="shared" si="18"/>
        <v/>
      </c>
      <c r="Q60" t="str">
        <f t="shared" si="18"/>
        <v/>
      </c>
      <c r="R60" t="str">
        <f t="shared" si="18"/>
        <v/>
      </c>
      <c r="S60" t="str">
        <f t="shared" si="18"/>
        <v/>
      </c>
      <c r="T60" t="str">
        <f t="shared" si="18"/>
        <v/>
      </c>
      <c r="U60" t="str">
        <f t="shared" si="18"/>
        <v/>
      </c>
      <c r="V60" t="str">
        <f t="shared" si="18"/>
        <v/>
      </c>
      <c r="W60" t="str">
        <f t="shared" si="18"/>
        <v/>
      </c>
      <c r="X60" t="str">
        <f t="shared" si="18"/>
        <v/>
      </c>
      <c r="Y60" t="str">
        <f t="shared" si="18"/>
        <v/>
      </c>
      <c r="Z60" t="str">
        <f t="shared" si="18"/>
        <v/>
      </c>
      <c r="AA60" t="str">
        <f t="shared" si="18"/>
        <v/>
      </c>
      <c r="AB60" t="str">
        <f t="shared" si="18"/>
        <v/>
      </c>
      <c r="AC60" t="str">
        <f t="shared" si="18"/>
        <v/>
      </c>
      <c r="AD60" t="str">
        <f t="shared" si="18"/>
        <v/>
      </c>
      <c r="AE60" t="str">
        <f t="shared" si="18"/>
        <v/>
      </c>
      <c r="AF60" t="str">
        <f t="shared" si="18"/>
        <v/>
      </c>
      <c r="AG60" t="str">
        <f t="shared" si="18"/>
        <v/>
      </c>
      <c r="AH60" t="str">
        <f t="shared" si="18"/>
        <v/>
      </c>
      <c r="AI60" t="str">
        <f t="shared" si="18"/>
        <v/>
      </c>
      <c r="AJ60" t="str">
        <f t="shared" si="18"/>
        <v/>
      </c>
      <c r="AK60" t="str">
        <f t="shared" si="18"/>
        <v/>
      </c>
      <c r="AL60" t="str">
        <f t="shared" si="18"/>
        <v/>
      </c>
      <c r="AM60" t="str">
        <f t="shared" si="18"/>
        <v/>
      </c>
      <c r="AN60" t="str">
        <f t="shared" si="18"/>
        <v/>
      </c>
      <c r="AO60" t="str">
        <f t="shared" si="18"/>
        <v/>
      </c>
      <c r="AP60" t="str">
        <f t="shared" si="18"/>
        <v/>
      </c>
      <c r="AQ60" t="str">
        <f t="shared" si="18"/>
        <v/>
      </c>
      <c r="AR60" t="str">
        <f t="shared" si="18"/>
        <v/>
      </c>
      <c r="AS60" t="str">
        <f t="shared" si="18"/>
        <v/>
      </c>
      <c r="AT60" t="str">
        <f t="shared" si="18"/>
        <v/>
      </c>
    </row>
    <row r="61" spans="1:50" ht="20.149999999999999" customHeight="1" x14ac:dyDescent="0.2">
      <c r="A61" t="str">
        <f t="shared" ref="A61:AT61" si="19">IF(A24="","",A24)</f>
        <v/>
      </c>
      <c r="B61" t="str">
        <f t="shared" si="19"/>
        <v/>
      </c>
      <c r="C61" t="str">
        <f t="shared" si="19"/>
        <v/>
      </c>
      <c r="F61" t="str">
        <f t="shared" si="19"/>
        <v/>
      </c>
      <c r="G61" t="str">
        <f t="shared" si="19"/>
        <v/>
      </c>
      <c r="H61" s="2" t="str">
        <f t="shared" si="19"/>
        <v/>
      </c>
      <c r="I61" s="2" t="str">
        <f t="shared" si="19"/>
        <v/>
      </c>
      <c r="J61" s="2" t="str">
        <f t="shared" si="19"/>
        <v/>
      </c>
      <c r="K61" t="str">
        <f t="shared" si="19"/>
        <v/>
      </c>
      <c r="L61" t="str">
        <f t="shared" si="19"/>
        <v/>
      </c>
      <c r="M61" t="str">
        <f t="shared" si="19"/>
        <v/>
      </c>
      <c r="N61" s="2" t="str">
        <f t="shared" si="19"/>
        <v/>
      </c>
      <c r="O61" s="2" t="str">
        <f t="shared" si="19"/>
        <v/>
      </c>
      <c r="P61" s="2" t="str">
        <f t="shared" si="19"/>
        <v/>
      </c>
      <c r="Q61" t="str">
        <f t="shared" si="19"/>
        <v/>
      </c>
      <c r="R61" t="str">
        <f t="shared" si="19"/>
        <v/>
      </c>
      <c r="S61" t="str">
        <f t="shared" si="19"/>
        <v/>
      </c>
      <c r="T61" t="str">
        <f t="shared" si="19"/>
        <v/>
      </c>
      <c r="U61" t="str">
        <f t="shared" si="19"/>
        <v/>
      </c>
      <c r="V61" t="str">
        <f t="shared" si="19"/>
        <v/>
      </c>
      <c r="W61" t="str">
        <f t="shared" si="19"/>
        <v/>
      </c>
      <c r="X61" t="str">
        <f t="shared" si="19"/>
        <v/>
      </c>
      <c r="Y61" t="str">
        <f t="shared" si="19"/>
        <v/>
      </c>
      <c r="Z61" t="str">
        <f t="shared" si="19"/>
        <v/>
      </c>
      <c r="AA61" t="str">
        <f t="shared" si="19"/>
        <v/>
      </c>
      <c r="AB61" t="str">
        <f t="shared" si="19"/>
        <v/>
      </c>
      <c r="AC61" t="str">
        <f t="shared" si="19"/>
        <v/>
      </c>
      <c r="AD61" t="str">
        <f t="shared" si="19"/>
        <v/>
      </c>
      <c r="AE61" t="str">
        <f t="shared" si="19"/>
        <v/>
      </c>
      <c r="AF61" t="str">
        <f t="shared" si="19"/>
        <v/>
      </c>
      <c r="AG61" t="str">
        <f t="shared" si="19"/>
        <v/>
      </c>
      <c r="AH61" t="str">
        <f t="shared" si="19"/>
        <v/>
      </c>
      <c r="AI61" t="str">
        <f t="shared" si="19"/>
        <v/>
      </c>
      <c r="AJ61" t="str">
        <f t="shared" si="19"/>
        <v/>
      </c>
      <c r="AK61" t="str">
        <f t="shared" si="19"/>
        <v/>
      </c>
      <c r="AL61" t="str">
        <f t="shared" si="19"/>
        <v/>
      </c>
      <c r="AM61" t="str">
        <f t="shared" si="19"/>
        <v/>
      </c>
      <c r="AN61" t="str">
        <f t="shared" si="19"/>
        <v/>
      </c>
      <c r="AO61" t="str">
        <f t="shared" si="19"/>
        <v/>
      </c>
      <c r="AP61" t="str">
        <f t="shared" si="19"/>
        <v/>
      </c>
      <c r="AQ61" t="str">
        <f t="shared" si="19"/>
        <v/>
      </c>
      <c r="AR61" t="str">
        <f t="shared" si="19"/>
        <v/>
      </c>
      <c r="AS61" t="str">
        <f t="shared" si="19"/>
        <v/>
      </c>
      <c r="AT61" t="str">
        <f t="shared" si="19"/>
        <v/>
      </c>
    </row>
    <row r="62" spans="1:50" ht="20.149999999999999" customHeight="1" x14ac:dyDescent="0.35">
      <c r="A62" t="str">
        <f>IF(A25="","",A25)</f>
        <v/>
      </c>
      <c r="B62" t="str">
        <f>IF(B25="","",B25)</f>
        <v/>
      </c>
      <c r="C62" s="1" t="str">
        <f>IF(C25="","",C25)</f>
        <v>(2)</v>
      </c>
      <c r="F62" t="str">
        <f t="shared" ref="F62:AT62" si="20">IF(F25="","",F25)</f>
        <v>(</v>
      </c>
      <c r="G62" s="54" t="str">
        <f t="shared" si="20"/>
        <v>√</v>
      </c>
      <c r="H62" s="54" t="str">
        <f t="shared" si="20"/>
        <v/>
      </c>
      <c r="I62">
        <f t="shared" ca="1" si="20"/>
        <v>5</v>
      </c>
      <c r="J62" t="str">
        <f t="shared" si="20"/>
        <v/>
      </c>
      <c r="K62" s="46" t="str">
        <f t="shared" ca="1" si="20"/>
        <v>＋</v>
      </c>
      <c r="L62" s="46" t="str">
        <f t="shared" si="20"/>
        <v/>
      </c>
      <c r="M62" s="75" t="str">
        <f t="shared" si="20"/>
        <v>√</v>
      </c>
      <c r="N62" s="54" t="str">
        <f t="shared" si="20"/>
        <v/>
      </c>
      <c r="O62">
        <f t="shared" ca="1" si="20"/>
        <v>5</v>
      </c>
      <c r="P62" t="str">
        <f t="shared" si="20"/>
        <v/>
      </c>
      <c r="Q62" t="str">
        <f t="shared" si="20"/>
        <v>)</v>
      </c>
      <c r="R62" s="24">
        <f t="shared" si="20"/>
        <v>2</v>
      </c>
      <c r="S62" t="str">
        <f t="shared" si="20"/>
        <v/>
      </c>
      <c r="T62" t="str">
        <f t="shared" si="20"/>
        <v/>
      </c>
      <c r="U62" t="str">
        <f t="shared" si="20"/>
        <v/>
      </c>
      <c r="V62" t="str">
        <f t="shared" si="20"/>
        <v/>
      </c>
      <c r="W62" t="str">
        <f t="shared" si="20"/>
        <v/>
      </c>
      <c r="X62" t="str">
        <f t="shared" si="20"/>
        <v/>
      </c>
      <c r="Y62" t="str">
        <f t="shared" si="20"/>
        <v/>
      </c>
      <c r="Z62" t="str">
        <f t="shared" si="20"/>
        <v/>
      </c>
      <c r="AA62" t="str">
        <f t="shared" si="20"/>
        <v/>
      </c>
      <c r="AB62" t="str">
        <f t="shared" si="20"/>
        <v/>
      </c>
      <c r="AC62" t="str">
        <f t="shared" si="20"/>
        <v/>
      </c>
      <c r="AD62" t="str">
        <f t="shared" si="20"/>
        <v/>
      </c>
      <c r="AE62" t="str">
        <f t="shared" si="20"/>
        <v/>
      </c>
      <c r="AF62" t="str">
        <f t="shared" si="20"/>
        <v/>
      </c>
      <c r="AG62" t="str">
        <f t="shared" si="20"/>
        <v/>
      </c>
      <c r="AH62" t="str">
        <f t="shared" si="20"/>
        <v/>
      </c>
      <c r="AI62" t="str">
        <f t="shared" si="20"/>
        <v/>
      </c>
      <c r="AJ62" t="str">
        <f t="shared" si="20"/>
        <v/>
      </c>
      <c r="AK62" t="str">
        <f t="shared" si="20"/>
        <v/>
      </c>
      <c r="AL62" t="str">
        <f t="shared" si="20"/>
        <v/>
      </c>
      <c r="AM62" t="str">
        <f t="shared" si="20"/>
        <v/>
      </c>
      <c r="AN62" t="str">
        <f t="shared" si="20"/>
        <v/>
      </c>
      <c r="AO62" t="str">
        <f t="shared" si="20"/>
        <v/>
      </c>
      <c r="AP62" t="str">
        <f t="shared" si="20"/>
        <v/>
      </c>
      <c r="AQ62" t="str">
        <f t="shared" si="20"/>
        <v/>
      </c>
      <c r="AR62" t="str">
        <f t="shared" si="20"/>
        <v/>
      </c>
      <c r="AS62" t="str">
        <f t="shared" si="20"/>
        <v/>
      </c>
      <c r="AT62" t="str">
        <f t="shared" si="20"/>
        <v/>
      </c>
      <c r="AU62" s="34">
        <f ca="1">I62</f>
        <v>5</v>
      </c>
      <c r="AV62" s="34">
        <f ca="1">I62*O62</f>
        <v>25</v>
      </c>
      <c r="AW62" s="34">
        <f ca="1">O62</f>
        <v>5</v>
      </c>
    </row>
    <row r="63" spans="1:50" ht="20.149999999999999" customHeight="1" x14ac:dyDescent="0.35">
      <c r="A63" t="str">
        <f t="shared" ref="A63:AT63" si="21">IF(A26="","",A26)</f>
        <v/>
      </c>
      <c r="B63" t="str">
        <f t="shared" si="21"/>
        <v/>
      </c>
      <c r="C63" t="str">
        <f t="shared" si="21"/>
        <v/>
      </c>
      <c r="D63" s="60" t="s">
        <v>68</v>
      </c>
      <c r="E63" s="60"/>
      <c r="F63" s="60">
        <f ca="1">IF(AV63="",AU62+AW62,AU63)</f>
        <v>20</v>
      </c>
      <c r="G63" s="60"/>
      <c r="H63" s="60" t="str">
        <f ca="1">IF(AV63="",K62,"")</f>
        <v/>
      </c>
      <c r="I63" s="60"/>
      <c r="J63" s="60" t="str">
        <f ca="1">IF(AV63="",2,"")</f>
        <v/>
      </c>
      <c r="K63" s="60"/>
      <c r="L63" s="77" t="str">
        <f ca="1">IF(AV63="","√","")</f>
        <v/>
      </c>
      <c r="M63" s="77"/>
      <c r="N63" s="76" t="str">
        <f ca="1">IF(AV63="",AV62,"")</f>
        <v/>
      </c>
      <c r="O63" s="76"/>
      <c r="P63" t="str">
        <f t="shared" si="21"/>
        <v/>
      </c>
      <c r="Q63" t="str">
        <f t="shared" si="21"/>
        <v/>
      </c>
      <c r="R63" t="str">
        <f t="shared" si="21"/>
        <v/>
      </c>
      <c r="S63" t="str">
        <f t="shared" si="21"/>
        <v/>
      </c>
      <c r="T63" t="str">
        <f t="shared" si="21"/>
        <v/>
      </c>
      <c r="U63" t="str">
        <f t="shared" si="21"/>
        <v/>
      </c>
      <c r="V63" t="str">
        <f t="shared" si="21"/>
        <v/>
      </c>
      <c r="W63" t="str">
        <f t="shared" si="21"/>
        <v/>
      </c>
      <c r="X63" t="str">
        <f t="shared" si="21"/>
        <v/>
      </c>
      <c r="Y63" t="str">
        <f t="shared" si="21"/>
        <v/>
      </c>
      <c r="Z63" t="str">
        <f t="shared" si="21"/>
        <v/>
      </c>
      <c r="AA63" t="str">
        <f t="shared" si="21"/>
        <v/>
      </c>
      <c r="AB63" t="str">
        <f t="shared" si="21"/>
        <v/>
      </c>
      <c r="AC63" t="str">
        <f t="shared" si="21"/>
        <v/>
      </c>
      <c r="AD63" t="str">
        <f t="shared" si="21"/>
        <v/>
      </c>
      <c r="AE63" t="str">
        <f t="shared" si="21"/>
        <v/>
      </c>
      <c r="AF63" t="str">
        <f t="shared" si="21"/>
        <v/>
      </c>
      <c r="AG63" t="str">
        <f t="shared" si="21"/>
        <v/>
      </c>
      <c r="AH63" t="str">
        <f t="shared" si="21"/>
        <v/>
      </c>
      <c r="AI63" t="str">
        <f t="shared" si="21"/>
        <v/>
      </c>
      <c r="AJ63" t="str">
        <f t="shared" si="21"/>
        <v/>
      </c>
      <c r="AK63" t="str">
        <f t="shared" si="21"/>
        <v/>
      </c>
      <c r="AL63" t="str">
        <f t="shared" si="21"/>
        <v/>
      </c>
      <c r="AM63" t="str">
        <f t="shared" si="21"/>
        <v/>
      </c>
      <c r="AN63" t="str">
        <f t="shared" si="21"/>
        <v/>
      </c>
      <c r="AO63" t="str">
        <f t="shared" si="21"/>
        <v/>
      </c>
      <c r="AP63" t="str">
        <f t="shared" si="21"/>
        <v/>
      </c>
      <c r="AQ63" t="str">
        <f t="shared" si="21"/>
        <v/>
      </c>
      <c r="AR63" t="str">
        <f t="shared" si="21"/>
        <v/>
      </c>
      <c r="AS63" t="str">
        <f t="shared" si="21"/>
        <v/>
      </c>
      <c r="AT63" t="str">
        <f t="shared" si="21"/>
        <v/>
      </c>
      <c r="AU63" s="34">
        <f ca="1">IF(AV63="","",IF(K62="＋",AU62+AW62+AV63,AU62+AW62-AV63))</f>
        <v>20</v>
      </c>
      <c r="AV63" s="34">
        <f ca="1">IF(SQRT(AV62)=INT(SQRT(AV62)),2*SQRT(AV62),"")</f>
        <v>10</v>
      </c>
    </row>
    <row r="64" spans="1:50" ht="20.149999999999999" customHeight="1" x14ac:dyDescent="0.2">
      <c r="A64" t="str">
        <f t="shared" ref="A64:AT64" si="22">IF(A27="","",A27)</f>
        <v/>
      </c>
      <c r="B64" t="str">
        <f t="shared" si="22"/>
        <v/>
      </c>
      <c r="C64" t="str">
        <f t="shared" si="22"/>
        <v/>
      </c>
      <c r="F64" t="str">
        <f t="shared" si="22"/>
        <v/>
      </c>
      <c r="G64" t="str">
        <f t="shared" si="22"/>
        <v/>
      </c>
      <c r="H64" t="str">
        <f t="shared" si="22"/>
        <v/>
      </c>
      <c r="I64" t="str">
        <f t="shared" si="22"/>
        <v/>
      </c>
      <c r="J64" t="str">
        <f t="shared" si="22"/>
        <v/>
      </c>
      <c r="K64" t="str">
        <f t="shared" si="22"/>
        <v/>
      </c>
      <c r="L64" t="str">
        <f t="shared" si="22"/>
        <v/>
      </c>
      <c r="M64" t="str">
        <f t="shared" si="22"/>
        <v/>
      </c>
      <c r="N64" t="str">
        <f t="shared" si="22"/>
        <v/>
      </c>
      <c r="O64" t="str">
        <f t="shared" si="22"/>
        <v/>
      </c>
      <c r="P64" t="str">
        <f t="shared" si="22"/>
        <v/>
      </c>
      <c r="Q64" t="str">
        <f t="shared" si="22"/>
        <v/>
      </c>
      <c r="R64" t="str">
        <f t="shared" si="22"/>
        <v/>
      </c>
      <c r="S64" t="str">
        <f t="shared" si="22"/>
        <v/>
      </c>
      <c r="T64" t="str">
        <f t="shared" si="22"/>
        <v/>
      </c>
      <c r="U64" t="str">
        <f t="shared" si="22"/>
        <v/>
      </c>
      <c r="V64" t="str">
        <f t="shared" si="22"/>
        <v/>
      </c>
      <c r="W64" t="str">
        <f t="shared" si="22"/>
        <v/>
      </c>
      <c r="X64" t="str">
        <f t="shared" si="22"/>
        <v/>
      </c>
      <c r="Y64" t="str">
        <f t="shared" si="22"/>
        <v/>
      </c>
      <c r="Z64" t="str">
        <f t="shared" si="22"/>
        <v/>
      </c>
      <c r="AA64" t="str">
        <f t="shared" si="22"/>
        <v/>
      </c>
      <c r="AB64" t="str">
        <f t="shared" si="22"/>
        <v/>
      </c>
      <c r="AC64" t="str">
        <f t="shared" si="22"/>
        <v/>
      </c>
      <c r="AD64" t="str">
        <f t="shared" si="22"/>
        <v/>
      </c>
      <c r="AE64" t="str">
        <f t="shared" si="22"/>
        <v/>
      </c>
      <c r="AF64" t="str">
        <f t="shared" si="22"/>
        <v/>
      </c>
      <c r="AG64" t="str">
        <f t="shared" si="22"/>
        <v/>
      </c>
      <c r="AH64" t="str">
        <f t="shared" si="22"/>
        <v/>
      </c>
      <c r="AI64" t="str">
        <f t="shared" si="22"/>
        <v/>
      </c>
      <c r="AJ64" t="str">
        <f t="shared" si="22"/>
        <v/>
      </c>
      <c r="AK64" t="str">
        <f t="shared" si="22"/>
        <v/>
      </c>
      <c r="AL64" t="str">
        <f t="shared" si="22"/>
        <v/>
      </c>
      <c r="AM64" t="str">
        <f t="shared" si="22"/>
        <v/>
      </c>
      <c r="AN64" t="str">
        <f t="shared" si="22"/>
        <v/>
      </c>
      <c r="AO64" t="str">
        <f t="shared" si="22"/>
        <v/>
      </c>
      <c r="AP64" t="str">
        <f t="shared" si="22"/>
        <v/>
      </c>
      <c r="AQ64" t="str">
        <f t="shared" si="22"/>
        <v/>
      </c>
      <c r="AR64" t="str">
        <f t="shared" si="22"/>
        <v/>
      </c>
      <c r="AS64" t="str">
        <f t="shared" si="22"/>
        <v/>
      </c>
      <c r="AT64" t="str">
        <f t="shared" si="22"/>
        <v/>
      </c>
    </row>
    <row r="65" spans="1:49" ht="20.149999999999999" customHeight="1" x14ac:dyDescent="0.2">
      <c r="A65" t="str">
        <f t="shared" ref="A65:AT65" si="23">IF(A28="","",A28)</f>
        <v/>
      </c>
      <c r="B65" t="str">
        <f t="shared" si="23"/>
        <v/>
      </c>
      <c r="C65" t="str">
        <f t="shared" si="23"/>
        <v/>
      </c>
      <c r="F65" t="str">
        <f t="shared" si="23"/>
        <v/>
      </c>
      <c r="G65" t="str">
        <f t="shared" si="23"/>
        <v/>
      </c>
      <c r="H65" s="2" t="str">
        <f t="shared" si="23"/>
        <v/>
      </c>
      <c r="I65" s="2" t="str">
        <f t="shared" si="23"/>
        <v/>
      </c>
      <c r="J65" s="2" t="str">
        <f t="shared" si="23"/>
        <v/>
      </c>
      <c r="K65" t="str">
        <f t="shared" si="23"/>
        <v/>
      </c>
      <c r="L65" t="str">
        <f t="shared" si="23"/>
        <v/>
      </c>
      <c r="M65" t="str">
        <f t="shared" si="23"/>
        <v/>
      </c>
      <c r="N65" t="str">
        <f t="shared" si="23"/>
        <v/>
      </c>
      <c r="O65" t="str">
        <f t="shared" si="23"/>
        <v/>
      </c>
      <c r="P65" t="str">
        <f t="shared" si="23"/>
        <v/>
      </c>
      <c r="Q65" s="2" t="str">
        <f t="shared" si="23"/>
        <v/>
      </c>
      <c r="R65" s="2" t="str">
        <f t="shared" si="23"/>
        <v/>
      </c>
      <c r="S65" s="2" t="str">
        <f t="shared" si="23"/>
        <v/>
      </c>
      <c r="T65" t="str">
        <f t="shared" si="23"/>
        <v/>
      </c>
      <c r="U65" t="str">
        <f t="shared" si="23"/>
        <v/>
      </c>
      <c r="V65" t="str">
        <f t="shared" si="23"/>
        <v/>
      </c>
      <c r="W65" t="str">
        <f t="shared" si="23"/>
        <v/>
      </c>
      <c r="X65" t="str">
        <f t="shared" si="23"/>
        <v/>
      </c>
      <c r="Y65" t="str">
        <f t="shared" si="23"/>
        <v/>
      </c>
      <c r="Z65" t="str">
        <f t="shared" si="23"/>
        <v/>
      </c>
      <c r="AA65" t="str">
        <f t="shared" si="23"/>
        <v/>
      </c>
      <c r="AB65" t="str">
        <f t="shared" si="23"/>
        <v/>
      </c>
      <c r="AC65" t="str">
        <f t="shared" si="23"/>
        <v/>
      </c>
      <c r="AD65" t="str">
        <f t="shared" si="23"/>
        <v/>
      </c>
      <c r="AE65" t="str">
        <f t="shared" si="23"/>
        <v/>
      </c>
      <c r="AF65" t="str">
        <f t="shared" si="23"/>
        <v/>
      </c>
      <c r="AG65" t="str">
        <f t="shared" si="23"/>
        <v/>
      </c>
      <c r="AH65" t="str">
        <f t="shared" si="23"/>
        <v/>
      </c>
      <c r="AI65" t="str">
        <f t="shared" si="23"/>
        <v/>
      </c>
      <c r="AJ65" t="str">
        <f t="shared" si="23"/>
        <v/>
      </c>
      <c r="AK65" t="str">
        <f t="shared" si="23"/>
        <v/>
      </c>
      <c r="AL65" t="str">
        <f t="shared" si="23"/>
        <v/>
      </c>
      <c r="AM65" t="str">
        <f t="shared" si="23"/>
        <v/>
      </c>
      <c r="AN65" t="str">
        <f t="shared" si="23"/>
        <v/>
      </c>
      <c r="AO65" t="str">
        <f t="shared" si="23"/>
        <v/>
      </c>
      <c r="AP65" t="str">
        <f t="shared" si="23"/>
        <v/>
      </c>
      <c r="AQ65" t="str">
        <f t="shared" si="23"/>
        <v/>
      </c>
      <c r="AR65" t="str">
        <f t="shared" si="23"/>
        <v/>
      </c>
      <c r="AS65" t="str">
        <f t="shared" si="23"/>
        <v/>
      </c>
      <c r="AT65" t="str">
        <f t="shared" si="23"/>
        <v/>
      </c>
    </row>
    <row r="66" spans="1:49" ht="20.149999999999999" customHeight="1" x14ac:dyDescent="0.35">
      <c r="A66" t="str">
        <f t="shared" ref="A66:AT66" si="24">IF(A29="","",A29)</f>
        <v/>
      </c>
      <c r="B66" t="str">
        <f t="shared" si="24"/>
        <v/>
      </c>
      <c r="C66" s="1" t="str">
        <f t="shared" si="24"/>
        <v>(3)</v>
      </c>
      <c r="F66" t="str">
        <f t="shared" si="24"/>
        <v>(</v>
      </c>
      <c r="G66" s="54" t="str">
        <f t="shared" si="24"/>
        <v>√</v>
      </c>
      <c r="H66" s="54" t="str">
        <f t="shared" si="24"/>
        <v/>
      </c>
      <c r="I66">
        <f t="shared" ca="1" si="24"/>
        <v>3</v>
      </c>
      <c r="J66" t="str">
        <f t="shared" si="24"/>
        <v/>
      </c>
      <c r="K66" s="46" t="str">
        <f t="shared" ca="1" si="24"/>
        <v>－</v>
      </c>
      <c r="L66" s="46" t="str">
        <f t="shared" si="24"/>
        <v/>
      </c>
      <c r="M66">
        <f t="shared" ca="1" si="24"/>
        <v>6</v>
      </c>
      <c r="N66" t="str">
        <f t="shared" si="24"/>
        <v>)</v>
      </c>
      <c r="O66" t="str">
        <f t="shared" si="24"/>
        <v>(</v>
      </c>
      <c r="P66" s="54" t="str">
        <f t="shared" si="24"/>
        <v>√</v>
      </c>
      <c r="Q66" s="54" t="str">
        <f t="shared" si="24"/>
        <v/>
      </c>
      <c r="R66">
        <f t="shared" ca="1" si="24"/>
        <v>3</v>
      </c>
      <c r="S66" t="str">
        <f t="shared" si="24"/>
        <v/>
      </c>
      <c r="T66" s="46" t="str">
        <f t="shared" ca="1" si="24"/>
        <v>＋</v>
      </c>
      <c r="U66" s="46" t="str">
        <f t="shared" si="24"/>
        <v/>
      </c>
      <c r="V66">
        <f t="shared" ca="1" si="24"/>
        <v>6</v>
      </c>
      <c r="W66" t="str">
        <f t="shared" si="24"/>
        <v>)</v>
      </c>
      <c r="X66" t="str">
        <f t="shared" si="24"/>
        <v/>
      </c>
      <c r="Y66" t="str">
        <f t="shared" si="24"/>
        <v/>
      </c>
      <c r="Z66" t="str">
        <f t="shared" si="24"/>
        <v/>
      </c>
      <c r="AA66" t="str">
        <f t="shared" si="24"/>
        <v/>
      </c>
      <c r="AB66" t="str">
        <f t="shared" si="24"/>
        <v/>
      </c>
      <c r="AC66" t="str">
        <f t="shared" si="24"/>
        <v/>
      </c>
      <c r="AD66" t="str">
        <f t="shared" si="24"/>
        <v/>
      </c>
      <c r="AE66" t="str">
        <f t="shared" si="24"/>
        <v/>
      </c>
      <c r="AF66" t="str">
        <f t="shared" si="24"/>
        <v/>
      </c>
      <c r="AG66" t="str">
        <f t="shared" si="24"/>
        <v/>
      </c>
      <c r="AH66" t="str">
        <f t="shared" si="24"/>
        <v/>
      </c>
      <c r="AI66" t="str">
        <f t="shared" si="24"/>
        <v/>
      </c>
      <c r="AJ66" t="str">
        <f t="shared" si="24"/>
        <v/>
      </c>
      <c r="AK66" t="str">
        <f t="shared" si="24"/>
        <v/>
      </c>
      <c r="AL66" t="str">
        <f t="shared" si="24"/>
        <v/>
      </c>
      <c r="AM66" t="str">
        <f t="shared" si="24"/>
        <v/>
      </c>
      <c r="AN66" t="str">
        <f t="shared" si="24"/>
        <v/>
      </c>
      <c r="AO66" t="str">
        <f t="shared" si="24"/>
        <v/>
      </c>
      <c r="AP66" t="str">
        <f t="shared" si="24"/>
        <v/>
      </c>
      <c r="AQ66" t="str">
        <f t="shared" si="24"/>
        <v/>
      </c>
      <c r="AR66" t="str">
        <f t="shared" si="24"/>
        <v/>
      </c>
      <c r="AS66" t="str">
        <f t="shared" si="24"/>
        <v/>
      </c>
      <c r="AT66" t="str">
        <f t="shared" si="24"/>
        <v/>
      </c>
      <c r="AU66" s="34">
        <f ca="1">I66</f>
        <v>3</v>
      </c>
      <c r="AV66" s="34">
        <f ca="1">M66*V66</f>
        <v>36</v>
      </c>
      <c r="AW66" s="34">
        <f ca="1">AU66-AV66</f>
        <v>-33</v>
      </c>
    </row>
    <row r="67" spans="1:49" ht="20.149999999999999" customHeight="1" x14ac:dyDescent="0.2">
      <c r="A67" t="str">
        <f t="shared" ref="A67:AT67" si="25">IF(A30="","",A30)</f>
        <v/>
      </c>
      <c r="B67" t="str">
        <f t="shared" si="25"/>
        <v/>
      </c>
      <c r="C67" t="str">
        <f t="shared" si="25"/>
        <v/>
      </c>
      <c r="D67" s="60" t="s">
        <v>68</v>
      </c>
      <c r="E67" s="60"/>
      <c r="F67" s="60" t="str">
        <f ca="1">IF(AW66&lt;0,"－","")</f>
        <v>－</v>
      </c>
      <c r="G67" s="60"/>
      <c r="H67" s="80">
        <f ca="1">ABS(AW66)</f>
        <v>33</v>
      </c>
      <c r="I67" s="80"/>
      <c r="J67" t="str">
        <f t="shared" si="25"/>
        <v/>
      </c>
      <c r="K67" t="str">
        <f t="shared" si="25"/>
        <v/>
      </c>
      <c r="L67" t="str">
        <f t="shared" si="25"/>
        <v/>
      </c>
      <c r="M67" t="str">
        <f t="shared" si="25"/>
        <v/>
      </c>
      <c r="N67" t="str">
        <f t="shared" si="25"/>
        <v/>
      </c>
      <c r="O67" t="str">
        <f t="shared" si="25"/>
        <v/>
      </c>
      <c r="P67" t="str">
        <f t="shared" si="25"/>
        <v/>
      </c>
      <c r="Q67" t="str">
        <f t="shared" si="25"/>
        <v/>
      </c>
      <c r="R67" t="str">
        <f t="shared" si="25"/>
        <v/>
      </c>
      <c r="S67" t="str">
        <f t="shared" si="25"/>
        <v/>
      </c>
      <c r="T67" t="str">
        <f t="shared" si="25"/>
        <v/>
      </c>
      <c r="U67" t="str">
        <f t="shared" si="25"/>
        <v/>
      </c>
      <c r="V67" t="str">
        <f t="shared" si="25"/>
        <v/>
      </c>
      <c r="W67" t="str">
        <f t="shared" si="25"/>
        <v/>
      </c>
      <c r="X67" t="str">
        <f t="shared" si="25"/>
        <v/>
      </c>
      <c r="Y67" t="str">
        <f t="shared" si="25"/>
        <v/>
      </c>
      <c r="Z67" t="str">
        <f t="shared" si="25"/>
        <v/>
      </c>
      <c r="AA67" t="str">
        <f t="shared" si="25"/>
        <v/>
      </c>
      <c r="AB67" t="str">
        <f t="shared" si="25"/>
        <v/>
      </c>
      <c r="AC67" t="str">
        <f t="shared" si="25"/>
        <v/>
      </c>
      <c r="AD67" t="str">
        <f t="shared" si="25"/>
        <v/>
      </c>
      <c r="AE67" t="str">
        <f t="shared" si="25"/>
        <v/>
      </c>
      <c r="AF67" t="str">
        <f t="shared" si="25"/>
        <v/>
      </c>
      <c r="AG67" t="str">
        <f t="shared" si="25"/>
        <v/>
      </c>
      <c r="AH67" t="str">
        <f t="shared" si="25"/>
        <v/>
      </c>
      <c r="AI67" t="str">
        <f t="shared" si="25"/>
        <v/>
      </c>
      <c r="AJ67" t="str">
        <f t="shared" si="25"/>
        <v/>
      </c>
      <c r="AK67" t="str">
        <f t="shared" si="25"/>
        <v/>
      </c>
      <c r="AL67" t="str">
        <f t="shared" si="25"/>
        <v/>
      </c>
      <c r="AM67" t="str">
        <f t="shared" si="25"/>
        <v/>
      </c>
      <c r="AN67" t="str">
        <f t="shared" si="25"/>
        <v/>
      </c>
      <c r="AO67" t="str">
        <f t="shared" si="25"/>
        <v/>
      </c>
      <c r="AP67" t="str">
        <f t="shared" si="25"/>
        <v/>
      </c>
      <c r="AQ67" t="str">
        <f t="shared" si="25"/>
        <v/>
      </c>
      <c r="AR67" t="str">
        <f t="shared" si="25"/>
        <v/>
      </c>
      <c r="AS67" t="str">
        <f t="shared" si="25"/>
        <v/>
      </c>
      <c r="AT67" t="str">
        <f t="shared" si="25"/>
        <v/>
      </c>
    </row>
    <row r="68" spans="1:49" ht="20.149999999999999" customHeight="1" x14ac:dyDescent="0.2">
      <c r="A68" t="str">
        <f t="shared" ref="A68:AT68" si="26">IF(A31="","",A31)</f>
        <v/>
      </c>
      <c r="B68" t="str">
        <f t="shared" si="26"/>
        <v/>
      </c>
      <c r="C68" t="str">
        <f t="shared" si="26"/>
        <v/>
      </c>
      <c r="F68" t="str">
        <f t="shared" si="26"/>
        <v/>
      </c>
      <c r="G68" t="str">
        <f t="shared" si="26"/>
        <v/>
      </c>
      <c r="H68" t="str">
        <f t="shared" si="26"/>
        <v/>
      </c>
      <c r="I68" t="str">
        <f t="shared" si="26"/>
        <v/>
      </c>
      <c r="J68" t="str">
        <f t="shared" si="26"/>
        <v/>
      </c>
      <c r="K68" t="str">
        <f t="shared" si="26"/>
        <v/>
      </c>
      <c r="L68" t="str">
        <f t="shared" si="26"/>
        <v/>
      </c>
      <c r="M68" t="str">
        <f t="shared" si="26"/>
        <v/>
      </c>
      <c r="N68" t="str">
        <f t="shared" si="26"/>
        <v/>
      </c>
      <c r="O68" t="str">
        <f t="shared" si="26"/>
        <v/>
      </c>
      <c r="P68" t="str">
        <f t="shared" si="26"/>
        <v/>
      </c>
      <c r="Q68" t="str">
        <f t="shared" si="26"/>
        <v/>
      </c>
      <c r="R68" t="str">
        <f t="shared" si="26"/>
        <v/>
      </c>
      <c r="S68" t="str">
        <f t="shared" si="26"/>
        <v/>
      </c>
      <c r="T68" t="str">
        <f t="shared" si="26"/>
        <v/>
      </c>
      <c r="U68" t="str">
        <f t="shared" si="26"/>
        <v/>
      </c>
      <c r="V68" t="str">
        <f t="shared" si="26"/>
        <v/>
      </c>
      <c r="W68" t="str">
        <f t="shared" si="26"/>
        <v/>
      </c>
      <c r="X68" t="str">
        <f t="shared" si="26"/>
        <v/>
      </c>
      <c r="Y68" t="str">
        <f t="shared" si="26"/>
        <v/>
      </c>
      <c r="Z68" t="str">
        <f t="shared" si="26"/>
        <v/>
      </c>
      <c r="AA68" t="str">
        <f t="shared" si="26"/>
        <v/>
      </c>
      <c r="AB68" t="str">
        <f t="shared" si="26"/>
        <v/>
      </c>
      <c r="AC68" t="str">
        <f t="shared" si="26"/>
        <v/>
      </c>
      <c r="AD68" t="str">
        <f t="shared" si="26"/>
        <v/>
      </c>
      <c r="AE68" t="str">
        <f t="shared" si="26"/>
        <v/>
      </c>
      <c r="AF68" t="str">
        <f t="shared" si="26"/>
        <v/>
      </c>
      <c r="AG68" t="str">
        <f t="shared" si="26"/>
        <v/>
      </c>
      <c r="AH68" t="str">
        <f t="shared" si="26"/>
        <v/>
      </c>
      <c r="AI68" t="str">
        <f t="shared" si="26"/>
        <v/>
      </c>
      <c r="AJ68" t="str">
        <f t="shared" si="26"/>
        <v/>
      </c>
      <c r="AK68" t="str">
        <f t="shared" si="26"/>
        <v/>
      </c>
      <c r="AL68" t="str">
        <f t="shared" si="26"/>
        <v/>
      </c>
      <c r="AM68" t="str">
        <f t="shared" si="26"/>
        <v/>
      </c>
      <c r="AN68" t="str">
        <f t="shared" si="26"/>
        <v/>
      </c>
      <c r="AO68" t="str">
        <f t="shared" si="26"/>
        <v/>
      </c>
      <c r="AP68" t="str">
        <f t="shared" si="26"/>
        <v/>
      </c>
      <c r="AQ68" t="str">
        <f t="shared" si="26"/>
        <v/>
      </c>
      <c r="AR68" t="str">
        <f t="shared" si="26"/>
        <v/>
      </c>
      <c r="AS68" t="str">
        <f t="shared" si="26"/>
        <v/>
      </c>
      <c r="AT68" t="str">
        <f t="shared" si="26"/>
        <v/>
      </c>
    </row>
    <row r="69" spans="1:49" ht="20.149999999999999" customHeight="1" x14ac:dyDescent="0.2">
      <c r="A69" t="str">
        <f t="shared" ref="A69:AT69" si="27">IF(A32="","",A32)</f>
        <v/>
      </c>
      <c r="B69" t="str">
        <f t="shared" si="27"/>
        <v/>
      </c>
      <c r="C69" t="str">
        <f t="shared" si="27"/>
        <v/>
      </c>
      <c r="F69" t="str">
        <f t="shared" si="27"/>
        <v/>
      </c>
      <c r="G69" t="str">
        <f t="shared" si="27"/>
        <v/>
      </c>
      <c r="H69" s="2" t="str">
        <f t="shared" si="27"/>
        <v/>
      </c>
      <c r="I69" s="2" t="str">
        <f t="shared" si="27"/>
        <v/>
      </c>
      <c r="J69" s="2" t="str">
        <f t="shared" si="27"/>
        <v/>
      </c>
      <c r="K69" t="str">
        <f t="shared" si="27"/>
        <v/>
      </c>
      <c r="L69" t="str">
        <f t="shared" si="27"/>
        <v/>
      </c>
      <c r="M69" t="str">
        <f t="shared" si="27"/>
        <v/>
      </c>
      <c r="N69" s="2" t="str">
        <f t="shared" si="27"/>
        <v/>
      </c>
      <c r="O69" s="2" t="str">
        <f t="shared" si="27"/>
        <v/>
      </c>
      <c r="P69" s="2" t="str">
        <f t="shared" si="27"/>
        <v/>
      </c>
      <c r="Q69" t="str">
        <f t="shared" si="27"/>
        <v/>
      </c>
      <c r="R69" t="str">
        <f t="shared" si="27"/>
        <v/>
      </c>
      <c r="S69" t="str">
        <f t="shared" si="27"/>
        <v/>
      </c>
      <c r="T69" s="2" t="str">
        <f t="shared" si="27"/>
        <v/>
      </c>
      <c r="U69" s="2" t="str">
        <f t="shared" si="27"/>
        <v/>
      </c>
      <c r="V69" s="2" t="str">
        <f t="shared" si="27"/>
        <v/>
      </c>
      <c r="W69" t="str">
        <f t="shared" si="27"/>
        <v/>
      </c>
      <c r="X69" t="str">
        <f t="shared" si="27"/>
        <v/>
      </c>
      <c r="Y69" t="str">
        <f t="shared" si="27"/>
        <v/>
      </c>
      <c r="Z69" s="2" t="str">
        <f t="shared" si="27"/>
        <v/>
      </c>
      <c r="AA69" s="2" t="str">
        <f t="shared" si="27"/>
        <v/>
      </c>
      <c r="AB69" s="2" t="str">
        <f t="shared" si="27"/>
        <v/>
      </c>
      <c r="AC69" t="str">
        <f t="shared" si="27"/>
        <v/>
      </c>
      <c r="AD69" t="str">
        <f t="shared" si="27"/>
        <v/>
      </c>
      <c r="AE69" t="str">
        <f t="shared" si="27"/>
        <v/>
      </c>
      <c r="AF69" t="str">
        <f t="shared" si="27"/>
        <v/>
      </c>
      <c r="AG69" t="str">
        <f t="shared" si="27"/>
        <v/>
      </c>
      <c r="AH69" t="str">
        <f t="shared" si="27"/>
        <v/>
      </c>
      <c r="AI69" t="str">
        <f t="shared" si="27"/>
        <v/>
      </c>
      <c r="AJ69" t="str">
        <f t="shared" si="27"/>
        <v/>
      </c>
      <c r="AK69" t="str">
        <f t="shared" si="27"/>
        <v/>
      </c>
      <c r="AL69" t="str">
        <f t="shared" si="27"/>
        <v/>
      </c>
      <c r="AM69" t="str">
        <f t="shared" si="27"/>
        <v/>
      </c>
      <c r="AN69" t="str">
        <f t="shared" si="27"/>
        <v/>
      </c>
      <c r="AO69" t="str">
        <f t="shared" si="27"/>
        <v/>
      </c>
      <c r="AP69" t="str">
        <f t="shared" si="27"/>
        <v/>
      </c>
      <c r="AQ69" t="str">
        <f t="shared" si="27"/>
        <v/>
      </c>
      <c r="AR69" t="str">
        <f t="shared" si="27"/>
        <v/>
      </c>
      <c r="AS69" t="str">
        <f t="shared" si="27"/>
        <v/>
      </c>
      <c r="AT69" t="str">
        <f t="shared" si="27"/>
        <v/>
      </c>
    </row>
    <row r="70" spans="1:49" ht="20.149999999999999" customHeight="1" x14ac:dyDescent="0.35">
      <c r="A70" t="str">
        <f t="shared" ref="A70:AT70" si="28">IF(A33="","",A33)</f>
        <v/>
      </c>
      <c r="B70" t="str">
        <f t="shared" si="28"/>
        <v/>
      </c>
      <c r="C70" s="1" t="str">
        <f t="shared" si="28"/>
        <v>(4)</v>
      </c>
      <c r="F70" t="str">
        <f t="shared" si="28"/>
        <v>(</v>
      </c>
      <c r="G70" s="54" t="str">
        <f t="shared" si="28"/>
        <v>√</v>
      </c>
      <c r="H70" s="54" t="str">
        <f t="shared" si="28"/>
        <v/>
      </c>
      <c r="I70">
        <f t="shared" ca="1" si="28"/>
        <v>3</v>
      </c>
      <c r="J70" t="str">
        <f t="shared" si="28"/>
        <v/>
      </c>
      <c r="K70" s="46" t="str">
        <f t="shared" ca="1" si="28"/>
        <v>＋</v>
      </c>
      <c r="L70" s="46" t="str">
        <f t="shared" si="28"/>
        <v/>
      </c>
      <c r="M70" s="54" t="str">
        <f t="shared" si="28"/>
        <v>√</v>
      </c>
      <c r="N70" s="54" t="str">
        <f t="shared" si="28"/>
        <v/>
      </c>
      <c r="O70">
        <f t="shared" ca="1" si="28"/>
        <v>6</v>
      </c>
      <c r="P70" t="str">
        <f t="shared" si="28"/>
        <v/>
      </c>
      <c r="Q70" t="str">
        <f t="shared" si="28"/>
        <v>)</v>
      </c>
      <c r="R70" t="str">
        <f t="shared" si="28"/>
        <v>(</v>
      </c>
      <c r="S70" s="54" t="str">
        <f t="shared" si="28"/>
        <v>√</v>
      </c>
      <c r="T70" s="54" t="str">
        <f t="shared" si="28"/>
        <v/>
      </c>
      <c r="U70">
        <f t="shared" ca="1" si="28"/>
        <v>3</v>
      </c>
      <c r="V70" t="str">
        <f t="shared" si="28"/>
        <v/>
      </c>
      <c r="W70" s="46" t="str">
        <f t="shared" ca="1" si="28"/>
        <v>－</v>
      </c>
      <c r="X70" s="46" t="str">
        <f t="shared" si="28"/>
        <v/>
      </c>
      <c r="Y70" s="54" t="str">
        <f t="shared" si="28"/>
        <v>√</v>
      </c>
      <c r="Z70" s="54" t="str">
        <f t="shared" si="28"/>
        <v/>
      </c>
      <c r="AA70">
        <f t="shared" ca="1" si="28"/>
        <v>6</v>
      </c>
      <c r="AB70" t="str">
        <f t="shared" si="28"/>
        <v/>
      </c>
      <c r="AC70" t="str">
        <f t="shared" si="28"/>
        <v>)</v>
      </c>
      <c r="AD70" t="str">
        <f t="shared" si="28"/>
        <v/>
      </c>
      <c r="AE70" t="str">
        <f t="shared" si="28"/>
        <v/>
      </c>
      <c r="AF70" t="str">
        <f t="shared" si="28"/>
        <v/>
      </c>
      <c r="AG70" t="str">
        <f t="shared" si="28"/>
        <v/>
      </c>
      <c r="AH70" t="str">
        <f t="shared" si="28"/>
        <v/>
      </c>
      <c r="AI70" t="str">
        <f t="shared" si="28"/>
        <v/>
      </c>
      <c r="AJ70" t="str">
        <f t="shared" si="28"/>
        <v/>
      </c>
      <c r="AK70" t="str">
        <f t="shared" si="28"/>
        <v/>
      </c>
      <c r="AL70" t="str">
        <f t="shared" si="28"/>
        <v/>
      </c>
      <c r="AM70" t="str">
        <f t="shared" si="28"/>
        <v/>
      </c>
      <c r="AN70" t="str">
        <f t="shared" si="28"/>
        <v/>
      </c>
      <c r="AO70" t="str">
        <f t="shared" si="28"/>
        <v/>
      </c>
      <c r="AP70" t="str">
        <f t="shared" si="28"/>
        <v/>
      </c>
      <c r="AQ70" t="str">
        <f t="shared" si="28"/>
        <v/>
      </c>
      <c r="AR70" t="str">
        <f t="shared" si="28"/>
        <v/>
      </c>
      <c r="AS70" t="str">
        <f t="shared" si="28"/>
        <v/>
      </c>
      <c r="AT70" t="str">
        <f t="shared" si="28"/>
        <v/>
      </c>
      <c r="AU70" s="34">
        <f ca="1">I70</f>
        <v>3</v>
      </c>
      <c r="AV70" s="34">
        <f ca="1">O70</f>
        <v>6</v>
      </c>
      <c r="AW70" s="34">
        <f ca="1">AU70-AV70</f>
        <v>-3</v>
      </c>
    </row>
    <row r="71" spans="1:49" ht="20.149999999999999" customHeight="1" x14ac:dyDescent="0.2">
      <c r="A71" t="str">
        <f t="shared" ref="A71:AT71" si="29">IF(A34="","",A34)</f>
        <v/>
      </c>
      <c r="B71" t="str">
        <f t="shared" si="29"/>
        <v/>
      </c>
      <c r="C71" t="str">
        <f t="shared" si="29"/>
        <v/>
      </c>
      <c r="D71" s="60" t="s">
        <v>68</v>
      </c>
      <c r="E71" s="60"/>
      <c r="F71" s="60" t="str">
        <f ca="1">IF(AW70&lt;0,"－","")</f>
        <v>－</v>
      </c>
      <c r="G71" s="60"/>
      <c r="H71" s="60">
        <f ca="1">ABS(AW70)</f>
        <v>3</v>
      </c>
      <c r="I71" s="60"/>
      <c r="J71" t="str">
        <f t="shared" si="29"/>
        <v/>
      </c>
      <c r="K71" t="str">
        <f t="shared" si="29"/>
        <v/>
      </c>
      <c r="L71" t="str">
        <f t="shared" si="29"/>
        <v/>
      </c>
      <c r="M71" t="str">
        <f t="shared" si="29"/>
        <v/>
      </c>
      <c r="N71" t="str">
        <f t="shared" si="29"/>
        <v/>
      </c>
      <c r="O71" t="str">
        <f t="shared" si="29"/>
        <v/>
      </c>
      <c r="P71" t="str">
        <f t="shared" si="29"/>
        <v/>
      </c>
      <c r="Q71" t="str">
        <f t="shared" si="29"/>
        <v/>
      </c>
      <c r="R71" t="str">
        <f t="shared" si="29"/>
        <v/>
      </c>
      <c r="S71" t="str">
        <f t="shared" si="29"/>
        <v/>
      </c>
      <c r="T71" t="str">
        <f t="shared" si="29"/>
        <v/>
      </c>
      <c r="U71" t="str">
        <f t="shared" si="29"/>
        <v/>
      </c>
      <c r="V71" t="str">
        <f t="shared" si="29"/>
        <v/>
      </c>
      <c r="W71" t="str">
        <f t="shared" si="29"/>
        <v/>
      </c>
      <c r="X71" t="str">
        <f t="shared" si="29"/>
        <v/>
      </c>
      <c r="Y71" t="str">
        <f t="shared" si="29"/>
        <v/>
      </c>
      <c r="Z71" t="str">
        <f t="shared" si="29"/>
        <v/>
      </c>
      <c r="AA71" t="str">
        <f t="shared" si="29"/>
        <v/>
      </c>
      <c r="AB71" t="str">
        <f t="shared" si="29"/>
        <v/>
      </c>
      <c r="AC71" t="str">
        <f t="shared" si="29"/>
        <v/>
      </c>
      <c r="AD71" t="str">
        <f t="shared" si="29"/>
        <v/>
      </c>
      <c r="AE71" t="str">
        <f t="shared" si="29"/>
        <v/>
      </c>
      <c r="AF71" t="str">
        <f t="shared" si="29"/>
        <v/>
      </c>
      <c r="AG71" t="str">
        <f t="shared" si="29"/>
        <v/>
      </c>
      <c r="AH71" t="str">
        <f t="shared" si="29"/>
        <v/>
      </c>
      <c r="AI71" t="str">
        <f t="shared" si="29"/>
        <v/>
      </c>
      <c r="AJ71" t="str">
        <f t="shared" si="29"/>
        <v/>
      </c>
      <c r="AK71" t="str">
        <f t="shared" si="29"/>
        <v/>
      </c>
      <c r="AL71" t="str">
        <f t="shared" si="29"/>
        <v/>
      </c>
      <c r="AM71" t="str">
        <f t="shared" si="29"/>
        <v/>
      </c>
      <c r="AN71" t="str">
        <f t="shared" si="29"/>
        <v/>
      </c>
      <c r="AO71" t="str">
        <f t="shared" si="29"/>
        <v/>
      </c>
      <c r="AP71" t="str">
        <f t="shared" si="29"/>
        <v/>
      </c>
      <c r="AQ71" t="str">
        <f t="shared" si="29"/>
        <v/>
      </c>
      <c r="AR71" t="str">
        <f t="shared" si="29"/>
        <v/>
      </c>
      <c r="AS71" t="str">
        <f t="shared" si="29"/>
        <v/>
      </c>
      <c r="AT71" t="str">
        <f t="shared" si="29"/>
        <v/>
      </c>
    </row>
    <row r="72" spans="1:49" ht="20.149999999999999" customHeight="1" x14ac:dyDescent="0.2">
      <c r="A72" t="str">
        <f t="shared" ref="A72:AT72" si="30">IF(A35="","",A35)</f>
        <v/>
      </c>
      <c r="B72" t="str">
        <f t="shared" si="30"/>
        <v/>
      </c>
      <c r="C72" t="str">
        <f t="shared" si="30"/>
        <v/>
      </c>
      <c r="F72" t="str">
        <f t="shared" si="30"/>
        <v/>
      </c>
      <c r="G72" t="str">
        <f t="shared" si="30"/>
        <v/>
      </c>
      <c r="H72" t="str">
        <f t="shared" si="30"/>
        <v/>
      </c>
      <c r="I72" t="str">
        <f t="shared" si="30"/>
        <v/>
      </c>
      <c r="J72" t="str">
        <f t="shared" si="30"/>
        <v/>
      </c>
      <c r="K72" t="str">
        <f t="shared" si="30"/>
        <v/>
      </c>
      <c r="L72" t="str">
        <f t="shared" si="30"/>
        <v/>
      </c>
      <c r="M72" t="str">
        <f t="shared" si="30"/>
        <v/>
      </c>
      <c r="N72" t="str">
        <f t="shared" si="30"/>
        <v/>
      </c>
      <c r="O72" t="str">
        <f t="shared" si="30"/>
        <v/>
      </c>
      <c r="P72" t="str">
        <f t="shared" si="30"/>
        <v/>
      </c>
      <c r="Q72" t="str">
        <f t="shared" si="30"/>
        <v/>
      </c>
      <c r="R72" t="str">
        <f t="shared" si="30"/>
        <v/>
      </c>
      <c r="S72" t="str">
        <f t="shared" si="30"/>
        <v/>
      </c>
      <c r="T72" t="str">
        <f t="shared" si="30"/>
        <v/>
      </c>
      <c r="U72" t="str">
        <f t="shared" si="30"/>
        <v/>
      </c>
      <c r="V72" t="str">
        <f t="shared" si="30"/>
        <v/>
      </c>
      <c r="W72" t="str">
        <f t="shared" si="30"/>
        <v/>
      </c>
      <c r="X72" t="str">
        <f t="shared" si="30"/>
        <v/>
      </c>
      <c r="Y72" t="str">
        <f t="shared" si="30"/>
        <v/>
      </c>
      <c r="Z72" t="str">
        <f t="shared" si="30"/>
        <v/>
      </c>
      <c r="AA72" t="str">
        <f t="shared" si="30"/>
        <v/>
      </c>
      <c r="AB72" t="str">
        <f t="shared" si="30"/>
        <v/>
      </c>
      <c r="AC72" t="str">
        <f t="shared" si="30"/>
        <v/>
      </c>
      <c r="AD72" t="str">
        <f t="shared" si="30"/>
        <v/>
      </c>
      <c r="AE72" t="str">
        <f t="shared" si="30"/>
        <v/>
      </c>
      <c r="AF72" t="str">
        <f t="shared" si="30"/>
        <v/>
      </c>
      <c r="AG72" t="str">
        <f t="shared" si="30"/>
        <v/>
      </c>
      <c r="AH72" t="str">
        <f t="shared" si="30"/>
        <v/>
      </c>
      <c r="AI72" t="str">
        <f t="shared" si="30"/>
        <v/>
      </c>
      <c r="AJ72" t="str">
        <f t="shared" si="30"/>
        <v/>
      </c>
      <c r="AK72" t="str">
        <f t="shared" si="30"/>
        <v/>
      </c>
      <c r="AL72" t="str">
        <f t="shared" si="30"/>
        <v/>
      </c>
      <c r="AM72" t="str">
        <f t="shared" si="30"/>
        <v/>
      </c>
      <c r="AN72" t="str">
        <f t="shared" si="30"/>
        <v/>
      </c>
      <c r="AO72" t="str">
        <f t="shared" si="30"/>
        <v/>
      </c>
      <c r="AP72" t="str">
        <f t="shared" si="30"/>
        <v/>
      </c>
      <c r="AQ72" t="str">
        <f t="shared" si="30"/>
        <v/>
      </c>
      <c r="AR72" t="str">
        <f t="shared" si="30"/>
        <v/>
      </c>
      <c r="AS72" t="str">
        <f t="shared" si="30"/>
        <v/>
      </c>
      <c r="AT72" t="str">
        <f t="shared" si="30"/>
        <v/>
      </c>
    </row>
    <row r="73" spans="1:49" ht="20.149999999999999" customHeight="1" x14ac:dyDescent="0.2">
      <c r="A73" t="str">
        <f t="shared" ref="A73:AT73" si="31">IF(A36="","",A36)</f>
        <v/>
      </c>
      <c r="B73" t="str">
        <f t="shared" si="31"/>
        <v/>
      </c>
      <c r="C73" t="str">
        <f t="shared" si="31"/>
        <v/>
      </c>
      <c r="F73" t="str">
        <f t="shared" si="31"/>
        <v/>
      </c>
      <c r="G73" t="str">
        <f t="shared" si="31"/>
        <v/>
      </c>
      <c r="H73" t="str">
        <f t="shared" si="31"/>
        <v/>
      </c>
      <c r="I73" t="str">
        <f t="shared" si="31"/>
        <v/>
      </c>
      <c r="J73" t="str">
        <f t="shared" si="31"/>
        <v/>
      </c>
      <c r="K73" t="str">
        <f t="shared" si="31"/>
        <v/>
      </c>
      <c r="L73" t="str">
        <f t="shared" si="31"/>
        <v/>
      </c>
      <c r="M73" t="str">
        <f t="shared" si="31"/>
        <v/>
      </c>
      <c r="N73" t="str">
        <f t="shared" si="31"/>
        <v/>
      </c>
      <c r="O73" t="str">
        <f t="shared" si="31"/>
        <v/>
      </c>
      <c r="P73" t="str">
        <f t="shared" si="31"/>
        <v/>
      </c>
      <c r="Q73" t="str">
        <f t="shared" si="31"/>
        <v/>
      </c>
      <c r="R73" t="str">
        <f t="shared" si="31"/>
        <v/>
      </c>
      <c r="S73" t="str">
        <f t="shared" si="31"/>
        <v/>
      </c>
      <c r="T73" t="str">
        <f t="shared" si="31"/>
        <v/>
      </c>
      <c r="U73" t="str">
        <f t="shared" si="31"/>
        <v/>
      </c>
      <c r="V73" t="str">
        <f t="shared" si="31"/>
        <v/>
      </c>
      <c r="W73" t="str">
        <f t="shared" si="31"/>
        <v/>
      </c>
      <c r="X73" t="str">
        <f t="shared" si="31"/>
        <v/>
      </c>
      <c r="Y73" t="str">
        <f t="shared" si="31"/>
        <v/>
      </c>
      <c r="Z73" t="str">
        <f t="shared" si="31"/>
        <v/>
      </c>
      <c r="AA73" t="str">
        <f t="shared" si="31"/>
        <v/>
      </c>
      <c r="AB73" t="str">
        <f t="shared" si="31"/>
        <v/>
      </c>
      <c r="AC73" t="str">
        <f t="shared" si="31"/>
        <v/>
      </c>
      <c r="AD73" t="str">
        <f t="shared" si="31"/>
        <v/>
      </c>
      <c r="AE73" t="str">
        <f t="shared" si="31"/>
        <v/>
      </c>
      <c r="AF73" t="str">
        <f t="shared" si="31"/>
        <v/>
      </c>
      <c r="AG73" t="str">
        <f t="shared" si="31"/>
        <v/>
      </c>
      <c r="AH73" t="str">
        <f t="shared" si="31"/>
        <v/>
      </c>
      <c r="AI73" t="str">
        <f t="shared" si="31"/>
        <v/>
      </c>
      <c r="AJ73" t="str">
        <f t="shared" si="31"/>
        <v/>
      </c>
      <c r="AK73" t="str">
        <f t="shared" si="31"/>
        <v/>
      </c>
      <c r="AL73" t="str">
        <f t="shared" si="31"/>
        <v/>
      </c>
      <c r="AM73" t="str">
        <f t="shared" si="31"/>
        <v/>
      </c>
      <c r="AN73" t="str">
        <f t="shared" si="31"/>
        <v/>
      </c>
      <c r="AO73" t="str">
        <f t="shared" si="31"/>
        <v/>
      </c>
      <c r="AP73" t="str">
        <f t="shared" si="31"/>
        <v/>
      </c>
      <c r="AQ73" t="str">
        <f t="shared" si="31"/>
        <v/>
      </c>
      <c r="AR73" t="str">
        <f t="shared" si="31"/>
        <v/>
      </c>
      <c r="AS73" t="str">
        <f t="shared" si="31"/>
        <v/>
      </c>
      <c r="AT73" t="str">
        <f t="shared" si="31"/>
        <v/>
      </c>
    </row>
    <row r="74" spans="1:49" ht="20.149999999999999" customHeight="1" x14ac:dyDescent="0.2"/>
    <row r="75" spans="1:49" ht="20.149999999999999" customHeight="1" x14ac:dyDescent="0.2"/>
    <row r="76" spans="1:49" ht="20.149999999999999" customHeight="1" x14ac:dyDescent="0.2"/>
    <row r="77" spans="1:49" ht="20.149999999999999" customHeight="1" x14ac:dyDescent="0.2"/>
    <row r="78" spans="1:49" ht="20.149999999999999" customHeight="1" x14ac:dyDescent="0.2"/>
    <row r="79" spans="1:49" ht="20.149999999999999" customHeight="1" x14ac:dyDescent="0.2"/>
    <row r="80" spans="1:49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09">
    <mergeCell ref="D71:E71"/>
    <mergeCell ref="F71:G71"/>
    <mergeCell ref="H71:I71"/>
    <mergeCell ref="L63:M63"/>
    <mergeCell ref="D67:E67"/>
    <mergeCell ref="F67:G67"/>
    <mergeCell ref="H67:I67"/>
    <mergeCell ref="D63:E63"/>
    <mergeCell ref="F63:G63"/>
    <mergeCell ref="H63:I63"/>
    <mergeCell ref="J54:K54"/>
    <mergeCell ref="L54:M54"/>
    <mergeCell ref="P54:Q54"/>
    <mergeCell ref="R54:S54"/>
    <mergeCell ref="M55:N55"/>
    <mergeCell ref="D54:E54"/>
    <mergeCell ref="F54:G54"/>
    <mergeCell ref="J63:K63"/>
    <mergeCell ref="D59:E59"/>
    <mergeCell ref="F59:G59"/>
    <mergeCell ref="H59:I59"/>
    <mergeCell ref="D55:E55"/>
    <mergeCell ref="F55:H55"/>
    <mergeCell ref="I55:J55"/>
    <mergeCell ref="G58:H58"/>
    <mergeCell ref="AA44:AB44"/>
    <mergeCell ref="D50:E50"/>
    <mergeCell ref="F50:G50"/>
    <mergeCell ref="H50:I50"/>
    <mergeCell ref="G49:H49"/>
    <mergeCell ref="K49:L49"/>
    <mergeCell ref="P49:Q49"/>
    <mergeCell ref="F44:G44"/>
    <mergeCell ref="K44:L44"/>
    <mergeCell ref="M44:O44"/>
    <mergeCell ref="Z50:AA50"/>
    <mergeCell ref="J50:K50"/>
    <mergeCell ref="M50:N50"/>
    <mergeCell ref="O50:P50"/>
    <mergeCell ref="Q50:R50"/>
    <mergeCell ref="V50:W50"/>
    <mergeCell ref="T50:U50"/>
    <mergeCell ref="Y70:Z70"/>
    <mergeCell ref="S41:T41"/>
    <mergeCell ref="U41:V41"/>
    <mergeCell ref="Y41:Z41"/>
    <mergeCell ref="T44:U44"/>
    <mergeCell ref="V44:W44"/>
    <mergeCell ref="X44:Y44"/>
    <mergeCell ref="U53:V53"/>
    <mergeCell ref="T49:U49"/>
    <mergeCell ref="X50:Y50"/>
    <mergeCell ref="G66:H66"/>
    <mergeCell ref="K66:L66"/>
    <mergeCell ref="P66:Q66"/>
    <mergeCell ref="T66:U66"/>
    <mergeCell ref="G70:H70"/>
    <mergeCell ref="K70:L70"/>
    <mergeCell ref="M70:N70"/>
    <mergeCell ref="S70:T70"/>
    <mergeCell ref="W70:X70"/>
    <mergeCell ref="F4:G4"/>
    <mergeCell ref="L4:M4"/>
    <mergeCell ref="N4:O4"/>
    <mergeCell ref="F7:G7"/>
    <mergeCell ref="K7:L7"/>
    <mergeCell ref="M7:O7"/>
    <mergeCell ref="G12:H12"/>
    <mergeCell ref="G21:H21"/>
    <mergeCell ref="K21:L21"/>
    <mergeCell ref="U16:V16"/>
    <mergeCell ref="K12:L12"/>
    <mergeCell ref="P12:Q12"/>
    <mergeCell ref="T12:U12"/>
    <mergeCell ref="AO1:AP1"/>
    <mergeCell ref="AO38:AP38"/>
    <mergeCell ref="P7:Q7"/>
    <mergeCell ref="P29:Q29"/>
    <mergeCell ref="T29:U29"/>
    <mergeCell ref="K33:L33"/>
    <mergeCell ref="K25:L25"/>
    <mergeCell ref="K29:L29"/>
    <mergeCell ref="S33:T33"/>
    <mergeCell ref="W33:X33"/>
    <mergeCell ref="Y33:Z33"/>
    <mergeCell ref="M25:N25"/>
    <mergeCell ref="M62:N62"/>
    <mergeCell ref="N63:O63"/>
    <mergeCell ref="G16:H16"/>
    <mergeCell ref="K16:L16"/>
    <mergeCell ref="Q16:R16"/>
    <mergeCell ref="G33:H33"/>
    <mergeCell ref="M33:N33"/>
    <mergeCell ref="K58:L58"/>
    <mergeCell ref="G62:H62"/>
    <mergeCell ref="G25:H25"/>
    <mergeCell ref="G29:H29"/>
    <mergeCell ref="P44:Q44"/>
    <mergeCell ref="F41:G41"/>
    <mergeCell ref="L41:M41"/>
    <mergeCell ref="N41:O41"/>
    <mergeCell ref="K62:L62"/>
    <mergeCell ref="J59:K59"/>
    <mergeCell ref="L59:M59"/>
    <mergeCell ref="G53:H53"/>
    <mergeCell ref="K53:L53"/>
    <mergeCell ref="Q53:R53"/>
    <mergeCell ref="K55:L55"/>
    <mergeCell ref="H54:I54"/>
  </mergeCells>
  <phoneticPr fontId="1"/>
  <conditionalFormatting sqref="L63:M63">
    <cfRule type="expression" dxfId="1" priority="2" stopIfTrue="1">
      <formula>AV63&lt;&gt;""</formula>
    </cfRule>
  </conditionalFormatting>
  <conditionalFormatting sqref="N63:O63">
    <cfRule type="expression" dxfId="0" priority="1" stopIfTrue="1">
      <formula>$AV$63&lt;&gt;""</formula>
    </cfRule>
  </conditionalFormatting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&amp;L平方根&amp;R数学ドリル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平方根①</vt:lpstr>
      <vt:lpstr>平方根②</vt:lpstr>
      <vt:lpstr>平方根③</vt:lpstr>
      <vt:lpstr>平方根④</vt:lpstr>
      <vt:lpstr>平方根⑤</vt:lpstr>
      <vt:lpstr>平方根⑥</vt:lpstr>
      <vt:lpstr>平方根⑦</vt:lpstr>
      <vt:lpstr>平方根⑧</vt:lpstr>
      <vt:lpstr>平方根⑨</vt:lpstr>
      <vt:lpstr>平方根①!Print_Area</vt:lpstr>
      <vt:lpstr>平方根②!Print_Area</vt:lpstr>
      <vt:lpstr>平方根③!Print_Area</vt:lpstr>
      <vt:lpstr>平方根④!Print_Area</vt:lpstr>
      <vt:lpstr>平方根⑤!Print_Area</vt:lpstr>
      <vt:lpstr>平方根⑥!Print_Area</vt:lpstr>
      <vt:lpstr>平方根⑦!Print_Area</vt:lpstr>
      <vt:lpstr>平方根⑧!Print_Area</vt:lpstr>
      <vt:lpstr>平方根⑨!Print_Area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2021-05-03T06:08:15Z</cp:lastPrinted>
  <dcterms:created xsi:type="dcterms:W3CDTF">2001-12-02T07:51:06Z</dcterms:created>
  <dcterms:modified xsi:type="dcterms:W3CDTF">2025-05-06T01:13:01Z</dcterms:modified>
</cp:coreProperties>
</file>