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2nen_drill\"/>
    </mc:Choice>
  </mc:AlternateContent>
  <xr:revisionPtr revIDLastSave="0" documentId="13_ncr:1_{2375D788-56AD-40BC-A3F0-E4FA9C0A285B}" xr6:coauthVersionLast="47" xr6:coauthVersionMax="47" xr10:uidLastSave="{00000000-0000-0000-0000-000000000000}"/>
  <bookViews>
    <workbookView xWindow="-110" yWindow="-110" windowWidth="38620" windowHeight="21100" tabRatio="717" xr2:uid="{00000000-000D-0000-FFFF-FFFF00000000}"/>
  </bookViews>
  <sheets>
    <sheet name="図形の性質と証明①" sheetId="2" r:id="rId1"/>
    <sheet name="図形の性質と証明②" sheetId="4" r:id="rId2"/>
    <sheet name="図形の性質と証明③" sheetId="5" r:id="rId3"/>
  </sheets>
  <definedNames>
    <definedName name="_xlnm.Print_Area" localSheetId="0">図形の性質と証明①!$A$1:$AQ$73</definedName>
    <definedName name="_xlnm.Print_Area" localSheetId="1">図形の性質と証明②!$A$1:$AQ$73</definedName>
    <definedName name="_xlnm.Print_Area" localSheetId="2">図形の性質と証明③!$A$1:$AQ$60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5" l="1"/>
  <c r="K35" i="5" s="1"/>
  <c r="H20" i="5"/>
  <c r="H50" i="5" s="1"/>
  <c r="H18" i="5"/>
  <c r="H48" i="5" s="1"/>
  <c r="P19" i="5"/>
  <c r="P49" i="5" s="1"/>
  <c r="H19" i="5"/>
  <c r="H49" i="5" s="1"/>
  <c r="H54" i="5" s="1"/>
  <c r="Q4" i="5"/>
  <c r="Q34" i="5"/>
  <c r="R39" i="5"/>
  <c r="H4" i="5"/>
  <c r="H34" i="5" s="1"/>
  <c r="I39" i="5" s="1"/>
  <c r="A34" i="5"/>
  <c r="B34" i="5"/>
  <c r="C34" i="5"/>
  <c r="D34" i="5"/>
  <c r="I34" i="5"/>
  <c r="J34" i="5"/>
  <c r="M34" i="5"/>
  <c r="R34" i="5"/>
  <c r="S34" i="5"/>
  <c r="A35" i="5"/>
  <c r="B35" i="5"/>
  <c r="C35" i="5"/>
  <c r="D35" i="5"/>
  <c r="L35" i="5"/>
  <c r="M35" i="5"/>
  <c r="A36" i="5"/>
  <c r="B36" i="5"/>
  <c r="C36" i="5"/>
  <c r="D36" i="5"/>
  <c r="A37" i="5"/>
  <c r="B37" i="5"/>
  <c r="C37" i="5"/>
  <c r="D37" i="5"/>
  <c r="A38" i="5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39" i="5"/>
  <c r="B39" i="5"/>
  <c r="C39" i="5"/>
  <c r="D39" i="5"/>
  <c r="E39" i="5"/>
  <c r="L39" i="5"/>
  <c r="N39" i="5"/>
  <c r="U39" i="5"/>
  <c r="A40" i="5"/>
  <c r="B4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41" i="5"/>
  <c r="B41" i="5"/>
  <c r="C41" i="5"/>
  <c r="D41" i="5"/>
  <c r="E41" i="5"/>
  <c r="O41" i="5"/>
  <c r="AA41" i="5"/>
  <c r="A42" i="5"/>
  <c r="B42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43" i="5"/>
  <c r="B43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45" i="5"/>
  <c r="D45" i="5"/>
  <c r="J45" i="5"/>
  <c r="L45" i="5"/>
  <c r="A46" i="5"/>
  <c r="B46" i="5"/>
  <c r="C46" i="5"/>
  <c r="D46" i="5"/>
  <c r="A47" i="5"/>
  <c r="B47" i="5"/>
  <c r="C47" i="5"/>
  <c r="D47" i="5"/>
  <c r="A48" i="5"/>
  <c r="B48" i="5"/>
  <c r="C48" i="5"/>
  <c r="D48" i="5"/>
  <c r="I48" i="5"/>
  <c r="P18" i="5"/>
  <c r="P48" i="5" s="1"/>
  <c r="Q48" i="5"/>
  <c r="R48" i="5"/>
  <c r="A49" i="5"/>
  <c r="B49" i="5"/>
  <c r="C49" i="5"/>
  <c r="D49" i="5"/>
  <c r="I49" i="5"/>
  <c r="Q49" i="5"/>
  <c r="A50" i="5"/>
  <c r="B50" i="5"/>
  <c r="C50" i="5"/>
  <c r="D50" i="5"/>
  <c r="I50" i="5"/>
  <c r="J50" i="5"/>
  <c r="A51" i="5"/>
  <c r="B51" i="5"/>
  <c r="C51" i="5"/>
  <c r="D51" i="5"/>
  <c r="A52" i="5"/>
  <c r="B52" i="5"/>
  <c r="C52" i="5"/>
  <c r="D52" i="5"/>
  <c r="A53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54" i="5"/>
  <c r="B54" i="5"/>
  <c r="C54" i="5"/>
  <c r="A55" i="5"/>
  <c r="B55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56" i="5"/>
  <c r="B56" i="5"/>
  <c r="C56" i="5"/>
  <c r="A57" i="5"/>
  <c r="B57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58" i="5"/>
  <c r="B58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59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60" i="5"/>
  <c r="B60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D33" i="5"/>
  <c r="D31" i="5"/>
  <c r="AM31" i="5"/>
  <c r="AO31" i="5"/>
  <c r="AP31" i="5"/>
  <c r="Q32" i="5"/>
  <c r="V32" i="5"/>
  <c r="A33" i="5"/>
  <c r="A6" i="4"/>
  <c r="I9" i="4" s="1"/>
  <c r="I46" i="4" s="1"/>
  <c r="A41" i="4"/>
  <c r="B41" i="4"/>
  <c r="C41" i="4"/>
  <c r="D41" i="4"/>
  <c r="A42" i="4"/>
  <c r="B42" i="4"/>
  <c r="C42" i="4"/>
  <c r="D42" i="4"/>
  <c r="B43" i="4"/>
  <c r="C43" i="4"/>
  <c r="D43" i="4"/>
  <c r="V43" i="4"/>
  <c r="A44" i="4"/>
  <c r="B44" i="4"/>
  <c r="C44" i="4"/>
  <c r="D44" i="4"/>
  <c r="A45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46" i="4"/>
  <c r="B46" i="4"/>
  <c r="C46" i="4"/>
  <c r="F46" i="4"/>
  <c r="U46" i="4"/>
  <c r="A47" i="4"/>
  <c r="B47" i="4"/>
  <c r="C47" i="4"/>
  <c r="D47" i="4"/>
  <c r="E47" i="4"/>
  <c r="F47" i="4"/>
  <c r="A48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B49" i="4"/>
  <c r="C49" i="4"/>
  <c r="D49" i="4"/>
  <c r="E49" i="4"/>
  <c r="A50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G50" i="4"/>
  <c r="AH50" i="4"/>
  <c r="AI50" i="4"/>
  <c r="AJ50" i="4"/>
  <c r="AK50" i="4"/>
  <c r="AL50" i="4"/>
  <c r="AM50" i="4"/>
  <c r="AN50" i="4"/>
  <c r="AO50" i="4"/>
  <c r="AP50" i="4"/>
  <c r="AQ50" i="4"/>
  <c r="AR50" i="4"/>
  <c r="AS50" i="4"/>
  <c r="AT50" i="4"/>
  <c r="A51" i="4"/>
  <c r="B51" i="4"/>
  <c r="C51" i="4"/>
  <c r="F51" i="4"/>
  <c r="A52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53" i="4"/>
  <c r="B53" i="4"/>
  <c r="C53" i="4"/>
  <c r="D53" i="4"/>
  <c r="E53" i="4"/>
  <c r="A54" i="4"/>
  <c r="B54" i="4"/>
  <c r="C54" i="4"/>
  <c r="D54" i="4"/>
  <c r="E54" i="4"/>
  <c r="A55" i="4"/>
  <c r="B55" i="4"/>
  <c r="C55" i="4"/>
  <c r="D55" i="4"/>
  <c r="E55" i="4"/>
  <c r="A56" i="4"/>
  <c r="B56" i="4"/>
  <c r="C56" i="4"/>
  <c r="D56" i="4"/>
  <c r="E56" i="4"/>
  <c r="F56" i="4"/>
  <c r="G56" i="4"/>
  <c r="H56" i="4"/>
  <c r="I56" i="4"/>
  <c r="J56" i="4"/>
  <c r="K56" i="4"/>
  <c r="L56" i="4"/>
  <c r="M56" i="4"/>
  <c r="N56" i="4"/>
  <c r="O56" i="4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K56" i="4"/>
  <c r="AL56" i="4"/>
  <c r="AM56" i="4"/>
  <c r="AN56" i="4"/>
  <c r="AO56" i="4"/>
  <c r="AP56" i="4"/>
  <c r="AQ56" i="4"/>
  <c r="AR56" i="4"/>
  <c r="AS56" i="4"/>
  <c r="AT56" i="4"/>
  <c r="A57" i="4"/>
  <c r="B57" i="4"/>
  <c r="C57" i="4"/>
  <c r="F57" i="4"/>
  <c r="A58" i="4"/>
  <c r="B58" i="4"/>
  <c r="C58" i="4"/>
  <c r="D58" i="4"/>
  <c r="E58" i="4"/>
  <c r="F58" i="4"/>
  <c r="A59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60" i="4"/>
  <c r="B60" i="4"/>
  <c r="C60" i="4"/>
  <c r="D60" i="4"/>
  <c r="E60" i="4"/>
  <c r="A61" i="4"/>
  <c r="B61" i="4"/>
  <c r="C61" i="4"/>
  <c r="D61" i="4"/>
  <c r="E61" i="4"/>
  <c r="A62" i="4"/>
  <c r="B62" i="4"/>
  <c r="C62" i="4"/>
  <c r="F62" i="4"/>
  <c r="A63" i="4"/>
  <c r="B63" i="4"/>
  <c r="C63" i="4"/>
  <c r="D63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64" i="4"/>
  <c r="B64" i="4"/>
  <c r="C64" i="4"/>
  <c r="D64" i="4"/>
  <c r="E64" i="4"/>
  <c r="A65" i="4"/>
  <c r="B65" i="4"/>
  <c r="C65" i="4"/>
  <c r="D65" i="4"/>
  <c r="E65" i="4"/>
  <c r="A66" i="4"/>
  <c r="B66" i="4"/>
  <c r="C66" i="4"/>
  <c r="D66" i="4"/>
  <c r="E66" i="4"/>
  <c r="A67" i="4"/>
  <c r="B67" i="4"/>
  <c r="C67" i="4"/>
  <c r="D67" i="4"/>
  <c r="E67" i="4"/>
  <c r="A68" i="4"/>
  <c r="B68" i="4"/>
  <c r="C68" i="4"/>
  <c r="D68" i="4"/>
  <c r="E68" i="4"/>
  <c r="A69" i="4"/>
  <c r="B69" i="4"/>
  <c r="C69" i="4"/>
  <c r="D69" i="4"/>
  <c r="E69" i="4"/>
  <c r="A70" i="4"/>
  <c r="B70" i="4"/>
  <c r="C70" i="4"/>
  <c r="D70" i="4"/>
  <c r="E70" i="4"/>
  <c r="A71" i="4"/>
  <c r="B71" i="4"/>
  <c r="C71" i="4"/>
  <c r="D71" i="4"/>
  <c r="E71" i="4"/>
  <c r="A72" i="4"/>
  <c r="B72" i="4"/>
  <c r="C72" i="4"/>
  <c r="D72" i="4"/>
  <c r="E72" i="4"/>
  <c r="F72" i="4"/>
  <c r="G72" i="4"/>
  <c r="H72" i="4"/>
  <c r="I72" i="4"/>
  <c r="J72" i="4"/>
  <c r="K7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73" i="4"/>
  <c r="B73" i="4"/>
  <c r="C73" i="4"/>
  <c r="D73" i="4"/>
  <c r="E73" i="4"/>
  <c r="F73" i="4"/>
  <c r="G73" i="4"/>
  <c r="H73" i="4"/>
  <c r="I73" i="4"/>
  <c r="J73" i="4"/>
  <c r="K73" i="4"/>
  <c r="L73" i="4"/>
  <c r="M73" i="4"/>
  <c r="N73" i="4"/>
  <c r="O73" i="4"/>
  <c r="P73" i="4"/>
  <c r="Q73" i="4"/>
  <c r="R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D40" i="4"/>
  <c r="D38" i="4"/>
  <c r="AM38" i="4"/>
  <c r="AO38" i="4"/>
  <c r="AP38" i="4"/>
  <c r="Q39" i="4"/>
  <c r="V39" i="4"/>
  <c r="A40" i="4"/>
  <c r="BA28" i="2"/>
  <c r="S34" i="2" s="1"/>
  <c r="S71" i="2" s="1"/>
  <c r="F73" i="2" s="1"/>
  <c r="AA71" i="2"/>
  <c r="AB73" i="2"/>
  <c r="AU28" i="2"/>
  <c r="V29" i="2" s="1"/>
  <c r="V66" i="2" s="1"/>
  <c r="F68" i="2" s="1"/>
  <c r="AF21" i="2"/>
  <c r="AF58" i="2" s="1"/>
  <c r="AF60" i="2" s="1"/>
  <c r="AC61" i="2" s="1"/>
  <c r="AC62" i="2" s="1"/>
  <c r="AC14" i="2"/>
  <c r="AC51" i="2" s="1"/>
  <c r="AC53" i="2" s="1"/>
  <c r="AC54" i="2" s="1"/>
  <c r="AC6" i="2"/>
  <c r="AC43" i="2"/>
  <c r="A41" i="2"/>
  <c r="B41" i="2"/>
  <c r="C41" i="2"/>
  <c r="D41" i="2"/>
  <c r="A42" i="2"/>
  <c r="B42" i="2"/>
  <c r="C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43" i="2"/>
  <c r="B43" i="2"/>
  <c r="C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AE43" i="2"/>
  <c r="A44" i="2"/>
  <c r="B44" i="2"/>
  <c r="C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45" i="2"/>
  <c r="B45" i="2"/>
  <c r="C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A46" i="2"/>
  <c r="B46" i="2"/>
  <c r="C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A47" i="2"/>
  <c r="B47" i="2"/>
  <c r="C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48" i="2"/>
  <c r="B48" i="2"/>
  <c r="C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49" i="2"/>
  <c r="B49" i="2"/>
  <c r="C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50" i="2"/>
  <c r="B50" i="2"/>
  <c r="C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51" i="2"/>
  <c r="B51" i="2"/>
  <c r="C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AE51" i="2"/>
  <c r="A52" i="2"/>
  <c r="B52" i="2"/>
  <c r="C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53" i="2"/>
  <c r="B53" i="2"/>
  <c r="C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A54" i="2"/>
  <c r="B54" i="2"/>
  <c r="C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A55" i="2"/>
  <c r="B55" i="2"/>
  <c r="C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56" i="2"/>
  <c r="B56" i="2"/>
  <c r="C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57" i="2"/>
  <c r="B57" i="2"/>
  <c r="C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58" i="2"/>
  <c r="B58" i="2"/>
  <c r="C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AI58" i="2"/>
  <c r="A59" i="2"/>
  <c r="B59" i="2"/>
  <c r="C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60" i="2"/>
  <c r="B60" i="2"/>
  <c r="C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A61" i="2"/>
  <c r="B61" i="2"/>
  <c r="C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A62" i="2"/>
  <c r="B62" i="2"/>
  <c r="C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A63" i="2"/>
  <c r="B63" i="2"/>
  <c r="C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A64" i="2"/>
  <c r="D64" i="2"/>
  <c r="A65" i="2"/>
  <c r="B65" i="2"/>
  <c r="C65" i="2"/>
  <c r="F65" i="2"/>
  <c r="F67" i="2"/>
  <c r="A66" i="2"/>
  <c r="B66" i="2"/>
  <c r="C66" i="2"/>
  <c r="D66" i="2"/>
  <c r="E66" i="2"/>
  <c r="F66" i="2"/>
  <c r="AG68" i="2"/>
  <c r="Q66" i="2"/>
  <c r="AB68" i="2"/>
  <c r="A67" i="2"/>
  <c r="B67" i="2"/>
  <c r="C67" i="2"/>
  <c r="D67" i="2"/>
  <c r="E67" i="2"/>
  <c r="A68" i="2"/>
  <c r="B68" i="2"/>
  <c r="C68" i="2"/>
  <c r="D68" i="2"/>
  <c r="E68" i="2"/>
  <c r="A69" i="2"/>
  <c r="B69" i="2"/>
  <c r="C69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AR69" i="2"/>
  <c r="AS69" i="2"/>
  <c r="AT69" i="2"/>
  <c r="A70" i="2"/>
  <c r="B70" i="2"/>
  <c r="C70" i="2"/>
  <c r="F70" i="2"/>
  <c r="F72" i="2"/>
  <c r="A71" i="2"/>
  <c r="B71" i="2"/>
  <c r="C71" i="2"/>
  <c r="D71" i="2"/>
  <c r="E71" i="2"/>
  <c r="N71" i="2"/>
  <c r="N73" i="2"/>
  <c r="A72" i="2"/>
  <c r="B72" i="2"/>
  <c r="C72" i="2"/>
  <c r="D72" i="2"/>
  <c r="E72" i="2"/>
  <c r="D40" i="2"/>
  <c r="D38" i="2"/>
  <c r="AM38" i="2"/>
  <c r="AO38" i="2"/>
  <c r="AP38" i="2"/>
  <c r="Q39" i="2"/>
  <c r="V39" i="2"/>
  <c r="A40" i="2"/>
  <c r="A73" i="2"/>
  <c r="B73" i="2"/>
  <c r="C73" i="2"/>
  <c r="D73" i="2"/>
  <c r="E73" i="2"/>
  <c r="A43" i="4"/>
  <c r="F53" i="4" s="1"/>
  <c r="J6" i="4"/>
  <c r="J43" i="4" s="1"/>
  <c r="F49" i="4" l="1"/>
  <c r="Q54" i="5"/>
  <c r="V56" i="5"/>
  <c r="K56" i="5"/>
  <c r="L41" i="5"/>
  <c r="X41" i="5"/>
  <c r="F34" i="2"/>
  <c r="F71" i="2" s="1"/>
  <c r="T73" i="2" s="1"/>
  <c r="F65" i="4"/>
  <c r="AC45" i="2"/>
  <c r="AC46" i="2" s="1"/>
  <c r="F60" i="4"/>
</calcChain>
</file>

<file path=xl/sharedStrings.xml><?xml version="1.0" encoding="utf-8"?>
<sst xmlns="http://schemas.openxmlformats.org/spreadsheetml/2006/main" count="143" uniqueCount="117">
  <si>
    <t>名前</t>
    <rPh sb="0" eb="2">
      <t>ナマエ</t>
    </rPh>
    <phoneticPr fontId="1"/>
  </si>
  <si>
    <t>解答</t>
    <rPh sb="0" eb="2">
      <t>カイトウ</t>
    </rPh>
    <phoneticPr fontId="1"/>
  </si>
  <si>
    <t>№</t>
    <phoneticPr fontId="1"/>
  </si>
  <si>
    <t>三角形</t>
    <rPh sb="0" eb="3">
      <t>サンカクケイ</t>
    </rPh>
    <phoneticPr fontId="1"/>
  </si>
  <si>
    <t>１．</t>
    <phoneticPr fontId="1"/>
  </si>
  <si>
    <t>下の図の三角形は，同じ印をつけた辺の長さが等しい二等辺三角形です。</t>
    <rPh sb="0" eb="1">
      <t>シタ</t>
    </rPh>
    <rPh sb="2" eb="3">
      <t>ズ</t>
    </rPh>
    <rPh sb="4" eb="7">
      <t>サンカクケイ</t>
    </rPh>
    <rPh sb="9" eb="10">
      <t>オナ</t>
    </rPh>
    <rPh sb="11" eb="12">
      <t>シルシ</t>
    </rPh>
    <rPh sb="16" eb="17">
      <t>ヘン</t>
    </rPh>
    <rPh sb="18" eb="19">
      <t>ナガ</t>
    </rPh>
    <rPh sb="21" eb="22">
      <t>ヒト</t>
    </rPh>
    <rPh sb="24" eb="30">
      <t>ニトウヘンサンカクケイ</t>
    </rPh>
    <phoneticPr fontId="1"/>
  </si>
  <si>
    <t>わかっていない内角の大きさを求めなさい。</t>
    <rPh sb="7" eb="9">
      <t>ナイカク</t>
    </rPh>
    <rPh sb="10" eb="11">
      <t>オオ</t>
    </rPh>
    <rPh sb="14" eb="15">
      <t>モト</t>
    </rPh>
    <phoneticPr fontId="1"/>
  </si>
  <si>
    <t>(1)</t>
    <phoneticPr fontId="1"/>
  </si>
  <si>
    <t>∠Ａ＝</t>
    <phoneticPr fontId="1"/>
  </si>
  <si>
    <t>°</t>
    <phoneticPr fontId="1"/>
  </si>
  <si>
    <t>(2)</t>
    <phoneticPr fontId="1"/>
  </si>
  <si>
    <t>∠Ｄ＝</t>
    <phoneticPr fontId="1"/>
  </si>
  <si>
    <t>(3)</t>
    <phoneticPr fontId="1"/>
  </si>
  <si>
    <t>∠ＧＨＩ＝</t>
    <phoneticPr fontId="1"/>
  </si>
  <si>
    <t>２．</t>
    <phoneticPr fontId="1"/>
  </si>
  <si>
    <t>次のことがらの逆をいいなさい。</t>
    <rPh sb="0" eb="1">
      <t>ツギ</t>
    </rPh>
    <rPh sb="7" eb="8">
      <t>ギャク</t>
    </rPh>
    <phoneticPr fontId="1"/>
  </si>
  <si>
    <t>△ＡＢＣと△ＤＥＦで，</t>
    <phoneticPr fontId="1"/>
  </si>
  <si>
    <t>△ＡＢＣ≡△ＤＥＦ</t>
    <phoneticPr fontId="1"/>
  </si>
  <si>
    <t>ならば，</t>
    <phoneticPr fontId="1"/>
  </si>
  <si>
    <t>自然数ａ，ｂで</t>
    <rPh sb="0" eb="3">
      <t>シゼンスウ</t>
    </rPh>
    <phoneticPr fontId="1"/>
  </si>
  <si>
    <t>ａもｂも偶数</t>
    <rPh sb="4" eb="6">
      <t>グウスウ</t>
    </rPh>
    <phoneticPr fontId="1"/>
  </si>
  <si>
    <t>ａもｂも奇数</t>
    <rPh sb="4" eb="6">
      <t>キスウ</t>
    </rPh>
    <phoneticPr fontId="1"/>
  </si>
  <si>
    <t>ａ＋ｂが偶数</t>
    <rPh sb="4" eb="6">
      <t>グウスウ</t>
    </rPh>
    <phoneticPr fontId="1"/>
  </si>
  <si>
    <t>∠Ｂ＝</t>
    <phoneticPr fontId="1"/>
  </si>
  <si>
    <t>°</t>
    <phoneticPr fontId="1"/>
  </si>
  <si>
    <t>∠Ｃ＝</t>
    <phoneticPr fontId="1"/>
  </si>
  <si>
    <t>∠Ｅ＝</t>
    <phoneticPr fontId="1"/>
  </si>
  <si>
    <t>°</t>
    <phoneticPr fontId="1"/>
  </si>
  <si>
    <t>∠Ｆ＝</t>
    <phoneticPr fontId="1"/>
  </si>
  <si>
    <t>∠ＧＨＫ＝</t>
    <phoneticPr fontId="1"/>
  </si>
  <si>
    <t>°</t>
    <phoneticPr fontId="1"/>
  </si>
  <si>
    <t>∠Ｇ＝</t>
    <phoneticPr fontId="1"/>
  </si>
  <si>
    <t>∠Ｋ＝</t>
    <phoneticPr fontId="1"/>
  </si>
  <si>
    <t>ａ＋ｂは偶数</t>
    <rPh sb="4" eb="6">
      <t>グウスウ</t>
    </rPh>
    <phoneticPr fontId="1"/>
  </si>
  <si>
    <t>である。</t>
    <phoneticPr fontId="1"/>
  </si>
  <si>
    <t>ＡＢ＝ＤＥ，ＢＣ＝ＥＦ，ＣＡ＝ＦＤ</t>
    <phoneticPr fontId="1"/>
  </si>
  <si>
    <t>∠Ａ＝∠Ｄ，∠Ｂ＝∠Ｅ，∠Ｃ＝∠Ｆ</t>
    <phoneticPr fontId="1"/>
  </si>
  <si>
    <t>ＡＢ＝ＤＥ，ＢＣ＝ＥＦ，∠Ｂ＝∠Ｅ</t>
    <phoneticPr fontId="1"/>
  </si>
  <si>
    <t>ＢＣ＝ＥＦ，ＣＡ＝ＦＤ，∠Ｃ＝∠Ｆ</t>
    <phoneticPr fontId="1"/>
  </si>
  <si>
    <t>ＡＢ＝ＤＥ，ＣＡ＝ＦＤ，∠Ａ＝∠Ｃ</t>
    <phoneticPr fontId="1"/>
  </si>
  <si>
    <t>ＡＢ＝ＤＥ，∠Ａ＝∠Ｄ，∠Ｂ＝∠Ｅ</t>
    <phoneticPr fontId="1"/>
  </si>
  <si>
    <t>ＢＣ＝ＥＦ，∠Ｂ＝∠Ｅ，∠Ｃ＝∠Ｆ</t>
    <phoneticPr fontId="1"/>
  </si>
  <si>
    <t>ＣＡ＝ＦＤ，∠Ａ＝∠Ｄ，∠Ｃ＝∠Ｆ</t>
    <phoneticPr fontId="1"/>
  </si>
  <si>
    <t>(1)</t>
    <phoneticPr fontId="1"/>
  </si>
  <si>
    <t>№</t>
    <phoneticPr fontId="1"/>
  </si>
  <si>
    <t>直角三角形の合同</t>
    <rPh sb="0" eb="2">
      <t>チョッカク</t>
    </rPh>
    <rPh sb="2" eb="5">
      <t>サンカクケイ</t>
    </rPh>
    <rPh sb="6" eb="8">
      <t>ゴウドウ</t>
    </rPh>
    <phoneticPr fontId="1"/>
  </si>
  <si>
    <t>１．</t>
    <phoneticPr fontId="1"/>
  </si>
  <si>
    <t>∠ＢＣＥ＝∠ＣＢＤ</t>
  </si>
  <si>
    <t>このとき，</t>
  </si>
  <si>
    <t>∠ＡＢＤ＝∠ＡＣＥ</t>
  </si>
  <si>
    <t>このことを証明しなさい。</t>
    <phoneticPr fontId="1"/>
  </si>
  <si>
    <t>ＡＢ＝ＡＣの二等辺三角形ＡＢＣがある。</t>
    <phoneticPr fontId="1"/>
  </si>
  <si>
    <t>今，頂点Ｂ，Ｃから，それぞれＡＣ，ＡＢに</t>
    <rPh sb="0" eb="1">
      <t>イマ</t>
    </rPh>
    <rPh sb="2" eb="4">
      <t>チョウテン</t>
    </rPh>
    <phoneticPr fontId="1"/>
  </si>
  <si>
    <t>である。</t>
    <phoneticPr fontId="1"/>
  </si>
  <si>
    <t>垂線ＢＤ，ＣＥをひく。</t>
    <rPh sb="0" eb="2">
      <t>スイセン</t>
    </rPh>
    <phoneticPr fontId="1"/>
  </si>
  <si>
    <t>結論</t>
    <rPh sb="0" eb="2">
      <t>ケツロン</t>
    </rPh>
    <phoneticPr fontId="1"/>
  </si>
  <si>
    <t>を導くには，</t>
    <rPh sb="1" eb="2">
      <t>ミチビ</t>
    </rPh>
    <phoneticPr fontId="1"/>
  </si>
  <si>
    <t>どの三角形とどの三角形の合同を示せばよいですか。</t>
    <rPh sb="2" eb="5">
      <t>サンカクケイ</t>
    </rPh>
    <rPh sb="8" eb="11">
      <t>サンカクケイ</t>
    </rPh>
    <rPh sb="12" eb="14">
      <t>ゴウドウ</t>
    </rPh>
    <rPh sb="15" eb="16">
      <t>シメ</t>
    </rPh>
    <phoneticPr fontId="1"/>
  </si>
  <si>
    <t>(2)</t>
    <phoneticPr fontId="1"/>
  </si>
  <si>
    <t>(1)であげた２つの三角形で，等しい辺，等しい角はどれですか。</t>
    <rPh sb="10" eb="13">
      <t>サンカクケイ</t>
    </rPh>
    <rPh sb="15" eb="16">
      <t>ヒト</t>
    </rPh>
    <rPh sb="18" eb="19">
      <t>ヘン</t>
    </rPh>
    <rPh sb="20" eb="21">
      <t>ヒト</t>
    </rPh>
    <rPh sb="23" eb="24">
      <t>カク</t>
    </rPh>
    <phoneticPr fontId="1"/>
  </si>
  <si>
    <t>(3)</t>
    <phoneticPr fontId="1"/>
  </si>
  <si>
    <t>(2)から，(1)で考えた２つの三角形の合同を示すには，三角形の合同</t>
    <rPh sb="10" eb="11">
      <t>カンガ</t>
    </rPh>
    <rPh sb="16" eb="19">
      <t>サンカクケイ</t>
    </rPh>
    <rPh sb="20" eb="22">
      <t>ゴウドウ</t>
    </rPh>
    <rPh sb="23" eb="24">
      <t>シメ</t>
    </rPh>
    <rPh sb="28" eb="31">
      <t>サンカクケイ</t>
    </rPh>
    <rPh sb="32" eb="34">
      <t>ゴウドウ</t>
    </rPh>
    <phoneticPr fontId="1"/>
  </si>
  <si>
    <t>条件のどれを使えばよいですか。</t>
    <rPh sb="0" eb="2">
      <t>ジョウケン</t>
    </rPh>
    <rPh sb="6" eb="7">
      <t>ツカ</t>
    </rPh>
    <phoneticPr fontId="1"/>
  </si>
  <si>
    <t>(4)</t>
    <phoneticPr fontId="1"/>
  </si>
  <si>
    <t>証明を書いてみましょう。</t>
    <rPh sb="0" eb="2">
      <t>ショウメイ</t>
    </rPh>
    <rPh sb="3" eb="4">
      <t>カ</t>
    </rPh>
    <phoneticPr fontId="1"/>
  </si>
  <si>
    <t>ＢＥ ＝ ＣＤ</t>
    <phoneticPr fontId="1"/>
  </si>
  <si>
    <t>△ＢＣＥと△ＣＢＤの合同を示せばよい</t>
    <rPh sb="10" eb="12">
      <t>ゴウドウ</t>
    </rPh>
    <rPh sb="13" eb="14">
      <t>シメ</t>
    </rPh>
    <phoneticPr fontId="1"/>
  </si>
  <si>
    <t>△ＡＢＣは二等辺三角形だから，∠ＣＢＥ＝∠ＢＣＤ
仮定より，∠ＢＥＣ＝∠ＣＤＢ＝９０°
共通だからＢＣ＝ＣＥ</t>
    <rPh sb="5" eb="11">
      <t>ニトウヘンサンカクケイ</t>
    </rPh>
    <rPh sb="25" eb="27">
      <t>カテイ</t>
    </rPh>
    <rPh sb="44" eb="46">
      <t>キョウツウ</t>
    </rPh>
    <phoneticPr fontId="1"/>
  </si>
  <si>
    <t>△ＡＢＤと△ＡＣＥの合同を示せばよい</t>
    <rPh sb="10" eb="12">
      <t>ゴウドウ</t>
    </rPh>
    <rPh sb="13" eb="14">
      <t>シメ</t>
    </rPh>
    <phoneticPr fontId="1"/>
  </si>
  <si>
    <t>仮定より，ＡＢ＝ＡＣ
仮定より，∠ＡＤＢ＝∠ＡＥＣ＝９０°
共通しているから，∠Ａ＝∠Ａ</t>
    <rPh sb="0" eb="2">
      <t>カテイ</t>
    </rPh>
    <rPh sb="11" eb="13">
      <t>カテイ</t>
    </rPh>
    <rPh sb="30" eb="32">
      <t>キョウツウ</t>
    </rPh>
    <phoneticPr fontId="1"/>
  </si>
  <si>
    <t>仮定より，ＡＢ＝ＡＣ
仮定より，∠ＡＤＢ＝∠ＡＥＣ＝９１°
共通しているから，∠Ａ＝∠Ａ</t>
    <rPh sb="0" eb="2">
      <t>カテイ</t>
    </rPh>
    <rPh sb="11" eb="13">
      <t>カテイ</t>
    </rPh>
    <rPh sb="30" eb="32">
      <t>キョウツウ</t>
    </rPh>
    <phoneticPr fontId="1"/>
  </si>
  <si>
    <t>（証明）</t>
    <rPh sb="1" eb="3">
      <t>ショウメイ</t>
    </rPh>
    <phoneticPr fontId="1"/>
  </si>
  <si>
    <t>△ＢＣＥと△ＣＢＤで，
△ＡＢＣは二等辺三角形だから，∠ＣＢＥ＝∠ＢＣＤ　…①
仮定より，∠ＢＥＣ＝∠ＣＤＢ＝９０°…②
共通だから，ＢＣ＝ＣＥ　…③
①，②，③から，直角三角形の斜辺と1つの鋭角が，
それぞれ等しいので，
△ＢＣＥ≡△ＣＢＤ
よって，ＢＥ＝ＣＤ</t>
    <rPh sb="84" eb="86">
      <t>チョッカク</t>
    </rPh>
    <rPh sb="86" eb="89">
      <t>サンカクケイ</t>
    </rPh>
    <phoneticPr fontId="1"/>
  </si>
  <si>
    <t>△ＡＢＤと△ＡＣＥで，
仮定より，ＡＢ＝ＡＣ　…①
また，∠ＡＤＢ＝∠ＡＥＣ＝９０°　…②
共通しているから，∠Ａ＝∠Ａ　…③
①，②，③から，直角三角形の斜辺と1つの鋭角が，
それぞれ等しいので，
△ＡＢＤ≡△ＡＣＤ
よって，ＡＥ＝ＡＤ</t>
    <rPh sb="72" eb="74">
      <t>チョッカク</t>
    </rPh>
    <rPh sb="74" eb="77">
      <t>サンカクケイ</t>
    </rPh>
    <phoneticPr fontId="1"/>
  </si>
  <si>
    <t>△ＡＢＤと△ＡＣＥで，
仮定より，ＡＢ＝ＡＣ　…①
また，∠ＡＤＢ＝∠ＡＥＣ＝９０°　…②
共通しているから，∠Ａ＝∠Ａ　…③
①，②，③から，直角三角形の斜辺と１つの鋭角が，
それぞれ等しいので，
△ＡＢＤ≡△ＡＣＤ
よって，∠ＡＢＤ＝∠ＡＣＥ</t>
    <rPh sb="72" eb="74">
      <t>チョッカク</t>
    </rPh>
    <rPh sb="74" eb="77">
      <t>サンカクケイ</t>
    </rPh>
    <phoneticPr fontId="1"/>
  </si>
  <si>
    <t>斜辺と1つの鋭角が，それぞれ等しいとき，
２つの直角三角形は合同である。</t>
    <rPh sb="0" eb="2">
      <t>シャヘン</t>
    </rPh>
    <rPh sb="6" eb="8">
      <t>エイカク</t>
    </rPh>
    <rPh sb="14" eb="15">
      <t>ヒト</t>
    </rPh>
    <rPh sb="24" eb="26">
      <t>チョッカク</t>
    </rPh>
    <rPh sb="26" eb="29">
      <t>サンカクケイ</t>
    </rPh>
    <rPh sb="30" eb="32">
      <t>ゴウドウ</t>
    </rPh>
    <phoneticPr fontId="1"/>
  </si>
  <si>
    <t>斜辺と１つの鋭角が，それぞれ等しいとき，
2つの直角三角形は合同である。</t>
    <rPh sb="0" eb="2">
      <t>シャヘン</t>
    </rPh>
    <rPh sb="6" eb="8">
      <t>エイカク</t>
    </rPh>
    <rPh sb="14" eb="15">
      <t>ヒト</t>
    </rPh>
    <rPh sb="24" eb="26">
      <t>チョッカク</t>
    </rPh>
    <rPh sb="26" eb="29">
      <t>サンカクケイ</t>
    </rPh>
    <rPh sb="30" eb="32">
      <t>ゴウドウ</t>
    </rPh>
    <phoneticPr fontId="1"/>
  </si>
  <si>
    <t>№</t>
    <phoneticPr fontId="1"/>
  </si>
  <si>
    <t>平行四辺形</t>
    <rPh sb="0" eb="5">
      <t>ヘイコウシヘンケイ</t>
    </rPh>
    <phoneticPr fontId="1"/>
  </si>
  <si>
    <t>△ＢＣＥと△ＣＢＤで，
△ＡＢＣは二等辺三角形だから，∠ＣＢＥ＝∠ＢＣＤ　…①
仮定より，∠ＢＥＣ＝∠ＣＤＢ＝９０°…②
共通だから，ＢＣ＝ＣＥ　…③
①，②，③から，直角三角形の斜辺と1つの鋭角が，
それぞれ等しいので，
△ＢＣＥ≡△ＣＢＤ
よって，∠ＢＣＥ＝∠ＣＢＤ</t>
    <phoneticPr fontId="1"/>
  </si>
  <si>
    <t>ＡＥ ＝ ＡＤ</t>
    <phoneticPr fontId="1"/>
  </si>
  <si>
    <t>１．</t>
    <phoneticPr fontId="1"/>
  </si>
  <si>
    <t>ＡＤ＝</t>
  </si>
  <si>
    <t>㎝，</t>
  </si>
  <si>
    <t>ＡＣ＝</t>
  </si>
  <si>
    <t>㎝</t>
  </si>
  <si>
    <t>∠ＡＤＣ＝</t>
  </si>
  <si>
    <t>゜</t>
  </si>
  <si>
    <t>ＢＣ＝</t>
  </si>
  <si>
    <t>ＯＣ＝</t>
  </si>
  <si>
    <t>∠ＡＢＣ＝</t>
  </si>
  <si>
    <t>㎝，</t>
    <phoneticPr fontId="1"/>
  </si>
  <si>
    <t>右の図の平行四辺形ＡＢＣＤで，</t>
    <phoneticPr fontId="1"/>
  </si>
  <si>
    <t>°</t>
    <phoneticPr fontId="1"/>
  </si>
  <si>
    <t>°，∠ＢＡＤ＝</t>
    <phoneticPr fontId="1"/>
  </si>
  <si>
    <t>次の線分の長さ，角の大きさを</t>
    <phoneticPr fontId="1"/>
  </si>
  <si>
    <t>求めなさい。</t>
    <phoneticPr fontId="1"/>
  </si>
  <si>
    <t>２.</t>
    <phoneticPr fontId="1"/>
  </si>
  <si>
    <t>右の図の</t>
    <rPh sb="0" eb="1">
      <t>ミギ</t>
    </rPh>
    <rPh sb="2" eb="3">
      <t>ズ</t>
    </rPh>
    <phoneticPr fontId="1"/>
  </si>
  <si>
    <t>□</t>
    <phoneticPr fontId="1"/>
  </si>
  <si>
    <t>ＡＢＣＤで，</t>
    <phoneticPr fontId="1"/>
  </si>
  <si>
    <t>ＡＢ//ＧＨ，ＡＤ//ＥＦ</t>
    <phoneticPr fontId="1"/>
  </si>
  <si>
    <t>です。</t>
    <phoneticPr fontId="1"/>
  </si>
  <si>
    <t>ＡＢ＝</t>
    <phoneticPr fontId="1"/>
  </si>
  <si>
    <t>㎝，ＡＤ＝</t>
    <phoneticPr fontId="1"/>
  </si>
  <si>
    <t>㎝</t>
    <phoneticPr fontId="1"/>
  </si>
  <si>
    <t>ＢＨ＝</t>
    <phoneticPr fontId="1"/>
  </si>
  <si>
    <t>㎝，ＤＦ＝</t>
    <phoneticPr fontId="1"/>
  </si>
  <si>
    <t>∠Ａ＝</t>
    <phoneticPr fontId="1"/>
  </si>
  <si>
    <t>°のとき，</t>
    <phoneticPr fontId="1"/>
  </si>
  <si>
    <t>ＥＰ，ＨＰの長さを求めなさい。</t>
    <rPh sb="6" eb="7">
      <t>ナガ</t>
    </rPh>
    <rPh sb="9" eb="10">
      <t>モト</t>
    </rPh>
    <phoneticPr fontId="1"/>
  </si>
  <si>
    <t>また，∠ＧＰＥ，∠ＣＦＰの大きさを求めなさい。</t>
    <rPh sb="13" eb="14">
      <t>オオ</t>
    </rPh>
    <rPh sb="17" eb="18">
      <t>モト</t>
    </rPh>
    <phoneticPr fontId="1"/>
  </si>
  <si>
    <t>°，∠ＣＦＰ＝</t>
    <phoneticPr fontId="1"/>
  </si>
  <si>
    <t>ＥＰ＝</t>
    <phoneticPr fontId="1"/>
  </si>
  <si>
    <t>ＨＰ＝</t>
    <phoneticPr fontId="1"/>
  </si>
  <si>
    <t>㎝</t>
    <phoneticPr fontId="1"/>
  </si>
  <si>
    <t>∠ＧＰＥ＝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</si>
</sst>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9"/>
      <name val="ＭＳ 明朝"/>
      <family val="1"/>
      <charset val="128"/>
    </font>
    <font>
      <i/>
      <sz val="12"/>
      <name val="ＭＳ 明朝"/>
      <family val="1"/>
      <charset val="128"/>
    </font>
    <font>
      <sz val="12"/>
      <color theme="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2" xfId="0" quotePrefix="1" applyBorder="1">
      <alignment vertical="center"/>
    </xf>
    <xf numFmtId="0" fontId="0" fillId="0" borderId="3" xfId="0" quotePrefix="1" applyBorder="1">
      <alignment vertical="center"/>
    </xf>
    <xf numFmtId="0" fontId="0" fillId="0" borderId="4" xfId="0" quotePrefix="1" applyBorder="1">
      <alignment vertical="center"/>
    </xf>
    <xf numFmtId="0" fontId="9" fillId="0" borderId="0" xfId="0" applyFont="1">
      <alignment vertical="center"/>
    </xf>
    <xf numFmtId="0" fontId="6" fillId="0" borderId="0" xfId="0" quotePrefix="1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quotePrefix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0" fontId="6" fillId="0" borderId="3" xfId="0" quotePrefix="1" applyFont="1" applyBorder="1" applyAlignment="1">
      <alignment horizontal="center" vertical="center"/>
    </xf>
    <xf numFmtId="0" fontId="6" fillId="0" borderId="4" xfId="0" quotePrefix="1" applyFont="1" applyBorder="1" applyAlignment="1">
      <alignment horizontal="center" vertical="center"/>
    </xf>
    <xf numFmtId="0" fontId="6" fillId="0" borderId="0" xfId="0" quotePrefix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123825</xdr:colOff>
      <xdr:row>4</xdr:row>
      <xdr:rowOff>66675</xdr:rowOff>
    </xdr:from>
    <xdr:to>
      <xdr:col>17</xdr:col>
      <xdr:colOff>47625</xdr:colOff>
      <xdr:row>11</xdr:row>
      <xdr:rowOff>133350</xdr:rowOff>
    </xdr:to>
    <xdr:grpSp>
      <xdr:nvGrpSpPr>
        <xdr:cNvPr id="1826" name="Group 1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GrpSpPr>
          <a:grpSpLocks/>
        </xdr:cNvGrpSpPr>
      </xdr:nvGrpSpPr>
      <xdr:grpSpPr bwMode="auto">
        <a:xfrm>
          <a:off x="657225" y="1139825"/>
          <a:ext cx="1657350" cy="1844675"/>
          <a:chOff x="0" y="0"/>
          <a:chExt cx="1738" cy="1886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" y="0"/>
            <a:ext cx="220" cy="4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387"/>
            <a:ext cx="220" cy="4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18" y="708"/>
            <a:ext cx="220" cy="4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grpSp>
        <xdr:nvGrpSpPr>
          <xdr:cNvPr id="1884" name="Group 5">
            <a:extLst>
              <a:ext uri="{FF2B5EF4-FFF2-40B4-BE49-F238E27FC236}">
                <a16:creationId xmlns:a16="http://schemas.microsoft.com/office/drawing/2014/main" id="{00000000-0008-0000-0000-00005C070000}"/>
              </a:ext>
            </a:extLst>
          </xdr:cNvPr>
          <xdr:cNvGrpSpPr>
            <a:grpSpLocks/>
          </xdr:cNvGrpSpPr>
        </xdr:nvGrpSpPr>
        <xdr:grpSpPr bwMode="auto">
          <a:xfrm>
            <a:off x="123" y="201"/>
            <a:ext cx="1361" cy="1134"/>
            <a:chOff x="123" y="201"/>
            <a:chExt cx="1361" cy="1134"/>
          </a:xfrm>
        </xdr:grpSpPr>
        <xdr:sp macro="" textlink="">
          <xdr:nvSpPr>
            <xdr:cNvPr id="1885" name="Line 6">
              <a:extLs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3" y="201"/>
              <a:ext cx="1" cy="1134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6" name="Line 7">
              <a:extLs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3" y="201"/>
              <a:ext cx="1361" cy="566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7" name="Line 8">
              <a:extLs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24" y="767"/>
              <a:ext cx="1360" cy="568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8" name="Line 9">
              <a:extLs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734" y="396"/>
              <a:ext cx="52" cy="139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9" name="Line 10">
              <a:extLs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778" y="414"/>
              <a:ext cx="52" cy="139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0" name="Line 11">
              <a:extLs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771" y="984"/>
              <a:ext cx="61" cy="148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1" name="Line 12">
              <a:extLs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726" y="1006"/>
              <a:ext cx="61" cy="148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3</xdr:col>
      <xdr:colOff>66675</xdr:colOff>
      <xdr:row>12</xdr:row>
      <xdr:rowOff>104775</xdr:rowOff>
    </xdr:from>
    <xdr:to>
      <xdr:col>18</xdr:col>
      <xdr:colOff>57150</xdr:colOff>
      <xdr:row>18</xdr:row>
      <xdr:rowOff>142875</xdr:rowOff>
    </xdr:to>
    <xdr:grpSp>
      <xdr:nvGrpSpPr>
        <xdr:cNvPr id="1827" name="Group 13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GrpSpPr>
          <a:grpSpLocks/>
        </xdr:cNvGrpSpPr>
      </xdr:nvGrpSpPr>
      <xdr:grpSpPr bwMode="auto">
        <a:xfrm>
          <a:off x="466725" y="3209925"/>
          <a:ext cx="1990725" cy="1562100"/>
          <a:chOff x="0" y="0"/>
          <a:chExt cx="1552" cy="1183"/>
        </a:xfrm>
      </xdr:grpSpPr>
      <xdr:sp macro="" textlink="">
        <xdr:nvSpPr>
          <xdr:cNvPr id="1873" name="Line 14">
            <a:extLst>
              <a:ext uri="{FF2B5EF4-FFF2-40B4-BE49-F238E27FC236}">
                <a16:creationId xmlns:a16="http://schemas.microsoft.com/office/drawing/2014/main" id="{00000000-0008-0000-0000-000051070000}"/>
              </a:ext>
            </a:extLst>
          </xdr:cNvPr>
          <xdr:cNvSpPr>
            <a:spLocks noChangeShapeType="1"/>
          </xdr:cNvSpPr>
        </xdr:nvSpPr>
        <xdr:spPr bwMode="auto">
          <a:xfrm>
            <a:off x="178" y="867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4" name="Line 15">
            <a:extLst>
              <a:ext uri="{FF2B5EF4-FFF2-40B4-BE49-F238E27FC236}">
                <a16:creationId xmlns:a16="http://schemas.microsoft.com/office/drawing/2014/main" id="{00000000-0008-0000-0000-000052070000}"/>
              </a:ext>
            </a:extLst>
          </xdr:cNvPr>
          <xdr:cNvSpPr>
            <a:spLocks noChangeShapeType="1"/>
          </xdr:cNvSpPr>
        </xdr:nvSpPr>
        <xdr:spPr bwMode="auto">
          <a:xfrm>
            <a:off x="745" y="187"/>
            <a:ext cx="567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5" name="Line 16">
            <a:extLst>
              <a:ext uri="{FF2B5EF4-FFF2-40B4-BE49-F238E27FC236}">
                <a16:creationId xmlns:a16="http://schemas.microsoft.com/office/drawing/2014/main" id="{00000000-0008-0000-0000-00005307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8" y="187"/>
            <a:ext cx="567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6" name="Line 17">
            <a:extLst>
              <a:ext uri="{FF2B5EF4-FFF2-40B4-BE49-F238E27FC236}">
                <a16:creationId xmlns:a16="http://schemas.microsoft.com/office/drawing/2014/main" id="{00000000-0008-0000-0000-000054070000}"/>
              </a:ext>
            </a:extLst>
          </xdr:cNvPr>
          <xdr:cNvSpPr>
            <a:spLocks noChangeShapeType="1"/>
          </xdr:cNvSpPr>
        </xdr:nvSpPr>
        <xdr:spPr bwMode="auto">
          <a:xfrm>
            <a:off x="432" y="486"/>
            <a:ext cx="72" cy="5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7" name="Line 18">
            <a:extLst>
              <a:ext uri="{FF2B5EF4-FFF2-40B4-BE49-F238E27FC236}">
                <a16:creationId xmlns:a16="http://schemas.microsoft.com/office/drawing/2014/main" id="{00000000-0008-0000-0000-00005507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84" y="474"/>
            <a:ext cx="60" cy="6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3" name="Text Box 19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1" y="0"/>
            <a:ext cx="163" cy="3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44" name="Text Box 20">
            <a:extLst>
              <a:ext uri="{FF2B5EF4-FFF2-40B4-BE49-F238E27FC236}">
                <a16:creationId xmlns:a16="http://schemas.microsoft.com/office/drawing/2014/main" id="{00000000-0008-0000-0000-00001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806"/>
            <a:ext cx="163" cy="3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45" name="Text Box 21">
            <a:extLst>
              <a:ext uri="{FF2B5EF4-FFF2-40B4-BE49-F238E27FC236}">
                <a16:creationId xmlns:a16="http://schemas.microsoft.com/office/drawing/2014/main" id="{00000000-0008-0000-0000-000015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89" y="813"/>
            <a:ext cx="163" cy="3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38100</xdr:colOff>
      <xdr:row>19</xdr:row>
      <xdr:rowOff>114300</xdr:rowOff>
    </xdr:from>
    <xdr:to>
      <xdr:col>19</xdr:col>
      <xdr:colOff>47625</xdr:colOff>
      <xdr:row>25</xdr:row>
      <xdr:rowOff>219075</xdr:rowOff>
    </xdr:to>
    <xdr:grpSp>
      <xdr:nvGrpSpPr>
        <xdr:cNvPr id="1828" name="Group 31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GrpSpPr>
          <a:grpSpLocks/>
        </xdr:cNvGrpSpPr>
      </xdr:nvGrpSpPr>
      <xdr:grpSpPr bwMode="auto">
        <a:xfrm>
          <a:off x="438150" y="4997450"/>
          <a:ext cx="2143125" cy="1628775"/>
          <a:chOff x="0" y="0"/>
          <a:chExt cx="1868" cy="1384"/>
        </a:xfrm>
      </xdr:grpSpPr>
      <xdr:sp macro="" textlink="">
        <xdr:nvSpPr>
          <xdr:cNvPr id="1862" name="Line 32">
            <a:extLst>
              <a:ext uri="{FF2B5EF4-FFF2-40B4-BE49-F238E27FC236}">
                <a16:creationId xmlns:a16="http://schemas.microsoft.com/office/drawing/2014/main" id="{00000000-0008-0000-0000-000046070000}"/>
              </a:ext>
            </a:extLst>
          </xdr:cNvPr>
          <xdr:cNvSpPr>
            <a:spLocks noChangeShapeType="1"/>
          </xdr:cNvSpPr>
        </xdr:nvSpPr>
        <xdr:spPr bwMode="auto">
          <a:xfrm>
            <a:off x="884" y="505"/>
            <a:ext cx="78" cy="7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3" name="Line 33">
            <a:extLst>
              <a:ext uri="{FF2B5EF4-FFF2-40B4-BE49-F238E27FC236}">
                <a16:creationId xmlns:a16="http://schemas.microsoft.com/office/drawing/2014/main" id="{00000000-0008-0000-0000-000047070000}"/>
              </a:ext>
            </a:extLst>
          </xdr:cNvPr>
          <xdr:cNvSpPr>
            <a:spLocks noChangeShapeType="1"/>
          </xdr:cNvSpPr>
        </xdr:nvSpPr>
        <xdr:spPr bwMode="auto">
          <a:xfrm>
            <a:off x="1046" y="883"/>
            <a:ext cx="1" cy="11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1864" name="Group 34">
            <a:extLst>
              <a:ext uri="{FF2B5EF4-FFF2-40B4-BE49-F238E27FC236}">
                <a16:creationId xmlns:a16="http://schemas.microsoft.com/office/drawing/2014/main" id="{00000000-0008-0000-0000-000048070000}"/>
              </a:ext>
            </a:extLst>
          </xdr:cNvPr>
          <xdr:cNvGrpSpPr>
            <a:grpSpLocks/>
          </xdr:cNvGrpSpPr>
        </xdr:nvGrpSpPr>
        <xdr:grpSpPr bwMode="auto">
          <a:xfrm>
            <a:off x="0" y="0"/>
            <a:ext cx="1868" cy="1384"/>
            <a:chOff x="0" y="0"/>
            <a:chExt cx="1868" cy="1384"/>
          </a:xfrm>
        </xdr:grpSpPr>
        <xdr:sp macro="" textlink="">
          <xdr:nvSpPr>
            <xdr:cNvPr id="1059" name="Text Box 35">
              <a:extLs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179" y="0"/>
              <a:ext cx="183" cy="4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Ｇ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1060" name="Text Box 36">
              <a:extLs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685" y="878"/>
              <a:ext cx="183" cy="4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Ｋ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1061" name="Text Box 37">
              <a:extLs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0" y="820"/>
              <a:ext cx="183" cy="4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Ｉ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1062" name="Text Box 38">
              <a:extLs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06" y="970"/>
              <a:ext cx="183" cy="4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grpSp>
          <xdr:nvGrpSpPr>
            <xdr:cNvPr id="1869" name="Group 39">
              <a:extLs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83" y="181"/>
              <a:ext cx="1434" cy="769"/>
              <a:chOff x="183" y="181"/>
              <a:chExt cx="1434" cy="769"/>
            </a:xfrm>
          </xdr:grpSpPr>
          <xdr:sp macro="" textlink="">
            <xdr:nvSpPr>
              <xdr:cNvPr id="1870" name="Line 40">
                <a:extLst>
                  <a:ext uri="{FF2B5EF4-FFF2-40B4-BE49-F238E27FC236}">
                    <a16:creationId xmlns:a16="http://schemas.microsoft.com/office/drawing/2014/main" id="{00000000-0008-0000-0000-00004E07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223" y="181"/>
                <a:ext cx="394" cy="769"/>
              </a:xfrm>
              <a:prstGeom prst="line">
                <a:avLst/>
              </a:prstGeom>
              <a:noFill/>
              <a:ln w="720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871" name="Line 41">
                <a:extLst>
                  <a:ext uri="{FF2B5EF4-FFF2-40B4-BE49-F238E27FC236}">
                    <a16:creationId xmlns:a16="http://schemas.microsoft.com/office/drawing/2014/main" id="{00000000-0008-0000-0000-00004F07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3" y="912"/>
                <a:ext cx="1434" cy="38"/>
              </a:xfrm>
              <a:prstGeom prst="line">
                <a:avLst/>
              </a:prstGeom>
              <a:noFill/>
              <a:ln w="720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872" name="Line 42">
                <a:extLst>
                  <a:ext uri="{FF2B5EF4-FFF2-40B4-BE49-F238E27FC236}">
                    <a16:creationId xmlns:a16="http://schemas.microsoft.com/office/drawing/2014/main" id="{00000000-0008-0000-0000-00005007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574" y="181"/>
                <a:ext cx="649" cy="742"/>
              </a:xfrm>
              <a:prstGeom prst="line">
                <a:avLst/>
              </a:prstGeom>
              <a:noFill/>
              <a:ln w="720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twoCellAnchor>
    <xdr:from>
      <xdr:col>4</xdr:col>
      <xdr:colOff>123825</xdr:colOff>
      <xdr:row>41</xdr:row>
      <xdr:rowOff>66675</xdr:rowOff>
    </xdr:from>
    <xdr:to>
      <xdr:col>17</xdr:col>
      <xdr:colOff>47625</xdr:colOff>
      <xdr:row>48</xdr:row>
      <xdr:rowOff>133350</xdr:rowOff>
    </xdr:to>
    <xdr:grpSp>
      <xdr:nvGrpSpPr>
        <xdr:cNvPr id="1829" name="Group 43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GrpSpPr>
          <a:grpSpLocks/>
        </xdr:cNvGrpSpPr>
      </xdr:nvGrpSpPr>
      <xdr:grpSpPr bwMode="auto">
        <a:xfrm>
          <a:off x="657225" y="10601325"/>
          <a:ext cx="1657350" cy="1844675"/>
          <a:chOff x="0" y="0"/>
          <a:chExt cx="1738" cy="1886"/>
        </a:xfrm>
      </xdr:grpSpPr>
      <xdr:sp macro="" textlink="">
        <xdr:nvSpPr>
          <xdr:cNvPr id="1068" name="Text Box 44">
            <a:extLst>
              <a:ext uri="{FF2B5EF4-FFF2-40B4-BE49-F238E27FC236}">
                <a16:creationId xmlns:a16="http://schemas.microsoft.com/office/drawing/2014/main" id="{00000000-0008-0000-0000-00002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" y="0"/>
            <a:ext cx="220" cy="4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69" name="Text Box 45">
            <a:extLst>
              <a:ext uri="{FF2B5EF4-FFF2-40B4-BE49-F238E27FC236}">
                <a16:creationId xmlns:a16="http://schemas.microsoft.com/office/drawing/2014/main" id="{00000000-0008-0000-0000-00002D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387"/>
            <a:ext cx="220" cy="4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70" name="Text Box 46">
            <a:extLst>
              <a:ext uri="{FF2B5EF4-FFF2-40B4-BE49-F238E27FC236}">
                <a16:creationId xmlns:a16="http://schemas.microsoft.com/office/drawing/2014/main" id="{00000000-0008-0000-0000-00002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18" y="708"/>
            <a:ext cx="220" cy="4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grpSp>
        <xdr:nvGrpSpPr>
          <xdr:cNvPr id="1854" name="Group 47">
            <a:extLst>
              <a:ext uri="{FF2B5EF4-FFF2-40B4-BE49-F238E27FC236}">
                <a16:creationId xmlns:a16="http://schemas.microsoft.com/office/drawing/2014/main" id="{00000000-0008-0000-0000-00003E070000}"/>
              </a:ext>
            </a:extLst>
          </xdr:cNvPr>
          <xdr:cNvGrpSpPr>
            <a:grpSpLocks/>
          </xdr:cNvGrpSpPr>
        </xdr:nvGrpSpPr>
        <xdr:grpSpPr bwMode="auto">
          <a:xfrm>
            <a:off x="123" y="201"/>
            <a:ext cx="1361" cy="1134"/>
            <a:chOff x="123" y="201"/>
            <a:chExt cx="1361" cy="1134"/>
          </a:xfrm>
        </xdr:grpSpPr>
        <xdr:sp macro="" textlink="">
          <xdr:nvSpPr>
            <xdr:cNvPr id="1855" name="Line 48">
              <a:extLs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3" y="201"/>
              <a:ext cx="1" cy="1134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6" name="Line 49">
              <a:extLs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3" y="201"/>
              <a:ext cx="1361" cy="566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7" name="Line 50">
              <a:extLs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24" y="767"/>
              <a:ext cx="1360" cy="568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8" name="Line 51">
              <a:extLs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734" y="396"/>
              <a:ext cx="52" cy="139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9" name="Line 52">
              <a:extLs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778" y="414"/>
              <a:ext cx="52" cy="139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0" name="Line 53">
              <a:extLs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771" y="984"/>
              <a:ext cx="61" cy="148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1" name="Line 54">
              <a:extLs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726" y="1006"/>
              <a:ext cx="61" cy="148"/>
            </a:xfrm>
            <a:prstGeom prst="line">
              <a:avLst/>
            </a:prstGeom>
            <a:noFill/>
            <a:ln w="7200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2</xdr:col>
      <xdr:colOff>123825</xdr:colOff>
      <xdr:row>49</xdr:row>
      <xdr:rowOff>200025</xdr:rowOff>
    </xdr:from>
    <xdr:to>
      <xdr:col>17</xdr:col>
      <xdr:colOff>114300</xdr:colOff>
      <xdr:row>55</xdr:row>
      <xdr:rowOff>238125</xdr:rowOff>
    </xdr:to>
    <xdr:grpSp>
      <xdr:nvGrpSpPr>
        <xdr:cNvPr id="1830" name="Group 55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GrpSpPr>
          <a:grpSpLocks/>
        </xdr:cNvGrpSpPr>
      </xdr:nvGrpSpPr>
      <xdr:grpSpPr bwMode="auto">
        <a:xfrm>
          <a:off x="390525" y="12766675"/>
          <a:ext cx="1990725" cy="1562100"/>
          <a:chOff x="0" y="0"/>
          <a:chExt cx="1552" cy="1183"/>
        </a:xfrm>
      </xdr:grpSpPr>
      <xdr:sp macro="" textlink="">
        <xdr:nvSpPr>
          <xdr:cNvPr id="1843" name="Line 56">
            <a:extLst>
              <a:ext uri="{FF2B5EF4-FFF2-40B4-BE49-F238E27FC236}">
                <a16:creationId xmlns:a16="http://schemas.microsoft.com/office/drawing/2014/main" id="{00000000-0008-0000-0000-000033070000}"/>
              </a:ext>
            </a:extLst>
          </xdr:cNvPr>
          <xdr:cNvSpPr>
            <a:spLocks noChangeShapeType="1"/>
          </xdr:cNvSpPr>
        </xdr:nvSpPr>
        <xdr:spPr bwMode="auto">
          <a:xfrm>
            <a:off x="178" y="867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4" name="Line 57">
            <a:extLst>
              <a:ext uri="{FF2B5EF4-FFF2-40B4-BE49-F238E27FC236}">
                <a16:creationId xmlns:a16="http://schemas.microsoft.com/office/drawing/2014/main" id="{00000000-0008-0000-0000-000034070000}"/>
              </a:ext>
            </a:extLst>
          </xdr:cNvPr>
          <xdr:cNvSpPr>
            <a:spLocks noChangeShapeType="1"/>
          </xdr:cNvSpPr>
        </xdr:nvSpPr>
        <xdr:spPr bwMode="auto">
          <a:xfrm>
            <a:off x="745" y="187"/>
            <a:ext cx="567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5" name="Line 58">
            <a:extLst>
              <a:ext uri="{FF2B5EF4-FFF2-40B4-BE49-F238E27FC236}">
                <a16:creationId xmlns:a16="http://schemas.microsoft.com/office/drawing/2014/main" id="{00000000-0008-0000-0000-00003507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8" y="187"/>
            <a:ext cx="567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6" name="Line 59">
            <a:extLst>
              <a:ext uri="{FF2B5EF4-FFF2-40B4-BE49-F238E27FC236}">
                <a16:creationId xmlns:a16="http://schemas.microsoft.com/office/drawing/2014/main" id="{00000000-0008-0000-0000-000036070000}"/>
              </a:ext>
            </a:extLst>
          </xdr:cNvPr>
          <xdr:cNvSpPr>
            <a:spLocks noChangeShapeType="1"/>
          </xdr:cNvSpPr>
        </xdr:nvSpPr>
        <xdr:spPr bwMode="auto">
          <a:xfrm>
            <a:off x="432" y="486"/>
            <a:ext cx="72" cy="5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7" name="Line 60">
            <a:extLst>
              <a:ext uri="{FF2B5EF4-FFF2-40B4-BE49-F238E27FC236}">
                <a16:creationId xmlns:a16="http://schemas.microsoft.com/office/drawing/2014/main" id="{00000000-0008-0000-0000-00003707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84" y="474"/>
            <a:ext cx="60" cy="6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" name="Text Box 61">
            <a:extLst>
              <a:ext uri="{FF2B5EF4-FFF2-40B4-BE49-F238E27FC236}">
                <a16:creationId xmlns:a16="http://schemas.microsoft.com/office/drawing/2014/main" id="{00000000-0008-0000-0000-00003D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1" y="0"/>
            <a:ext cx="163" cy="3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86" name="Text Box 62">
            <a:extLst>
              <a:ext uri="{FF2B5EF4-FFF2-40B4-BE49-F238E27FC236}">
                <a16:creationId xmlns:a16="http://schemas.microsoft.com/office/drawing/2014/main" id="{00000000-0008-0000-0000-00003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806"/>
            <a:ext cx="163" cy="3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87" name="Text Box 63">
            <a:extLst>
              <a:ext uri="{FF2B5EF4-FFF2-40B4-BE49-F238E27FC236}">
                <a16:creationId xmlns:a16="http://schemas.microsoft.com/office/drawing/2014/main" id="{00000000-0008-0000-0000-00003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89" y="813"/>
            <a:ext cx="163" cy="3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66675</xdr:colOff>
      <xdr:row>56</xdr:row>
      <xdr:rowOff>76200</xdr:rowOff>
    </xdr:from>
    <xdr:to>
      <xdr:col>19</xdr:col>
      <xdr:colOff>76200</xdr:colOff>
      <xdr:row>62</xdr:row>
      <xdr:rowOff>180975</xdr:rowOff>
    </xdr:to>
    <xdr:grpSp>
      <xdr:nvGrpSpPr>
        <xdr:cNvPr id="1831" name="Group 64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GrpSpPr>
          <a:grpSpLocks/>
        </xdr:cNvGrpSpPr>
      </xdr:nvGrpSpPr>
      <xdr:grpSpPr bwMode="auto">
        <a:xfrm>
          <a:off x="466725" y="14420850"/>
          <a:ext cx="2143125" cy="1628775"/>
          <a:chOff x="0" y="0"/>
          <a:chExt cx="1868" cy="1384"/>
        </a:xfrm>
      </xdr:grpSpPr>
      <xdr:sp macro="" textlink="">
        <xdr:nvSpPr>
          <xdr:cNvPr id="1832" name="Line 65">
            <a:extLst>
              <a:ext uri="{FF2B5EF4-FFF2-40B4-BE49-F238E27FC236}">
                <a16:creationId xmlns:a16="http://schemas.microsoft.com/office/drawing/2014/main" id="{00000000-0008-0000-0000-000028070000}"/>
              </a:ext>
            </a:extLst>
          </xdr:cNvPr>
          <xdr:cNvSpPr>
            <a:spLocks noChangeShapeType="1"/>
          </xdr:cNvSpPr>
        </xdr:nvSpPr>
        <xdr:spPr bwMode="auto">
          <a:xfrm>
            <a:off x="884" y="505"/>
            <a:ext cx="78" cy="7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33" name="Line 66">
            <a:extLst>
              <a:ext uri="{FF2B5EF4-FFF2-40B4-BE49-F238E27FC236}">
                <a16:creationId xmlns:a16="http://schemas.microsoft.com/office/drawing/2014/main" id="{00000000-0008-0000-0000-000029070000}"/>
              </a:ext>
            </a:extLst>
          </xdr:cNvPr>
          <xdr:cNvSpPr>
            <a:spLocks noChangeShapeType="1"/>
          </xdr:cNvSpPr>
        </xdr:nvSpPr>
        <xdr:spPr bwMode="auto">
          <a:xfrm>
            <a:off x="1046" y="883"/>
            <a:ext cx="1" cy="11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1834" name="Group 67">
            <a:extLst>
              <a:ext uri="{FF2B5EF4-FFF2-40B4-BE49-F238E27FC236}">
                <a16:creationId xmlns:a16="http://schemas.microsoft.com/office/drawing/2014/main" id="{00000000-0008-0000-0000-00002A070000}"/>
              </a:ext>
            </a:extLst>
          </xdr:cNvPr>
          <xdr:cNvGrpSpPr>
            <a:grpSpLocks/>
          </xdr:cNvGrpSpPr>
        </xdr:nvGrpSpPr>
        <xdr:grpSpPr bwMode="auto">
          <a:xfrm>
            <a:off x="0" y="0"/>
            <a:ext cx="1868" cy="1384"/>
            <a:chOff x="0" y="0"/>
            <a:chExt cx="1868" cy="1384"/>
          </a:xfrm>
        </xdr:grpSpPr>
        <xdr:sp macro="" textlink="">
          <xdr:nvSpPr>
            <xdr:cNvPr id="1092" name="Text Box 68">
              <a:extLs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179" y="0"/>
              <a:ext cx="183" cy="4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Ｇ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1093" name="Text Box 69">
              <a:extLs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685" y="878"/>
              <a:ext cx="183" cy="4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Ｋ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1094" name="Text Box 70">
              <a:extLs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0" y="820"/>
              <a:ext cx="183" cy="4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Ｉ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1095" name="Text Box 71">
              <a:extLs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06" y="970"/>
              <a:ext cx="183" cy="41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wrap="none" lIns="0" tIns="0" rIns="0" bIns="0" anchor="t" upright="1">
              <a:spAutoFit/>
            </a:bodyPr>
            <a:lstStyle/>
            <a:p>
              <a:pPr algn="l" rtl="0">
                <a:defRPr sz="1000"/>
              </a:pPr>
              <a:r>
                <a:rPr lang="ja-JP" altLang="en-US" sz="1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Ｈ</a:t>
              </a: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grpSp>
          <xdr:nvGrpSpPr>
            <xdr:cNvPr id="1839" name="Group 72">
              <a:extLs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83" y="181"/>
              <a:ext cx="1434" cy="769"/>
              <a:chOff x="183" y="181"/>
              <a:chExt cx="1434" cy="769"/>
            </a:xfrm>
          </xdr:grpSpPr>
          <xdr:sp macro="" textlink="">
            <xdr:nvSpPr>
              <xdr:cNvPr id="1840" name="Line 73">
                <a:extLst>
                  <a:ext uri="{FF2B5EF4-FFF2-40B4-BE49-F238E27FC236}">
                    <a16:creationId xmlns:a16="http://schemas.microsoft.com/office/drawing/2014/main" id="{00000000-0008-0000-0000-00003007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223" y="181"/>
                <a:ext cx="394" cy="769"/>
              </a:xfrm>
              <a:prstGeom prst="line">
                <a:avLst/>
              </a:prstGeom>
              <a:noFill/>
              <a:ln w="720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841" name="Line 74">
                <a:extLst>
                  <a:ext uri="{FF2B5EF4-FFF2-40B4-BE49-F238E27FC236}">
                    <a16:creationId xmlns:a16="http://schemas.microsoft.com/office/drawing/2014/main" id="{00000000-0008-0000-0000-00003107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83" y="912"/>
                <a:ext cx="1434" cy="38"/>
              </a:xfrm>
              <a:prstGeom prst="line">
                <a:avLst/>
              </a:prstGeom>
              <a:noFill/>
              <a:ln w="720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842" name="Line 75">
                <a:extLst>
                  <a:ext uri="{FF2B5EF4-FFF2-40B4-BE49-F238E27FC236}">
                    <a16:creationId xmlns:a16="http://schemas.microsoft.com/office/drawing/2014/main" id="{00000000-0008-0000-0000-00003207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574" y="181"/>
                <a:ext cx="649" cy="742"/>
              </a:xfrm>
              <a:prstGeom prst="line">
                <a:avLst/>
              </a:prstGeom>
              <a:noFill/>
              <a:ln w="7200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19050</xdr:colOff>
      <xdr:row>2</xdr:row>
      <xdr:rowOff>19050</xdr:rowOff>
    </xdr:from>
    <xdr:to>
      <xdr:col>40</xdr:col>
      <xdr:colOff>38100</xdr:colOff>
      <xdr:row>8</xdr:row>
      <xdr:rowOff>190500</xdr:rowOff>
    </xdr:to>
    <xdr:grpSp>
      <xdr:nvGrpSpPr>
        <xdr:cNvPr id="3626" name="Group 87">
          <a:extLst>
            <a:ext uri="{FF2B5EF4-FFF2-40B4-BE49-F238E27FC236}">
              <a16:creationId xmlns:a16="http://schemas.microsoft.com/office/drawing/2014/main" id="{00000000-0008-0000-0100-00002A0E0000}"/>
            </a:ext>
          </a:extLst>
        </xdr:cNvPr>
        <xdr:cNvGrpSpPr>
          <a:grpSpLocks/>
        </xdr:cNvGrpSpPr>
      </xdr:nvGrpSpPr>
      <xdr:grpSpPr bwMode="auto">
        <a:xfrm>
          <a:off x="3752850" y="584200"/>
          <a:ext cx="1619250" cy="1695450"/>
          <a:chOff x="57" y="57"/>
          <a:chExt cx="1132" cy="1146"/>
        </a:xfrm>
      </xdr:grpSpPr>
      <xdr:sp macro="" textlink="">
        <xdr:nvSpPr>
          <xdr:cNvPr id="3646" name="Line 88">
            <a:extLst>
              <a:ext uri="{FF2B5EF4-FFF2-40B4-BE49-F238E27FC236}">
                <a16:creationId xmlns:a16="http://schemas.microsoft.com/office/drawing/2014/main" id="{00000000-0008-0000-0100-00003E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51" y="170"/>
            <a:ext cx="273" cy="54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7" name="Line 89">
            <a:extLst>
              <a:ext uri="{FF2B5EF4-FFF2-40B4-BE49-F238E27FC236}">
                <a16:creationId xmlns:a16="http://schemas.microsoft.com/office/drawing/2014/main" id="{00000000-0008-0000-0100-00003F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29" y="714"/>
            <a:ext cx="22" cy="4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8" name="Line 90">
            <a:extLst>
              <a:ext uri="{FF2B5EF4-FFF2-40B4-BE49-F238E27FC236}">
                <a16:creationId xmlns:a16="http://schemas.microsoft.com/office/drawing/2014/main" id="{00000000-0008-0000-0100-000040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759"/>
            <a:ext cx="159" cy="31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9" name="Line 91">
            <a:extLst>
              <a:ext uri="{FF2B5EF4-FFF2-40B4-BE49-F238E27FC236}">
                <a16:creationId xmlns:a16="http://schemas.microsoft.com/office/drawing/2014/main" id="{00000000-0008-0000-0100-0000410E0000}"/>
              </a:ext>
            </a:extLst>
          </xdr:cNvPr>
          <xdr:cNvSpPr>
            <a:spLocks noChangeShapeType="1"/>
          </xdr:cNvSpPr>
        </xdr:nvSpPr>
        <xdr:spPr bwMode="auto">
          <a:xfrm>
            <a:off x="917" y="756"/>
            <a:ext cx="160" cy="3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0" name="Line 92">
            <a:extLst>
              <a:ext uri="{FF2B5EF4-FFF2-40B4-BE49-F238E27FC236}">
                <a16:creationId xmlns:a16="http://schemas.microsoft.com/office/drawing/2014/main" id="{00000000-0008-0000-0100-0000420E0000}"/>
              </a:ext>
            </a:extLst>
          </xdr:cNvPr>
          <xdr:cNvSpPr>
            <a:spLocks noChangeShapeType="1"/>
          </xdr:cNvSpPr>
        </xdr:nvSpPr>
        <xdr:spPr bwMode="auto">
          <a:xfrm>
            <a:off x="896" y="714"/>
            <a:ext cx="21" cy="4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1" name="Line 93">
            <a:extLst>
              <a:ext uri="{FF2B5EF4-FFF2-40B4-BE49-F238E27FC236}">
                <a16:creationId xmlns:a16="http://schemas.microsoft.com/office/drawing/2014/main" id="{00000000-0008-0000-0100-0000430E0000}"/>
              </a:ext>
            </a:extLst>
          </xdr:cNvPr>
          <xdr:cNvSpPr>
            <a:spLocks noChangeShapeType="1"/>
          </xdr:cNvSpPr>
        </xdr:nvSpPr>
        <xdr:spPr bwMode="auto">
          <a:xfrm>
            <a:off x="624" y="170"/>
            <a:ext cx="272" cy="54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2" name="Line 94">
            <a:extLst>
              <a:ext uri="{FF2B5EF4-FFF2-40B4-BE49-F238E27FC236}">
                <a16:creationId xmlns:a16="http://schemas.microsoft.com/office/drawing/2014/main" id="{00000000-0008-0000-0100-0000440E0000}"/>
              </a:ext>
            </a:extLst>
          </xdr:cNvPr>
          <xdr:cNvSpPr>
            <a:spLocks noChangeShapeType="1"/>
          </xdr:cNvSpPr>
        </xdr:nvSpPr>
        <xdr:spPr bwMode="auto">
          <a:xfrm>
            <a:off x="170" y="1077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3" name="Line 95">
            <a:extLst>
              <a:ext uri="{FF2B5EF4-FFF2-40B4-BE49-F238E27FC236}">
                <a16:creationId xmlns:a16="http://schemas.microsoft.com/office/drawing/2014/main" id="{00000000-0008-0000-0100-000045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714"/>
            <a:ext cx="726" cy="36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4" name="Line 96">
            <a:extLst>
              <a:ext uri="{FF2B5EF4-FFF2-40B4-BE49-F238E27FC236}">
                <a16:creationId xmlns:a16="http://schemas.microsoft.com/office/drawing/2014/main" id="{00000000-0008-0000-0100-0000460E0000}"/>
              </a:ext>
            </a:extLst>
          </xdr:cNvPr>
          <xdr:cNvSpPr>
            <a:spLocks noChangeShapeType="1"/>
          </xdr:cNvSpPr>
        </xdr:nvSpPr>
        <xdr:spPr bwMode="auto">
          <a:xfrm>
            <a:off x="351" y="714"/>
            <a:ext cx="726" cy="36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69" name="Text Box 97">
            <a:extLst>
              <a:ext uri="{FF2B5EF4-FFF2-40B4-BE49-F238E27FC236}">
                <a16:creationId xmlns:a16="http://schemas.microsoft.com/office/drawing/2014/main" id="{00000000-0008-0000-0100-000061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0" y="57"/>
            <a:ext cx="107" cy="2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70" name="Text Box 98">
            <a:extLst>
              <a:ext uri="{FF2B5EF4-FFF2-40B4-BE49-F238E27FC236}">
                <a16:creationId xmlns:a16="http://schemas.microsoft.com/office/drawing/2014/main" id="{00000000-0008-0000-0100-00006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078"/>
            <a:ext cx="107" cy="1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3171" name="Text Box 99">
            <a:extLst>
              <a:ext uri="{FF2B5EF4-FFF2-40B4-BE49-F238E27FC236}">
                <a16:creationId xmlns:a16="http://schemas.microsoft.com/office/drawing/2014/main" id="{00000000-0008-0000-0100-00006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2" y="1078"/>
            <a:ext cx="107" cy="1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</xdr:txBody>
      </xdr:sp>
      <xdr:sp macro="" textlink="">
        <xdr:nvSpPr>
          <xdr:cNvPr id="3172" name="Text Box 100">
            <a:extLst>
              <a:ext uri="{FF2B5EF4-FFF2-40B4-BE49-F238E27FC236}">
                <a16:creationId xmlns:a16="http://schemas.microsoft.com/office/drawing/2014/main" id="{00000000-0008-0000-0100-000064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9" y="623"/>
            <a:ext cx="107" cy="2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173" name="Text Box 101">
            <a:extLst>
              <a:ext uri="{FF2B5EF4-FFF2-40B4-BE49-F238E27FC236}">
                <a16:creationId xmlns:a16="http://schemas.microsoft.com/office/drawing/2014/main" id="{00000000-0008-0000-0100-000065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0" y="623"/>
            <a:ext cx="107" cy="2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660" name="Line 102">
            <a:extLst>
              <a:ext uri="{FF2B5EF4-FFF2-40B4-BE49-F238E27FC236}">
                <a16:creationId xmlns:a16="http://schemas.microsoft.com/office/drawing/2014/main" id="{00000000-0008-0000-0100-00004C0E0000}"/>
              </a:ext>
            </a:extLst>
          </xdr:cNvPr>
          <xdr:cNvSpPr>
            <a:spLocks noChangeShapeType="1"/>
          </xdr:cNvSpPr>
        </xdr:nvSpPr>
        <xdr:spPr bwMode="auto">
          <a:xfrm>
            <a:off x="853" y="735"/>
            <a:ext cx="22" cy="43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61" name="Line 103">
            <a:extLst>
              <a:ext uri="{FF2B5EF4-FFF2-40B4-BE49-F238E27FC236}">
                <a16:creationId xmlns:a16="http://schemas.microsoft.com/office/drawing/2014/main" id="{00000000-0008-0000-0100-00004D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75" y="757"/>
            <a:ext cx="42" cy="2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62" name="Line 104">
            <a:extLst>
              <a:ext uri="{FF2B5EF4-FFF2-40B4-BE49-F238E27FC236}">
                <a16:creationId xmlns:a16="http://schemas.microsoft.com/office/drawing/2014/main" id="{00000000-0008-0000-0100-00004E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74" y="736"/>
            <a:ext cx="22" cy="4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63" name="Line 105">
            <a:extLst>
              <a:ext uri="{FF2B5EF4-FFF2-40B4-BE49-F238E27FC236}">
                <a16:creationId xmlns:a16="http://schemas.microsoft.com/office/drawing/2014/main" id="{00000000-0008-0000-0100-00004F0E0000}"/>
              </a:ext>
            </a:extLst>
          </xdr:cNvPr>
          <xdr:cNvSpPr>
            <a:spLocks noChangeShapeType="1"/>
          </xdr:cNvSpPr>
        </xdr:nvSpPr>
        <xdr:spPr bwMode="auto">
          <a:xfrm>
            <a:off x="330" y="759"/>
            <a:ext cx="44" cy="2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28</xdr:col>
      <xdr:colOff>104775</xdr:colOff>
      <xdr:row>39</xdr:row>
      <xdr:rowOff>95250</xdr:rowOff>
    </xdr:from>
    <xdr:to>
      <xdr:col>40</xdr:col>
      <xdr:colOff>123825</xdr:colOff>
      <xdr:row>46</xdr:row>
      <xdr:rowOff>19050</xdr:rowOff>
    </xdr:to>
    <xdr:grpSp>
      <xdr:nvGrpSpPr>
        <xdr:cNvPr id="3627" name="Group 117">
          <a:extLst>
            <a:ext uri="{FF2B5EF4-FFF2-40B4-BE49-F238E27FC236}">
              <a16:creationId xmlns:a16="http://schemas.microsoft.com/office/drawing/2014/main" id="{00000000-0008-0000-0100-00002B0E0000}"/>
            </a:ext>
          </a:extLst>
        </xdr:cNvPr>
        <xdr:cNvGrpSpPr>
          <a:grpSpLocks/>
        </xdr:cNvGrpSpPr>
      </xdr:nvGrpSpPr>
      <xdr:grpSpPr bwMode="auto">
        <a:xfrm>
          <a:off x="3838575" y="10121900"/>
          <a:ext cx="1619250" cy="1701800"/>
          <a:chOff x="57" y="57"/>
          <a:chExt cx="1132" cy="1146"/>
        </a:xfrm>
      </xdr:grpSpPr>
      <xdr:sp macro="" textlink="">
        <xdr:nvSpPr>
          <xdr:cNvPr id="3628" name="Line 118">
            <a:extLst>
              <a:ext uri="{FF2B5EF4-FFF2-40B4-BE49-F238E27FC236}">
                <a16:creationId xmlns:a16="http://schemas.microsoft.com/office/drawing/2014/main" id="{00000000-0008-0000-0100-00002C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51" y="170"/>
            <a:ext cx="273" cy="54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29" name="Line 119">
            <a:extLst>
              <a:ext uri="{FF2B5EF4-FFF2-40B4-BE49-F238E27FC236}">
                <a16:creationId xmlns:a16="http://schemas.microsoft.com/office/drawing/2014/main" id="{00000000-0008-0000-0100-00002D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29" y="714"/>
            <a:ext cx="22" cy="4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0" name="Line 120">
            <a:extLst>
              <a:ext uri="{FF2B5EF4-FFF2-40B4-BE49-F238E27FC236}">
                <a16:creationId xmlns:a16="http://schemas.microsoft.com/office/drawing/2014/main" id="{00000000-0008-0000-0100-00002E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759"/>
            <a:ext cx="159" cy="31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1" name="Line 121">
            <a:extLst>
              <a:ext uri="{FF2B5EF4-FFF2-40B4-BE49-F238E27FC236}">
                <a16:creationId xmlns:a16="http://schemas.microsoft.com/office/drawing/2014/main" id="{00000000-0008-0000-0100-00002F0E0000}"/>
              </a:ext>
            </a:extLst>
          </xdr:cNvPr>
          <xdr:cNvSpPr>
            <a:spLocks noChangeShapeType="1"/>
          </xdr:cNvSpPr>
        </xdr:nvSpPr>
        <xdr:spPr bwMode="auto">
          <a:xfrm>
            <a:off x="917" y="756"/>
            <a:ext cx="160" cy="32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2" name="Line 122">
            <a:extLst>
              <a:ext uri="{FF2B5EF4-FFF2-40B4-BE49-F238E27FC236}">
                <a16:creationId xmlns:a16="http://schemas.microsoft.com/office/drawing/2014/main" id="{00000000-0008-0000-0100-0000300E0000}"/>
              </a:ext>
            </a:extLst>
          </xdr:cNvPr>
          <xdr:cNvSpPr>
            <a:spLocks noChangeShapeType="1"/>
          </xdr:cNvSpPr>
        </xdr:nvSpPr>
        <xdr:spPr bwMode="auto">
          <a:xfrm>
            <a:off x="896" y="714"/>
            <a:ext cx="21" cy="4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3" name="Line 123">
            <a:extLst>
              <a:ext uri="{FF2B5EF4-FFF2-40B4-BE49-F238E27FC236}">
                <a16:creationId xmlns:a16="http://schemas.microsoft.com/office/drawing/2014/main" id="{00000000-0008-0000-0100-0000310E0000}"/>
              </a:ext>
            </a:extLst>
          </xdr:cNvPr>
          <xdr:cNvSpPr>
            <a:spLocks noChangeShapeType="1"/>
          </xdr:cNvSpPr>
        </xdr:nvSpPr>
        <xdr:spPr bwMode="auto">
          <a:xfrm>
            <a:off x="624" y="170"/>
            <a:ext cx="272" cy="54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4" name="Line 124">
            <a:extLst>
              <a:ext uri="{FF2B5EF4-FFF2-40B4-BE49-F238E27FC236}">
                <a16:creationId xmlns:a16="http://schemas.microsoft.com/office/drawing/2014/main" id="{00000000-0008-0000-0100-0000320E0000}"/>
              </a:ext>
            </a:extLst>
          </xdr:cNvPr>
          <xdr:cNvSpPr>
            <a:spLocks noChangeShapeType="1"/>
          </xdr:cNvSpPr>
        </xdr:nvSpPr>
        <xdr:spPr bwMode="auto">
          <a:xfrm>
            <a:off x="170" y="1077"/>
            <a:ext cx="90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5" name="Line 125">
            <a:extLst>
              <a:ext uri="{FF2B5EF4-FFF2-40B4-BE49-F238E27FC236}">
                <a16:creationId xmlns:a16="http://schemas.microsoft.com/office/drawing/2014/main" id="{00000000-0008-0000-0100-000033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714"/>
            <a:ext cx="726" cy="36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6" name="Line 126">
            <a:extLst>
              <a:ext uri="{FF2B5EF4-FFF2-40B4-BE49-F238E27FC236}">
                <a16:creationId xmlns:a16="http://schemas.microsoft.com/office/drawing/2014/main" id="{00000000-0008-0000-0100-0000340E0000}"/>
              </a:ext>
            </a:extLst>
          </xdr:cNvPr>
          <xdr:cNvSpPr>
            <a:spLocks noChangeShapeType="1"/>
          </xdr:cNvSpPr>
        </xdr:nvSpPr>
        <xdr:spPr bwMode="auto">
          <a:xfrm>
            <a:off x="351" y="714"/>
            <a:ext cx="726" cy="36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9" name="Text Box 127">
            <a:extLst>
              <a:ext uri="{FF2B5EF4-FFF2-40B4-BE49-F238E27FC236}">
                <a16:creationId xmlns:a16="http://schemas.microsoft.com/office/drawing/2014/main" id="{00000000-0008-0000-0100-00007F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30" y="57"/>
            <a:ext cx="107" cy="2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00" name="Text Box 128">
            <a:extLst>
              <a:ext uri="{FF2B5EF4-FFF2-40B4-BE49-F238E27FC236}">
                <a16:creationId xmlns:a16="http://schemas.microsoft.com/office/drawing/2014/main" id="{00000000-0008-0000-0100-000080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1078"/>
            <a:ext cx="107" cy="1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</xdr:txBody>
      </xdr:sp>
      <xdr:sp macro="" textlink="">
        <xdr:nvSpPr>
          <xdr:cNvPr id="3201" name="Text Box 129">
            <a:extLst>
              <a:ext uri="{FF2B5EF4-FFF2-40B4-BE49-F238E27FC236}">
                <a16:creationId xmlns:a16="http://schemas.microsoft.com/office/drawing/2014/main" id="{00000000-0008-0000-0100-000081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2" y="1078"/>
            <a:ext cx="107" cy="1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</xdr:txBody>
      </xdr:sp>
      <xdr:sp macro="" textlink="">
        <xdr:nvSpPr>
          <xdr:cNvPr id="3202" name="Text Box 130">
            <a:extLst>
              <a:ext uri="{FF2B5EF4-FFF2-40B4-BE49-F238E27FC236}">
                <a16:creationId xmlns:a16="http://schemas.microsoft.com/office/drawing/2014/main" id="{00000000-0008-0000-0100-000082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69" y="623"/>
            <a:ext cx="107" cy="2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203" name="Text Box 131">
            <a:extLst>
              <a:ext uri="{FF2B5EF4-FFF2-40B4-BE49-F238E27FC236}">
                <a16:creationId xmlns:a16="http://schemas.microsoft.com/office/drawing/2014/main" id="{00000000-0008-0000-0100-0000830C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0" y="623"/>
            <a:ext cx="107" cy="2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642" name="Line 132">
            <a:extLst>
              <a:ext uri="{FF2B5EF4-FFF2-40B4-BE49-F238E27FC236}">
                <a16:creationId xmlns:a16="http://schemas.microsoft.com/office/drawing/2014/main" id="{00000000-0008-0000-0100-00003A0E0000}"/>
              </a:ext>
            </a:extLst>
          </xdr:cNvPr>
          <xdr:cNvSpPr>
            <a:spLocks noChangeShapeType="1"/>
          </xdr:cNvSpPr>
        </xdr:nvSpPr>
        <xdr:spPr bwMode="auto">
          <a:xfrm>
            <a:off x="853" y="735"/>
            <a:ext cx="22" cy="43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3" name="Line 133">
            <a:extLst>
              <a:ext uri="{FF2B5EF4-FFF2-40B4-BE49-F238E27FC236}">
                <a16:creationId xmlns:a16="http://schemas.microsoft.com/office/drawing/2014/main" id="{00000000-0008-0000-0100-00003B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75" y="757"/>
            <a:ext cx="42" cy="2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4" name="Line 134">
            <a:extLst>
              <a:ext uri="{FF2B5EF4-FFF2-40B4-BE49-F238E27FC236}">
                <a16:creationId xmlns:a16="http://schemas.microsoft.com/office/drawing/2014/main" id="{00000000-0008-0000-0100-00003C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74" y="736"/>
            <a:ext cx="22" cy="4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5" name="Line 135">
            <a:extLst>
              <a:ext uri="{FF2B5EF4-FFF2-40B4-BE49-F238E27FC236}">
                <a16:creationId xmlns:a16="http://schemas.microsoft.com/office/drawing/2014/main" id="{00000000-0008-0000-0100-00003D0E0000}"/>
              </a:ext>
            </a:extLst>
          </xdr:cNvPr>
          <xdr:cNvSpPr>
            <a:spLocks noChangeShapeType="1"/>
          </xdr:cNvSpPr>
        </xdr:nvSpPr>
        <xdr:spPr bwMode="auto">
          <a:xfrm>
            <a:off x="330" y="759"/>
            <a:ext cx="44" cy="22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14</xdr:row>
      <xdr:rowOff>95250</xdr:rowOff>
    </xdr:from>
    <xdr:to>
      <xdr:col>40</xdr:col>
      <xdr:colOff>0</xdr:colOff>
      <xdr:row>19</xdr:row>
      <xdr:rowOff>152400</xdr:rowOff>
    </xdr:to>
    <xdr:grpSp>
      <xdr:nvGrpSpPr>
        <xdr:cNvPr id="4526" name="Group 22">
          <a:extLst>
            <a:ext uri="{FF2B5EF4-FFF2-40B4-BE49-F238E27FC236}">
              <a16:creationId xmlns:a16="http://schemas.microsoft.com/office/drawing/2014/main" id="{00000000-0008-0000-0200-0000AE110000}"/>
            </a:ext>
          </a:extLst>
        </xdr:cNvPr>
        <xdr:cNvGrpSpPr>
          <a:grpSpLocks/>
        </xdr:cNvGrpSpPr>
      </xdr:nvGrpSpPr>
      <xdr:grpSpPr bwMode="auto">
        <a:xfrm>
          <a:off x="2800350" y="4470400"/>
          <a:ext cx="2533650" cy="1644650"/>
          <a:chOff x="57" y="57"/>
          <a:chExt cx="1596" cy="1021"/>
        </a:xfrm>
      </xdr:grpSpPr>
      <xdr:sp macro="" textlink="">
        <xdr:nvSpPr>
          <xdr:cNvPr id="4544" name="Line 23">
            <a:extLst>
              <a:ext uri="{FF2B5EF4-FFF2-40B4-BE49-F238E27FC236}">
                <a16:creationId xmlns:a16="http://schemas.microsoft.com/office/drawing/2014/main" id="{00000000-0008-0000-0200-0000C0110000}"/>
              </a:ext>
            </a:extLst>
          </xdr:cNvPr>
          <xdr:cNvSpPr>
            <a:spLocks noChangeShapeType="1"/>
          </xdr:cNvSpPr>
        </xdr:nvSpPr>
        <xdr:spPr bwMode="auto">
          <a:xfrm>
            <a:off x="170" y="170"/>
            <a:ext cx="113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45" name="Line 24">
            <a:extLst>
              <a:ext uri="{FF2B5EF4-FFF2-40B4-BE49-F238E27FC236}">
                <a16:creationId xmlns:a16="http://schemas.microsoft.com/office/drawing/2014/main" id="{00000000-0008-0000-0200-0000C1110000}"/>
              </a:ext>
            </a:extLst>
          </xdr:cNvPr>
          <xdr:cNvSpPr>
            <a:spLocks noChangeShapeType="1"/>
          </xdr:cNvSpPr>
        </xdr:nvSpPr>
        <xdr:spPr bwMode="auto">
          <a:xfrm>
            <a:off x="397" y="850"/>
            <a:ext cx="113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46" name="Line 25">
            <a:extLst>
              <a:ext uri="{FF2B5EF4-FFF2-40B4-BE49-F238E27FC236}">
                <a16:creationId xmlns:a16="http://schemas.microsoft.com/office/drawing/2014/main" id="{00000000-0008-0000-0200-0000C2110000}"/>
              </a:ext>
            </a:extLst>
          </xdr:cNvPr>
          <xdr:cNvSpPr>
            <a:spLocks noChangeShapeType="1"/>
          </xdr:cNvSpPr>
        </xdr:nvSpPr>
        <xdr:spPr bwMode="auto">
          <a:xfrm>
            <a:off x="1304" y="170"/>
            <a:ext cx="75" cy="22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47" name="Line 26">
            <a:extLst>
              <a:ext uri="{FF2B5EF4-FFF2-40B4-BE49-F238E27FC236}">
                <a16:creationId xmlns:a16="http://schemas.microsoft.com/office/drawing/2014/main" id="{00000000-0008-0000-0200-0000C3110000}"/>
              </a:ext>
            </a:extLst>
          </xdr:cNvPr>
          <xdr:cNvSpPr>
            <a:spLocks noChangeShapeType="1"/>
          </xdr:cNvSpPr>
        </xdr:nvSpPr>
        <xdr:spPr bwMode="auto">
          <a:xfrm>
            <a:off x="1379" y="396"/>
            <a:ext cx="152" cy="4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48" name="Line 27">
            <a:extLst>
              <a:ext uri="{FF2B5EF4-FFF2-40B4-BE49-F238E27FC236}">
                <a16:creationId xmlns:a16="http://schemas.microsoft.com/office/drawing/2014/main" id="{00000000-0008-0000-0200-0000C4110000}"/>
              </a:ext>
            </a:extLst>
          </xdr:cNvPr>
          <xdr:cNvSpPr>
            <a:spLocks noChangeShapeType="1"/>
          </xdr:cNvSpPr>
        </xdr:nvSpPr>
        <xdr:spPr bwMode="auto">
          <a:xfrm>
            <a:off x="170" y="170"/>
            <a:ext cx="227" cy="6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49" name="Line 28">
            <a:extLst>
              <a:ext uri="{FF2B5EF4-FFF2-40B4-BE49-F238E27FC236}">
                <a16:creationId xmlns:a16="http://schemas.microsoft.com/office/drawing/2014/main" id="{00000000-0008-0000-0200-0000C5110000}"/>
              </a:ext>
            </a:extLst>
          </xdr:cNvPr>
          <xdr:cNvSpPr>
            <a:spLocks noChangeShapeType="1"/>
          </xdr:cNvSpPr>
        </xdr:nvSpPr>
        <xdr:spPr bwMode="auto">
          <a:xfrm>
            <a:off x="245" y="397"/>
            <a:ext cx="113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50" name="Line 29">
            <a:extLst>
              <a:ext uri="{FF2B5EF4-FFF2-40B4-BE49-F238E27FC236}">
                <a16:creationId xmlns:a16="http://schemas.microsoft.com/office/drawing/2014/main" id="{00000000-0008-0000-0200-0000C6110000}"/>
              </a:ext>
            </a:extLst>
          </xdr:cNvPr>
          <xdr:cNvSpPr>
            <a:spLocks noChangeShapeType="1"/>
          </xdr:cNvSpPr>
        </xdr:nvSpPr>
        <xdr:spPr bwMode="auto">
          <a:xfrm>
            <a:off x="510" y="170"/>
            <a:ext cx="227" cy="6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6" name="Text Box 30">
            <a:extLst>
              <a:ext uri="{FF2B5EF4-FFF2-40B4-BE49-F238E27FC236}">
                <a16:creationId xmlns:a16="http://schemas.microsoft.com/office/drawing/2014/main" id="{00000000-0008-0000-0200-00001E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5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27" name="Text Box 31">
            <a:extLst>
              <a:ext uri="{FF2B5EF4-FFF2-40B4-BE49-F238E27FC236}">
                <a16:creationId xmlns:a16="http://schemas.microsoft.com/office/drawing/2014/main" id="{00000000-0008-0000-0200-00001F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5" y="851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28" name="Text Box 32">
            <a:extLst>
              <a:ext uri="{FF2B5EF4-FFF2-40B4-BE49-F238E27FC236}">
                <a16:creationId xmlns:a16="http://schemas.microsoft.com/office/drawing/2014/main" id="{00000000-0008-0000-0200-000020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57" y="851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29" name="Text Box 33">
            <a:extLst>
              <a:ext uri="{FF2B5EF4-FFF2-40B4-BE49-F238E27FC236}">
                <a16:creationId xmlns:a16="http://schemas.microsoft.com/office/drawing/2014/main" id="{00000000-0008-0000-0200-000021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9" y="5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0" name="Text Box 34">
            <a:extLst>
              <a:ext uri="{FF2B5EF4-FFF2-40B4-BE49-F238E27FC236}">
                <a16:creationId xmlns:a16="http://schemas.microsoft.com/office/drawing/2014/main" id="{00000000-0008-0000-0200-000022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" y="39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1" name="Text Box 35">
            <a:extLst>
              <a:ext uri="{FF2B5EF4-FFF2-40B4-BE49-F238E27FC236}">
                <a16:creationId xmlns:a16="http://schemas.microsoft.com/office/drawing/2014/main" id="{00000000-0008-0000-0200-000023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25" y="39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2" name="Text Box 36">
            <a:extLst>
              <a:ext uri="{FF2B5EF4-FFF2-40B4-BE49-F238E27FC236}">
                <a16:creationId xmlns:a16="http://schemas.microsoft.com/office/drawing/2014/main" id="{00000000-0008-0000-0200-000024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5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3" name="Text Box 37">
            <a:extLst>
              <a:ext uri="{FF2B5EF4-FFF2-40B4-BE49-F238E27FC236}">
                <a16:creationId xmlns:a16="http://schemas.microsoft.com/office/drawing/2014/main" id="{00000000-0008-0000-0200-000025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1" y="851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34" name="Text Box 38">
            <a:extLst>
              <a:ext uri="{FF2B5EF4-FFF2-40B4-BE49-F238E27FC236}">
                <a16:creationId xmlns:a16="http://schemas.microsoft.com/office/drawing/2014/main" id="{00000000-0008-0000-0200-000026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39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Ｐ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21</xdr:col>
      <xdr:colOff>47625</xdr:colOff>
      <xdr:row>44</xdr:row>
      <xdr:rowOff>219075</xdr:rowOff>
    </xdr:from>
    <xdr:to>
      <xdr:col>40</xdr:col>
      <xdr:colOff>47625</xdr:colOff>
      <xdr:row>49</xdr:row>
      <xdr:rowOff>276225</xdr:rowOff>
    </xdr:to>
    <xdr:grpSp>
      <xdr:nvGrpSpPr>
        <xdr:cNvPr id="4527" name="Group 39">
          <a:extLst>
            <a:ext uri="{FF2B5EF4-FFF2-40B4-BE49-F238E27FC236}">
              <a16:creationId xmlns:a16="http://schemas.microsoft.com/office/drawing/2014/main" id="{00000000-0008-0000-0200-0000AF110000}"/>
            </a:ext>
          </a:extLst>
        </xdr:cNvPr>
        <xdr:cNvGrpSpPr>
          <a:grpSpLocks/>
        </xdr:cNvGrpSpPr>
      </xdr:nvGrpSpPr>
      <xdr:grpSpPr bwMode="auto">
        <a:xfrm>
          <a:off x="2847975" y="14081125"/>
          <a:ext cx="2533650" cy="1644650"/>
          <a:chOff x="57" y="57"/>
          <a:chExt cx="1596" cy="1021"/>
        </a:xfrm>
      </xdr:grpSpPr>
      <xdr:sp macro="" textlink="">
        <xdr:nvSpPr>
          <xdr:cNvPr id="4528" name="Line 40">
            <a:extLst>
              <a:ext uri="{FF2B5EF4-FFF2-40B4-BE49-F238E27FC236}">
                <a16:creationId xmlns:a16="http://schemas.microsoft.com/office/drawing/2014/main" id="{00000000-0008-0000-0200-0000B0110000}"/>
              </a:ext>
            </a:extLst>
          </xdr:cNvPr>
          <xdr:cNvSpPr>
            <a:spLocks noChangeShapeType="1"/>
          </xdr:cNvSpPr>
        </xdr:nvSpPr>
        <xdr:spPr bwMode="auto">
          <a:xfrm>
            <a:off x="170" y="170"/>
            <a:ext cx="113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29" name="Line 41">
            <a:extLst>
              <a:ext uri="{FF2B5EF4-FFF2-40B4-BE49-F238E27FC236}">
                <a16:creationId xmlns:a16="http://schemas.microsoft.com/office/drawing/2014/main" id="{00000000-0008-0000-0200-0000B1110000}"/>
              </a:ext>
            </a:extLst>
          </xdr:cNvPr>
          <xdr:cNvSpPr>
            <a:spLocks noChangeShapeType="1"/>
          </xdr:cNvSpPr>
        </xdr:nvSpPr>
        <xdr:spPr bwMode="auto">
          <a:xfrm>
            <a:off x="397" y="850"/>
            <a:ext cx="113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30" name="Line 42">
            <a:extLst>
              <a:ext uri="{FF2B5EF4-FFF2-40B4-BE49-F238E27FC236}">
                <a16:creationId xmlns:a16="http://schemas.microsoft.com/office/drawing/2014/main" id="{00000000-0008-0000-0200-0000B2110000}"/>
              </a:ext>
            </a:extLst>
          </xdr:cNvPr>
          <xdr:cNvSpPr>
            <a:spLocks noChangeShapeType="1"/>
          </xdr:cNvSpPr>
        </xdr:nvSpPr>
        <xdr:spPr bwMode="auto">
          <a:xfrm>
            <a:off x="1304" y="170"/>
            <a:ext cx="75" cy="226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31" name="Line 43">
            <a:extLst>
              <a:ext uri="{FF2B5EF4-FFF2-40B4-BE49-F238E27FC236}">
                <a16:creationId xmlns:a16="http://schemas.microsoft.com/office/drawing/2014/main" id="{00000000-0008-0000-0200-0000B3110000}"/>
              </a:ext>
            </a:extLst>
          </xdr:cNvPr>
          <xdr:cNvSpPr>
            <a:spLocks noChangeShapeType="1"/>
          </xdr:cNvSpPr>
        </xdr:nvSpPr>
        <xdr:spPr bwMode="auto">
          <a:xfrm>
            <a:off x="1379" y="396"/>
            <a:ext cx="152" cy="454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32" name="Line 44">
            <a:extLst>
              <a:ext uri="{FF2B5EF4-FFF2-40B4-BE49-F238E27FC236}">
                <a16:creationId xmlns:a16="http://schemas.microsoft.com/office/drawing/2014/main" id="{00000000-0008-0000-0200-0000B4110000}"/>
              </a:ext>
            </a:extLst>
          </xdr:cNvPr>
          <xdr:cNvSpPr>
            <a:spLocks noChangeShapeType="1"/>
          </xdr:cNvSpPr>
        </xdr:nvSpPr>
        <xdr:spPr bwMode="auto">
          <a:xfrm>
            <a:off x="170" y="170"/>
            <a:ext cx="227" cy="6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33" name="Line 45">
            <a:extLst>
              <a:ext uri="{FF2B5EF4-FFF2-40B4-BE49-F238E27FC236}">
                <a16:creationId xmlns:a16="http://schemas.microsoft.com/office/drawing/2014/main" id="{00000000-0008-0000-0200-0000B5110000}"/>
              </a:ext>
            </a:extLst>
          </xdr:cNvPr>
          <xdr:cNvSpPr>
            <a:spLocks noChangeShapeType="1"/>
          </xdr:cNvSpPr>
        </xdr:nvSpPr>
        <xdr:spPr bwMode="auto">
          <a:xfrm>
            <a:off x="245" y="397"/>
            <a:ext cx="1134" cy="1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34" name="Line 46">
            <a:extLst>
              <a:ext uri="{FF2B5EF4-FFF2-40B4-BE49-F238E27FC236}">
                <a16:creationId xmlns:a16="http://schemas.microsoft.com/office/drawing/2014/main" id="{00000000-0008-0000-0200-0000B6110000}"/>
              </a:ext>
            </a:extLst>
          </xdr:cNvPr>
          <xdr:cNvSpPr>
            <a:spLocks noChangeShapeType="1"/>
          </xdr:cNvSpPr>
        </xdr:nvSpPr>
        <xdr:spPr bwMode="auto">
          <a:xfrm>
            <a:off x="510" y="170"/>
            <a:ext cx="227" cy="680"/>
          </a:xfrm>
          <a:prstGeom prst="line">
            <a:avLst/>
          </a:prstGeom>
          <a:noFill/>
          <a:ln w="36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3" name="Text Box 47">
            <a:extLst>
              <a:ext uri="{FF2B5EF4-FFF2-40B4-BE49-F238E27FC236}">
                <a16:creationId xmlns:a16="http://schemas.microsoft.com/office/drawing/2014/main" id="{00000000-0008-0000-0200-00002F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5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4" name="Text Box 48">
            <a:extLst>
              <a:ext uri="{FF2B5EF4-FFF2-40B4-BE49-F238E27FC236}">
                <a16:creationId xmlns:a16="http://schemas.microsoft.com/office/drawing/2014/main" id="{00000000-0008-0000-0200-000030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5" y="851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5" name="Text Box 49">
            <a:extLst>
              <a:ext uri="{FF2B5EF4-FFF2-40B4-BE49-F238E27FC236}">
                <a16:creationId xmlns:a16="http://schemas.microsoft.com/office/drawing/2014/main" id="{00000000-0008-0000-0200-000031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57" y="851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6" name="Text Box 50">
            <a:extLst>
              <a:ext uri="{FF2B5EF4-FFF2-40B4-BE49-F238E27FC236}">
                <a16:creationId xmlns:a16="http://schemas.microsoft.com/office/drawing/2014/main" id="{00000000-0008-0000-0200-000032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9" y="5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7" name="Text Box 51">
            <a:extLst>
              <a:ext uri="{FF2B5EF4-FFF2-40B4-BE49-F238E27FC236}">
                <a16:creationId xmlns:a16="http://schemas.microsoft.com/office/drawing/2014/main" id="{00000000-0008-0000-0200-000033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5" y="39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8" name="Text Box 52">
            <a:extLst>
              <a:ext uri="{FF2B5EF4-FFF2-40B4-BE49-F238E27FC236}">
                <a16:creationId xmlns:a16="http://schemas.microsoft.com/office/drawing/2014/main" id="{00000000-0008-0000-0200-000034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25" y="39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49" name="Text Box 53">
            <a:extLst>
              <a:ext uri="{FF2B5EF4-FFF2-40B4-BE49-F238E27FC236}">
                <a16:creationId xmlns:a16="http://schemas.microsoft.com/office/drawing/2014/main" id="{00000000-0008-0000-0200-000035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5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50" name="Text Box 54">
            <a:extLst>
              <a:ext uri="{FF2B5EF4-FFF2-40B4-BE49-F238E27FC236}">
                <a16:creationId xmlns:a16="http://schemas.microsoft.com/office/drawing/2014/main" id="{00000000-0008-0000-0200-000036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1" y="851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4151" name="Text Box 55">
            <a:extLst>
              <a:ext uri="{FF2B5EF4-FFF2-40B4-BE49-F238E27FC236}">
                <a16:creationId xmlns:a16="http://schemas.microsoft.com/office/drawing/2014/main" id="{00000000-0008-0000-0200-0000371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7" y="39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Ｐ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2</xdr:row>
          <xdr:rowOff>133350</xdr:rowOff>
        </xdr:from>
        <xdr:to>
          <xdr:col>42</xdr:col>
          <xdr:colOff>69850</xdr:colOff>
          <xdr:row>7</xdr:row>
          <xdr:rowOff>31750</xdr:rowOff>
        </xdr:to>
        <xdr:sp macro="" textlink="">
          <xdr:nvSpPr>
            <xdr:cNvPr id="4116" name="Object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2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</xdr:colOff>
          <xdr:row>32</xdr:row>
          <xdr:rowOff>184150</xdr:rowOff>
        </xdr:from>
        <xdr:to>
          <xdr:col>42</xdr:col>
          <xdr:colOff>69850</xdr:colOff>
          <xdr:row>37</xdr:row>
          <xdr:rowOff>76200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2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0"/>
  <sheetViews>
    <sheetView tabSelected="1" zoomScaleNormal="100" workbookViewId="0"/>
  </sheetViews>
  <sheetFormatPr defaultRowHeight="14" x14ac:dyDescent="0.2"/>
  <cols>
    <col min="1" max="43" width="1.75" customWidth="1"/>
    <col min="44" max="46" width="9" customWidth="1"/>
    <col min="47" max="56" width="9" style="9"/>
  </cols>
  <sheetData>
    <row r="1" spans="1:56" ht="23.5" x14ac:dyDescent="0.2">
      <c r="D1" s="3" t="s">
        <v>3</v>
      </c>
      <c r="AM1" s="2" t="s">
        <v>2</v>
      </c>
      <c r="AN1" s="2"/>
      <c r="AO1" s="21"/>
      <c r="AP1" s="21"/>
      <c r="AR1" s="9"/>
      <c r="AS1" s="9"/>
      <c r="AT1" s="9"/>
      <c r="BB1"/>
      <c r="BC1"/>
      <c r="BD1"/>
    </row>
    <row r="2" spans="1:56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BB2"/>
      <c r="BC2"/>
      <c r="BD2"/>
    </row>
    <row r="3" spans="1:56" ht="20.149999999999999" customHeight="1" x14ac:dyDescent="0.2">
      <c r="A3" s="1" t="s">
        <v>4</v>
      </c>
      <c r="D3" t="s">
        <v>5</v>
      </c>
    </row>
    <row r="4" spans="1:56" ht="20.149999999999999" customHeight="1" x14ac:dyDescent="0.2">
      <c r="D4" t="s">
        <v>6</v>
      </c>
    </row>
    <row r="5" spans="1:56" ht="20.149999999999999" customHeight="1" x14ac:dyDescent="0.2">
      <c r="C5" s="1" t="s">
        <v>7</v>
      </c>
    </row>
    <row r="6" spans="1:56" ht="20.149999999999999" customHeight="1" x14ac:dyDescent="0.2">
      <c r="Y6" t="s">
        <v>8</v>
      </c>
      <c r="AC6" s="20">
        <f ca="1">INT(RAND()*11)*2+60</f>
        <v>72</v>
      </c>
      <c r="AD6" s="20"/>
      <c r="AE6" t="s">
        <v>9</v>
      </c>
    </row>
    <row r="7" spans="1:56" ht="20.149999999999999" customHeight="1" x14ac:dyDescent="0.2"/>
    <row r="8" spans="1:56" ht="20.149999999999999" customHeight="1" x14ac:dyDescent="0.2"/>
    <row r="9" spans="1:56" ht="20.149999999999999" customHeight="1" x14ac:dyDescent="0.2"/>
    <row r="10" spans="1:56" ht="20.149999999999999" customHeight="1" x14ac:dyDescent="0.2"/>
    <row r="11" spans="1:56" ht="20.149999999999999" customHeight="1" x14ac:dyDescent="0.2"/>
    <row r="12" spans="1:56" ht="20.149999999999999" customHeight="1" x14ac:dyDescent="0.2"/>
    <row r="13" spans="1:56" ht="20.149999999999999" customHeight="1" x14ac:dyDescent="0.2">
      <c r="C13" s="1" t="s">
        <v>10</v>
      </c>
    </row>
    <row r="14" spans="1:56" ht="20.149999999999999" customHeight="1" x14ac:dyDescent="0.2">
      <c r="Y14" t="s">
        <v>11</v>
      </c>
      <c r="AC14" s="20">
        <f ca="1">INT(RAND()*11)*2+60</f>
        <v>72</v>
      </c>
      <c r="AD14" s="20"/>
      <c r="AE14" t="s">
        <v>9</v>
      </c>
    </row>
    <row r="15" spans="1:56" ht="20.149999999999999" customHeight="1" x14ac:dyDescent="0.2"/>
    <row r="16" spans="1:56" ht="20.149999999999999" customHeight="1" x14ac:dyDescent="0.2"/>
    <row r="17" spans="1:56" ht="20.149999999999999" customHeight="1" x14ac:dyDescent="0.2"/>
    <row r="18" spans="1:56" ht="20.149999999999999" customHeight="1" x14ac:dyDescent="0.2"/>
    <row r="19" spans="1:56" ht="20.149999999999999" customHeight="1" x14ac:dyDescent="0.2"/>
    <row r="20" spans="1:56" ht="20.149999999999999" customHeight="1" x14ac:dyDescent="0.2">
      <c r="C20" s="1" t="s">
        <v>12</v>
      </c>
    </row>
    <row r="21" spans="1:56" ht="20.149999999999999" customHeight="1" x14ac:dyDescent="0.2">
      <c r="Y21" t="s">
        <v>13</v>
      </c>
      <c r="AF21" s="20">
        <f ca="1">INT(RAND()*11)*2+120</f>
        <v>120</v>
      </c>
      <c r="AG21" s="20"/>
      <c r="AH21" s="20"/>
      <c r="AI21" t="s">
        <v>9</v>
      </c>
    </row>
    <row r="22" spans="1:56" ht="20.149999999999999" customHeight="1" x14ac:dyDescent="0.2"/>
    <row r="23" spans="1:56" ht="20.149999999999999" customHeight="1" x14ac:dyDescent="0.2"/>
    <row r="24" spans="1:56" ht="20.149999999999999" customHeight="1" x14ac:dyDescent="0.2"/>
    <row r="25" spans="1:56" ht="20.149999999999999" customHeight="1" x14ac:dyDescent="0.2"/>
    <row r="26" spans="1:56" ht="20.149999999999999" customHeight="1" x14ac:dyDescent="0.2"/>
    <row r="27" spans="1:56" ht="20.149999999999999" customHeight="1" x14ac:dyDescent="0.2">
      <c r="A27" s="1" t="s">
        <v>14</v>
      </c>
      <c r="D27" t="s">
        <v>15</v>
      </c>
    </row>
    <row r="28" spans="1:56" ht="20.149999999999999" customHeight="1" x14ac:dyDescent="0.2">
      <c r="C28" s="1" t="s">
        <v>7</v>
      </c>
      <c r="F28" t="s">
        <v>16</v>
      </c>
      <c r="AU28" s="9">
        <f ca="1">INT(RAND()*8+1)</f>
        <v>1</v>
      </c>
      <c r="AV28" s="9">
        <v>1</v>
      </c>
      <c r="AW28" s="9" t="s">
        <v>35</v>
      </c>
      <c r="BA28" s="9">
        <f ca="1">INT(RAND()*4+1)</f>
        <v>3</v>
      </c>
      <c r="BB28" s="9">
        <v>1</v>
      </c>
      <c r="BC28" s="9" t="s">
        <v>20</v>
      </c>
      <c r="BD28" s="9" t="s">
        <v>33</v>
      </c>
    </row>
    <row r="29" spans="1:56" ht="20.149999999999999" customHeight="1" x14ac:dyDescent="0.2">
      <c r="F29" t="s">
        <v>17</v>
      </c>
      <c r="Q29" t="s">
        <v>18</v>
      </c>
      <c r="V29" t="str">
        <f ca="1">VLOOKUP(AU28,$AV$28:$AW$35,2)</f>
        <v>ＡＢ＝ＤＥ，ＢＣ＝ＥＦ，ＣＡ＝ＦＤ</v>
      </c>
      <c r="AS29" s="9"/>
      <c r="AT29" s="9">
        <v>2</v>
      </c>
      <c r="AU29" s="9" t="s">
        <v>36</v>
      </c>
      <c r="AZ29" s="9">
        <v>2</v>
      </c>
      <c r="BA29" s="9" t="s">
        <v>21</v>
      </c>
      <c r="BB29" s="9" t="s">
        <v>33</v>
      </c>
      <c r="BC29"/>
      <c r="BD29"/>
    </row>
    <row r="30" spans="1:56" ht="20.149999999999999" customHeight="1" x14ac:dyDescent="0.2">
      <c r="AV30" s="9">
        <v>3</v>
      </c>
      <c r="AW30" s="9" t="s">
        <v>37</v>
      </c>
      <c r="BB30" s="9">
        <v>3</v>
      </c>
      <c r="BC30" s="9" t="s">
        <v>22</v>
      </c>
      <c r="BD30" s="9" t="s">
        <v>20</v>
      </c>
    </row>
    <row r="31" spans="1:56" ht="20.149999999999999" customHeight="1" x14ac:dyDescent="0.2">
      <c r="AV31" s="9">
        <v>4</v>
      </c>
      <c r="AW31" s="9" t="s">
        <v>38</v>
      </c>
      <c r="BB31" s="9">
        <v>4</v>
      </c>
      <c r="BC31" s="9" t="s">
        <v>22</v>
      </c>
      <c r="BD31" s="9" t="s">
        <v>21</v>
      </c>
    </row>
    <row r="32" spans="1:56" ht="20.149999999999999" customHeight="1" x14ac:dyDescent="0.2">
      <c r="AV32" s="9">
        <v>5</v>
      </c>
      <c r="AW32" s="9" t="s">
        <v>39</v>
      </c>
    </row>
    <row r="33" spans="1:56" ht="20.149999999999999" customHeight="1" x14ac:dyDescent="0.2">
      <c r="C33" s="1" t="s">
        <v>10</v>
      </c>
      <c r="F33" t="s">
        <v>19</v>
      </c>
      <c r="AV33" s="9">
        <v>6</v>
      </c>
      <c r="AW33" s="9" t="s">
        <v>40</v>
      </c>
    </row>
    <row r="34" spans="1:56" ht="20.149999999999999" customHeight="1" x14ac:dyDescent="0.2">
      <c r="F34" t="str">
        <f ca="1">VLOOKUP(BA28,$BB$28:$BD$31,2)</f>
        <v>ａ＋ｂが偶数</v>
      </c>
      <c r="N34" t="s">
        <v>18</v>
      </c>
      <c r="S34" t="str">
        <f ca="1">VLOOKUP(BA28,$BB$28:$BD$31,3)</f>
        <v>ａもｂも偶数</v>
      </c>
      <c r="AA34" t="s">
        <v>34</v>
      </c>
      <c r="AT34" s="9"/>
      <c r="AU34" s="9">
        <v>7</v>
      </c>
      <c r="AV34" s="9" t="s">
        <v>41</v>
      </c>
      <c r="BD34"/>
    </row>
    <row r="35" spans="1:56" ht="20.149999999999999" customHeight="1" x14ac:dyDescent="0.2">
      <c r="AV35" s="9">
        <v>8</v>
      </c>
      <c r="AW35" s="9" t="s">
        <v>42</v>
      </c>
    </row>
    <row r="36" spans="1:56" ht="19" customHeight="1" x14ac:dyDescent="0.2"/>
    <row r="37" spans="1:56" ht="19" customHeight="1" x14ac:dyDescent="0.2"/>
    <row r="38" spans="1:56" ht="23.5" x14ac:dyDescent="0.2">
      <c r="D38" s="3" t="str">
        <f>IF(D1="","",D1)</f>
        <v>三角形</v>
      </c>
      <c r="AM38" s="2" t="str">
        <f>IF(AM1="","",AM1)</f>
        <v>№</v>
      </c>
      <c r="AN38" s="2"/>
      <c r="AO38" s="21" t="str">
        <f>IF(AO1="","",AO1)</f>
        <v/>
      </c>
      <c r="AP38" s="21" t="str">
        <f>IF(AP1="","",AP1)</f>
        <v/>
      </c>
      <c r="AR38" s="9"/>
      <c r="AS38" s="9"/>
      <c r="AT38" s="9"/>
      <c r="BB38"/>
      <c r="BC38"/>
      <c r="BD38"/>
    </row>
    <row r="39" spans="1:56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9"/>
      <c r="AS39" s="9"/>
      <c r="AT39" s="9"/>
      <c r="BB39"/>
      <c r="BC39"/>
      <c r="BD39"/>
    </row>
    <row r="40" spans="1:56" ht="20.149999999999999" customHeight="1" x14ac:dyDescent="0.2">
      <c r="A40" t="str">
        <f>IF(A3="","",A3)</f>
        <v>１．</v>
      </c>
      <c r="D40" t="str">
        <f>IF(D3="","",D3)</f>
        <v>下の図の三角形は，同じ印をつけた辺の長さが等しい二等辺三角形です。</v>
      </c>
    </row>
    <row r="41" spans="1:56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わかっていない内角の大きさを求めなさい。</v>
      </c>
    </row>
    <row r="42" spans="1:56" ht="20.149999999999999" customHeight="1" x14ac:dyDescent="0.2">
      <c r="A42" t="str">
        <f t="shared" ref="A42:AT42" si="0">IF(A5="","",A5)</f>
        <v/>
      </c>
      <c r="B42" t="str">
        <f t="shared" si="0"/>
        <v/>
      </c>
      <c r="C42" t="str">
        <f t="shared" si="0"/>
        <v>(1)</v>
      </c>
      <c r="F42" t="str">
        <f t="shared" si="0"/>
        <v/>
      </c>
      <c r="G42" t="str">
        <f t="shared" si="0"/>
        <v/>
      </c>
      <c r="H42" t="str">
        <f t="shared" si="0"/>
        <v/>
      </c>
      <c r="I42" t="str">
        <f t="shared" si="0"/>
        <v/>
      </c>
      <c r="J42" t="str">
        <f t="shared" si="0"/>
        <v/>
      </c>
      <c r="K42" t="str">
        <f t="shared" si="0"/>
        <v/>
      </c>
      <c r="L42" t="str">
        <f t="shared" si="0"/>
        <v/>
      </c>
      <c r="M42" t="str">
        <f t="shared" si="0"/>
        <v/>
      </c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  <c r="AR42" t="str">
        <f t="shared" si="0"/>
        <v/>
      </c>
      <c r="AS42" t="str">
        <f t="shared" si="0"/>
        <v/>
      </c>
      <c r="AT42" t="str">
        <f t="shared" si="0"/>
        <v/>
      </c>
    </row>
    <row r="43" spans="1:56" ht="20.149999999999999" customHeight="1" x14ac:dyDescent="0.2">
      <c r="A43" t="str">
        <f t="shared" ref="A43:AE43" si="1">IF(A6="","",A6)</f>
        <v/>
      </c>
      <c r="B43" t="str">
        <f t="shared" si="1"/>
        <v/>
      </c>
      <c r="C43" t="str">
        <f t="shared" si="1"/>
        <v/>
      </c>
      <c r="F43" t="str">
        <f t="shared" si="1"/>
        <v/>
      </c>
      <c r="G43" t="str">
        <f t="shared" si="1"/>
        <v/>
      </c>
      <c r="H43" t="str">
        <f t="shared" si="1"/>
        <v/>
      </c>
      <c r="I43" t="str">
        <f t="shared" si="1"/>
        <v/>
      </c>
      <c r="J43" t="str">
        <f t="shared" si="1"/>
        <v/>
      </c>
      <c r="K43" t="str">
        <f t="shared" si="1"/>
        <v/>
      </c>
      <c r="L43" t="str">
        <f t="shared" si="1"/>
        <v/>
      </c>
      <c r="M43" t="str">
        <f t="shared" si="1"/>
        <v/>
      </c>
      <c r="N43" t="str">
        <f t="shared" si="1"/>
        <v/>
      </c>
      <c r="O43" t="str">
        <f t="shared" si="1"/>
        <v/>
      </c>
      <c r="P43" t="str">
        <f t="shared" si="1"/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 t="shared" si="1"/>
        <v/>
      </c>
      <c r="W43" t="str">
        <f t="shared" si="1"/>
        <v/>
      </c>
      <c r="X43" t="str">
        <f t="shared" si="1"/>
        <v/>
      </c>
      <c r="Y43" t="str">
        <f t="shared" si="1"/>
        <v>∠Ａ＝</v>
      </c>
      <c r="AC43" s="20">
        <f t="shared" ca="1" si="1"/>
        <v>72</v>
      </c>
      <c r="AD43" s="20"/>
      <c r="AE43" t="str">
        <f t="shared" si="1"/>
        <v>°</v>
      </c>
    </row>
    <row r="44" spans="1:56" ht="20.149999999999999" customHeight="1" x14ac:dyDescent="0.2">
      <c r="A44" t="str">
        <f t="shared" ref="A44:AT44" si="2">IF(A7="","",A7)</f>
        <v/>
      </c>
      <c r="B44" t="str">
        <f t="shared" si="2"/>
        <v/>
      </c>
      <c r="C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2"/>
        <v/>
      </c>
      <c r="R44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56" ht="20.149999999999999" customHeight="1" x14ac:dyDescent="0.2">
      <c r="A45" t="str">
        <f t="shared" ref="A45:C46" si="3">IF(A8="","",A8)</f>
        <v/>
      </c>
      <c r="B45" t="str">
        <f t="shared" si="3"/>
        <v/>
      </c>
      <c r="C45" t="str">
        <f t="shared" si="3"/>
        <v/>
      </c>
      <c r="F45" t="str">
        <f t="shared" ref="F45:X45" si="4">IF(F8="","",F8)</f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s="7" t="s">
        <v>23</v>
      </c>
      <c r="Z45" s="7"/>
      <c r="AA45" s="7"/>
      <c r="AB45" s="7"/>
      <c r="AC45" s="19">
        <f ca="1">AC43</f>
        <v>72</v>
      </c>
      <c r="AD45" s="19"/>
      <c r="AE45" s="7" t="s">
        <v>24</v>
      </c>
    </row>
    <row r="46" spans="1:56" ht="20.149999999999999" customHeight="1" x14ac:dyDescent="0.2">
      <c r="A46" t="str">
        <f t="shared" si="3"/>
        <v/>
      </c>
      <c r="B46" t="str">
        <f t="shared" si="3"/>
        <v/>
      </c>
      <c r="C46" t="str">
        <f t="shared" si="3"/>
        <v/>
      </c>
      <c r="F46" t="str">
        <f t="shared" ref="F46:X46" si="5">IF(F9="","",F9)</f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s="7" t="s">
        <v>25</v>
      </c>
      <c r="Z46" s="7"/>
      <c r="AA46" s="7"/>
      <c r="AB46" s="7"/>
      <c r="AC46" s="19">
        <f ca="1">180-AC43-AC45</f>
        <v>36</v>
      </c>
      <c r="AD46" s="19"/>
      <c r="AE46" s="7" t="s">
        <v>24</v>
      </c>
    </row>
    <row r="47" spans="1:56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F47" t="str">
        <f t="shared" si="6"/>
        <v/>
      </c>
      <c r="G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6" ht="20.149999999999999" customHeight="1" x14ac:dyDescent="0.2">
      <c r="A48" t="str">
        <f t="shared" ref="A48:AT48" si="7">IF(A11="","",A11)</f>
        <v/>
      </c>
      <c r="B48" t="str">
        <f t="shared" si="7"/>
        <v/>
      </c>
      <c r="C48" t="str">
        <f t="shared" si="7"/>
        <v/>
      </c>
      <c r="F48" t="str">
        <f t="shared" si="7"/>
        <v/>
      </c>
      <c r="G48" t="str">
        <f t="shared" si="7"/>
        <v/>
      </c>
      <c r="H48" t="str">
        <f t="shared" si="7"/>
        <v/>
      </c>
      <c r="I48" t="str">
        <f t="shared" si="7"/>
        <v/>
      </c>
      <c r="J48" t="str">
        <f t="shared" si="7"/>
        <v/>
      </c>
      <c r="K48" t="str">
        <f t="shared" si="7"/>
        <v/>
      </c>
      <c r="L48" t="str">
        <f t="shared" si="7"/>
        <v/>
      </c>
      <c r="M48" t="str">
        <f t="shared" si="7"/>
        <v/>
      </c>
      <c r="N48" t="str">
        <f t="shared" si="7"/>
        <v/>
      </c>
      <c r="O48" t="str">
        <f t="shared" si="7"/>
        <v/>
      </c>
      <c r="P48" t="str">
        <f t="shared" si="7"/>
        <v/>
      </c>
      <c r="Q48" t="str">
        <f t="shared" si="7"/>
        <v/>
      </c>
      <c r="R48" t="str">
        <f t="shared" si="7"/>
        <v/>
      </c>
      <c r="S48" t="str">
        <f t="shared" si="7"/>
        <v/>
      </c>
      <c r="T48" t="str">
        <f t="shared" si="7"/>
        <v/>
      </c>
      <c r="U48" t="str">
        <f t="shared" si="7"/>
        <v/>
      </c>
      <c r="V48" t="str">
        <f t="shared" si="7"/>
        <v/>
      </c>
      <c r="W48" t="str">
        <f t="shared" si="7"/>
        <v/>
      </c>
      <c r="X48" t="str">
        <f t="shared" si="7"/>
        <v/>
      </c>
      <c r="Y48" t="str">
        <f t="shared" si="7"/>
        <v/>
      </c>
      <c r="Z48" t="str">
        <f t="shared" si="7"/>
        <v/>
      </c>
      <c r="AA48" t="str">
        <f t="shared" si="7"/>
        <v/>
      </c>
      <c r="AB48" t="str">
        <f t="shared" si="7"/>
        <v/>
      </c>
      <c r="AC48" t="str">
        <f t="shared" si="7"/>
        <v/>
      </c>
      <c r="AD48" t="str">
        <f t="shared" si="7"/>
        <v/>
      </c>
      <c r="AE48" t="str">
        <f t="shared" si="7"/>
        <v/>
      </c>
      <c r="AF48" t="str">
        <f t="shared" si="7"/>
        <v/>
      </c>
      <c r="AG48" t="str">
        <f t="shared" si="7"/>
        <v/>
      </c>
      <c r="AH48" t="str">
        <f t="shared" si="7"/>
        <v/>
      </c>
      <c r="AI48" t="str">
        <f t="shared" si="7"/>
        <v/>
      </c>
      <c r="AJ48" t="str">
        <f t="shared" si="7"/>
        <v/>
      </c>
      <c r="AK48" t="str">
        <f t="shared" si="7"/>
        <v/>
      </c>
      <c r="AL48" t="str">
        <f t="shared" si="7"/>
        <v/>
      </c>
      <c r="AM48" t="str">
        <f t="shared" si="7"/>
        <v/>
      </c>
      <c r="AN48" t="str">
        <f t="shared" si="7"/>
        <v/>
      </c>
      <c r="AO48" t="str">
        <f t="shared" si="7"/>
        <v/>
      </c>
      <c r="AP48" t="str">
        <f t="shared" si="7"/>
        <v/>
      </c>
      <c r="AQ48" t="str">
        <f t="shared" si="7"/>
        <v/>
      </c>
      <c r="AR48" t="str">
        <f t="shared" si="7"/>
        <v/>
      </c>
      <c r="AS48" t="str">
        <f t="shared" si="7"/>
        <v/>
      </c>
      <c r="AT48" t="str">
        <f t="shared" si="7"/>
        <v/>
      </c>
    </row>
    <row r="49" spans="1:46" ht="20.149999999999999" customHeight="1" x14ac:dyDescent="0.2">
      <c r="A49" t="str">
        <f t="shared" ref="A49:AT49" si="8">IF(A12="","",A12)</f>
        <v/>
      </c>
      <c r="B49" t="str">
        <f t="shared" si="8"/>
        <v/>
      </c>
      <c r="C49" t="str">
        <f t="shared" si="8"/>
        <v/>
      </c>
      <c r="F49" t="str">
        <f t="shared" si="8"/>
        <v/>
      </c>
      <c r="G49" t="str">
        <f t="shared" si="8"/>
        <v/>
      </c>
      <c r="H49" t="str">
        <f t="shared" si="8"/>
        <v/>
      </c>
      <c r="I49" t="str">
        <f t="shared" si="8"/>
        <v/>
      </c>
      <c r="J49" t="str">
        <f t="shared" si="8"/>
        <v/>
      </c>
      <c r="K49" t="str">
        <f t="shared" si="8"/>
        <v/>
      </c>
      <c r="L49" t="str">
        <f t="shared" si="8"/>
        <v/>
      </c>
      <c r="M49" t="str">
        <f t="shared" si="8"/>
        <v/>
      </c>
      <c r="N49" t="str">
        <f t="shared" si="8"/>
        <v/>
      </c>
      <c r="O49" t="str">
        <f t="shared" si="8"/>
        <v/>
      </c>
      <c r="P49" t="str">
        <f t="shared" si="8"/>
        <v/>
      </c>
      <c r="Q49" t="str">
        <f t="shared" si="8"/>
        <v/>
      </c>
      <c r="R49" t="str">
        <f t="shared" si="8"/>
        <v/>
      </c>
      <c r="S49" t="str">
        <f t="shared" si="8"/>
        <v/>
      </c>
      <c r="T49" t="str">
        <f t="shared" si="8"/>
        <v/>
      </c>
      <c r="U49" t="str">
        <f t="shared" si="8"/>
        <v/>
      </c>
      <c r="V49" t="str">
        <f t="shared" si="8"/>
        <v/>
      </c>
      <c r="W49" t="str">
        <f t="shared" si="8"/>
        <v/>
      </c>
      <c r="X49" t="str">
        <f t="shared" si="8"/>
        <v/>
      </c>
      <c r="Y49" t="str">
        <f t="shared" si="8"/>
        <v/>
      </c>
      <c r="Z49" t="str">
        <f t="shared" si="8"/>
        <v/>
      </c>
      <c r="AA49" t="str">
        <f t="shared" si="8"/>
        <v/>
      </c>
      <c r="AB49" t="str">
        <f t="shared" si="8"/>
        <v/>
      </c>
      <c r="AC49" t="str">
        <f t="shared" si="8"/>
        <v/>
      </c>
      <c r="AD49" t="str">
        <f t="shared" si="8"/>
        <v/>
      </c>
      <c r="AE49" t="str">
        <f t="shared" si="8"/>
        <v/>
      </c>
      <c r="AF49" t="str">
        <f t="shared" si="8"/>
        <v/>
      </c>
      <c r="AG49" t="str">
        <f t="shared" si="8"/>
        <v/>
      </c>
      <c r="AH49" t="str">
        <f t="shared" si="8"/>
        <v/>
      </c>
      <c r="AI49" t="str">
        <f t="shared" si="8"/>
        <v/>
      </c>
      <c r="AJ49" t="str">
        <f t="shared" si="8"/>
        <v/>
      </c>
      <c r="AK49" t="str">
        <f t="shared" si="8"/>
        <v/>
      </c>
      <c r="AL49" t="str">
        <f t="shared" si="8"/>
        <v/>
      </c>
      <c r="AM49" t="str">
        <f t="shared" si="8"/>
        <v/>
      </c>
      <c r="AN49" t="str">
        <f t="shared" si="8"/>
        <v/>
      </c>
      <c r="AO49" t="str">
        <f t="shared" si="8"/>
        <v/>
      </c>
      <c r="AP49" t="str">
        <f t="shared" si="8"/>
        <v/>
      </c>
      <c r="AQ49" t="str">
        <f t="shared" si="8"/>
        <v/>
      </c>
      <c r="AR49" t="str">
        <f t="shared" si="8"/>
        <v/>
      </c>
      <c r="AS49" t="str">
        <f t="shared" si="8"/>
        <v/>
      </c>
      <c r="AT49" t="str">
        <f t="shared" si="8"/>
        <v/>
      </c>
    </row>
    <row r="50" spans="1:46" ht="20.149999999999999" customHeight="1" x14ac:dyDescent="0.2">
      <c r="A50" t="str">
        <f t="shared" ref="A50:AT50" si="9">IF(A13="","",A13)</f>
        <v/>
      </c>
      <c r="B50" t="str">
        <f t="shared" si="9"/>
        <v/>
      </c>
      <c r="C50" t="str">
        <f t="shared" si="9"/>
        <v>(2)</v>
      </c>
      <c r="F50" t="str">
        <f t="shared" si="9"/>
        <v/>
      </c>
      <c r="G50" t="str">
        <f t="shared" si="9"/>
        <v/>
      </c>
      <c r="H50" t="str">
        <f t="shared" si="9"/>
        <v/>
      </c>
      <c r="I50" t="str">
        <f t="shared" si="9"/>
        <v/>
      </c>
      <c r="J50" t="str">
        <f t="shared" si="9"/>
        <v/>
      </c>
      <c r="K50" t="str">
        <f t="shared" si="9"/>
        <v/>
      </c>
      <c r="L50" t="str">
        <f t="shared" si="9"/>
        <v/>
      </c>
      <c r="M50" t="str">
        <f t="shared" si="9"/>
        <v/>
      </c>
      <c r="N50" t="str">
        <f t="shared" si="9"/>
        <v/>
      </c>
      <c r="O50" t="str">
        <f t="shared" si="9"/>
        <v/>
      </c>
      <c r="P50" t="str">
        <f t="shared" si="9"/>
        <v/>
      </c>
      <c r="Q50" t="str">
        <f t="shared" si="9"/>
        <v/>
      </c>
      <c r="R50" t="str">
        <f t="shared" si="9"/>
        <v/>
      </c>
      <c r="S50" t="str">
        <f t="shared" si="9"/>
        <v/>
      </c>
      <c r="T50" t="str">
        <f t="shared" si="9"/>
        <v/>
      </c>
      <c r="U50" t="str">
        <f t="shared" si="9"/>
        <v/>
      </c>
      <c r="V50" t="str">
        <f t="shared" si="9"/>
        <v/>
      </c>
      <c r="W50" t="str">
        <f t="shared" si="9"/>
        <v/>
      </c>
      <c r="X50" t="str">
        <f t="shared" si="9"/>
        <v/>
      </c>
      <c r="Y50" t="str">
        <f t="shared" si="9"/>
        <v/>
      </c>
      <c r="Z50" t="str">
        <f t="shared" si="9"/>
        <v/>
      </c>
      <c r="AA50" t="str">
        <f t="shared" si="9"/>
        <v/>
      </c>
      <c r="AB50" t="str">
        <f t="shared" si="9"/>
        <v/>
      </c>
      <c r="AC50" t="str">
        <f t="shared" si="9"/>
        <v/>
      </c>
      <c r="AD50" t="str">
        <f t="shared" si="9"/>
        <v/>
      </c>
      <c r="AE50" t="str">
        <f t="shared" si="9"/>
        <v/>
      </c>
      <c r="AF50" t="str">
        <f t="shared" si="9"/>
        <v/>
      </c>
      <c r="AG50" t="str">
        <f t="shared" si="9"/>
        <v/>
      </c>
      <c r="AH50" t="str">
        <f t="shared" si="9"/>
        <v/>
      </c>
      <c r="AI50" t="str">
        <f t="shared" si="9"/>
        <v/>
      </c>
      <c r="AJ50" t="str">
        <f t="shared" si="9"/>
        <v/>
      </c>
      <c r="AK50" t="str">
        <f t="shared" si="9"/>
        <v/>
      </c>
      <c r="AL50" t="str">
        <f t="shared" si="9"/>
        <v/>
      </c>
      <c r="AM50" t="str">
        <f t="shared" si="9"/>
        <v/>
      </c>
      <c r="AN50" t="str">
        <f t="shared" si="9"/>
        <v/>
      </c>
      <c r="AO50" t="str">
        <f t="shared" si="9"/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</row>
    <row r="51" spans="1:46" ht="20.149999999999999" customHeight="1" x14ac:dyDescent="0.2">
      <c r="A51" t="str">
        <f t="shared" ref="A51:AE51" si="10">IF(A14="","",A14)</f>
        <v/>
      </c>
      <c r="B51" t="str">
        <f t="shared" si="10"/>
        <v/>
      </c>
      <c r="C51" t="str">
        <f t="shared" si="10"/>
        <v/>
      </c>
      <c r="F51" t="str">
        <f t="shared" si="10"/>
        <v/>
      </c>
      <c r="G51" t="str">
        <f t="shared" si="10"/>
        <v/>
      </c>
      <c r="H51" t="str">
        <f t="shared" si="10"/>
        <v/>
      </c>
      <c r="I51" t="str">
        <f t="shared" si="10"/>
        <v/>
      </c>
      <c r="J51" t="str">
        <f t="shared" si="10"/>
        <v/>
      </c>
      <c r="K51" t="str">
        <f t="shared" si="10"/>
        <v/>
      </c>
      <c r="L51" t="str">
        <f t="shared" si="10"/>
        <v/>
      </c>
      <c r="M51" t="str">
        <f t="shared" si="10"/>
        <v/>
      </c>
      <c r="N51" t="str">
        <f t="shared" si="10"/>
        <v/>
      </c>
      <c r="O51" t="str">
        <f t="shared" si="10"/>
        <v/>
      </c>
      <c r="P51" t="str">
        <f t="shared" si="10"/>
        <v/>
      </c>
      <c r="Q51" t="str">
        <f t="shared" si="10"/>
        <v/>
      </c>
      <c r="R51" t="str">
        <f t="shared" si="10"/>
        <v/>
      </c>
      <c r="S51" t="str">
        <f t="shared" si="10"/>
        <v/>
      </c>
      <c r="T51" t="str">
        <f t="shared" si="10"/>
        <v/>
      </c>
      <c r="U51" t="str">
        <f t="shared" si="10"/>
        <v/>
      </c>
      <c r="V51" t="str">
        <f t="shared" si="10"/>
        <v/>
      </c>
      <c r="W51" t="str">
        <f t="shared" si="10"/>
        <v/>
      </c>
      <c r="X51" t="str">
        <f t="shared" si="10"/>
        <v/>
      </c>
      <c r="Y51" t="str">
        <f t="shared" si="10"/>
        <v>∠Ｄ＝</v>
      </c>
      <c r="AC51" s="20">
        <f t="shared" ca="1" si="10"/>
        <v>72</v>
      </c>
      <c r="AD51" s="20"/>
      <c r="AE51" t="str">
        <f t="shared" si="10"/>
        <v>°</v>
      </c>
    </row>
    <row r="52" spans="1:46" ht="20.149999999999999" customHeight="1" x14ac:dyDescent="0.2">
      <c r="A52" t="str">
        <f t="shared" ref="A52:AT52" si="11">IF(A15="","",A15)</f>
        <v/>
      </c>
      <c r="B52" t="str">
        <f t="shared" si="11"/>
        <v/>
      </c>
      <c r="C52" t="str">
        <f t="shared" si="11"/>
        <v/>
      </c>
      <c r="F52" t="str">
        <f t="shared" si="11"/>
        <v/>
      </c>
      <c r="G52" t="str">
        <f t="shared" si="11"/>
        <v/>
      </c>
      <c r="H52" t="str">
        <f t="shared" si="11"/>
        <v/>
      </c>
      <c r="I52" t="str">
        <f t="shared" si="11"/>
        <v/>
      </c>
      <c r="J52" t="str">
        <f t="shared" si="11"/>
        <v/>
      </c>
      <c r="K52" t="str">
        <f t="shared" si="11"/>
        <v/>
      </c>
      <c r="L52" t="str">
        <f t="shared" si="11"/>
        <v/>
      </c>
      <c r="M52" t="str">
        <f t="shared" si="11"/>
        <v/>
      </c>
      <c r="N52" t="str">
        <f t="shared" si="11"/>
        <v/>
      </c>
      <c r="O52" t="str">
        <f t="shared" si="11"/>
        <v/>
      </c>
      <c r="P52" t="str">
        <f t="shared" si="11"/>
        <v/>
      </c>
      <c r="Q52" t="str">
        <f t="shared" si="11"/>
        <v/>
      </c>
      <c r="R52" t="str">
        <f t="shared" si="11"/>
        <v/>
      </c>
      <c r="S52" t="str">
        <f t="shared" si="11"/>
        <v/>
      </c>
      <c r="T52" t="str">
        <f t="shared" si="11"/>
        <v/>
      </c>
      <c r="U52" t="str">
        <f t="shared" si="11"/>
        <v/>
      </c>
      <c r="V52" t="str">
        <f t="shared" si="11"/>
        <v/>
      </c>
      <c r="W52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</row>
    <row r="53" spans="1:46" ht="20.149999999999999" customHeight="1" x14ac:dyDescent="0.2">
      <c r="A53" t="str">
        <f t="shared" ref="A53:C54" si="12">IF(A16="","",A16)</f>
        <v/>
      </c>
      <c r="B53" t="str">
        <f t="shared" si="12"/>
        <v/>
      </c>
      <c r="C53" t="str">
        <f t="shared" si="12"/>
        <v/>
      </c>
      <c r="F53" t="str">
        <f t="shared" ref="F53:X53" si="13">IF(F16="","",F16)</f>
        <v/>
      </c>
      <c r="G53" t="str">
        <f t="shared" si="13"/>
        <v/>
      </c>
      <c r="H53" t="str">
        <f t="shared" si="13"/>
        <v/>
      </c>
      <c r="I53" t="str">
        <f t="shared" si="13"/>
        <v/>
      </c>
      <c r="J53" t="str">
        <f t="shared" si="13"/>
        <v/>
      </c>
      <c r="K53" t="str">
        <f t="shared" si="13"/>
        <v/>
      </c>
      <c r="L53" t="str">
        <f t="shared" si="13"/>
        <v/>
      </c>
      <c r="M53" t="str">
        <f t="shared" si="13"/>
        <v/>
      </c>
      <c r="N53" t="str">
        <f t="shared" si="13"/>
        <v/>
      </c>
      <c r="O53" t="str">
        <f t="shared" si="13"/>
        <v/>
      </c>
      <c r="P53" t="str">
        <f t="shared" si="13"/>
        <v/>
      </c>
      <c r="Q53" t="str">
        <f t="shared" si="13"/>
        <v/>
      </c>
      <c r="R53" t="str">
        <f t="shared" si="13"/>
        <v/>
      </c>
      <c r="S53" t="str">
        <f t="shared" si="13"/>
        <v/>
      </c>
      <c r="T53" t="str">
        <f t="shared" si="13"/>
        <v/>
      </c>
      <c r="U53" t="str">
        <f t="shared" si="13"/>
        <v/>
      </c>
      <c r="V53" t="str">
        <f t="shared" si="13"/>
        <v/>
      </c>
      <c r="W53" t="str">
        <f t="shared" si="13"/>
        <v/>
      </c>
      <c r="X53" t="str">
        <f t="shared" si="13"/>
        <v/>
      </c>
      <c r="Y53" s="7" t="s">
        <v>26</v>
      </c>
      <c r="Z53" s="7"/>
      <c r="AA53" s="7"/>
      <c r="AB53" s="7"/>
      <c r="AC53" s="19">
        <f ca="1">(180-AC51)/2</f>
        <v>54</v>
      </c>
      <c r="AD53" s="19"/>
      <c r="AE53" s="7" t="s">
        <v>27</v>
      </c>
      <c r="AF53" s="7"/>
    </row>
    <row r="54" spans="1:46" ht="20.149999999999999" customHeight="1" x14ac:dyDescent="0.2">
      <c r="A54" t="str">
        <f t="shared" si="12"/>
        <v/>
      </c>
      <c r="B54" t="str">
        <f t="shared" si="12"/>
        <v/>
      </c>
      <c r="C54" t="str">
        <f t="shared" si="12"/>
        <v/>
      </c>
      <c r="F54" t="str">
        <f t="shared" ref="F54:X54" si="14">IF(F17="","",F17)</f>
        <v/>
      </c>
      <c r="G54" t="str">
        <f t="shared" si="14"/>
        <v/>
      </c>
      <c r="H54" t="str">
        <f t="shared" si="14"/>
        <v/>
      </c>
      <c r="I54" t="str">
        <f t="shared" si="14"/>
        <v/>
      </c>
      <c r="J54" t="str">
        <f t="shared" si="14"/>
        <v/>
      </c>
      <c r="K54" t="str">
        <f t="shared" si="14"/>
        <v/>
      </c>
      <c r="L54" t="str">
        <f t="shared" si="14"/>
        <v/>
      </c>
      <c r="M54" t="str">
        <f t="shared" si="14"/>
        <v/>
      </c>
      <c r="N54" t="str">
        <f t="shared" si="14"/>
        <v/>
      </c>
      <c r="O54" t="str">
        <f t="shared" si="14"/>
        <v/>
      </c>
      <c r="P54" t="str">
        <f t="shared" si="14"/>
        <v/>
      </c>
      <c r="Q54" t="str">
        <f t="shared" si="14"/>
        <v/>
      </c>
      <c r="R54" t="str">
        <f t="shared" si="14"/>
        <v/>
      </c>
      <c r="S54" t="str">
        <f t="shared" si="14"/>
        <v/>
      </c>
      <c r="T54" t="str">
        <f t="shared" si="14"/>
        <v/>
      </c>
      <c r="U54" t="str">
        <f t="shared" si="14"/>
        <v/>
      </c>
      <c r="V54" t="str">
        <f t="shared" si="14"/>
        <v/>
      </c>
      <c r="W54" t="str">
        <f t="shared" si="14"/>
        <v/>
      </c>
      <c r="X54" t="str">
        <f t="shared" si="14"/>
        <v/>
      </c>
      <c r="Y54" s="7" t="s">
        <v>28</v>
      </c>
      <c r="Z54" s="7"/>
      <c r="AA54" s="7"/>
      <c r="AB54" s="7"/>
      <c r="AC54" s="19">
        <f ca="1">AC53</f>
        <v>54</v>
      </c>
      <c r="AD54" s="19"/>
      <c r="AE54" s="7" t="s">
        <v>27</v>
      </c>
      <c r="AF54" s="7"/>
    </row>
    <row r="55" spans="1:46" ht="20.149999999999999" customHeight="1" x14ac:dyDescent="0.2">
      <c r="A55" t="str">
        <f t="shared" ref="A55:AT55" si="15">IF(A18="","",A18)</f>
        <v/>
      </c>
      <c r="B55" t="str">
        <f t="shared" si="15"/>
        <v/>
      </c>
      <c r="C55" t="str">
        <f t="shared" si="15"/>
        <v/>
      </c>
      <c r="F55" t="str">
        <f t="shared" si="15"/>
        <v/>
      </c>
      <c r="G55" t="str">
        <f t="shared" si="15"/>
        <v/>
      </c>
      <c r="H55" t="str">
        <f t="shared" si="15"/>
        <v/>
      </c>
      <c r="I55" t="str">
        <f t="shared" si="15"/>
        <v/>
      </c>
      <c r="J55" t="str">
        <f t="shared" si="15"/>
        <v/>
      </c>
      <c r="K55" t="str">
        <f t="shared" si="15"/>
        <v/>
      </c>
      <c r="L55" t="str">
        <f t="shared" si="15"/>
        <v/>
      </c>
      <c r="M55" t="str">
        <f t="shared" si="15"/>
        <v/>
      </c>
      <c r="N55" t="str">
        <f t="shared" si="15"/>
        <v/>
      </c>
      <c r="O55" t="str">
        <f t="shared" si="15"/>
        <v/>
      </c>
      <c r="P55" t="str">
        <f t="shared" si="15"/>
        <v/>
      </c>
      <c r="Q55" t="str">
        <f t="shared" si="15"/>
        <v/>
      </c>
      <c r="R55" t="str">
        <f t="shared" si="15"/>
        <v/>
      </c>
      <c r="S55" t="str">
        <f t="shared" si="15"/>
        <v/>
      </c>
      <c r="T55" t="str">
        <f t="shared" si="15"/>
        <v/>
      </c>
      <c r="U55" t="str">
        <f t="shared" si="15"/>
        <v/>
      </c>
      <c r="V55" t="str">
        <f t="shared" si="15"/>
        <v/>
      </c>
      <c r="W55" t="str">
        <f t="shared" si="15"/>
        <v/>
      </c>
      <c r="X55" t="str">
        <f t="shared" si="15"/>
        <v/>
      </c>
      <c r="Y55" t="str">
        <f t="shared" si="15"/>
        <v/>
      </c>
      <c r="Z55" t="str">
        <f t="shared" si="15"/>
        <v/>
      </c>
      <c r="AA55" t="str">
        <f t="shared" si="15"/>
        <v/>
      </c>
      <c r="AB55" t="str">
        <f t="shared" si="15"/>
        <v/>
      </c>
      <c r="AC55" t="str">
        <f t="shared" si="15"/>
        <v/>
      </c>
      <c r="AD55" t="str">
        <f t="shared" si="15"/>
        <v/>
      </c>
      <c r="AE55" t="str">
        <f t="shared" si="15"/>
        <v/>
      </c>
      <c r="AF55" t="str">
        <f t="shared" si="15"/>
        <v/>
      </c>
      <c r="AG55" t="str">
        <f t="shared" si="15"/>
        <v/>
      </c>
      <c r="AH55" t="str">
        <f t="shared" si="15"/>
        <v/>
      </c>
      <c r="AI55" t="str">
        <f t="shared" si="15"/>
        <v/>
      </c>
      <c r="AJ55" t="str">
        <f t="shared" si="15"/>
        <v/>
      </c>
      <c r="AK55" t="str">
        <f t="shared" si="15"/>
        <v/>
      </c>
      <c r="AL55" t="str">
        <f t="shared" si="15"/>
        <v/>
      </c>
      <c r="AM55" t="str">
        <f t="shared" si="15"/>
        <v/>
      </c>
      <c r="AN55" t="str">
        <f t="shared" si="15"/>
        <v/>
      </c>
      <c r="AO55" t="str">
        <f t="shared" si="15"/>
        <v/>
      </c>
      <c r="AP55" t="str">
        <f t="shared" si="15"/>
        <v/>
      </c>
      <c r="AQ55" t="str">
        <f t="shared" si="15"/>
        <v/>
      </c>
      <c r="AR55" t="str">
        <f t="shared" si="15"/>
        <v/>
      </c>
      <c r="AS55" t="str">
        <f t="shared" si="15"/>
        <v/>
      </c>
      <c r="AT55" t="str">
        <f t="shared" si="15"/>
        <v/>
      </c>
    </row>
    <row r="56" spans="1:46" ht="20.149999999999999" customHeight="1" x14ac:dyDescent="0.2">
      <c r="A56" t="str">
        <f t="shared" ref="A56:AT56" si="16">IF(A19="","",A19)</f>
        <v/>
      </c>
      <c r="B56" t="str">
        <f t="shared" si="16"/>
        <v/>
      </c>
      <c r="C56" t="str">
        <f t="shared" si="16"/>
        <v/>
      </c>
      <c r="F56" t="str">
        <f t="shared" si="16"/>
        <v/>
      </c>
      <c r="G56" t="str">
        <f t="shared" si="16"/>
        <v/>
      </c>
      <c r="H56" t="str">
        <f t="shared" si="16"/>
        <v/>
      </c>
      <c r="I56" t="str">
        <f t="shared" si="16"/>
        <v/>
      </c>
      <c r="J56" t="str">
        <f t="shared" si="16"/>
        <v/>
      </c>
      <c r="K56" t="str">
        <f t="shared" si="16"/>
        <v/>
      </c>
      <c r="L56" t="str">
        <f t="shared" si="16"/>
        <v/>
      </c>
      <c r="M56" t="str">
        <f t="shared" si="16"/>
        <v/>
      </c>
      <c r="N56" t="str">
        <f t="shared" si="16"/>
        <v/>
      </c>
      <c r="O56" t="str">
        <f t="shared" si="16"/>
        <v/>
      </c>
      <c r="P56" t="str">
        <f t="shared" si="16"/>
        <v/>
      </c>
      <c r="Q56" t="str">
        <f t="shared" si="16"/>
        <v/>
      </c>
      <c r="R56" t="str">
        <f t="shared" si="16"/>
        <v/>
      </c>
      <c r="S56" t="str">
        <f t="shared" si="16"/>
        <v/>
      </c>
      <c r="T56" t="str">
        <f t="shared" si="16"/>
        <v/>
      </c>
      <c r="U56" t="str">
        <f t="shared" si="16"/>
        <v/>
      </c>
      <c r="V56" t="str">
        <f t="shared" si="16"/>
        <v/>
      </c>
      <c r="W56" t="str">
        <f t="shared" si="16"/>
        <v/>
      </c>
      <c r="X56" t="str">
        <f t="shared" si="16"/>
        <v/>
      </c>
      <c r="Y56" t="str">
        <f t="shared" si="16"/>
        <v/>
      </c>
      <c r="Z56" t="str">
        <f t="shared" si="16"/>
        <v/>
      </c>
      <c r="AA56" t="str">
        <f t="shared" si="16"/>
        <v/>
      </c>
      <c r="AB56" t="str">
        <f t="shared" si="16"/>
        <v/>
      </c>
      <c r="AC56" t="str">
        <f t="shared" si="16"/>
        <v/>
      </c>
      <c r="AD56" t="str">
        <f t="shared" si="16"/>
        <v/>
      </c>
      <c r="AE56" t="str">
        <f t="shared" si="16"/>
        <v/>
      </c>
      <c r="AF56" t="str">
        <f t="shared" si="16"/>
        <v/>
      </c>
      <c r="AG56" t="str">
        <f t="shared" si="16"/>
        <v/>
      </c>
      <c r="AH56" t="str">
        <f t="shared" si="16"/>
        <v/>
      </c>
      <c r="AI56" t="str">
        <f t="shared" si="16"/>
        <v/>
      </c>
      <c r="AJ56" t="str">
        <f t="shared" si="16"/>
        <v/>
      </c>
      <c r="AK56" t="str">
        <f t="shared" si="16"/>
        <v/>
      </c>
      <c r="AL56" t="str">
        <f t="shared" si="16"/>
        <v/>
      </c>
      <c r="AM56" t="str">
        <f t="shared" si="16"/>
        <v/>
      </c>
      <c r="AN56" t="str">
        <f t="shared" si="16"/>
        <v/>
      </c>
      <c r="AO56" t="str">
        <f t="shared" si="16"/>
        <v/>
      </c>
      <c r="AP56" t="str">
        <f t="shared" si="16"/>
        <v/>
      </c>
      <c r="AQ56" t="str">
        <f t="shared" si="16"/>
        <v/>
      </c>
      <c r="AR56" t="str">
        <f t="shared" si="16"/>
        <v/>
      </c>
      <c r="AS56" t="str">
        <f t="shared" si="16"/>
        <v/>
      </c>
      <c r="AT56" t="str">
        <f t="shared" si="16"/>
        <v/>
      </c>
    </row>
    <row r="57" spans="1:46" ht="20.149999999999999" customHeight="1" x14ac:dyDescent="0.2">
      <c r="A57" t="str">
        <f t="shared" ref="A57:AT57" si="17">IF(A20="","",A20)</f>
        <v/>
      </c>
      <c r="B57" t="str">
        <f t="shared" si="17"/>
        <v/>
      </c>
      <c r="C57" t="str">
        <f t="shared" si="17"/>
        <v>(3)</v>
      </c>
      <c r="F57" t="str">
        <f t="shared" si="17"/>
        <v/>
      </c>
      <c r="G57" t="str">
        <f t="shared" si="17"/>
        <v/>
      </c>
      <c r="H57" t="str">
        <f t="shared" si="17"/>
        <v/>
      </c>
      <c r="I57" t="str">
        <f t="shared" si="17"/>
        <v/>
      </c>
      <c r="J57" t="str">
        <f t="shared" si="17"/>
        <v/>
      </c>
      <c r="K57" t="str">
        <f t="shared" si="17"/>
        <v/>
      </c>
      <c r="L57" t="str">
        <f t="shared" si="17"/>
        <v/>
      </c>
      <c r="M57" t="str">
        <f t="shared" si="17"/>
        <v/>
      </c>
      <c r="N57" t="str">
        <f t="shared" si="17"/>
        <v/>
      </c>
      <c r="O57" t="str">
        <f t="shared" si="17"/>
        <v/>
      </c>
      <c r="P57" t="str">
        <f t="shared" si="17"/>
        <v/>
      </c>
      <c r="Q57" t="str">
        <f t="shared" si="17"/>
        <v/>
      </c>
      <c r="R57" t="str">
        <f t="shared" si="17"/>
        <v/>
      </c>
      <c r="S57" t="str">
        <f t="shared" si="17"/>
        <v/>
      </c>
      <c r="T57" t="str">
        <f t="shared" si="17"/>
        <v/>
      </c>
      <c r="U57" t="str">
        <f t="shared" si="17"/>
        <v/>
      </c>
      <c r="V57" t="str">
        <f t="shared" si="17"/>
        <v/>
      </c>
      <c r="W57" t="str">
        <f t="shared" si="17"/>
        <v/>
      </c>
      <c r="X57" t="str">
        <f t="shared" si="17"/>
        <v/>
      </c>
      <c r="Y57" t="str">
        <f t="shared" si="17"/>
        <v/>
      </c>
      <c r="Z57" t="str">
        <f t="shared" si="17"/>
        <v/>
      </c>
      <c r="AA57" t="str">
        <f t="shared" si="17"/>
        <v/>
      </c>
      <c r="AB57" t="str">
        <f t="shared" si="17"/>
        <v/>
      </c>
      <c r="AC57" t="str">
        <f t="shared" si="17"/>
        <v/>
      </c>
      <c r="AD57" t="str">
        <f t="shared" si="17"/>
        <v/>
      </c>
      <c r="AE57" t="str">
        <f t="shared" si="17"/>
        <v/>
      </c>
      <c r="AF57" t="str">
        <f t="shared" si="17"/>
        <v/>
      </c>
      <c r="AG57" t="str">
        <f t="shared" si="17"/>
        <v/>
      </c>
      <c r="AH57" t="str">
        <f t="shared" si="17"/>
        <v/>
      </c>
      <c r="AI57" t="str">
        <f t="shared" si="17"/>
        <v/>
      </c>
      <c r="AJ57" t="str">
        <f t="shared" si="17"/>
        <v/>
      </c>
      <c r="AK57" t="str">
        <f t="shared" si="17"/>
        <v/>
      </c>
      <c r="AL57" t="str">
        <f t="shared" si="17"/>
        <v/>
      </c>
      <c r="AM57" t="str">
        <f t="shared" si="17"/>
        <v/>
      </c>
      <c r="AN57" t="str">
        <f t="shared" si="17"/>
        <v/>
      </c>
      <c r="AO57" t="str">
        <f t="shared" si="17"/>
        <v/>
      </c>
      <c r="AP57" t="str">
        <f t="shared" si="17"/>
        <v/>
      </c>
      <c r="AQ57" t="str">
        <f t="shared" si="17"/>
        <v/>
      </c>
      <c r="AR57" t="str">
        <f t="shared" si="17"/>
        <v/>
      </c>
      <c r="AS57" t="str">
        <f t="shared" si="17"/>
        <v/>
      </c>
      <c r="AT57" t="str">
        <f t="shared" si="17"/>
        <v/>
      </c>
    </row>
    <row r="58" spans="1:46" ht="20.149999999999999" customHeight="1" x14ac:dyDescent="0.2">
      <c r="A58" t="str">
        <f t="shared" ref="A58:AI58" si="18">IF(A21="","",A21)</f>
        <v/>
      </c>
      <c r="B58" t="str">
        <f t="shared" si="18"/>
        <v/>
      </c>
      <c r="C58" t="str">
        <f t="shared" si="18"/>
        <v/>
      </c>
      <c r="F58" t="str">
        <f t="shared" si="18"/>
        <v/>
      </c>
      <c r="G58" t="str">
        <f t="shared" si="18"/>
        <v/>
      </c>
      <c r="H58" t="str">
        <f t="shared" si="18"/>
        <v/>
      </c>
      <c r="I58" t="str">
        <f t="shared" si="18"/>
        <v/>
      </c>
      <c r="J58" t="str">
        <f t="shared" si="18"/>
        <v/>
      </c>
      <c r="K58" t="str">
        <f t="shared" si="18"/>
        <v/>
      </c>
      <c r="L58" t="str">
        <f t="shared" si="18"/>
        <v/>
      </c>
      <c r="M58" t="str">
        <f t="shared" si="18"/>
        <v/>
      </c>
      <c r="N58" t="str">
        <f t="shared" si="18"/>
        <v/>
      </c>
      <c r="O58" t="str">
        <f t="shared" si="18"/>
        <v/>
      </c>
      <c r="P58" t="str">
        <f t="shared" si="18"/>
        <v/>
      </c>
      <c r="Q58" t="str">
        <f t="shared" si="18"/>
        <v/>
      </c>
      <c r="R58" t="str">
        <f t="shared" si="18"/>
        <v/>
      </c>
      <c r="S58" t="str">
        <f t="shared" si="18"/>
        <v/>
      </c>
      <c r="T58" t="str">
        <f t="shared" si="18"/>
        <v/>
      </c>
      <c r="U58" t="str">
        <f t="shared" si="18"/>
        <v/>
      </c>
      <c r="V58" t="str">
        <f t="shared" si="18"/>
        <v/>
      </c>
      <c r="W58" t="str">
        <f t="shared" si="18"/>
        <v/>
      </c>
      <c r="X58" t="str">
        <f t="shared" si="18"/>
        <v/>
      </c>
      <c r="Y58" t="str">
        <f t="shared" si="18"/>
        <v>∠ＧＨＩ＝</v>
      </c>
      <c r="AF58" s="20">
        <f t="shared" ca="1" si="18"/>
        <v>120</v>
      </c>
      <c r="AG58" s="20"/>
      <c r="AH58" s="20"/>
      <c r="AI58" t="str">
        <f t="shared" si="18"/>
        <v>°</v>
      </c>
    </row>
    <row r="59" spans="1:46" ht="20.149999999999999" customHeight="1" x14ac:dyDescent="0.2">
      <c r="A59" t="str">
        <f t="shared" ref="A59:AT59" si="19">IF(A22="","",A22)</f>
        <v/>
      </c>
      <c r="B59" t="str">
        <f t="shared" si="19"/>
        <v/>
      </c>
      <c r="C59" t="str">
        <f t="shared" si="19"/>
        <v/>
      </c>
      <c r="F59" t="str">
        <f t="shared" si="19"/>
        <v/>
      </c>
      <c r="G59" t="str">
        <f t="shared" si="19"/>
        <v/>
      </c>
      <c r="H59" t="str">
        <f t="shared" si="19"/>
        <v/>
      </c>
      <c r="I59" t="str">
        <f t="shared" si="19"/>
        <v/>
      </c>
      <c r="J59" t="str">
        <f t="shared" si="19"/>
        <v/>
      </c>
      <c r="K59" t="str">
        <f t="shared" si="19"/>
        <v/>
      </c>
      <c r="L59" t="str">
        <f t="shared" si="19"/>
        <v/>
      </c>
      <c r="M59" t="str">
        <f t="shared" si="19"/>
        <v/>
      </c>
      <c r="N59" t="str">
        <f t="shared" si="19"/>
        <v/>
      </c>
      <c r="O59" t="str">
        <f t="shared" si="19"/>
        <v/>
      </c>
      <c r="P59" t="str">
        <f t="shared" si="19"/>
        <v/>
      </c>
      <c r="Q59" t="str">
        <f t="shared" si="19"/>
        <v/>
      </c>
      <c r="R59" t="str">
        <f t="shared" si="19"/>
        <v/>
      </c>
      <c r="S59" t="str">
        <f t="shared" si="19"/>
        <v/>
      </c>
      <c r="T59" t="str">
        <f t="shared" si="19"/>
        <v/>
      </c>
      <c r="U59" t="str">
        <f t="shared" si="19"/>
        <v/>
      </c>
      <c r="V59" t="str">
        <f t="shared" si="19"/>
        <v/>
      </c>
      <c r="W59" t="str">
        <f t="shared" si="19"/>
        <v/>
      </c>
      <c r="X59" t="str">
        <f t="shared" si="19"/>
        <v/>
      </c>
      <c r="Y59" t="str">
        <f t="shared" si="19"/>
        <v/>
      </c>
      <c r="Z59" t="str">
        <f t="shared" si="19"/>
        <v/>
      </c>
      <c r="AA59" t="str">
        <f t="shared" si="19"/>
        <v/>
      </c>
      <c r="AB59" t="str">
        <f t="shared" si="19"/>
        <v/>
      </c>
      <c r="AC59" t="str">
        <f t="shared" si="19"/>
        <v/>
      </c>
      <c r="AD59" t="str">
        <f t="shared" si="19"/>
        <v/>
      </c>
      <c r="AE59" t="str">
        <f t="shared" si="19"/>
        <v/>
      </c>
      <c r="AF59" t="str">
        <f t="shared" si="19"/>
        <v/>
      </c>
      <c r="AG59" t="str">
        <f t="shared" si="19"/>
        <v/>
      </c>
      <c r="AH59" t="str">
        <f t="shared" si="19"/>
        <v/>
      </c>
      <c r="AI59" t="str">
        <f t="shared" si="19"/>
        <v/>
      </c>
      <c r="AJ59" t="str">
        <f t="shared" si="19"/>
        <v/>
      </c>
      <c r="AK59" t="str">
        <f t="shared" si="19"/>
        <v/>
      </c>
      <c r="AL59" t="str">
        <f t="shared" si="19"/>
        <v/>
      </c>
      <c r="AM59" t="str">
        <f t="shared" si="19"/>
        <v/>
      </c>
      <c r="AN59" t="str">
        <f t="shared" si="19"/>
        <v/>
      </c>
      <c r="AO59" t="str">
        <f t="shared" si="19"/>
        <v/>
      </c>
      <c r="AP59" t="str">
        <f t="shared" si="19"/>
        <v/>
      </c>
      <c r="AQ59" t="str">
        <f t="shared" si="19"/>
        <v/>
      </c>
      <c r="AR59" t="str">
        <f t="shared" si="19"/>
        <v/>
      </c>
      <c r="AS59" t="str">
        <f t="shared" si="19"/>
        <v/>
      </c>
      <c r="AT59" t="str">
        <f t="shared" si="19"/>
        <v/>
      </c>
    </row>
    <row r="60" spans="1:46" ht="20.149999999999999" customHeight="1" x14ac:dyDescent="0.2">
      <c r="A60" t="str">
        <f t="shared" ref="A60:C63" si="20">IF(A23="","",A23)</f>
        <v/>
      </c>
      <c r="B60" t="str">
        <f t="shared" si="20"/>
        <v/>
      </c>
      <c r="C60" t="str">
        <f t="shared" si="20"/>
        <v/>
      </c>
      <c r="F60" t="str">
        <f t="shared" ref="F60:X60" si="21">IF(F23="","",F23)</f>
        <v/>
      </c>
      <c r="G60" t="str">
        <f t="shared" si="21"/>
        <v/>
      </c>
      <c r="H60" t="str">
        <f t="shared" si="21"/>
        <v/>
      </c>
      <c r="I60" t="str">
        <f t="shared" si="21"/>
        <v/>
      </c>
      <c r="J60" t="str">
        <f t="shared" si="21"/>
        <v/>
      </c>
      <c r="K60" t="str">
        <f t="shared" si="21"/>
        <v/>
      </c>
      <c r="L60" t="str">
        <f t="shared" si="21"/>
        <v/>
      </c>
      <c r="M60" t="str">
        <f t="shared" si="21"/>
        <v/>
      </c>
      <c r="N60" t="str">
        <f t="shared" si="21"/>
        <v/>
      </c>
      <c r="O60" t="str">
        <f t="shared" si="21"/>
        <v/>
      </c>
      <c r="P60" t="str">
        <f t="shared" si="21"/>
        <v/>
      </c>
      <c r="Q60" t="str">
        <f t="shared" si="21"/>
        <v/>
      </c>
      <c r="R60" t="str">
        <f t="shared" si="21"/>
        <v/>
      </c>
      <c r="S60" t="str">
        <f t="shared" si="21"/>
        <v/>
      </c>
      <c r="T60" t="str">
        <f t="shared" si="21"/>
        <v/>
      </c>
      <c r="U60" t="str">
        <f t="shared" si="21"/>
        <v/>
      </c>
      <c r="V60" t="str">
        <f t="shared" si="21"/>
        <v/>
      </c>
      <c r="W60" t="str">
        <f t="shared" si="21"/>
        <v/>
      </c>
      <c r="X60" t="str">
        <f t="shared" si="21"/>
        <v/>
      </c>
      <c r="Y60" s="7" t="s">
        <v>29</v>
      </c>
      <c r="Z60" s="7"/>
      <c r="AA60" s="7"/>
      <c r="AB60" s="7"/>
      <c r="AC60" s="7"/>
      <c r="AD60" s="7"/>
      <c r="AE60" s="7"/>
      <c r="AF60" s="19">
        <f ca="1">180-AF58</f>
        <v>60</v>
      </c>
      <c r="AG60" s="19"/>
      <c r="AH60" s="7" t="s">
        <v>30</v>
      </c>
      <c r="AI60" s="7"/>
    </row>
    <row r="61" spans="1:46" ht="20.149999999999999" customHeight="1" x14ac:dyDescent="0.2">
      <c r="A61" t="str">
        <f t="shared" si="20"/>
        <v/>
      </c>
      <c r="B61" t="str">
        <f t="shared" si="20"/>
        <v/>
      </c>
      <c r="C61" t="str">
        <f t="shared" si="20"/>
        <v/>
      </c>
      <c r="F61" t="str">
        <f t="shared" ref="F61:X61" si="22">IF(F24="","",F24)</f>
        <v/>
      </c>
      <c r="G61" t="str">
        <f t="shared" si="22"/>
        <v/>
      </c>
      <c r="H61" t="str">
        <f t="shared" si="22"/>
        <v/>
      </c>
      <c r="I61" t="str">
        <f t="shared" si="22"/>
        <v/>
      </c>
      <c r="J61" t="str">
        <f t="shared" si="22"/>
        <v/>
      </c>
      <c r="K61" t="str">
        <f t="shared" si="22"/>
        <v/>
      </c>
      <c r="L61" t="str">
        <f t="shared" si="22"/>
        <v/>
      </c>
      <c r="M61" t="str">
        <f t="shared" si="22"/>
        <v/>
      </c>
      <c r="N61" t="str">
        <f t="shared" si="22"/>
        <v/>
      </c>
      <c r="O61" t="str">
        <f t="shared" si="22"/>
        <v/>
      </c>
      <c r="P61" t="str">
        <f t="shared" si="22"/>
        <v/>
      </c>
      <c r="Q61" t="str">
        <f t="shared" si="22"/>
        <v/>
      </c>
      <c r="R61" t="str">
        <f t="shared" si="22"/>
        <v/>
      </c>
      <c r="S61" t="str">
        <f t="shared" si="22"/>
        <v/>
      </c>
      <c r="T61" t="str">
        <f t="shared" si="22"/>
        <v/>
      </c>
      <c r="U61" t="str">
        <f t="shared" si="22"/>
        <v/>
      </c>
      <c r="V61" t="str">
        <f t="shared" si="22"/>
        <v/>
      </c>
      <c r="W61" t="str">
        <f t="shared" si="22"/>
        <v/>
      </c>
      <c r="X61" t="str">
        <f t="shared" si="22"/>
        <v/>
      </c>
      <c r="Y61" s="7" t="s">
        <v>31</v>
      </c>
      <c r="Z61" s="7"/>
      <c r="AA61" s="7"/>
      <c r="AB61" s="7"/>
      <c r="AC61" s="19">
        <f ca="1">(180-AF60)/2</f>
        <v>60</v>
      </c>
      <c r="AD61" s="19"/>
      <c r="AE61" s="7" t="s">
        <v>30</v>
      </c>
      <c r="AF61" s="7"/>
      <c r="AG61" s="7"/>
      <c r="AH61" s="7"/>
      <c r="AI61" s="7"/>
    </row>
    <row r="62" spans="1:46" ht="20.149999999999999" customHeight="1" x14ac:dyDescent="0.2">
      <c r="A62" t="str">
        <f t="shared" si="20"/>
        <v/>
      </c>
      <c r="B62" t="str">
        <f t="shared" si="20"/>
        <v/>
      </c>
      <c r="C62" t="str">
        <f t="shared" si="20"/>
        <v/>
      </c>
      <c r="F62" t="str">
        <f t="shared" ref="F62:X62" si="23">IF(F25="","",F25)</f>
        <v/>
      </c>
      <c r="G62" t="str">
        <f t="shared" si="23"/>
        <v/>
      </c>
      <c r="H62" t="str">
        <f t="shared" si="23"/>
        <v/>
      </c>
      <c r="I62" t="str">
        <f t="shared" si="23"/>
        <v/>
      </c>
      <c r="J62" t="str">
        <f t="shared" si="23"/>
        <v/>
      </c>
      <c r="K62" t="str">
        <f t="shared" si="23"/>
        <v/>
      </c>
      <c r="L62" t="str">
        <f t="shared" si="23"/>
        <v/>
      </c>
      <c r="M62" t="str">
        <f t="shared" si="23"/>
        <v/>
      </c>
      <c r="N62" t="str">
        <f t="shared" si="23"/>
        <v/>
      </c>
      <c r="O62" t="str">
        <f t="shared" si="23"/>
        <v/>
      </c>
      <c r="P62" t="str">
        <f t="shared" si="23"/>
        <v/>
      </c>
      <c r="Q62" t="str">
        <f t="shared" si="23"/>
        <v/>
      </c>
      <c r="R62" t="str">
        <f t="shared" si="23"/>
        <v/>
      </c>
      <c r="S62" t="str">
        <f t="shared" si="23"/>
        <v/>
      </c>
      <c r="T62" t="str">
        <f t="shared" si="23"/>
        <v/>
      </c>
      <c r="U62" t="str">
        <f t="shared" si="23"/>
        <v/>
      </c>
      <c r="V62" t="str">
        <f t="shared" si="23"/>
        <v/>
      </c>
      <c r="W62" t="str">
        <f t="shared" si="23"/>
        <v/>
      </c>
      <c r="X62" t="str">
        <f t="shared" si="23"/>
        <v/>
      </c>
      <c r="Y62" s="7" t="s">
        <v>32</v>
      </c>
      <c r="Z62" s="7"/>
      <c r="AA62" s="7"/>
      <c r="AB62" s="7"/>
      <c r="AC62" s="19">
        <f ca="1">AC61</f>
        <v>60</v>
      </c>
      <c r="AD62" s="19"/>
      <c r="AE62" s="7" t="s">
        <v>30</v>
      </c>
      <c r="AF62" s="7"/>
      <c r="AG62" s="7"/>
      <c r="AH62" s="7"/>
      <c r="AI62" s="7"/>
    </row>
    <row r="63" spans="1:46" ht="20.149999999999999" customHeight="1" x14ac:dyDescent="0.2">
      <c r="A63" t="str">
        <f t="shared" si="20"/>
        <v/>
      </c>
      <c r="B63" t="str">
        <f t="shared" si="20"/>
        <v/>
      </c>
      <c r="C63" t="str">
        <f t="shared" si="20"/>
        <v/>
      </c>
      <c r="F63" t="str">
        <f t="shared" ref="F63:X63" si="24">IF(F26="","",F26)</f>
        <v/>
      </c>
      <c r="G63" t="str">
        <f t="shared" si="24"/>
        <v/>
      </c>
      <c r="H63" t="str">
        <f t="shared" si="24"/>
        <v/>
      </c>
      <c r="I63" t="str">
        <f t="shared" si="24"/>
        <v/>
      </c>
      <c r="J63" t="str">
        <f t="shared" si="24"/>
        <v/>
      </c>
      <c r="K63" t="str">
        <f t="shared" si="24"/>
        <v/>
      </c>
      <c r="L63" t="str">
        <f t="shared" si="24"/>
        <v/>
      </c>
      <c r="M63" t="str">
        <f t="shared" si="24"/>
        <v/>
      </c>
      <c r="N63" t="str">
        <f t="shared" si="24"/>
        <v/>
      </c>
      <c r="O63" t="str">
        <f t="shared" si="24"/>
        <v/>
      </c>
      <c r="P63" t="str">
        <f t="shared" si="24"/>
        <v/>
      </c>
      <c r="Q63" t="str">
        <f t="shared" si="24"/>
        <v/>
      </c>
      <c r="R63" t="str">
        <f t="shared" si="24"/>
        <v/>
      </c>
      <c r="S63" t="str">
        <f t="shared" si="24"/>
        <v/>
      </c>
      <c r="T63" t="str">
        <f t="shared" si="24"/>
        <v/>
      </c>
      <c r="U63" t="str">
        <f t="shared" si="24"/>
        <v/>
      </c>
      <c r="V63" t="str">
        <f t="shared" si="24"/>
        <v/>
      </c>
      <c r="W63" t="str">
        <f t="shared" si="24"/>
        <v/>
      </c>
      <c r="X63" t="str">
        <f t="shared" si="24"/>
        <v/>
      </c>
    </row>
    <row r="64" spans="1:46" ht="20.149999999999999" customHeight="1" x14ac:dyDescent="0.2">
      <c r="A64" t="str">
        <f>IF(A27="","",A27)</f>
        <v>２．</v>
      </c>
      <c r="D64" t="str">
        <f>IF(D27="","",D27)</f>
        <v>次のことがらの逆をいいなさい。</v>
      </c>
    </row>
    <row r="65" spans="1:56" ht="20.149999999999999" customHeight="1" x14ac:dyDescent="0.2">
      <c r="A65" t="str">
        <f>IF(A28="","",A28)</f>
        <v/>
      </c>
      <c r="B65" t="str">
        <f t="shared" ref="B65:C68" si="25">IF(B28="","",B28)</f>
        <v/>
      </c>
      <c r="C65" t="str">
        <f t="shared" si="25"/>
        <v>(1)</v>
      </c>
      <c r="F65" t="str">
        <f>IF(F28="","",F28)</f>
        <v>△ＡＢＣと△ＤＥＦで，</v>
      </c>
    </row>
    <row r="66" spans="1:56" ht="20.149999999999999" customHeight="1" x14ac:dyDescent="0.2">
      <c r="A66" t="str">
        <f>IF(A29="","",A29)</f>
        <v/>
      </c>
      <c r="B66" t="str">
        <f t="shared" si="25"/>
        <v/>
      </c>
      <c r="C66" t="str">
        <f t="shared" si="25"/>
        <v/>
      </c>
      <c r="D66" t="str">
        <f t="shared" ref="D66:E68" si="26">IF(D29="","",D29)</f>
        <v/>
      </c>
      <c r="E66" t="str">
        <f t="shared" si="26"/>
        <v/>
      </c>
      <c r="F66" s="8" t="str">
        <f>IF(F29="","",F29)</f>
        <v>△ＡＢＣ≡△ＤＥＦ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 t="str">
        <f>IF(Q29="","",Q29)</f>
        <v>ならば，</v>
      </c>
      <c r="R66" s="8"/>
      <c r="S66" s="8"/>
      <c r="T66" s="8"/>
      <c r="U66" s="8"/>
      <c r="V66" s="8" t="str">
        <f ca="1">IF(V29="","",V29)</f>
        <v>ＡＢ＝ＤＥ，ＢＣ＝ＥＦ，ＣＡ＝ＦＤ</v>
      </c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S66" s="9"/>
      <c r="AT66" s="9"/>
      <c r="BC66"/>
      <c r="BD66"/>
    </row>
    <row r="67" spans="1:56" ht="20.149999999999999" customHeight="1" x14ac:dyDescent="0.2">
      <c r="A67" t="str">
        <f>IF(A30="","",A30)</f>
        <v/>
      </c>
      <c r="B67" t="str">
        <f t="shared" si="25"/>
        <v/>
      </c>
      <c r="C67" t="str">
        <f t="shared" si="25"/>
        <v/>
      </c>
      <c r="D67" t="str">
        <f t="shared" si="26"/>
        <v/>
      </c>
      <c r="E67" t="str">
        <f t="shared" si="26"/>
        <v/>
      </c>
      <c r="F67" s="7" t="str">
        <f>F65</f>
        <v>△ＡＢＣと△ＤＥＦで，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</row>
    <row r="68" spans="1:56" ht="20.149999999999999" customHeight="1" x14ac:dyDescent="0.2">
      <c r="A68" t="str">
        <f>IF(A31="","",A31)</f>
        <v/>
      </c>
      <c r="B68" t="str">
        <f t="shared" si="25"/>
        <v/>
      </c>
      <c r="C68" t="str">
        <f t="shared" si="25"/>
        <v/>
      </c>
      <c r="D68" t="str">
        <f t="shared" si="26"/>
        <v/>
      </c>
      <c r="E68" t="str">
        <f t="shared" si="26"/>
        <v/>
      </c>
      <c r="F68" s="7" t="str">
        <f ca="1">V66</f>
        <v>ＡＢ＝ＤＥ，ＢＣ＝ＥＦ，ＣＡ＝ＦＤ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 t="str">
        <f>Q66</f>
        <v>ならば，</v>
      </c>
      <c r="AC68" s="7"/>
      <c r="AD68" s="7"/>
      <c r="AE68" s="7"/>
      <c r="AF68" s="7"/>
      <c r="AG68" s="7" t="str">
        <f>F66</f>
        <v>△ＡＢＣ≡△ＤＥＦ</v>
      </c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T68" s="9"/>
      <c r="BD68"/>
    </row>
    <row r="69" spans="1:56" ht="20.149999999999999" customHeight="1" x14ac:dyDescent="0.2">
      <c r="A69" t="str">
        <f t="shared" ref="A69:AT69" si="27">IF(A32="","",A32)</f>
        <v/>
      </c>
      <c r="B69" t="str">
        <f t="shared" si="27"/>
        <v/>
      </c>
      <c r="C69" t="str">
        <f t="shared" si="27"/>
        <v/>
      </c>
      <c r="D69" t="str">
        <f t="shared" si="27"/>
        <v/>
      </c>
      <c r="E69" t="str">
        <f t="shared" si="27"/>
        <v/>
      </c>
      <c r="F69" t="str">
        <f t="shared" si="27"/>
        <v/>
      </c>
      <c r="G69" t="str">
        <f t="shared" si="27"/>
        <v/>
      </c>
      <c r="H69" t="str">
        <f t="shared" si="27"/>
        <v/>
      </c>
      <c r="I69" t="str">
        <f t="shared" si="27"/>
        <v/>
      </c>
      <c r="J69" t="str">
        <f t="shared" si="27"/>
        <v/>
      </c>
      <c r="K69" t="str">
        <f t="shared" si="27"/>
        <v/>
      </c>
      <c r="L69" t="str">
        <f t="shared" si="27"/>
        <v/>
      </c>
      <c r="M69" t="str">
        <f t="shared" si="27"/>
        <v/>
      </c>
      <c r="N69" t="str">
        <f t="shared" si="27"/>
        <v/>
      </c>
      <c r="O69" t="str">
        <f t="shared" si="27"/>
        <v/>
      </c>
      <c r="P69" t="str">
        <f t="shared" si="27"/>
        <v/>
      </c>
      <c r="Q69" t="str">
        <f t="shared" si="27"/>
        <v/>
      </c>
      <c r="R69" t="str">
        <f t="shared" si="27"/>
        <v/>
      </c>
      <c r="S69" t="str">
        <f t="shared" si="27"/>
        <v/>
      </c>
      <c r="T69" t="str">
        <f t="shared" si="27"/>
        <v/>
      </c>
      <c r="U69" t="str">
        <f t="shared" si="27"/>
        <v/>
      </c>
      <c r="V69" t="str">
        <f t="shared" si="27"/>
        <v/>
      </c>
      <c r="W69" t="str">
        <f t="shared" si="27"/>
        <v/>
      </c>
      <c r="X69" t="str">
        <f t="shared" si="27"/>
        <v/>
      </c>
      <c r="Y69" t="str">
        <f t="shared" si="27"/>
        <v/>
      </c>
      <c r="Z69" t="str">
        <f t="shared" si="27"/>
        <v/>
      </c>
      <c r="AA69" t="str">
        <f t="shared" si="27"/>
        <v/>
      </c>
      <c r="AB69" t="str">
        <f t="shared" si="27"/>
        <v/>
      </c>
      <c r="AC69" t="str">
        <f t="shared" si="27"/>
        <v/>
      </c>
      <c r="AD69" t="str">
        <f t="shared" si="27"/>
        <v/>
      </c>
      <c r="AE69" t="str">
        <f t="shared" si="27"/>
        <v/>
      </c>
      <c r="AF69" t="str">
        <f t="shared" si="27"/>
        <v/>
      </c>
      <c r="AG69" t="str">
        <f t="shared" si="27"/>
        <v/>
      </c>
      <c r="AH69" t="str">
        <f t="shared" si="27"/>
        <v/>
      </c>
      <c r="AI69" t="str">
        <f t="shared" si="27"/>
        <v/>
      </c>
      <c r="AJ69" t="str">
        <f t="shared" si="27"/>
        <v/>
      </c>
      <c r="AK69" t="str">
        <f t="shared" si="27"/>
        <v/>
      </c>
      <c r="AL69" t="str">
        <f t="shared" si="27"/>
        <v/>
      </c>
      <c r="AM69" t="str">
        <f t="shared" si="27"/>
        <v/>
      </c>
      <c r="AN69" t="str">
        <f t="shared" si="27"/>
        <v/>
      </c>
      <c r="AO69" t="str">
        <f t="shared" si="27"/>
        <v/>
      </c>
      <c r="AP69" t="str">
        <f t="shared" si="27"/>
        <v/>
      </c>
      <c r="AQ69" t="str">
        <f t="shared" si="27"/>
        <v/>
      </c>
      <c r="AR69" t="str">
        <f t="shared" si="27"/>
        <v/>
      </c>
      <c r="AS69" t="str">
        <f t="shared" si="27"/>
        <v/>
      </c>
      <c r="AT69" t="str">
        <f t="shared" si="27"/>
        <v/>
      </c>
    </row>
    <row r="70" spans="1:56" ht="20.149999999999999" customHeight="1" x14ac:dyDescent="0.2">
      <c r="A70" t="str">
        <f t="shared" ref="A70:C73" si="28">IF(A33="","",A33)</f>
        <v/>
      </c>
      <c r="B70" t="str">
        <f t="shared" si="28"/>
        <v/>
      </c>
      <c r="C70" t="str">
        <f t="shared" si="28"/>
        <v>(2)</v>
      </c>
      <c r="F70" t="str">
        <f>IF(F33="","",F33)</f>
        <v>自然数ａ，ｂで</v>
      </c>
    </row>
    <row r="71" spans="1:56" ht="20.149999999999999" customHeight="1" x14ac:dyDescent="0.2">
      <c r="A71" t="str">
        <f t="shared" si="28"/>
        <v/>
      </c>
      <c r="B71" t="str">
        <f t="shared" si="28"/>
        <v/>
      </c>
      <c r="C71" t="str">
        <f t="shared" si="28"/>
        <v/>
      </c>
      <c r="D71" t="str">
        <f t="shared" ref="D71:E73" si="29">IF(D34="","",D34)</f>
        <v/>
      </c>
      <c r="E71" t="str">
        <f t="shared" si="29"/>
        <v/>
      </c>
      <c r="F71" t="str">
        <f ca="1">IF(F34="","",F34)</f>
        <v>ａ＋ｂが偶数</v>
      </c>
      <c r="N71" t="str">
        <f>IF(N34="","",N34)</f>
        <v>ならば，</v>
      </c>
      <c r="S71" t="str">
        <f ca="1">IF(S34="","",S34)</f>
        <v>ａもｂも偶数</v>
      </c>
      <c r="AA71" t="str">
        <f>IF(AA34="","",AA34)</f>
        <v>である。</v>
      </c>
      <c r="AT71" s="9"/>
      <c r="BD71"/>
    </row>
    <row r="72" spans="1:56" ht="20.149999999999999" customHeight="1" x14ac:dyDescent="0.2">
      <c r="A72" t="str">
        <f t="shared" si="28"/>
        <v/>
      </c>
      <c r="B72" t="str">
        <f t="shared" si="28"/>
        <v/>
      </c>
      <c r="C72" t="str">
        <f t="shared" si="28"/>
        <v/>
      </c>
      <c r="D72" t="str">
        <f t="shared" si="29"/>
        <v/>
      </c>
      <c r="E72" t="str">
        <f t="shared" si="29"/>
        <v/>
      </c>
      <c r="F72" s="7" t="str">
        <f>F70</f>
        <v>自然数ａ，ｂで</v>
      </c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56" ht="20.149999999999999" customHeight="1" x14ac:dyDescent="0.2">
      <c r="A73" t="str">
        <f t="shared" si="28"/>
        <v/>
      </c>
      <c r="B73" t="str">
        <f t="shared" si="28"/>
        <v/>
      </c>
      <c r="C73" t="str">
        <f t="shared" si="28"/>
        <v/>
      </c>
      <c r="D73" t="str">
        <f t="shared" si="29"/>
        <v/>
      </c>
      <c r="E73" t="str">
        <f t="shared" si="29"/>
        <v/>
      </c>
      <c r="F73" s="7" t="str">
        <f ca="1">S71</f>
        <v>ａもｂも偶数</v>
      </c>
      <c r="G73" s="7"/>
      <c r="H73" s="7"/>
      <c r="I73" s="7"/>
      <c r="J73" s="7"/>
      <c r="K73" s="7"/>
      <c r="L73" s="7"/>
      <c r="M73" s="7"/>
      <c r="N73" s="7" t="str">
        <f>N71</f>
        <v>ならば，</v>
      </c>
      <c r="O73" s="7"/>
      <c r="P73" s="7"/>
      <c r="Q73" s="7"/>
      <c r="R73" s="7"/>
      <c r="S73" s="7"/>
      <c r="T73" s="7" t="str">
        <f ca="1">F71</f>
        <v>ａ＋ｂが偶数</v>
      </c>
      <c r="U73" s="7"/>
      <c r="V73" s="7"/>
      <c r="W73" s="7"/>
      <c r="X73" s="7"/>
      <c r="Y73" s="7"/>
      <c r="Z73" s="7"/>
      <c r="AA73" s="7"/>
      <c r="AB73" s="7" t="str">
        <f>AA71</f>
        <v>である。</v>
      </c>
      <c r="AC73" s="7"/>
      <c r="AD73" s="7"/>
      <c r="AE73" s="7"/>
      <c r="AF73" s="7"/>
    </row>
    <row r="74" spans="1:56" ht="20.149999999999999" customHeight="1" x14ac:dyDescent="0.2"/>
    <row r="75" spans="1:56" ht="20.149999999999999" customHeight="1" x14ac:dyDescent="0.2"/>
    <row r="76" spans="1:56" ht="20.149999999999999" customHeight="1" x14ac:dyDescent="0.2"/>
    <row r="77" spans="1:56" ht="20.149999999999999" customHeight="1" x14ac:dyDescent="0.2"/>
    <row r="78" spans="1:56" ht="20.149999999999999" customHeight="1" x14ac:dyDescent="0.2"/>
    <row r="79" spans="1:56" ht="20.149999999999999" customHeight="1" x14ac:dyDescent="0.2"/>
    <row r="80" spans="1:5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15">
    <mergeCell ref="AO1:AP1"/>
    <mergeCell ref="AO38:AP38"/>
    <mergeCell ref="AC6:AD6"/>
    <mergeCell ref="AC14:AD14"/>
    <mergeCell ref="AF21:AH21"/>
    <mergeCell ref="AF60:AG60"/>
    <mergeCell ref="AC61:AD61"/>
    <mergeCell ref="AC62:AD62"/>
    <mergeCell ref="AC43:AD43"/>
    <mergeCell ref="AC51:AD51"/>
    <mergeCell ref="AF58:AH58"/>
    <mergeCell ref="AC45:AD45"/>
    <mergeCell ref="AC46:AD46"/>
    <mergeCell ref="AC53:AD53"/>
    <mergeCell ref="AC54:AD54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&amp;L図形の性質と証明&amp;R数学ドリル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5" width="9" style="9"/>
  </cols>
  <sheetData>
    <row r="1" spans="1:55" ht="23.5" x14ac:dyDescent="0.2">
      <c r="D1" s="3" t="s">
        <v>45</v>
      </c>
      <c r="AM1" s="2" t="s">
        <v>44</v>
      </c>
      <c r="AN1" s="2"/>
      <c r="AO1" s="21"/>
      <c r="AP1" s="21"/>
      <c r="AR1" s="9"/>
      <c r="AS1" s="9"/>
      <c r="AT1" s="9"/>
      <c r="BA1"/>
      <c r="BB1"/>
      <c r="BC1"/>
    </row>
    <row r="2" spans="1:55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BA2"/>
      <c r="BB2"/>
      <c r="BC2"/>
    </row>
    <row r="3" spans="1:55" ht="20.149999999999999" customHeight="1" x14ac:dyDescent="0.2">
      <c r="A3" s="1" t="s">
        <v>46</v>
      </c>
      <c r="D3" t="s">
        <v>51</v>
      </c>
      <c r="AU3" s="9">
        <v>1</v>
      </c>
      <c r="AV3" s="9" t="s">
        <v>65</v>
      </c>
      <c r="AW3" s="9" t="s">
        <v>66</v>
      </c>
      <c r="AX3" s="12" t="s">
        <v>67</v>
      </c>
      <c r="AY3" s="12" t="s">
        <v>76</v>
      </c>
      <c r="AZ3" s="12" t="s">
        <v>72</v>
      </c>
    </row>
    <row r="4" spans="1:55" ht="20.149999999999999" customHeight="1" x14ac:dyDescent="0.2">
      <c r="D4" t="s">
        <v>52</v>
      </c>
      <c r="AU4" s="9">
        <v>2</v>
      </c>
      <c r="AV4" s="9" t="s">
        <v>47</v>
      </c>
      <c r="AW4" s="9" t="s">
        <v>66</v>
      </c>
      <c r="AX4" s="12" t="s">
        <v>67</v>
      </c>
      <c r="AY4" s="12" t="s">
        <v>75</v>
      </c>
      <c r="AZ4" s="12" t="s">
        <v>79</v>
      </c>
    </row>
    <row r="5" spans="1:55" ht="20.149999999999999" customHeight="1" x14ac:dyDescent="0.2">
      <c r="C5" s="1"/>
      <c r="D5" t="s">
        <v>54</v>
      </c>
      <c r="AU5" s="9">
        <v>3</v>
      </c>
      <c r="AV5" s="9" t="s">
        <v>80</v>
      </c>
      <c r="AW5" s="9" t="s">
        <v>68</v>
      </c>
      <c r="AX5" s="12" t="s">
        <v>69</v>
      </c>
      <c r="AY5" s="12" t="s">
        <v>75</v>
      </c>
      <c r="AZ5" s="12" t="s">
        <v>73</v>
      </c>
    </row>
    <row r="6" spans="1:55" ht="20.149999999999999" customHeight="1" x14ac:dyDescent="0.2">
      <c r="A6" s="18">
        <f ca="1">INT(RAND()*4+1)</f>
        <v>1</v>
      </c>
      <c r="D6" t="s">
        <v>48</v>
      </c>
      <c r="J6" s="20" t="str">
        <f ca="1">VLOOKUP($A$6,$AU$3:$AV$6,2)</f>
        <v>ＢＥ ＝ ＣＤ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t="s">
        <v>53</v>
      </c>
      <c r="AU6" s="9">
        <v>4</v>
      </c>
      <c r="AV6" s="9" t="s">
        <v>49</v>
      </c>
      <c r="AW6" s="9" t="s">
        <v>68</v>
      </c>
      <c r="AX6" s="12" t="s">
        <v>70</v>
      </c>
      <c r="AY6" s="12" t="s">
        <v>75</v>
      </c>
      <c r="AZ6" s="12" t="s">
        <v>74</v>
      </c>
    </row>
    <row r="7" spans="1:55" ht="20.149999999999999" customHeight="1" x14ac:dyDescent="0.2">
      <c r="D7" t="s">
        <v>50</v>
      </c>
    </row>
    <row r="8" spans="1:55" ht="20.149999999999999" customHeight="1" x14ac:dyDescent="0.2"/>
    <row r="9" spans="1:55" ht="20.149999999999999" customHeight="1" x14ac:dyDescent="0.2">
      <c r="C9" s="1" t="s">
        <v>43</v>
      </c>
      <c r="F9" t="s">
        <v>55</v>
      </c>
      <c r="I9" s="20" t="str">
        <f ca="1">VLOOKUP($A$6,$AU$3:$AV$6,2)</f>
        <v>ＢＥ ＝ ＣＤ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t="s">
        <v>56</v>
      </c>
    </row>
    <row r="10" spans="1:55" ht="20.149999999999999" customHeight="1" x14ac:dyDescent="0.2">
      <c r="F10" t="s">
        <v>57</v>
      </c>
    </row>
    <row r="11" spans="1:55" ht="20.149999999999999" customHeight="1" x14ac:dyDescent="0.2"/>
    <row r="12" spans="1:55" ht="20.149999999999999" customHeight="1" x14ac:dyDescent="0.2"/>
    <row r="13" spans="1:55" ht="20.149999999999999" customHeight="1" x14ac:dyDescent="0.2">
      <c r="C13" s="1"/>
    </row>
    <row r="14" spans="1:55" ht="20.149999999999999" customHeight="1" x14ac:dyDescent="0.2">
      <c r="C14" s="1" t="s">
        <v>58</v>
      </c>
      <c r="F14" s="1" t="s">
        <v>59</v>
      </c>
    </row>
    <row r="15" spans="1:55" ht="20.149999999999999" customHeight="1" x14ac:dyDescent="0.2"/>
    <row r="16" spans="1:55" ht="20.149999999999999" customHeight="1" x14ac:dyDescent="0.2"/>
    <row r="17" spans="1:46" ht="20.149999999999999" customHeight="1" x14ac:dyDescent="0.2"/>
    <row r="18" spans="1:46" ht="20.149999999999999" customHeight="1" x14ac:dyDescent="0.2"/>
    <row r="19" spans="1:46" ht="20.149999999999999" customHeight="1" x14ac:dyDescent="0.2"/>
    <row r="20" spans="1:46" ht="20.149999999999999" customHeight="1" x14ac:dyDescent="0.2">
      <c r="C20" s="1" t="s">
        <v>60</v>
      </c>
      <c r="F20" s="1" t="s">
        <v>61</v>
      </c>
    </row>
    <row r="21" spans="1:46" ht="20.149999999999999" customHeight="1" x14ac:dyDescent="0.2">
      <c r="F21" t="s">
        <v>62</v>
      </c>
    </row>
    <row r="22" spans="1:46" ht="20.149999999999999" customHeight="1" x14ac:dyDescent="0.2"/>
    <row r="23" spans="1:46" ht="20.149999999999999" customHeight="1" x14ac:dyDescent="0.2">
      <c r="C23" s="1"/>
    </row>
    <row r="24" spans="1:46" ht="20.149999999999999" customHeight="1" x14ac:dyDescent="0.2"/>
    <row r="25" spans="1:46" ht="20.149999999999999" customHeight="1" x14ac:dyDescent="0.2">
      <c r="C25" s="1" t="s">
        <v>63</v>
      </c>
      <c r="F25" t="s">
        <v>64</v>
      </c>
    </row>
    <row r="26" spans="1:46" ht="20.149999999999999" customHeight="1" x14ac:dyDescent="0.2">
      <c r="F26" s="7"/>
    </row>
    <row r="27" spans="1:46" ht="20.149999999999999" customHeight="1" x14ac:dyDescent="0.2">
      <c r="A27" s="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</row>
    <row r="28" spans="1:46" ht="20.149999999999999" customHeight="1" x14ac:dyDescent="0.2">
      <c r="C28" s="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</row>
    <row r="29" spans="1:46" ht="20.149999999999999" customHeight="1" x14ac:dyDescent="0.2"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</row>
    <row r="30" spans="1:46" ht="20.149999999999999" customHeight="1" x14ac:dyDescent="0.2"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</row>
    <row r="31" spans="1:46" ht="20.149999999999999" customHeight="1" x14ac:dyDescent="0.2"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</row>
    <row r="32" spans="1:46" ht="20.149999999999999" customHeight="1" x14ac:dyDescent="0.2"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</row>
    <row r="33" spans="1:55" ht="20.149999999999999" customHeight="1" x14ac:dyDescent="0.2">
      <c r="C33" s="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</row>
    <row r="34" spans="1:55" ht="20.149999999999999" customHeight="1" x14ac:dyDescent="0.2"/>
    <row r="35" spans="1:55" ht="20.149999999999999" customHeight="1" x14ac:dyDescent="0.2"/>
    <row r="36" spans="1:55" ht="19" customHeight="1" x14ac:dyDescent="0.2"/>
    <row r="37" spans="1:55" ht="19" customHeight="1" x14ac:dyDescent="0.2"/>
    <row r="38" spans="1:55" ht="23.5" x14ac:dyDescent="0.2">
      <c r="D38" s="3" t="str">
        <f>IF(D1="","",D1)</f>
        <v>直角三角形の合同</v>
      </c>
      <c r="AM38" s="2" t="str">
        <f>IF(AM1="","",AM1)</f>
        <v>№</v>
      </c>
      <c r="AN38" s="2"/>
      <c r="AO38" s="21" t="str">
        <f>IF(AO1="","",AO1)</f>
        <v/>
      </c>
      <c r="AP38" s="21" t="str">
        <f>IF(AP1="","",AP1)</f>
        <v/>
      </c>
      <c r="AR38" s="9"/>
      <c r="AS38" s="9"/>
      <c r="AT38" s="9"/>
      <c r="BA38"/>
      <c r="BB38"/>
      <c r="BC38"/>
    </row>
    <row r="39" spans="1:55" ht="23.5" x14ac:dyDescent="0.2">
      <c r="E39" s="5" t="s">
        <v>1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9"/>
      <c r="AS39" s="9"/>
      <c r="AT39" s="9"/>
      <c r="BA39"/>
      <c r="BB39"/>
      <c r="BC39"/>
    </row>
    <row r="40" spans="1:55" ht="20.149999999999999" customHeight="1" x14ac:dyDescent="0.2">
      <c r="A40" t="str">
        <f>IF(A3="","",A3)</f>
        <v>１．</v>
      </c>
      <c r="D40" t="str">
        <f>IF(D3="","",D3)</f>
        <v>ＡＢ＝ＡＣの二等辺三角形ＡＢＣがある。</v>
      </c>
    </row>
    <row r="41" spans="1:55" ht="20.149999999999999" customHeight="1" x14ac:dyDescent="0.2">
      <c r="A41" t="str">
        <f>IF(A4="","",A4)</f>
        <v/>
      </c>
      <c r="B41" t="str">
        <f t="shared" ref="B41:C44" si="0">IF(B4="","",B4)</f>
        <v/>
      </c>
      <c r="C41" t="str">
        <f t="shared" si="0"/>
        <v/>
      </c>
      <c r="D41" t="str">
        <f>IF(D4="","",D4)</f>
        <v>今，頂点Ｂ，Ｃから，それぞれＡＣ，ＡＢに</v>
      </c>
    </row>
    <row r="42" spans="1:55" ht="20.149999999999999" customHeight="1" x14ac:dyDescent="0.2">
      <c r="A42" t="str">
        <f>IF(A5="","",A5)</f>
        <v/>
      </c>
      <c r="B42" t="str">
        <f t="shared" si="0"/>
        <v/>
      </c>
      <c r="C42" t="str">
        <f t="shared" si="0"/>
        <v/>
      </c>
      <c r="D42" t="str">
        <f>IF(D5="","",D5)</f>
        <v>垂線ＢＤ，ＣＥをひく。</v>
      </c>
    </row>
    <row r="43" spans="1:55" ht="20.149999999999999" customHeight="1" x14ac:dyDescent="0.2">
      <c r="A43" s="18">
        <f ca="1">IF(A6="","",A6)</f>
        <v>1</v>
      </c>
      <c r="B43" t="str">
        <f t="shared" si="0"/>
        <v/>
      </c>
      <c r="C43" t="str">
        <f t="shared" si="0"/>
        <v/>
      </c>
      <c r="D43" t="str">
        <f>IF(D6="","",D6)</f>
        <v>このとき，</v>
      </c>
      <c r="J43" s="20" t="str">
        <f ca="1">IF(J6="","",J6)</f>
        <v>ＢＥ ＝ ＣＤ</v>
      </c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t="str">
        <f>IF(V6="","",V6)</f>
        <v>である。</v>
      </c>
    </row>
    <row r="44" spans="1:55" ht="20.149999999999999" customHeight="1" x14ac:dyDescent="0.2">
      <c r="A44" t="str">
        <f>IF(A7="","",A7)</f>
        <v/>
      </c>
      <c r="B44" t="str">
        <f t="shared" si="0"/>
        <v/>
      </c>
      <c r="C44" t="str">
        <f t="shared" si="0"/>
        <v/>
      </c>
      <c r="D44" t="str">
        <f>IF(D7="","",D7)</f>
        <v>このことを証明しなさい。</v>
      </c>
    </row>
    <row r="45" spans="1:55" ht="20.149999999999999" customHeight="1" x14ac:dyDescent="0.2">
      <c r="A45" t="str">
        <f t="shared" ref="A45:AT45" si="1">IF(A8="","",A8)</f>
        <v/>
      </c>
      <c r="B45" t="str">
        <f t="shared" si="1"/>
        <v/>
      </c>
      <c r="C45" t="str">
        <f t="shared" si="1"/>
        <v/>
      </c>
      <c r="D45" t="str">
        <f t="shared" si="1"/>
        <v/>
      </c>
      <c r="E45" t="str">
        <f t="shared" si="1"/>
        <v/>
      </c>
      <c r="F45" t="str">
        <f t="shared" si="1"/>
        <v/>
      </c>
      <c r="G45" t="str">
        <f t="shared" si="1"/>
        <v/>
      </c>
      <c r="H45" t="str">
        <f t="shared" si="1"/>
        <v/>
      </c>
      <c r="I45" t="str">
        <f t="shared" si="1"/>
        <v/>
      </c>
      <c r="J45" t="str">
        <f t="shared" si="1"/>
        <v/>
      </c>
      <c r="K45" t="str">
        <f t="shared" si="1"/>
        <v/>
      </c>
      <c r="L45" t="str">
        <f t="shared" si="1"/>
        <v/>
      </c>
      <c r="M45" t="str">
        <f t="shared" si="1"/>
        <v/>
      </c>
      <c r="N45" t="str">
        <f t="shared" si="1"/>
        <v/>
      </c>
      <c r="O45" t="str">
        <f t="shared" si="1"/>
        <v/>
      </c>
      <c r="P45" t="str">
        <f t="shared" si="1"/>
        <v/>
      </c>
      <c r="Q45" t="str">
        <f t="shared" si="1"/>
        <v/>
      </c>
      <c r="R45" t="str">
        <f t="shared" si="1"/>
        <v/>
      </c>
      <c r="S45" t="str">
        <f t="shared" si="1"/>
        <v/>
      </c>
      <c r="T45" t="str">
        <f t="shared" si="1"/>
        <v/>
      </c>
      <c r="U45" t="str">
        <f t="shared" si="1"/>
        <v/>
      </c>
      <c r="V45" t="str">
        <f t="shared" si="1"/>
        <v/>
      </c>
      <c r="W45" t="str">
        <f t="shared" si="1"/>
        <v/>
      </c>
      <c r="X45" t="str">
        <f t="shared" si="1"/>
        <v/>
      </c>
      <c r="Y45" t="str">
        <f t="shared" si="1"/>
        <v/>
      </c>
      <c r="Z45" t="str">
        <f t="shared" si="1"/>
        <v/>
      </c>
      <c r="AA45" t="str">
        <f t="shared" si="1"/>
        <v/>
      </c>
      <c r="AB45" t="str">
        <f t="shared" si="1"/>
        <v/>
      </c>
      <c r="AC45" t="str">
        <f t="shared" si="1"/>
        <v/>
      </c>
      <c r="AD45" t="str">
        <f t="shared" si="1"/>
        <v/>
      </c>
      <c r="AE45" t="str">
        <f t="shared" si="1"/>
        <v/>
      </c>
      <c r="AF45" t="str">
        <f t="shared" si="1"/>
        <v/>
      </c>
      <c r="AG45" t="str">
        <f t="shared" si="1"/>
        <v/>
      </c>
      <c r="AH45" t="str">
        <f t="shared" si="1"/>
        <v/>
      </c>
      <c r="AI45" t="str">
        <f t="shared" si="1"/>
        <v/>
      </c>
      <c r="AJ45" t="str">
        <f t="shared" si="1"/>
        <v/>
      </c>
      <c r="AK45" t="str">
        <f t="shared" si="1"/>
        <v/>
      </c>
      <c r="AL45" t="str">
        <f t="shared" si="1"/>
        <v/>
      </c>
      <c r="AM45" t="str">
        <f t="shared" si="1"/>
        <v/>
      </c>
      <c r="AN45" t="str">
        <f t="shared" si="1"/>
        <v/>
      </c>
      <c r="AO45" t="str">
        <f t="shared" si="1"/>
        <v/>
      </c>
      <c r="AP45" t="str">
        <f t="shared" si="1"/>
        <v/>
      </c>
      <c r="AQ45" t="str">
        <f t="shared" si="1"/>
        <v/>
      </c>
      <c r="AR45" t="str">
        <f t="shared" si="1"/>
        <v/>
      </c>
      <c r="AS45" t="str">
        <f t="shared" si="1"/>
        <v/>
      </c>
      <c r="AT45" t="str">
        <f t="shared" si="1"/>
        <v/>
      </c>
    </row>
    <row r="46" spans="1:55" ht="20.149999999999999" customHeight="1" x14ac:dyDescent="0.2">
      <c r="A46" t="str">
        <f t="shared" ref="A46:C47" si="2">IF(A9="","",A9)</f>
        <v/>
      </c>
      <c r="B46" t="str">
        <f t="shared" si="2"/>
        <v/>
      </c>
      <c r="C46" t="str">
        <f t="shared" si="2"/>
        <v>(1)</v>
      </c>
      <c r="F46" t="str">
        <f>IF(F9="","",F9)</f>
        <v>結論</v>
      </c>
      <c r="I46" s="20" t="str">
        <f ca="1">IF(I9="","",I9)</f>
        <v>ＢＥ ＝ ＣＤ</v>
      </c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t="str">
        <f>IF(U9="","",U9)</f>
        <v>を導くには，</v>
      </c>
    </row>
    <row r="47" spans="1:55" ht="20.149999999999999" customHeight="1" x14ac:dyDescent="0.2">
      <c r="A47" t="str">
        <f t="shared" si="2"/>
        <v/>
      </c>
      <c r="B47" t="str">
        <f t="shared" si="2"/>
        <v/>
      </c>
      <c r="C47" t="str">
        <f t="shared" si="2"/>
        <v/>
      </c>
      <c r="D47" t="str">
        <f>IF(D10="","",D10)</f>
        <v/>
      </c>
      <c r="E47" t="str">
        <f>IF(E10="","",E10)</f>
        <v/>
      </c>
      <c r="F47" t="str">
        <f>IF(F10="","",F10)</f>
        <v>どの三角形とどの三角形の合同を示せばよいですか。</v>
      </c>
    </row>
    <row r="48" spans="1:55" ht="20.149999999999999" customHeight="1" x14ac:dyDescent="0.2">
      <c r="A48" t="str">
        <f t="shared" ref="A48:AT48" si="3">IF(A11="","",A11)</f>
        <v/>
      </c>
      <c r="B48" t="str">
        <f t="shared" si="3"/>
        <v/>
      </c>
      <c r="C48" t="str">
        <f t="shared" si="3"/>
        <v/>
      </c>
      <c r="D48" t="str">
        <f t="shared" si="3"/>
        <v/>
      </c>
      <c r="E48" t="str">
        <f t="shared" si="3"/>
        <v/>
      </c>
      <c r="F48" t="str">
        <f t="shared" si="3"/>
        <v/>
      </c>
      <c r="G48" t="str">
        <f t="shared" si="3"/>
        <v/>
      </c>
      <c r="H48" t="str">
        <f t="shared" si="3"/>
        <v/>
      </c>
      <c r="I48" t="str">
        <f t="shared" si="3"/>
        <v/>
      </c>
      <c r="J48" t="str">
        <f t="shared" si="3"/>
        <v/>
      </c>
      <c r="K48" t="str">
        <f t="shared" si="3"/>
        <v/>
      </c>
      <c r="L48" t="str">
        <f t="shared" si="3"/>
        <v/>
      </c>
      <c r="M48" t="str">
        <f t="shared" si="3"/>
        <v/>
      </c>
      <c r="N48" t="str">
        <f t="shared" si="3"/>
        <v/>
      </c>
      <c r="O48" t="str">
        <f t="shared" si="3"/>
        <v/>
      </c>
      <c r="P48" t="str">
        <f t="shared" si="3"/>
        <v/>
      </c>
      <c r="Q48" t="str">
        <f t="shared" si="3"/>
        <v/>
      </c>
      <c r="R48" t="str">
        <f t="shared" si="3"/>
        <v/>
      </c>
      <c r="S48" t="str">
        <f t="shared" si="3"/>
        <v/>
      </c>
      <c r="T48" t="str">
        <f t="shared" si="3"/>
        <v/>
      </c>
      <c r="U48" t="str">
        <f t="shared" si="3"/>
        <v/>
      </c>
      <c r="V48" t="str">
        <f t="shared" si="3"/>
        <v/>
      </c>
      <c r="W48" t="str">
        <f t="shared" si="3"/>
        <v/>
      </c>
      <c r="X48" t="str">
        <f t="shared" si="3"/>
        <v/>
      </c>
      <c r="Y48" t="str">
        <f t="shared" si="3"/>
        <v/>
      </c>
      <c r="Z48" t="str">
        <f t="shared" si="3"/>
        <v/>
      </c>
      <c r="AA48" t="str">
        <f t="shared" si="3"/>
        <v/>
      </c>
      <c r="AB48" t="str">
        <f t="shared" si="3"/>
        <v/>
      </c>
      <c r="AC48" t="str">
        <f t="shared" si="3"/>
        <v/>
      </c>
      <c r="AD48" t="str">
        <f t="shared" si="3"/>
        <v/>
      </c>
      <c r="AE48" t="str">
        <f t="shared" si="3"/>
        <v/>
      </c>
      <c r="AF48" t="str">
        <f t="shared" si="3"/>
        <v/>
      </c>
      <c r="AG48" t="str">
        <f t="shared" si="3"/>
        <v/>
      </c>
      <c r="AH48" t="str">
        <f t="shared" si="3"/>
        <v/>
      </c>
      <c r="AI48" t="str">
        <f t="shared" si="3"/>
        <v/>
      </c>
      <c r="AJ48" t="str">
        <f t="shared" si="3"/>
        <v/>
      </c>
      <c r="AK48" t="str">
        <f t="shared" si="3"/>
        <v/>
      </c>
      <c r="AL48" t="str">
        <f t="shared" si="3"/>
        <v/>
      </c>
      <c r="AM48" t="str">
        <f t="shared" si="3"/>
        <v/>
      </c>
      <c r="AN48" t="str">
        <f t="shared" si="3"/>
        <v/>
      </c>
      <c r="AO48" t="str">
        <f t="shared" si="3"/>
        <v/>
      </c>
      <c r="AP48" t="str">
        <f t="shared" si="3"/>
        <v/>
      </c>
      <c r="AQ48" t="str">
        <f t="shared" si="3"/>
        <v/>
      </c>
      <c r="AR48" t="str">
        <f t="shared" si="3"/>
        <v/>
      </c>
      <c r="AS48" t="str">
        <f t="shared" si="3"/>
        <v/>
      </c>
      <c r="AT48" t="str">
        <f t="shared" si="3"/>
        <v/>
      </c>
    </row>
    <row r="49" spans="1:46" ht="20.149999999999999" customHeight="1" x14ac:dyDescent="0.2">
      <c r="A49" t="str">
        <f>IF(A12="","",A12)</f>
        <v/>
      </c>
      <c r="B49" t="str">
        <f>IF(B12="","",B12)</f>
        <v/>
      </c>
      <c r="C49" t="str">
        <f>IF(C12="","",C12)</f>
        <v/>
      </c>
      <c r="D49" t="str">
        <f>IF(D12="","",D12)</f>
        <v/>
      </c>
      <c r="E49" t="str">
        <f>IF(E12="","",E12)</f>
        <v/>
      </c>
      <c r="F49" s="7" t="str">
        <f ca="1">VLOOKUP($A$43,$AU$3:$AW$6,3)</f>
        <v>△ＢＣＥと△ＣＢＤの合同を示せばよい</v>
      </c>
    </row>
    <row r="50" spans="1:46" ht="20.149999999999999" customHeight="1" x14ac:dyDescent="0.2">
      <c r="A50" t="str">
        <f t="shared" ref="A50:AT50" si="4">IF(A13="","",A13)</f>
        <v/>
      </c>
      <c r="B50" t="str">
        <f t="shared" si="4"/>
        <v/>
      </c>
      <c r="C50" t="str">
        <f t="shared" si="4"/>
        <v/>
      </c>
      <c r="D50" t="str">
        <f t="shared" si="4"/>
        <v/>
      </c>
      <c r="E50" t="str">
        <f t="shared" si="4"/>
        <v/>
      </c>
      <c r="F50" t="str">
        <f t="shared" si="4"/>
        <v/>
      </c>
      <c r="G50" t="str">
        <f t="shared" si="4"/>
        <v/>
      </c>
      <c r="H50" t="str">
        <f t="shared" si="4"/>
        <v/>
      </c>
      <c r="I50" t="str">
        <f t="shared" si="4"/>
        <v/>
      </c>
      <c r="J50" t="str">
        <f t="shared" si="4"/>
        <v/>
      </c>
      <c r="K50" t="str">
        <f t="shared" si="4"/>
        <v/>
      </c>
      <c r="L50" t="str">
        <f t="shared" si="4"/>
        <v/>
      </c>
      <c r="M50" t="str">
        <f t="shared" si="4"/>
        <v/>
      </c>
      <c r="N50" t="str">
        <f t="shared" si="4"/>
        <v/>
      </c>
      <c r="O50" t="str">
        <f t="shared" si="4"/>
        <v/>
      </c>
      <c r="P50" t="str">
        <f t="shared" si="4"/>
        <v/>
      </c>
      <c r="Q50" t="str">
        <f t="shared" si="4"/>
        <v/>
      </c>
      <c r="R50" t="str">
        <f t="shared" si="4"/>
        <v/>
      </c>
      <c r="S50" t="str">
        <f t="shared" si="4"/>
        <v/>
      </c>
      <c r="T50" t="str">
        <f t="shared" si="4"/>
        <v/>
      </c>
      <c r="U50" t="str">
        <f t="shared" si="4"/>
        <v/>
      </c>
      <c r="V50" t="str">
        <f t="shared" si="4"/>
        <v/>
      </c>
      <c r="W50" t="str">
        <f t="shared" si="4"/>
        <v/>
      </c>
      <c r="X50" t="str">
        <f t="shared" si="4"/>
        <v/>
      </c>
      <c r="Y50" t="str">
        <f t="shared" si="4"/>
        <v/>
      </c>
      <c r="Z50" t="str">
        <f t="shared" si="4"/>
        <v/>
      </c>
      <c r="AA50" t="str">
        <f t="shared" si="4"/>
        <v/>
      </c>
      <c r="AB50" t="str">
        <f t="shared" si="4"/>
        <v/>
      </c>
      <c r="AC50" t="str">
        <f t="shared" si="4"/>
        <v/>
      </c>
      <c r="AD50" t="str">
        <f t="shared" si="4"/>
        <v/>
      </c>
      <c r="AE50" t="str">
        <f t="shared" si="4"/>
        <v/>
      </c>
      <c r="AF50" t="str">
        <f t="shared" si="4"/>
        <v/>
      </c>
      <c r="AG50" t="str">
        <f t="shared" si="4"/>
        <v/>
      </c>
      <c r="AH50" t="str">
        <f t="shared" si="4"/>
        <v/>
      </c>
      <c r="AI50" t="str">
        <f t="shared" si="4"/>
        <v/>
      </c>
      <c r="AJ50" t="str">
        <f t="shared" si="4"/>
        <v/>
      </c>
      <c r="AK50" t="str">
        <f t="shared" si="4"/>
        <v/>
      </c>
      <c r="AL50" t="str">
        <f t="shared" si="4"/>
        <v/>
      </c>
      <c r="AM50" t="str">
        <f t="shared" si="4"/>
        <v/>
      </c>
      <c r="AN50" t="str">
        <f t="shared" si="4"/>
        <v/>
      </c>
      <c r="AO50" t="str">
        <f t="shared" si="4"/>
        <v/>
      </c>
      <c r="AP50" t="str">
        <f t="shared" si="4"/>
        <v/>
      </c>
      <c r="AQ50" t="str">
        <f t="shared" si="4"/>
        <v/>
      </c>
      <c r="AR50" t="str">
        <f t="shared" si="4"/>
        <v/>
      </c>
      <c r="AS50" t="str">
        <f t="shared" si="4"/>
        <v/>
      </c>
      <c r="AT50" t="str">
        <f t="shared" si="4"/>
        <v/>
      </c>
    </row>
    <row r="51" spans="1:46" ht="20.149999999999999" customHeight="1" x14ac:dyDescent="0.2">
      <c r="A51" t="str">
        <f>IF(A14="","",A14)</f>
        <v/>
      </c>
      <c r="B51" t="str">
        <f>IF(B14="","",B14)</f>
        <v/>
      </c>
      <c r="C51" t="str">
        <f>IF(C14="","",C14)</f>
        <v>(2)</v>
      </c>
      <c r="F51" t="str">
        <f>IF(F14="","",F14)</f>
        <v>(1)であげた２つの三角形で，等しい辺，等しい角はどれですか。</v>
      </c>
    </row>
    <row r="52" spans="1:46" ht="20.149999999999999" customHeight="1" x14ac:dyDescent="0.2">
      <c r="A52" t="str">
        <f t="shared" ref="A52:AT52" si="5">IF(A15="","",A15)</f>
        <v/>
      </c>
      <c r="B52" t="str">
        <f t="shared" si="5"/>
        <v/>
      </c>
      <c r="C52" t="str">
        <f t="shared" si="5"/>
        <v/>
      </c>
      <c r="D52" t="str">
        <f t="shared" si="5"/>
        <v/>
      </c>
      <c r="E52" t="str">
        <f t="shared" si="5"/>
        <v/>
      </c>
      <c r="F52" t="str">
        <f t="shared" si="5"/>
        <v/>
      </c>
      <c r="G52" t="str">
        <f t="shared" si="5"/>
        <v/>
      </c>
      <c r="H52" t="str">
        <f t="shared" si="5"/>
        <v/>
      </c>
      <c r="I52" t="str">
        <f t="shared" si="5"/>
        <v/>
      </c>
      <c r="J52" t="str">
        <f t="shared" si="5"/>
        <v/>
      </c>
      <c r="K52" t="str">
        <f t="shared" si="5"/>
        <v/>
      </c>
      <c r="L52" t="str">
        <f t="shared" si="5"/>
        <v/>
      </c>
      <c r="M52" t="str">
        <f t="shared" si="5"/>
        <v/>
      </c>
      <c r="N52" t="str">
        <f t="shared" si="5"/>
        <v/>
      </c>
      <c r="O52" t="str">
        <f t="shared" si="5"/>
        <v/>
      </c>
      <c r="P52" t="str">
        <f t="shared" si="5"/>
        <v/>
      </c>
      <c r="Q52" t="str">
        <f t="shared" si="5"/>
        <v/>
      </c>
      <c r="R52" t="str">
        <f t="shared" si="5"/>
        <v/>
      </c>
      <c r="S52" t="str">
        <f t="shared" si="5"/>
        <v/>
      </c>
      <c r="T52" t="str">
        <f t="shared" si="5"/>
        <v/>
      </c>
      <c r="U52" t="str">
        <f t="shared" si="5"/>
        <v/>
      </c>
      <c r="V52" t="str">
        <f t="shared" si="5"/>
        <v/>
      </c>
      <c r="W52" t="str">
        <f t="shared" si="5"/>
        <v/>
      </c>
      <c r="X52" t="str">
        <f t="shared" si="5"/>
        <v/>
      </c>
      <c r="Y52" t="str">
        <f t="shared" si="5"/>
        <v/>
      </c>
      <c r="Z52" t="str">
        <f t="shared" si="5"/>
        <v/>
      </c>
      <c r="AA52" t="str">
        <f t="shared" si="5"/>
        <v/>
      </c>
      <c r="AB52" t="str">
        <f t="shared" si="5"/>
        <v/>
      </c>
      <c r="AC52" t="str">
        <f t="shared" si="5"/>
        <v/>
      </c>
      <c r="AD52" t="str">
        <f t="shared" si="5"/>
        <v/>
      </c>
      <c r="AE52" t="str">
        <f t="shared" si="5"/>
        <v/>
      </c>
      <c r="AF52" t="str">
        <f t="shared" si="5"/>
        <v/>
      </c>
      <c r="AG52" t="str">
        <f t="shared" si="5"/>
        <v/>
      </c>
      <c r="AH52" t="str">
        <f t="shared" si="5"/>
        <v/>
      </c>
      <c r="AI52" t="str">
        <f t="shared" si="5"/>
        <v/>
      </c>
      <c r="AJ52" t="str">
        <f t="shared" si="5"/>
        <v/>
      </c>
      <c r="AK52" t="str">
        <f t="shared" si="5"/>
        <v/>
      </c>
      <c r="AL52" t="str">
        <f t="shared" si="5"/>
        <v/>
      </c>
      <c r="AM52" t="str">
        <f t="shared" si="5"/>
        <v/>
      </c>
      <c r="AN52" t="str">
        <f t="shared" si="5"/>
        <v/>
      </c>
      <c r="AO52" t="str">
        <f t="shared" si="5"/>
        <v/>
      </c>
      <c r="AP52" t="str">
        <f t="shared" si="5"/>
        <v/>
      </c>
      <c r="AQ52" t="str">
        <f t="shared" si="5"/>
        <v/>
      </c>
      <c r="AR52" t="str">
        <f t="shared" si="5"/>
        <v/>
      </c>
      <c r="AS52" t="str">
        <f t="shared" si="5"/>
        <v/>
      </c>
      <c r="AT52" t="str">
        <f t="shared" si="5"/>
        <v/>
      </c>
    </row>
    <row r="53" spans="1:46" ht="20.149999999999999" customHeight="1" x14ac:dyDescent="0.2">
      <c r="A53" t="str">
        <f t="shared" ref="A53:E55" si="6">IF(A16="","",A16)</f>
        <v/>
      </c>
      <c r="B53" t="str">
        <f t="shared" si="6"/>
        <v/>
      </c>
      <c r="C53" t="str">
        <f t="shared" si="6"/>
        <v/>
      </c>
      <c r="D53" t="str">
        <f t="shared" si="6"/>
        <v/>
      </c>
      <c r="E53" t="str">
        <f t="shared" si="6"/>
        <v/>
      </c>
      <c r="F53" s="22" t="str">
        <f ca="1">VLOOKUP($A$43,$AU$3:$AX$6,4)</f>
        <v>△ＡＢＣは二等辺三角形だから，∠ＣＢＥ＝∠ＢＣＤ
仮定より，∠ＢＥＣ＝∠ＣＤＢ＝９０°
共通だからＢＣ＝ＣＥ</v>
      </c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11"/>
      <c r="AS53" s="11"/>
      <c r="AT53" s="11"/>
    </row>
    <row r="54" spans="1:46" ht="20.149999999999999" customHeight="1" x14ac:dyDescent="0.2">
      <c r="A54" t="str">
        <f t="shared" si="6"/>
        <v/>
      </c>
      <c r="B54" t="str">
        <f t="shared" si="6"/>
        <v/>
      </c>
      <c r="C54" t="str">
        <f t="shared" si="6"/>
        <v/>
      </c>
      <c r="D54" t="str">
        <f t="shared" si="6"/>
        <v/>
      </c>
      <c r="E54" t="str">
        <f t="shared" si="6"/>
        <v/>
      </c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11"/>
      <c r="AS54" s="11"/>
      <c r="AT54" s="11"/>
    </row>
    <row r="55" spans="1:46" ht="20.149999999999999" customHeight="1" x14ac:dyDescent="0.2">
      <c r="A55" t="str">
        <f t="shared" si="6"/>
        <v/>
      </c>
      <c r="B55" t="str">
        <f t="shared" si="6"/>
        <v/>
      </c>
      <c r="C55" t="str">
        <f t="shared" si="6"/>
        <v/>
      </c>
      <c r="D55" t="str">
        <f t="shared" si="6"/>
        <v/>
      </c>
      <c r="E55" t="str">
        <f t="shared" si="6"/>
        <v/>
      </c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11"/>
      <c r="AS55" s="11"/>
      <c r="AT55" s="11"/>
    </row>
    <row r="56" spans="1:46" ht="20.149999999999999" customHeight="1" x14ac:dyDescent="0.2">
      <c r="A56" t="str">
        <f t="shared" ref="A56:AT56" si="7">IF(A19="","",A19)</f>
        <v/>
      </c>
      <c r="B56" t="str">
        <f t="shared" si="7"/>
        <v/>
      </c>
      <c r="C56" t="str">
        <f t="shared" si="7"/>
        <v/>
      </c>
      <c r="D56" t="str">
        <f t="shared" si="7"/>
        <v/>
      </c>
      <c r="E56" t="str">
        <f t="shared" si="7"/>
        <v/>
      </c>
      <c r="F56" t="str">
        <f t="shared" si="7"/>
        <v/>
      </c>
      <c r="G56" t="str">
        <f t="shared" si="7"/>
        <v/>
      </c>
      <c r="H56" t="str">
        <f t="shared" si="7"/>
        <v/>
      </c>
      <c r="I56" t="str">
        <f t="shared" si="7"/>
        <v/>
      </c>
      <c r="J56" t="str">
        <f t="shared" si="7"/>
        <v/>
      </c>
      <c r="K56" t="str">
        <f t="shared" si="7"/>
        <v/>
      </c>
      <c r="L56" t="str">
        <f t="shared" si="7"/>
        <v/>
      </c>
      <c r="M56" t="str">
        <f t="shared" si="7"/>
        <v/>
      </c>
      <c r="N56" t="str">
        <f t="shared" si="7"/>
        <v/>
      </c>
      <c r="O56" t="str">
        <f t="shared" si="7"/>
        <v/>
      </c>
      <c r="P56" t="str">
        <f t="shared" si="7"/>
        <v/>
      </c>
      <c r="Q56" t="str">
        <f t="shared" si="7"/>
        <v/>
      </c>
      <c r="R56" t="str">
        <f t="shared" si="7"/>
        <v/>
      </c>
      <c r="S56" t="str">
        <f t="shared" si="7"/>
        <v/>
      </c>
      <c r="T56" t="str">
        <f t="shared" si="7"/>
        <v/>
      </c>
      <c r="U56" t="str">
        <f t="shared" si="7"/>
        <v/>
      </c>
      <c r="V56" t="str">
        <f t="shared" si="7"/>
        <v/>
      </c>
      <c r="W56" t="str">
        <f t="shared" si="7"/>
        <v/>
      </c>
      <c r="X56" t="str">
        <f t="shared" si="7"/>
        <v/>
      </c>
      <c r="Y56" t="str">
        <f t="shared" si="7"/>
        <v/>
      </c>
      <c r="Z56" t="str">
        <f t="shared" si="7"/>
        <v/>
      </c>
      <c r="AA56" t="str">
        <f t="shared" si="7"/>
        <v/>
      </c>
      <c r="AB56" t="str">
        <f t="shared" si="7"/>
        <v/>
      </c>
      <c r="AC56" t="str">
        <f t="shared" si="7"/>
        <v/>
      </c>
      <c r="AD56" t="str">
        <f t="shared" si="7"/>
        <v/>
      </c>
      <c r="AE56" t="str">
        <f t="shared" si="7"/>
        <v/>
      </c>
      <c r="AF56" t="str">
        <f t="shared" si="7"/>
        <v/>
      </c>
      <c r="AG56" t="str">
        <f t="shared" si="7"/>
        <v/>
      </c>
      <c r="AH56" t="str">
        <f t="shared" si="7"/>
        <v/>
      </c>
      <c r="AI56" t="str">
        <f t="shared" si="7"/>
        <v/>
      </c>
      <c r="AJ56" t="str">
        <f t="shared" si="7"/>
        <v/>
      </c>
      <c r="AK56" t="str">
        <f t="shared" si="7"/>
        <v/>
      </c>
      <c r="AL56" t="str">
        <f t="shared" si="7"/>
        <v/>
      </c>
      <c r="AM56" t="str">
        <f t="shared" si="7"/>
        <v/>
      </c>
      <c r="AN56" t="str">
        <f t="shared" si="7"/>
        <v/>
      </c>
      <c r="AO56" t="str">
        <f t="shared" si="7"/>
        <v/>
      </c>
      <c r="AP56" t="str">
        <f t="shared" si="7"/>
        <v/>
      </c>
      <c r="AQ56" t="str">
        <f t="shared" si="7"/>
        <v/>
      </c>
      <c r="AR56" t="str">
        <f t="shared" si="7"/>
        <v/>
      </c>
      <c r="AS56" t="str">
        <f t="shared" si="7"/>
        <v/>
      </c>
      <c r="AT56" t="str">
        <f t="shared" si="7"/>
        <v/>
      </c>
    </row>
    <row r="57" spans="1:46" ht="20.149999999999999" customHeight="1" x14ac:dyDescent="0.2">
      <c r="A57" t="str">
        <f t="shared" ref="A57:C58" si="8">IF(A20="","",A20)</f>
        <v/>
      </c>
      <c r="B57" t="str">
        <f t="shared" si="8"/>
        <v/>
      </c>
      <c r="C57" t="str">
        <f t="shared" si="8"/>
        <v>(3)</v>
      </c>
      <c r="F57" t="str">
        <f>IF(F20="","",F20)</f>
        <v>(2)から，(1)で考えた２つの三角形の合同を示すには，三角形の合同</v>
      </c>
    </row>
    <row r="58" spans="1:46" ht="20.149999999999999" customHeight="1" x14ac:dyDescent="0.2">
      <c r="A58" t="str">
        <f t="shared" si="8"/>
        <v/>
      </c>
      <c r="B58" t="str">
        <f t="shared" si="8"/>
        <v/>
      </c>
      <c r="C58" t="str">
        <f t="shared" si="8"/>
        <v/>
      </c>
      <c r="D58" t="str">
        <f>IF(D21="","",D21)</f>
        <v/>
      </c>
      <c r="E58" t="str">
        <f>IF(E21="","",E21)</f>
        <v/>
      </c>
      <c r="F58" t="str">
        <f>IF(F21="","",F21)</f>
        <v>条件のどれを使えばよいですか。</v>
      </c>
    </row>
    <row r="59" spans="1:46" ht="20.149999999999999" customHeight="1" x14ac:dyDescent="0.2">
      <c r="A59" t="str">
        <f t="shared" ref="A59:AT59" si="9">IF(A22="","",A22)</f>
        <v/>
      </c>
      <c r="B59" t="str">
        <f t="shared" si="9"/>
        <v/>
      </c>
      <c r="C59" t="str">
        <f t="shared" si="9"/>
        <v/>
      </c>
      <c r="D59" t="str">
        <f t="shared" si="9"/>
        <v/>
      </c>
      <c r="E59" t="str">
        <f t="shared" si="9"/>
        <v/>
      </c>
      <c r="F59" t="str">
        <f t="shared" si="9"/>
        <v/>
      </c>
      <c r="G59" t="str">
        <f t="shared" si="9"/>
        <v/>
      </c>
      <c r="H59" t="str">
        <f t="shared" si="9"/>
        <v/>
      </c>
      <c r="I59" t="str">
        <f t="shared" si="9"/>
        <v/>
      </c>
      <c r="J59" t="str">
        <f t="shared" si="9"/>
        <v/>
      </c>
      <c r="K59" t="str">
        <f t="shared" si="9"/>
        <v/>
      </c>
      <c r="L59" t="str">
        <f t="shared" si="9"/>
        <v/>
      </c>
      <c r="M59" t="str">
        <f t="shared" si="9"/>
        <v/>
      </c>
      <c r="N59" t="str">
        <f t="shared" si="9"/>
        <v/>
      </c>
      <c r="O59" t="str">
        <f t="shared" si="9"/>
        <v/>
      </c>
      <c r="P59" t="str">
        <f t="shared" si="9"/>
        <v/>
      </c>
      <c r="Q59" t="str">
        <f t="shared" si="9"/>
        <v/>
      </c>
      <c r="R59" t="str">
        <f t="shared" si="9"/>
        <v/>
      </c>
      <c r="S59" t="str">
        <f t="shared" si="9"/>
        <v/>
      </c>
      <c r="T59" t="str">
        <f t="shared" si="9"/>
        <v/>
      </c>
      <c r="U59" t="str">
        <f t="shared" si="9"/>
        <v/>
      </c>
      <c r="V59" t="str">
        <f t="shared" si="9"/>
        <v/>
      </c>
      <c r="W59" t="str">
        <f t="shared" si="9"/>
        <v/>
      </c>
      <c r="X59" t="str">
        <f t="shared" si="9"/>
        <v/>
      </c>
      <c r="Y59" t="str">
        <f t="shared" si="9"/>
        <v/>
      </c>
      <c r="Z59" t="str">
        <f t="shared" si="9"/>
        <v/>
      </c>
      <c r="AA59" t="str">
        <f t="shared" si="9"/>
        <v/>
      </c>
      <c r="AB59" t="str">
        <f t="shared" si="9"/>
        <v/>
      </c>
      <c r="AC59" t="str">
        <f t="shared" si="9"/>
        <v/>
      </c>
      <c r="AD59" t="str">
        <f t="shared" si="9"/>
        <v/>
      </c>
      <c r="AE59" t="str">
        <f t="shared" si="9"/>
        <v/>
      </c>
      <c r="AF59" t="str">
        <f t="shared" si="9"/>
        <v/>
      </c>
      <c r="AG59" t="str">
        <f t="shared" si="9"/>
        <v/>
      </c>
      <c r="AH59" t="str">
        <f t="shared" si="9"/>
        <v/>
      </c>
      <c r="AI59" t="str">
        <f t="shared" si="9"/>
        <v/>
      </c>
      <c r="AJ59" t="str">
        <f t="shared" si="9"/>
        <v/>
      </c>
      <c r="AK59" t="str">
        <f t="shared" si="9"/>
        <v/>
      </c>
      <c r="AL59" t="str">
        <f t="shared" si="9"/>
        <v/>
      </c>
      <c r="AM59" t="str">
        <f t="shared" si="9"/>
        <v/>
      </c>
      <c r="AN59" t="str">
        <f t="shared" si="9"/>
        <v/>
      </c>
      <c r="AO59" t="str">
        <f t="shared" si="9"/>
        <v/>
      </c>
      <c r="AP59" t="str">
        <f t="shared" si="9"/>
        <v/>
      </c>
      <c r="AQ59" t="str">
        <f t="shared" si="9"/>
        <v/>
      </c>
      <c r="AR59" t="str">
        <f t="shared" si="9"/>
        <v/>
      </c>
      <c r="AS59" t="str">
        <f t="shared" si="9"/>
        <v/>
      </c>
      <c r="AT59" t="str">
        <f t="shared" si="9"/>
        <v/>
      </c>
    </row>
    <row r="60" spans="1:46" ht="20.149999999999999" customHeight="1" x14ac:dyDescent="0.2">
      <c r="A60" t="str">
        <f t="shared" ref="A60:E61" si="10">IF(A23="","",A23)</f>
        <v/>
      </c>
      <c r="B60" t="str">
        <f t="shared" si="10"/>
        <v/>
      </c>
      <c r="C60" t="str">
        <f t="shared" si="10"/>
        <v/>
      </c>
      <c r="D60" t="str">
        <f t="shared" si="10"/>
        <v/>
      </c>
      <c r="E60" t="str">
        <f t="shared" si="10"/>
        <v/>
      </c>
      <c r="F60" s="22" t="str">
        <f ca="1">VLOOKUP($A$43,$AU$3:$AY$6,5)</f>
        <v>斜辺と１つの鋭角が，それぞれ等しいとき，
2つの直角三角形は合同である。</v>
      </c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11"/>
      <c r="AS60" s="11"/>
      <c r="AT60" s="11"/>
    </row>
    <row r="61" spans="1:46" ht="20.149999999999999" customHeight="1" x14ac:dyDescent="0.2">
      <c r="A61" t="str">
        <f t="shared" si="10"/>
        <v/>
      </c>
      <c r="B61" t="str">
        <f t="shared" si="10"/>
        <v/>
      </c>
      <c r="C61" t="str">
        <f t="shared" si="10"/>
        <v/>
      </c>
      <c r="D61" t="str">
        <f t="shared" si="10"/>
        <v/>
      </c>
      <c r="E61" t="str">
        <f t="shared" si="10"/>
        <v/>
      </c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11"/>
      <c r="AS61" s="11"/>
      <c r="AT61" s="11"/>
    </row>
    <row r="62" spans="1:46" ht="20.149999999999999" customHeight="1" x14ac:dyDescent="0.2">
      <c r="A62" t="str">
        <f>IF(A25="","",A25)</f>
        <v/>
      </c>
      <c r="B62" t="str">
        <f>IF(B25="","",B25)</f>
        <v/>
      </c>
      <c r="C62" t="str">
        <f>IF(C25="","",C25)</f>
        <v>(4)</v>
      </c>
      <c r="F62" t="str">
        <f>IF(F25="","",F25)</f>
        <v>証明を書いてみましょう。</v>
      </c>
    </row>
    <row r="63" spans="1:46" ht="20.149999999999999" customHeight="1" x14ac:dyDescent="0.2">
      <c r="A63" t="str">
        <f t="shared" ref="A63:AT63" si="11">IF(A26="","",A26)</f>
        <v/>
      </c>
      <c r="B63" t="str">
        <f t="shared" si="11"/>
        <v/>
      </c>
      <c r="C63" t="str">
        <f t="shared" si="11"/>
        <v/>
      </c>
      <c r="D63" t="str">
        <f t="shared" si="11"/>
        <v/>
      </c>
      <c r="E63" t="str">
        <f t="shared" si="11"/>
        <v/>
      </c>
      <c r="F63" t="str">
        <f t="shared" si="11"/>
        <v/>
      </c>
      <c r="G63" t="str">
        <f t="shared" si="11"/>
        <v/>
      </c>
      <c r="H63" t="str">
        <f t="shared" si="11"/>
        <v/>
      </c>
      <c r="I63" t="str">
        <f t="shared" si="11"/>
        <v/>
      </c>
      <c r="J63" t="str">
        <f t="shared" si="11"/>
        <v/>
      </c>
      <c r="K63" t="str">
        <f t="shared" si="11"/>
        <v/>
      </c>
      <c r="L63" t="str">
        <f t="shared" si="11"/>
        <v/>
      </c>
      <c r="M63" t="str">
        <f t="shared" si="11"/>
        <v/>
      </c>
      <c r="N63" t="str">
        <f t="shared" si="11"/>
        <v/>
      </c>
      <c r="O63" t="str">
        <f t="shared" si="11"/>
        <v/>
      </c>
      <c r="P63" t="str">
        <f t="shared" si="11"/>
        <v/>
      </c>
      <c r="Q63" t="str">
        <f t="shared" si="11"/>
        <v/>
      </c>
      <c r="R63" t="str">
        <f t="shared" si="11"/>
        <v/>
      </c>
      <c r="S63" t="str">
        <f t="shared" si="11"/>
        <v/>
      </c>
      <c r="T63" t="str">
        <f t="shared" si="11"/>
        <v/>
      </c>
      <c r="U63" t="str">
        <f t="shared" si="11"/>
        <v/>
      </c>
      <c r="V63" t="str">
        <f t="shared" si="11"/>
        <v/>
      </c>
      <c r="W63" t="str">
        <f t="shared" si="11"/>
        <v/>
      </c>
      <c r="X63" t="str">
        <f t="shared" si="11"/>
        <v/>
      </c>
      <c r="Y63" t="str">
        <f t="shared" si="11"/>
        <v/>
      </c>
      <c r="Z63" t="str">
        <f t="shared" si="11"/>
        <v/>
      </c>
      <c r="AA63" t="str">
        <f t="shared" si="11"/>
        <v/>
      </c>
      <c r="AB63" t="str">
        <f t="shared" si="11"/>
        <v/>
      </c>
      <c r="AC63" t="str">
        <f t="shared" si="11"/>
        <v/>
      </c>
      <c r="AD63" t="str">
        <f t="shared" si="11"/>
        <v/>
      </c>
      <c r="AE63" t="str">
        <f t="shared" si="11"/>
        <v/>
      </c>
      <c r="AF63" t="str">
        <f t="shared" si="11"/>
        <v/>
      </c>
      <c r="AG63" t="str">
        <f t="shared" si="11"/>
        <v/>
      </c>
      <c r="AH63" t="str">
        <f t="shared" si="11"/>
        <v/>
      </c>
      <c r="AI63" t="str">
        <f t="shared" si="11"/>
        <v/>
      </c>
      <c r="AJ63" t="str">
        <f t="shared" si="11"/>
        <v/>
      </c>
      <c r="AK63" t="str">
        <f t="shared" si="11"/>
        <v/>
      </c>
      <c r="AL63" t="str">
        <f t="shared" si="11"/>
        <v/>
      </c>
      <c r="AM63" t="str">
        <f t="shared" si="11"/>
        <v/>
      </c>
      <c r="AN63" t="str">
        <f t="shared" si="11"/>
        <v/>
      </c>
      <c r="AO63" t="str">
        <f t="shared" si="11"/>
        <v/>
      </c>
      <c r="AP63" t="str">
        <f t="shared" si="11"/>
        <v/>
      </c>
      <c r="AQ63" t="str">
        <f t="shared" si="11"/>
        <v/>
      </c>
      <c r="AR63" t="str">
        <f t="shared" si="11"/>
        <v/>
      </c>
      <c r="AS63" t="str">
        <f t="shared" si="11"/>
        <v/>
      </c>
      <c r="AT63" t="str">
        <f t="shared" si="11"/>
        <v/>
      </c>
    </row>
    <row r="64" spans="1:46" ht="20.149999999999999" customHeight="1" x14ac:dyDescent="0.2">
      <c r="A64" t="str">
        <f t="shared" ref="A64:E71" si="12">IF(A27="","",A27)</f>
        <v/>
      </c>
      <c r="B64" t="str">
        <f t="shared" si="12"/>
        <v/>
      </c>
      <c r="C64" t="str">
        <f t="shared" si="12"/>
        <v/>
      </c>
      <c r="D64" t="str">
        <f t="shared" si="12"/>
        <v/>
      </c>
      <c r="E64" t="str">
        <f t="shared" si="12"/>
        <v/>
      </c>
      <c r="F64" s="10" t="s">
        <v>71</v>
      </c>
    </row>
    <row r="65" spans="1:46" ht="20.149999999999999" customHeight="1" x14ac:dyDescent="0.2">
      <c r="A65" t="str">
        <f t="shared" si="12"/>
        <v/>
      </c>
      <c r="B65" t="str">
        <f t="shared" si="12"/>
        <v/>
      </c>
      <c r="C65" t="str">
        <f t="shared" si="12"/>
        <v/>
      </c>
      <c r="D65" t="str">
        <f t="shared" si="12"/>
        <v/>
      </c>
      <c r="E65" t="str">
        <f t="shared" si="12"/>
        <v/>
      </c>
      <c r="F65" s="22" t="str">
        <f ca="1">VLOOKUP($A$43,$AU$3:$AZ$6,6)</f>
        <v>△ＢＣＥと△ＣＢＤで，
△ＡＢＣは二等辺三角形だから，∠ＣＢＥ＝∠ＢＣＤ　…①
仮定より，∠ＢＥＣ＝∠ＣＤＢ＝９０°…②
共通だから，ＢＣ＝ＣＥ　…③
①，②，③から，直角三角形の斜辺と1つの鋭角が，
それぞれ等しいので，
△ＢＣＥ≡△ＣＢＤ
よって，ＢＥ＝ＣＤ</v>
      </c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11"/>
      <c r="AS65" s="11"/>
      <c r="AT65" s="11"/>
    </row>
    <row r="66" spans="1:46" ht="20.149999999999999" customHeight="1" x14ac:dyDescent="0.2">
      <c r="A66" t="str">
        <f t="shared" si="12"/>
        <v/>
      </c>
      <c r="B66" t="str">
        <f t="shared" si="12"/>
        <v/>
      </c>
      <c r="C66" t="str">
        <f t="shared" si="12"/>
        <v/>
      </c>
      <c r="D66" t="str">
        <f t="shared" si="12"/>
        <v/>
      </c>
      <c r="E66" t="str">
        <f t="shared" si="12"/>
        <v/>
      </c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11"/>
      <c r="AS66" s="11"/>
      <c r="AT66" s="11"/>
    </row>
    <row r="67" spans="1:46" ht="20.149999999999999" customHeight="1" x14ac:dyDescent="0.2">
      <c r="A67" t="str">
        <f t="shared" si="12"/>
        <v/>
      </c>
      <c r="B67" t="str">
        <f t="shared" si="12"/>
        <v/>
      </c>
      <c r="C67" t="str">
        <f t="shared" si="12"/>
        <v/>
      </c>
      <c r="D67" t="str">
        <f t="shared" si="12"/>
        <v/>
      </c>
      <c r="E67" t="str">
        <f t="shared" si="12"/>
        <v/>
      </c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11"/>
      <c r="AS67" s="11"/>
      <c r="AT67" s="11"/>
    </row>
    <row r="68" spans="1:46" ht="20.149999999999999" customHeight="1" x14ac:dyDescent="0.2">
      <c r="A68" t="str">
        <f t="shared" si="12"/>
        <v/>
      </c>
      <c r="B68" t="str">
        <f t="shared" si="12"/>
        <v/>
      </c>
      <c r="C68" t="str">
        <f t="shared" si="12"/>
        <v/>
      </c>
      <c r="D68" t="str">
        <f t="shared" si="12"/>
        <v/>
      </c>
      <c r="E68" t="str">
        <f t="shared" si="12"/>
        <v/>
      </c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11"/>
      <c r="AS68" s="11"/>
      <c r="AT68" s="11"/>
    </row>
    <row r="69" spans="1:46" ht="20.149999999999999" customHeight="1" x14ac:dyDescent="0.2">
      <c r="A69" t="str">
        <f t="shared" si="12"/>
        <v/>
      </c>
      <c r="B69" t="str">
        <f t="shared" si="12"/>
        <v/>
      </c>
      <c r="C69" t="str">
        <f t="shared" si="12"/>
        <v/>
      </c>
      <c r="D69" t="str">
        <f t="shared" si="12"/>
        <v/>
      </c>
      <c r="E69" t="str">
        <f t="shared" si="12"/>
        <v/>
      </c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11"/>
      <c r="AS69" s="11"/>
      <c r="AT69" s="11"/>
    </row>
    <row r="70" spans="1:46" ht="20.149999999999999" customHeight="1" x14ac:dyDescent="0.2">
      <c r="A70" t="str">
        <f t="shared" si="12"/>
        <v/>
      </c>
      <c r="B70" t="str">
        <f t="shared" si="12"/>
        <v/>
      </c>
      <c r="C70" t="str">
        <f t="shared" si="12"/>
        <v/>
      </c>
      <c r="D70" t="str">
        <f t="shared" si="12"/>
        <v/>
      </c>
      <c r="E70" t="str">
        <f t="shared" si="12"/>
        <v/>
      </c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11"/>
      <c r="AS70" s="11"/>
      <c r="AT70" s="11"/>
    </row>
    <row r="71" spans="1:46" ht="20.149999999999999" customHeight="1" x14ac:dyDescent="0.2">
      <c r="A71" t="str">
        <f t="shared" si="12"/>
        <v/>
      </c>
      <c r="B71" t="str">
        <f t="shared" si="12"/>
        <v/>
      </c>
      <c r="C71" t="str">
        <f t="shared" si="12"/>
        <v/>
      </c>
      <c r="D71" t="str">
        <f t="shared" si="12"/>
        <v/>
      </c>
      <c r="E71" t="str">
        <f t="shared" si="12"/>
        <v/>
      </c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11"/>
      <c r="AS71" s="11"/>
      <c r="AT71" s="11"/>
    </row>
    <row r="72" spans="1:46" ht="20.149999999999999" customHeight="1" x14ac:dyDescent="0.2">
      <c r="A72" t="str">
        <f t="shared" ref="A72:AT72" si="13">IF(A35="","",A35)</f>
        <v/>
      </c>
      <c r="B72" t="str">
        <f t="shared" si="13"/>
        <v/>
      </c>
      <c r="C72" t="str">
        <f t="shared" si="13"/>
        <v/>
      </c>
      <c r="D72" t="str">
        <f t="shared" si="13"/>
        <v/>
      </c>
      <c r="E72" t="str">
        <f t="shared" si="13"/>
        <v/>
      </c>
      <c r="F72" t="str">
        <f t="shared" si="13"/>
        <v/>
      </c>
      <c r="G72" t="str">
        <f t="shared" si="13"/>
        <v/>
      </c>
      <c r="H72" t="str">
        <f t="shared" si="13"/>
        <v/>
      </c>
      <c r="I72" t="str">
        <f t="shared" si="13"/>
        <v/>
      </c>
      <c r="J72" t="str">
        <f t="shared" si="13"/>
        <v/>
      </c>
      <c r="K72" t="str">
        <f t="shared" si="13"/>
        <v/>
      </c>
      <c r="L72" t="str">
        <f t="shared" si="13"/>
        <v/>
      </c>
      <c r="M72" t="str">
        <f t="shared" si="13"/>
        <v/>
      </c>
      <c r="N72" t="str">
        <f t="shared" si="13"/>
        <v/>
      </c>
      <c r="O72" t="str">
        <f t="shared" si="13"/>
        <v/>
      </c>
      <c r="P72" t="str">
        <f t="shared" si="13"/>
        <v/>
      </c>
      <c r="Q72" t="str">
        <f t="shared" si="13"/>
        <v/>
      </c>
      <c r="R72" t="str">
        <f t="shared" si="13"/>
        <v/>
      </c>
      <c r="S72" t="str">
        <f t="shared" si="13"/>
        <v/>
      </c>
      <c r="T72" t="str">
        <f t="shared" si="13"/>
        <v/>
      </c>
      <c r="U72" t="str">
        <f t="shared" si="13"/>
        <v/>
      </c>
      <c r="V72" t="str">
        <f t="shared" si="13"/>
        <v/>
      </c>
      <c r="W72" t="str">
        <f t="shared" si="13"/>
        <v/>
      </c>
      <c r="X72" t="str">
        <f t="shared" si="13"/>
        <v/>
      </c>
      <c r="Y72" t="str">
        <f t="shared" si="13"/>
        <v/>
      </c>
      <c r="Z72" t="str">
        <f t="shared" si="13"/>
        <v/>
      </c>
      <c r="AA72" t="str">
        <f t="shared" si="13"/>
        <v/>
      </c>
      <c r="AB72" t="str">
        <f t="shared" si="13"/>
        <v/>
      </c>
      <c r="AC72" t="str">
        <f t="shared" si="13"/>
        <v/>
      </c>
      <c r="AD72" t="str">
        <f t="shared" si="13"/>
        <v/>
      </c>
      <c r="AE72" t="str">
        <f t="shared" si="13"/>
        <v/>
      </c>
      <c r="AF72" t="str">
        <f t="shared" si="13"/>
        <v/>
      </c>
      <c r="AG72" t="str">
        <f t="shared" si="13"/>
        <v/>
      </c>
      <c r="AH72" t="str">
        <f t="shared" si="13"/>
        <v/>
      </c>
      <c r="AI72" t="str">
        <f t="shared" si="13"/>
        <v/>
      </c>
      <c r="AJ72" t="str">
        <f t="shared" si="13"/>
        <v/>
      </c>
      <c r="AK72" t="str">
        <f t="shared" si="13"/>
        <v/>
      </c>
      <c r="AL72" t="str">
        <f t="shared" si="13"/>
        <v/>
      </c>
      <c r="AM72" t="str">
        <f t="shared" si="13"/>
        <v/>
      </c>
      <c r="AN72" t="str">
        <f t="shared" si="13"/>
        <v/>
      </c>
      <c r="AO72" t="str">
        <f t="shared" si="13"/>
        <v/>
      </c>
      <c r="AP72" t="str">
        <f t="shared" si="13"/>
        <v/>
      </c>
      <c r="AQ72" t="str">
        <f t="shared" si="13"/>
        <v/>
      </c>
      <c r="AR72" t="str">
        <f t="shared" si="13"/>
        <v/>
      </c>
      <c r="AS72" t="str">
        <f t="shared" si="13"/>
        <v/>
      </c>
      <c r="AT72" t="str">
        <f t="shared" si="13"/>
        <v/>
      </c>
    </row>
    <row r="73" spans="1:46" ht="20.149999999999999" customHeight="1" x14ac:dyDescent="0.2">
      <c r="A73" t="str">
        <f t="shared" ref="A73:AT73" si="14">IF(A36="","",A36)</f>
        <v/>
      </c>
      <c r="B73" t="str">
        <f t="shared" si="14"/>
        <v/>
      </c>
      <c r="C73" t="str">
        <f t="shared" si="14"/>
        <v/>
      </c>
      <c r="D73" t="str">
        <f t="shared" si="14"/>
        <v/>
      </c>
      <c r="E73" t="str">
        <f t="shared" si="14"/>
        <v/>
      </c>
      <c r="F73" t="str">
        <f t="shared" si="14"/>
        <v/>
      </c>
      <c r="G73" t="str">
        <f t="shared" si="14"/>
        <v/>
      </c>
      <c r="H73" t="str">
        <f t="shared" si="14"/>
        <v/>
      </c>
      <c r="I73" t="str">
        <f t="shared" si="14"/>
        <v/>
      </c>
      <c r="J73" t="str">
        <f t="shared" si="14"/>
        <v/>
      </c>
      <c r="K73" t="str">
        <f t="shared" si="14"/>
        <v/>
      </c>
      <c r="L73" t="str">
        <f t="shared" si="14"/>
        <v/>
      </c>
      <c r="M73" t="str">
        <f t="shared" si="14"/>
        <v/>
      </c>
      <c r="N73" t="str">
        <f t="shared" si="14"/>
        <v/>
      </c>
      <c r="O73" t="str">
        <f t="shared" si="14"/>
        <v/>
      </c>
      <c r="P73" t="str">
        <f t="shared" si="14"/>
        <v/>
      </c>
      <c r="Q73" t="str">
        <f t="shared" si="14"/>
        <v/>
      </c>
      <c r="R73" t="str">
        <f t="shared" si="14"/>
        <v/>
      </c>
      <c r="S73" t="str">
        <f t="shared" si="14"/>
        <v/>
      </c>
      <c r="T73" t="str">
        <f t="shared" si="14"/>
        <v/>
      </c>
      <c r="U73" t="str">
        <f t="shared" si="14"/>
        <v/>
      </c>
      <c r="V73" t="str">
        <f t="shared" si="14"/>
        <v/>
      </c>
      <c r="W73" t="str">
        <f t="shared" si="14"/>
        <v/>
      </c>
      <c r="X73" t="str">
        <f t="shared" si="14"/>
        <v/>
      </c>
      <c r="Y73" t="str">
        <f t="shared" si="14"/>
        <v/>
      </c>
      <c r="Z73" t="str">
        <f t="shared" si="14"/>
        <v/>
      </c>
      <c r="AA73" t="str">
        <f t="shared" si="14"/>
        <v/>
      </c>
      <c r="AB73" t="str">
        <f t="shared" si="14"/>
        <v/>
      </c>
      <c r="AC73" t="str">
        <f t="shared" si="14"/>
        <v/>
      </c>
      <c r="AD73" t="str">
        <f t="shared" si="14"/>
        <v/>
      </c>
      <c r="AE73" t="str">
        <f t="shared" si="14"/>
        <v/>
      </c>
      <c r="AF73" t="str">
        <f t="shared" si="14"/>
        <v/>
      </c>
      <c r="AG73" t="str">
        <f t="shared" si="14"/>
        <v/>
      </c>
      <c r="AH73" t="str">
        <f t="shared" si="14"/>
        <v/>
      </c>
      <c r="AI73" t="str">
        <f t="shared" si="14"/>
        <v/>
      </c>
      <c r="AJ73" t="str">
        <f t="shared" si="14"/>
        <v/>
      </c>
      <c r="AK73" t="str">
        <f t="shared" si="14"/>
        <v/>
      </c>
      <c r="AL73" t="str">
        <f t="shared" si="14"/>
        <v/>
      </c>
      <c r="AM73" t="str">
        <f t="shared" si="14"/>
        <v/>
      </c>
      <c r="AN73" t="str">
        <f t="shared" si="14"/>
        <v/>
      </c>
      <c r="AO73" t="str">
        <f t="shared" si="14"/>
        <v/>
      </c>
      <c r="AP73" t="str">
        <f t="shared" si="14"/>
        <v/>
      </c>
      <c r="AQ73" t="str">
        <f t="shared" si="14"/>
        <v/>
      </c>
      <c r="AR73" t="str">
        <f t="shared" si="14"/>
        <v/>
      </c>
      <c r="AS73" t="str">
        <f t="shared" si="14"/>
        <v/>
      </c>
      <c r="AT73" t="str">
        <f t="shared" si="14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9">
    <mergeCell ref="F65:AQ71"/>
    <mergeCell ref="F60:AQ61"/>
    <mergeCell ref="AO1:AP1"/>
    <mergeCell ref="AO38:AP38"/>
    <mergeCell ref="J6:U6"/>
    <mergeCell ref="I9:T9"/>
    <mergeCell ref="J43:U43"/>
    <mergeCell ref="I46:T46"/>
    <mergeCell ref="F53:AQ5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&amp;L図形の性質と証明&amp;R数学ドリル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87"/>
  <sheetViews>
    <sheetView workbookViewId="0"/>
  </sheetViews>
  <sheetFormatPr defaultRowHeight="14" x14ac:dyDescent="0.2"/>
  <cols>
    <col min="1" max="43" width="1.75" customWidth="1"/>
    <col min="44" max="46" width="9" customWidth="1"/>
    <col min="47" max="51" width="9" style="7"/>
    <col min="52" max="55" width="9" style="9"/>
  </cols>
  <sheetData>
    <row r="1" spans="1:57" ht="23.5" x14ac:dyDescent="0.2">
      <c r="D1" s="3" t="s">
        <v>78</v>
      </c>
      <c r="AM1" s="2" t="s">
        <v>77</v>
      </c>
      <c r="AN1" s="2"/>
      <c r="AO1" s="21"/>
      <c r="AP1" s="21"/>
      <c r="AR1" s="7"/>
      <c r="AS1" s="7"/>
      <c r="AT1" s="7"/>
      <c r="AW1" s="9"/>
      <c r="AX1" s="9"/>
      <c r="AY1" s="9"/>
      <c r="BA1"/>
      <c r="BB1"/>
      <c r="BC1"/>
    </row>
    <row r="2" spans="1:57" ht="21" x14ac:dyDescent="0.2">
      <c r="Q2" s="6" t="s">
        <v>0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7"/>
      <c r="AS2" s="7"/>
      <c r="AT2" s="7"/>
      <c r="AW2" s="9"/>
      <c r="AX2" s="9"/>
      <c r="AY2" s="9"/>
      <c r="BA2"/>
      <c r="BB2"/>
      <c r="BC2"/>
    </row>
    <row r="3" spans="1:57" ht="25" customHeight="1" x14ac:dyDescent="0.2">
      <c r="A3" s="1" t="s">
        <v>81</v>
      </c>
      <c r="B3" s="1"/>
      <c r="C3" s="1"/>
      <c r="D3" t="s">
        <v>92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X3" s="11"/>
      <c r="AY3" s="11"/>
      <c r="AZ3" s="11"/>
    </row>
    <row r="4" spans="1:57" ht="25" customHeight="1" x14ac:dyDescent="0.2">
      <c r="A4" s="1"/>
      <c r="B4" s="1"/>
      <c r="C4" s="1"/>
      <c r="D4" s="1" t="s">
        <v>82</v>
      </c>
      <c r="E4" s="1"/>
      <c r="F4" s="1"/>
      <c r="G4" s="1"/>
      <c r="H4" s="23">
        <f ca="1">INT(RAND()*7+10)</f>
        <v>10</v>
      </c>
      <c r="I4" s="23"/>
      <c r="J4" s="1" t="s">
        <v>91</v>
      </c>
      <c r="K4" s="1"/>
      <c r="L4" s="1"/>
      <c r="M4" s="1" t="s">
        <v>84</v>
      </c>
      <c r="N4" s="1"/>
      <c r="O4" s="1"/>
      <c r="P4" s="1"/>
      <c r="Q4" s="23">
        <f ca="1">INT(RAND()*5+8)</f>
        <v>10</v>
      </c>
      <c r="R4" s="23"/>
      <c r="S4" s="1" t="s">
        <v>85</v>
      </c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Z4" s="11"/>
      <c r="BA4" s="11"/>
      <c r="BB4" s="11"/>
      <c r="BD4" s="9"/>
      <c r="BE4" s="9"/>
    </row>
    <row r="5" spans="1:57" ht="25" customHeight="1" x14ac:dyDescent="0.2">
      <c r="A5" s="1"/>
      <c r="B5" s="1"/>
      <c r="C5" s="1"/>
      <c r="D5" s="1" t="s">
        <v>86</v>
      </c>
      <c r="E5" s="1"/>
      <c r="F5" s="1"/>
      <c r="G5" s="1"/>
      <c r="H5" s="1"/>
      <c r="I5" s="1"/>
      <c r="J5" s="1"/>
      <c r="K5" s="23">
        <f ca="1">INT(RAND()*10)+35</f>
        <v>38</v>
      </c>
      <c r="L5" s="23"/>
      <c r="M5" s="1" t="s">
        <v>87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Y5" s="11"/>
      <c r="AZ5" s="11"/>
      <c r="BA5" s="11"/>
      <c r="BD5" s="9"/>
    </row>
    <row r="6" spans="1:57" ht="25" customHeight="1" x14ac:dyDescent="0.2">
      <c r="A6" s="1"/>
      <c r="B6" s="1"/>
      <c r="C6" s="1"/>
      <c r="D6" s="1" t="s">
        <v>95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7"/>
      <c r="AW6" s="11"/>
      <c r="AX6" s="11"/>
      <c r="AY6" s="11"/>
      <c r="BC6"/>
    </row>
    <row r="7" spans="1:57" ht="25" customHeight="1" x14ac:dyDescent="0.2">
      <c r="A7" s="1"/>
      <c r="B7" s="1"/>
      <c r="C7" s="1"/>
      <c r="D7" t="s">
        <v>96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57" ht="2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</row>
    <row r="9" spans="1:57" ht="25" customHeight="1" x14ac:dyDescent="0.2">
      <c r="A9" s="1"/>
      <c r="B9" s="1"/>
      <c r="C9" s="1"/>
      <c r="D9" s="1"/>
      <c r="E9" s="1" t="s">
        <v>88</v>
      </c>
      <c r="F9" s="1"/>
      <c r="G9" s="1"/>
      <c r="H9" s="1"/>
      <c r="I9" s="13"/>
      <c r="J9" s="14"/>
      <c r="K9" s="15"/>
      <c r="L9" s="1" t="s">
        <v>83</v>
      </c>
      <c r="M9" s="1"/>
      <c r="N9" s="1" t="s">
        <v>89</v>
      </c>
      <c r="O9" s="1"/>
      <c r="P9" s="1"/>
      <c r="Q9" s="1"/>
      <c r="R9" s="13"/>
      <c r="S9" s="14"/>
      <c r="T9" s="15"/>
      <c r="U9" s="1" t="s">
        <v>85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</row>
    <row r="10" spans="1:57" ht="2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57" ht="25" customHeight="1" x14ac:dyDescent="0.2">
      <c r="A11" s="1"/>
      <c r="B11" s="1"/>
      <c r="C11" s="1"/>
      <c r="D11" s="1"/>
      <c r="E11" s="1" t="s">
        <v>90</v>
      </c>
      <c r="F11" s="1"/>
      <c r="G11" s="1"/>
      <c r="H11" s="1"/>
      <c r="I11" s="1"/>
      <c r="J11" s="1"/>
      <c r="K11" s="1"/>
      <c r="L11" s="13"/>
      <c r="M11" s="14"/>
      <c r="N11" s="15"/>
      <c r="O11" t="s">
        <v>94</v>
      </c>
      <c r="P11" s="1"/>
      <c r="Q11" s="1"/>
      <c r="R11" s="1"/>
      <c r="S11" s="1"/>
      <c r="T11" s="1"/>
      <c r="U11" s="1"/>
      <c r="V11" s="1"/>
      <c r="W11" s="1"/>
      <c r="X11" s="13"/>
      <c r="Y11" s="14"/>
      <c r="Z11" s="15"/>
      <c r="AA11" t="s">
        <v>93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Z11" s="7"/>
      <c r="BD11" s="9"/>
    </row>
    <row r="12" spans="1:57" ht="2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57" ht="2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57" ht="2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57" ht="25" customHeight="1" x14ac:dyDescent="0.2">
      <c r="A15" s="1" t="s">
        <v>97</v>
      </c>
      <c r="B15" s="1"/>
      <c r="C15" s="1"/>
      <c r="D15" t="s">
        <v>98</v>
      </c>
      <c r="E15" s="1"/>
      <c r="F15" s="1"/>
      <c r="G15" s="1"/>
      <c r="H15" s="1"/>
      <c r="I15" s="1"/>
      <c r="J15" s="16" t="s">
        <v>99</v>
      </c>
      <c r="K15" s="1"/>
      <c r="L15" t="s">
        <v>100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57" ht="25" customHeight="1" x14ac:dyDescent="0.2">
      <c r="A16" s="1"/>
      <c r="B16" s="1"/>
      <c r="C16" s="1"/>
      <c r="D16" t="s">
        <v>101</v>
      </c>
      <c r="E16" s="1"/>
      <c r="F16" s="1"/>
      <c r="G16" s="8"/>
      <c r="H16" s="16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55" ht="25" customHeight="1" x14ac:dyDescent="0.2">
      <c r="A17" s="1"/>
      <c r="B17" s="1"/>
      <c r="C17" s="1"/>
      <c r="D17" t="s">
        <v>102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55" ht="25" customHeight="1" x14ac:dyDescent="0.2">
      <c r="A18" s="1"/>
      <c r="B18" s="1"/>
      <c r="C18" s="1"/>
      <c r="D18" t="s">
        <v>103</v>
      </c>
      <c r="E18" s="1"/>
      <c r="F18" s="1"/>
      <c r="G18" s="1"/>
      <c r="H18" s="1">
        <f ca="1">INT(RAND()*3+6)</f>
        <v>7</v>
      </c>
      <c r="I18" t="s">
        <v>104</v>
      </c>
      <c r="J18" s="1"/>
      <c r="K18" s="1"/>
      <c r="L18" s="1"/>
      <c r="M18" s="1"/>
      <c r="N18" s="1"/>
      <c r="O18" s="1"/>
      <c r="P18" s="23">
        <f ca="1">INT(RAND()*3+8)</f>
        <v>9</v>
      </c>
      <c r="Q18" s="23"/>
      <c r="R18" t="s">
        <v>105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55" ht="25" customHeight="1" x14ac:dyDescent="0.2">
      <c r="A19" s="1"/>
      <c r="B19" s="1"/>
      <c r="C19" s="1"/>
      <c r="D19" t="s">
        <v>106</v>
      </c>
      <c r="E19" s="1"/>
      <c r="F19" s="1"/>
      <c r="G19" s="1"/>
      <c r="H19" s="1">
        <f ca="1">INT(RAND()*3+3)</f>
        <v>5</v>
      </c>
      <c r="I19" t="s">
        <v>107</v>
      </c>
      <c r="J19" s="1"/>
      <c r="K19" s="1"/>
      <c r="L19" s="1"/>
      <c r="M19" s="1"/>
      <c r="N19" s="1"/>
      <c r="O19" s="1"/>
      <c r="P19" s="1">
        <f ca="1">INT(RAND()*3+2)</f>
        <v>3</v>
      </c>
      <c r="Q19" t="s">
        <v>105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55" ht="25" customHeight="1" x14ac:dyDescent="0.2">
      <c r="A20" s="1"/>
      <c r="B20" s="1"/>
      <c r="C20" s="1"/>
      <c r="D20" t="s">
        <v>108</v>
      </c>
      <c r="E20" s="1"/>
      <c r="F20" s="1"/>
      <c r="G20" s="1"/>
      <c r="H20" s="23">
        <f ca="1">INT(RAND()*5+68)</f>
        <v>72</v>
      </c>
      <c r="I20" s="23"/>
      <c r="J20" t="s">
        <v>109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</row>
    <row r="21" spans="1:55" ht="25" customHeight="1" x14ac:dyDescent="0.2">
      <c r="A21" s="1"/>
      <c r="B21" s="1"/>
      <c r="C21" s="1"/>
      <c r="D21" t="s">
        <v>110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</row>
    <row r="22" spans="1:55" ht="25" customHeight="1" x14ac:dyDescent="0.2">
      <c r="A22" s="1"/>
      <c r="B22" s="1"/>
      <c r="C22" s="1"/>
      <c r="D22" t="s">
        <v>111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</row>
    <row r="23" spans="1:55" ht="2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</row>
    <row r="24" spans="1:55" ht="2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</row>
    <row r="25" spans="1:55" ht="2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</row>
    <row r="26" spans="1:55" ht="2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</row>
    <row r="27" spans="1:55" ht="2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</row>
    <row r="28" spans="1:55" ht="2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</row>
    <row r="29" spans="1:55" ht="2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</row>
    <row r="30" spans="1:55" ht="2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</row>
    <row r="31" spans="1:55" ht="23.5" x14ac:dyDescent="0.2">
      <c r="D31" s="3" t="str">
        <f>IF(D1="","",D1)</f>
        <v>平行四辺形</v>
      </c>
      <c r="AM31" s="2" t="str">
        <f>IF(AM1="","",AM1)</f>
        <v>№</v>
      </c>
      <c r="AN31" s="2"/>
      <c r="AO31" s="21" t="str">
        <f>IF(AO1="","",AO1)</f>
        <v/>
      </c>
      <c r="AP31" s="21" t="str">
        <f>IF(AP1="","",AP1)</f>
        <v/>
      </c>
      <c r="AR31" s="7"/>
      <c r="AS31" s="7"/>
      <c r="AT31" s="7"/>
      <c r="AW31" s="9"/>
      <c r="AX31" s="9"/>
      <c r="AY31" s="9"/>
      <c r="BA31"/>
      <c r="BB31"/>
      <c r="BC31"/>
    </row>
    <row r="32" spans="1:55" ht="23.5" x14ac:dyDescent="0.2">
      <c r="E32" s="5" t="s">
        <v>1</v>
      </c>
      <c r="Q32" s="6" t="str">
        <f>IF(Q2="","",Q2)</f>
        <v>名前</v>
      </c>
      <c r="R32" s="2"/>
      <c r="S32" s="2"/>
      <c r="T32" s="2"/>
      <c r="U32" s="2"/>
      <c r="V32" s="4" t="str">
        <f>IF(V2="","",V2)</f>
        <v/>
      </c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R32" s="7"/>
      <c r="AS32" s="7"/>
      <c r="AT32" s="7"/>
      <c r="AW32" s="9"/>
      <c r="AX32" s="9"/>
      <c r="AY32" s="9"/>
      <c r="BA32"/>
      <c r="BB32"/>
      <c r="BC32"/>
    </row>
    <row r="33" spans="1:46" ht="25" customHeight="1" x14ac:dyDescent="0.2">
      <c r="A33" s="1" t="str">
        <f>IF(A3="","",A3)</f>
        <v>１．</v>
      </c>
      <c r="B33" s="1"/>
      <c r="C33" s="1"/>
      <c r="D33" t="str">
        <f>IF(D3="","",D3)</f>
        <v>右の図の平行四辺形ＡＢＣＤで，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</row>
    <row r="34" spans="1:46" ht="25" customHeight="1" x14ac:dyDescent="0.2">
      <c r="A34" s="1" t="str">
        <f>IF(A4="","",A4)</f>
        <v/>
      </c>
      <c r="B34" s="1" t="str">
        <f t="shared" ref="B34:C37" si="0">IF(B4="","",B4)</f>
        <v/>
      </c>
      <c r="C34" s="1" t="str">
        <f t="shared" si="0"/>
        <v/>
      </c>
      <c r="D34" s="1" t="str">
        <f>IF(D4="","",D4)</f>
        <v>ＡＤ＝</v>
      </c>
      <c r="E34" s="1"/>
      <c r="F34" s="1"/>
      <c r="G34" s="1"/>
      <c r="H34" s="23">
        <f ca="1">IF(H4="","",H4)</f>
        <v>10</v>
      </c>
      <c r="I34" s="23" t="str">
        <f>IF(I4="","",I4)</f>
        <v/>
      </c>
      <c r="J34" s="1" t="str">
        <f>IF(J4="","",J4)</f>
        <v>㎝，</v>
      </c>
      <c r="K34" s="1"/>
      <c r="L34" s="1"/>
      <c r="M34" s="1" t="str">
        <f>IF(M4="","",M4)</f>
        <v>ＡＣ＝</v>
      </c>
      <c r="N34" s="1"/>
      <c r="O34" s="1"/>
      <c r="P34" s="1"/>
      <c r="Q34" s="23">
        <f ca="1">IF(Q4="","",Q4)</f>
        <v>10</v>
      </c>
      <c r="R34" s="23" t="str">
        <f>IF(R4="","",R4)</f>
        <v/>
      </c>
      <c r="S34" s="1" t="str">
        <f>IF(S4="","",S4)</f>
        <v>㎝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</row>
    <row r="35" spans="1:46" ht="25" customHeight="1" x14ac:dyDescent="0.2">
      <c r="A35" s="1" t="str">
        <f>IF(A5="","",A5)</f>
        <v/>
      </c>
      <c r="B35" s="1" t="str">
        <f t="shared" si="0"/>
        <v/>
      </c>
      <c r="C35" s="1" t="str">
        <f t="shared" si="0"/>
        <v/>
      </c>
      <c r="D35" s="1" t="str">
        <f>IF(D5="","",D5)</f>
        <v>∠ＡＤＣ＝</v>
      </c>
      <c r="E35" s="1"/>
      <c r="F35" s="1"/>
      <c r="G35" s="1"/>
      <c r="H35" s="1"/>
      <c r="I35" s="1"/>
      <c r="J35" s="1"/>
      <c r="K35" s="23">
        <f ca="1">IF(K5="","",K5)</f>
        <v>38</v>
      </c>
      <c r="L35" s="23" t="str">
        <f>IF(L5="","",L5)</f>
        <v/>
      </c>
      <c r="M35" s="1" t="str">
        <f>IF(M5="","",M5)</f>
        <v>゜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</row>
    <row r="36" spans="1:46" ht="25" customHeight="1" x14ac:dyDescent="0.2">
      <c r="A36" s="1" t="str">
        <f>IF(A6="","",A6)</f>
        <v/>
      </c>
      <c r="B36" s="1" t="str">
        <f t="shared" si="0"/>
        <v/>
      </c>
      <c r="C36" s="1" t="str">
        <f t="shared" si="0"/>
        <v/>
      </c>
      <c r="D36" s="1" t="str">
        <f>IF(D6="","",D6)</f>
        <v>次の線分の長さ，角の大きさを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7"/>
    </row>
    <row r="37" spans="1:46" ht="25" customHeight="1" x14ac:dyDescent="0.2">
      <c r="A37" s="1" t="str">
        <f>IF(A7="","",A7)</f>
        <v/>
      </c>
      <c r="B37" s="1" t="str">
        <f t="shared" si="0"/>
        <v/>
      </c>
      <c r="C37" s="1" t="str">
        <f t="shared" si="0"/>
        <v/>
      </c>
      <c r="D37" t="str">
        <f>IF(D7="","",D7)</f>
        <v>求めなさい。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</row>
    <row r="38" spans="1:46" ht="25" customHeight="1" x14ac:dyDescent="0.2">
      <c r="A38" s="1" t="str">
        <f t="shared" ref="A38:AT38" si="1">IF(A8="","",A8)</f>
        <v/>
      </c>
      <c r="B38" s="1" t="str">
        <f t="shared" si="1"/>
        <v/>
      </c>
      <c r="C38" s="1" t="str">
        <f t="shared" si="1"/>
        <v/>
      </c>
      <c r="D38" s="1" t="str">
        <f t="shared" si="1"/>
        <v/>
      </c>
      <c r="E38" s="1" t="str">
        <f t="shared" si="1"/>
        <v/>
      </c>
      <c r="F38" s="1" t="str">
        <f t="shared" si="1"/>
        <v/>
      </c>
      <c r="G38" s="1" t="str">
        <f t="shared" si="1"/>
        <v/>
      </c>
      <c r="H38" s="1" t="str">
        <f t="shared" si="1"/>
        <v/>
      </c>
      <c r="I38" s="1" t="str">
        <f t="shared" si="1"/>
        <v/>
      </c>
      <c r="J38" s="1" t="str">
        <f t="shared" si="1"/>
        <v/>
      </c>
      <c r="K38" s="1" t="str">
        <f t="shared" si="1"/>
        <v/>
      </c>
      <c r="L38" s="1" t="str">
        <f t="shared" si="1"/>
        <v/>
      </c>
      <c r="M38" s="1" t="str">
        <f t="shared" si="1"/>
        <v/>
      </c>
      <c r="N38" s="1" t="str">
        <f t="shared" si="1"/>
        <v/>
      </c>
      <c r="O38" s="1" t="str">
        <f t="shared" si="1"/>
        <v/>
      </c>
      <c r="P38" s="1" t="str">
        <f t="shared" si="1"/>
        <v/>
      </c>
      <c r="Q38" s="1" t="str">
        <f t="shared" si="1"/>
        <v/>
      </c>
      <c r="R38" s="1" t="str">
        <f t="shared" si="1"/>
        <v/>
      </c>
      <c r="S38" s="1" t="str">
        <f t="shared" si="1"/>
        <v/>
      </c>
      <c r="T38" s="1" t="str">
        <f t="shared" si="1"/>
        <v/>
      </c>
      <c r="U38" s="1" t="str">
        <f t="shared" si="1"/>
        <v/>
      </c>
      <c r="V38" s="1" t="str">
        <f t="shared" si="1"/>
        <v/>
      </c>
      <c r="W38" s="1" t="str">
        <f t="shared" si="1"/>
        <v/>
      </c>
      <c r="X38" s="1" t="str">
        <f t="shared" si="1"/>
        <v/>
      </c>
      <c r="Y38" s="1" t="str">
        <f t="shared" si="1"/>
        <v/>
      </c>
      <c r="Z38" s="1" t="str">
        <f t="shared" si="1"/>
        <v/>
      </c>
      <c r="AA38" s="1" t="str">
        <f t="shared" si="1"/>
        <v/>
      </c>
      <c r="AB38" s="1" t="str">
        <f t="shared" si="1"/>
        <v/>
      </c>
      <c r="AC38" s="1" t="str">
        <f t="shared" si="1"/>
        <v/>
      </c>
      <c r="AD38" s="1" t="str">
        <f t="shared" si="1"/>
        <v/>
      </c>
      <c r="AE38" s="1" t="str">
        <f t="shared" si="1"/>
        <v/>
      </c>
      <c r="AF38" s="1" t="str">
        <f t="shared" si="1"/>
        <v/>
      </c>
      <c r="AG38" s="1" t="str">
        <f t="shared" si="1"/>
        <v/>
      </c>
      <c r="AH38" s="1" t="str">
        <f t="shared" si="1"/>
        <v/>
      </c>
      <c r="AI38" s="1" t="str">
        <f t="shared" si="1"/>
        <v/>
      </c>
      <c r="AJ38" s="1" t="str">
        <f t="shared" si="1"/>
        <v/>
      </c>
      <c r="AK38" s="1" t="str">
        <f t="shared" si="1"/>
        <v/>
      </c>
      <c r="AL38" s="1" t="str">
        <f t="shared" si="1"/>
        <v/>
      </c>
      <c r="AM38" s="1" t="str">
        <f t="shared" si="1"/>
        <v/>
      </c>
      <c r="AN38" s="1" t="str">
        <f t="shared" si="1"/>
        <v/>
      </c>
      <c r="AO38" s="1" t="str">
        <f t="shared" si="1"/>
        <v/>
      </c>
      <c r="AP38" s="1" t="str">
        <f t="shared" si="1"/>
        <v/>
      </c>
      <c r="AQ38" s="1" t="str">
        <f t="shared" si="1"/>
        <v/>
      </c>
      <c r="AR38" s="1" t="str">
        <f t="shared" si="1"/>
        <v/>
      </c>
      <c r="AS38" s="1" t="str">
        <f t="shared" si="1"/>
        <v/>
      </c>
      <c r="AT38" s="1" t="str">
        <f t="shared" si="1"/>
        <v/>
      </c>
    </row>
    <row r="39" spans="1:46" ht="25" customHeight="1" x14ac:dyDescent="0.2">
      <c r="A39" s="1" t="str">
        <f>IF(A9="","",A9)</f>
        <v/>
      </c>
      <c r="B39" s="1" t="str">
        <f>IF(B9="","",B9)</f>
        <v/>
      </c>
      <c r="C39" s="1" t="str">
        <f>IF(C9="","",C9)</f>
        <v/>
      </c>
      <c r="D39" s="1" t="str">
        <f>IF(D9="","",D9)</f>
        <v/>
      </c>
      <c r="E39" s="1" t="str">
        <f>IF(E9="","",E9)</f>
        <v>ＢＣ＝</v>
      </c>
      <c r="F39" s="1"/>
      <c r="G39" s="1"/>
      <c r="H39" s="1"/>
      <c r="I39" s="24">
        <f ca="1">H34</f>
        <v>10</v>
      </c>
      <c r="J39" s="25"/>
      <c r="K39" s="26"/>
      <c r="L39" s="1" t="str">
        <f>IF(L9="","",L9)</f>
        <v>㎝，</v>
      </c>
      <c r="M39" s="1"/>
      <c r="N39" s="1" t="str">
        <f>IF(N9="","",N9)</f>
        <v>ＯＣ＝</v>
      </c>
      <c r="O39" s="1"/>
      <c r="P39" s="1"/>
      <c r="Q39" s="1"/>
      <c r="R39" s="24">
        <f ca="1">Q34/2</f>
        <v>5</v>
      </c>
      <c r="S39" s="25"/>
      <c r="T39" s="26"/>
      <c r="U39" s="1" t="str">
        <f>IF(U9="","",U9)</f>
        <v>㎝</v>
      </c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</row>
    <row r="40" spans="1:46" ht="25" customHeight="1" x14ac:dyDescent="0.2">
      <c r="A40" s="1" t="str">
        <f t="shared" ref="A40:AT40" si="2">IF(A10="","",A10)</f>
        <v/>
      </c>
      <c r="B40" s="1" t="str">
        <f t="shared" si="2"/>
        <v/>
      </c>
      <c r="C40" s="1" t="str">
        <f t="shared" si="2"/>
        <v/>
      </c>
      <c r="D40" s="1" t="str">
        <f t="shared" si="2"/>
        <v/>
      </c>
      <c r="E40" s="1" t="str">
        <f t="shared" si="2"/>
        <v/>
      </c>
      <c r="F40" s="1" t="str">
        <f t="shared" si="2"/>
        <v/>
      </c>
      <c r="G40" s="1" t="str">
        <f t="shared" si="2"/>
        <v/>
      </c>
      <c r="H40" s="1" t="str">
        <f t="shared" si="2"/>
        <v/>
      </c>
      <c r="I40" s="1" t="str">
        <f t="shared" si="2"/>
        <v/>
      </c>
      <c r="J40" s="1" t="str">
        <f t="shared" si="2"/>
        <v/>
      </c>
      <c r="K40" s="1" t="str">
        <f t="shared" si="2"/>
        <v/>
      </c>
      <c r="L40" s="1" t="str">
        <f t="shared" si="2"/>
        <v/>
      </c>
      <c r="M40" s="1" t="str">
        <f t="shared" si="2"/>
        <v/>
      </c>
      <c r="N40" s="1" t="str">
        <f t="shared" si="2"/>
        <v/>
      </c>
      <c r="O40" s="1" t="str">
        <f t="shared" si="2"/>
        <v/>
      </c>
      <c r="P40" s="1" t="str">
        <f t="shared" si="2"/>
        <v/>
      </c>
      <c r="Q40" s="1" t="str">
        <f t="shared" si="2"/>
        <v/>
      </c>
      <c r="R40" s="1" t="str">
        <f t="shared" si="2"/>
        <v/>
      </c>
      <c r="S40" s="1" t="str">
        <f t="shared" si="2"/>
        <v/>
      </c>
      <c r="T40" s="1" t="str">
        <f t="shared" si="2"/>
        <v/>
      </c>
      <c r="U40" s="1" t="str">
        <f t="shared" si="2"/>
        <v/>
      </c>
      <c r="V40" s="1" t="str">
        <f t="shared" si="2"/>
        <v/>
      </c>
      <c r="W40" s="1" t="str">
        <f t="shared" si="2"/>
        <v/>
      </c>
      <c r="X40" s="1" t="str">
        <f t="shared" si="2"/>
        <v/>
      </c>
      <c r="Y40" s="1" t="str">
        <f t="shared" si="2"/>
        <v/>
      </c>
      <c r="Z40" s="1" t="str">
        <f t="shared" si="2"/>
        <v/>
      </c>
      <c r="AA40" s="1" t="str">
        <f t="shared" si="2"/>
        <v/>
      </c>
      <c r="AB40" s="1" t="str">
        <f t="shared" si="2"/>
        <v/>
      </c>
      <c r="AC40" s="1" t="str">
        <f t="shared" si="2"/>
        <v/>
      </c>
      <c r="AD40" s="1" t="str">
        <f t="shared" si="2"/>
        <v/>
      </c>
      <c r="AE40" s="1" t="str">
        <f t="shared" si="2"/>
        <v/>
      </c>
      <c r="AF40" s="1" t="str">
        <f t="shared" si="2"/>
        <v/>
      </c>
      <c r="AG40" s="1" t="str">
        <f t="shared" si="2"/>
        <v/>
      </c>
      <c r="AH40" s="1" t="str">
        <f t="shared" si="2"/>
        <v/>
      </c>
      <c r="AI40" s="1" t="str">
        <f t="shared" si="2"/>
        <v/>
      </c>
      <c r="AJ40" s="1" t="str">
        <f t="shared" si="2"/>
        <v/>
      </c>
      <c r="AK40" s="1" t="str">
        <f t="shared" si="2"/>
        <v/>
      </c>
      <c r="AL40" s="1" t="str">
        <f t="shared" si="2"/>
        <v/>
      </c>
      <c r="AM40" s="1" t="str">
        <f t="shared" si="2"/>
        <v/>
      </c>
      <c r="AN40" s="1" t="str">
        <f t="shared" si="2"/>
        <v/>
      </c>
      <c r="AO40" s="1" t="str">
        <f t="shared" si="2"/>
        <v/>
      </c>
      <c r="AP40" s="1" t="str">
        <f t="shared" si="2"/>
        <v/>
      </c>
      <c r="AQ40" s="1" t="str">
        <f t="shared" si="2"/>
        <v/>
      </c>
      <c r="AR40" s="1" t="str">
        <f t="shared" si="2"/>
        <v/>
      </c>
      <c r="AS40" s="1" t="str">
        <f t="shared" si="2"/>
        <v/>
      </c>
      <c r="AT40" s="1" t="str">
        <f t="shared" si="2"/>
        <v/>
      </c>
    </row>
    <row r="41" spans="1:46" ht="25" customHeight="1" x14ac:dyDescent="0.2">
      <c r="A41" s="1" t="str">
        <f>IF(A11="","",A11)</f>
        <v/>
      </c>
      <c r="B41" s="1" t="str">
        <f>IF(B11="","",B11)</f>
        <v/>
      </c>
      <c r="C41" s="1" t="str">
        <f>IF(C11="","",C11)</f>
        <v/>
      </c>
      <c r="D41" s="1" t="str">
        <f>IF(D11="","",D11)</f>
        <v/>
      </c>
      <c r="E41" s="1" t="str">
        <f>IF(E11="","",E11)</f>
        <v>∠ＡＢＣ＝</v>
      </c>
      <c r="F41" s="1"/>
      <c r="G41" s="1"/>
      <c r="H41" s="1"/>
      <c r="I41" s="1"/>
      <c r="J41" s="1"/>
      <c r="K41" s="1"/>
      <c r="L41" s="24">
        <f ca="1">K35</f>
        <v>38</v>
      </c>
      <c r="M41" s="25"/>
      <c r="N41" s="26"/>
      <c r="O41" t="str">
        <f>IF(O11="","",O11)</f>
        <v>°，∠ＢＡＤ＝</v>
      </c>
      <c r="P41" s="1"/>
      <c r="Q41" s="1"/>
      <c r="R41" s="1"/>
      <c r="S41" s="1"/>
      <c r="T41" s="1"/>
      <c r="U41" s="1"/>
      <c r="V41" s="1"/>
      <c r="W41" s="1"/>
      <c r="X41" s="24">
        <f ca="1">180-K35</f>
        <v>142</v>
      </c>
      <c r="Y41" s="25"/>
      <c r="Z41" s="26"/>
      <c r="AA41" t="str">
        <f>IF(AA11="","",AA11)</f>
        <v>°</v>
      </c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</row>
    <row r="42" spans="1:46" ht="25" customHeight="1" x14ac:dyDescent="0.2">
      <c r="A42" s="1" t="str">
        <f t="shared" ref="A42:AT42" si="3">IF(A12="","",A12)</f>
        <v/>
      </c>
      <c r="B42" s="1" t="str">
        <f t="shared" si="3"/>
        <v/>
      </c>
      <c r="C42" s="1" t="str">
        <f t="shared" si="3"/>
        <v/>
      </c>
      <c r="D42" s="1" t="str">
        <f t="shared" si="3"/>
        <v/>
      </c>
      <c r="E42" s="1" t="str">
        <f t="shared" si="3"/>
        <v/>
      </c>
      <c r="F42" s="1" t="str">
        <f t="shared" si="3"/>
        <v/>
      </c>
      <c r="G42" s="1" t="str">
        <f t="shared" si="3"/>
        <v/>
      </c>
      <c r="H42" s="1" t="str">
        <f t="shared" si="3"/>
        <v/>
      </c>
      <c r="I42" s="1" t="str">
        <f t="shared" si="3"/>
        <v/>
      </c>
      <c r="J42" s="1" t="str">
        <f t="shared" si="3"/>
        <v/>
      </c>
      <c r="K42" s="1" t="str">
        <f t="shared" si="3"/>
        <v/>
      </c>
      <c r="L42" s="1" t="str">
        <f t="shared" si="3"/>
        <v/>
      </c>
      <c r="M42" s="1" t="str">
        <f t="shared" si="3"/>
        <v/>
      </c>
      <c r="N42" s="1" t="str">
        <f t="shared" si="3"/>
        <v/>
      </c>
      <c r="O42" s="1" t="str">
        <f t="shared" si="3"/>
        <v/>
      </c>
      <c r="P42" s="1" t="str">
        <f t="shared" si="3"/>
        <v/>
      </c>
      <c r="Q42" s="1" t="str">
        <f t="shared" si="3"/>
        <v/>
      </c>
      <c r="R42" s="1" t="str">
        <f t="shared" si="3"/>
        <v/>
      </c>
      <c r="S42" s="1" t="str">
        <f t="shared" si="3"/>
        <v/>
      </c>
      <c r="T42" s="1" t="str">
        <f t="shared" si="3"/>
        <v/>
      </c>
      <c r="U42" s="1" t="str">
        <f t="shared" si="3"/>
        <v/>
      </c>
      <c r="V42" s="1" t="str">
        <f t="shared" si="3"/>
        <v/>
      </c>
      <c r="W42" s="1" t="str">
        <f t="shared" si="3"/>
        <v/>
      </c>
      <c r="X42" s="1" t="str">
        <f t="shared" si="3"/>
        <v/>
      </c>
      <c r="Y42" s="1" t="str">
        <f t="shared" si="3"/>
        <v/>
      </c>
      <c r="Z42" s="1" t="str">
        <f t="shared" si="3"/>
        <v/>
      </c>
      <c r="AA42" s="1" t="str">
        <f t="shared" si="3"/>
        <v/>
      </c>
      <c r="AB42" s="1" t="str">
        <f t="shared" si="3"/>
        <v/>
      </c>
      <c r="AC42" s="1" t="str">
        <f t="shared" si="3"/>
        <v/>
      </c>
      <c r="AD42" s="1" t="str">
        <f t="shared" si="3"/>
        <v/>
      </c>
      <c r="AE42" s="1" t="str">
        <f t="shared" si="3"/>
        <v/>
      </c>
      <c r="AF42" s="1" t="str">
        <f t="shared" si="3"/>
        <v/>
      </c>
      <c r="AG42" s="1" t="str">
        <f t="shared" si="3"/>
        <v/>
      </c>
      <c r="AH42" s="1" t="str">
        <f t="shared" si="3"/>
        <v/>
      </c>
      <c r="AI42" s="1" t="str">
        <f t="shared" si="3"/>
        <v/>
      </c>
      <c r="AJ42" s="1" t="str">
        <f t="shared" si="3"/>
        <v/>
      </c>
      <c r="AK42" s="1" t="str">
        <f t="shared" si="3"/>
        <v/>
      </c>
      <c r="AL42" s="1" t="str">
        <f t="shared" si="3"/>
        <v/>
      </c>
      <c r="AM42" s="1" t="str">
        <f t="shared" si="3"/>
        <v/>
      </c>
      <c r="AN42" s="1" t="str">
        <f t="shared" si="3"/>
        <v/>
      </c>
      <c r="AO42" s="1" t="str">
        <f t="shared" si="3"/>
        <v/>
      </c>
      <c r="AP42" s="1" t="str">
        <f t="shared" si="3"/>
        <v/>
      </c>
      <c r="AQ42" s="1" t="str">
        <f t="shared" si="3"/>
        <v/>
      </c>
      <c r="AR42" s="1" t="str">
        <f t="shared" si="3"/>
        <v/>
      </c>
      <c r="AS42" s="1" t="str">
        <f t="shared" si="3"/>
        <v/>
      </c>
      <c r="AT42" s="1" t="str">
        <f t="shared" si="3"/>
        <v/>
      </c>
    </row>
    <row r="43" spans="1:46" ht="25" customHeight="1" x14ac:dyDescent="0.2">
      <c r="A43" s="1" t="str">
        <f t="shared" ref="A43:AT43" si="4">IF(A13="","",A13)</f>
        <v/>
      </c>
      <c r="B43" s="1" t="str">
        <f t="shared" si="4"/>
        <v/>
      </c>
      <c r="C43" s="1" t="str">
        <f t="shared" si="4"/>
        <v/>
      </c>
      <c r="D43" s="1" t="str">
        <f t="shared" si="4"/>
        <v/>
      </c>
      <c r="E43" s="1" t="str">
        <f t="shared" si="4"/>
        <v/>
      </c>
      <c r="F43" s="1" t="str">
        <f t="shared" si="4"/>
        <v/>
      </c>
      <c r="G43" s="1" t="str">
        <f t="shared" si="4"/>
        <v/>
      </c>
      <c r="H43" s="1" t="str">
        <f t="shared" si="4"/>
        <v/>
      </c>
      <c r="I43" s="1" t="str">
        <f t="shared" si="4"/>
        <v/>
      </c>
      <c r="J43" s="1" t="str">
        <f t="shared" si="4"/>
        <v/>
      </c>
      <c r="K43" s="1" t="str">
        <f t="shared" si="4"/>
        <v/>
      </c>
      <c r="L43" s="1" t="str">
        <f t="shared" si="4"/>
        <v/>
      </c>
      <c r="M43" s="1" t="str">
        <f t="shared" si="4"/>
        <v/>
      </c>
      <c r="N43" s="1" t="str">
        <f t="shared" si="4"/>
        <v/>
      </c>
      <c r="O43" s="1" t="str">
        <f t="shared" si="4"/>
        <v/>
      </c>
      <c r="P43" s="1" t="str">
        <f t="shared" si="4"/>
        <v/>
      </c>
      <c r="Q43" s="1" t="str">
        <f t="shared" si="4"/>
        <v/>
      </c>
      <c r="R43" s="1" t="str">
        <f t="shared" si="4"/>
        <v/>
      </c>
      <c r="S43" s="1" t="str">
        <f t="shared" si="4"/>
        <v/>
      </c>
      <c r="T43" s="1" t="str">
        <f t="shared" si="4"/>
        <v/>
      </c>
      <c r="U43" s="1" t="str">
        <f t="shared" si="4"/>
        <v/>
      </c>
      <c r="V43" s="1" t="str">
        <f t="shared" si="4"/>
        <v/>
      </c>
      <c r="W43" s="1" t="str">
        <f t="shared" si="4"/>
        <v/>
      </c>
      <c r="X43" s="1" t="str">
        <f t="shared" si="4"/>
        <v/>
      </c>
      <c r="Y43" s="1" t="str">
        <f t="shared" si="4"/>
        <v/>
      </c>
      <c r="Z43" s="1" t="str">
        <f t="shared" si="4"/>
        <v/>
      </c>
      <c r="AA43" s="1" t="str">
        <f t="shared" si="4"/>
        <v/>
      </c>
      <c r="AB43" s="1" t="str">
        <f t="shared" si="4"/>
        <v/>
      </c>
      <c r="AC43" s="1" t="str">
        <f t="shared" si="4"/>
        <v/>
      </c>
      <c r="AD43" s="1" t="str">
        <f t="shared" si="4"/>
        <v/>
      </c>
      <c r="AE43" s="1" t="str">
        <f t="shared" si="4"/>
        <v/>
      </c>
      <c r="AF43" s="1" t="str">
        <f t="shared" si="4"/>
        <v/>
      </c>
      <c r="AG43" s="1" t="str">
        <f t="shared" si="4"/>
        <v/>
      </c>
      <c r="AH43" s="1" t="str">
        <f t="shared" si="4"/>
        <v/>
      </c>
      <c r="AI43" s="1" t="str">
        <f t="shared" si="4"/>
        <v/>
      </c>
      <c r="AJ43" s="1" t="str">
        <f t="shared" si="4"/>
        <v/>
      </c>
      <c r="AK43" s="1" t="str">
        <f t="shared" si="4"/>
        <v/>
      </c>
      <c r="AL43" s="1" t="str">
        <f t="shared" si="4"/>
        <v/>
      </c>
      <c r="AM43" s="1" t="str">
        <f t="shared" si="4"/>
        <v/>
      </c>
      <c r="AN43" s="1" t="str">
        <f t="shared" si="4"/>
        <v/>
      </c>
      <c r="AO43" s="1" t="str">
        <f t="shared" si="4"/>
        <v/>
      </c>
      <c r="AP43" s="1" t="str">
        <f t="shared" si="4"/>
        <v/>
      </c>
      <c r="AQ43" s="1" t="str">
        <f t="shared" si="4"/>
        <v/>
      </c>
      <c r="AR43" s="1" t="str">
        <f t="shared" si="4"/>
        <v/>
      </c>
      <c r="AS43" s="1" t="str">
        <f t="shared" si="4"/>
        <v/>
      </c>
      <c r="AT43" s="1" t="str">
        <f t="shared" si="4"/>
        <v/>
      </c>
    </row>
    <row r="44" spans="1:46" ht="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</row>
    <row r="45" spans="1:46" ht="25" customHeight="1" x14ac:dyDescent="0.2">
      <c r="A45" s="1" t="str">
        <f t="shared" ref="A45:A52" si="5">IF(A15="","",A15)</f>
        <v>２.</v>
      </c>
      <c r="B45" s="1"/>
      <c r="C45" s="1"/>
      <c r="D45" t="str">
        <f t="shared" ref="D45:D52" si="6">IF(D15="","",D15)</f>
        <v>右の図の</v>
      </c>
      <c r="E45" s="1"/>
      <c r="F45" s="1"/>
      <c r="G45" s="1"/>
      <c r="H45" s="1"/>
      <c r="I45" s="1"/>
      <c r="J45" s="16" t="str">
        <f>IF(J15="","",J15)</f>
        <v>□</v>
      </c>
      <c r="K45" s="1"/>
      <c r="L45" t="str">
        <f>IF(L15="","",L15)</f>
        <v>ＡＢＣＤで，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</row>
    <row r="46" spans="1:46" ht="25" customHeight="1" x14ac:dyDescent="0.2">
      <c r="A46" s="1" t="str">
        <f t="shared" si="5"/>
        <v/>
      </c>
      <c r="B46" s="1" t="str">
        <f t="shared" ref="B46:C52" si="7">IF(B16="","",B16)</f>
        <v/>
      </c>
      <c r="C46" s="1" t="str">
        <f t="shared" si="7"/>
        <v/>
      </c>
      <c r="D46" t="str">
        <f t="shared" si="6"/>
        <v>ＡＢ//ＧＨ，ＡＤ//ＥＦ</v>
      </c>
      <c r="E46" s="1"/>
      <c r="F46" s="1"/>
      <c r="G46" s="8"/>
      <c r="H46" s="16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</row>
    <row r="47" spans="1:46" ht="25" customHeight="1" x14ac:dyDescent="0.2">
      <c r="A47" s="1" t="str">
        <f t="shared" si="5"/>
        <v/>
      </c>
      <c r="B47" s="1" t="str">
        <f t="shared" si="7"/>
        <v/>
      </c>
      <c r="C47" s="1" t="str">
        <f t="shared" si="7"/>
        <v/>
      </c>
      <c r="D47" t="str">
        <f t="shared" si="6"/>
        <v>です。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</row>
    <row r="48" spans="1:46" ht="25" customHeight="1" x14ac:dyDescent="0.2">
      <c r="A48" s="1" t="str">
        <f t="shared" si="5"/>
        <v/>
      </c>
      <c r="B48" s="1" t="str">
        <f t="shared" si="7"/>
        <v/>
      </c>
      <c r="C48" s="1" t="str">
        <f t="shared" si="7"/>
        <v/>
      </c>
      <c r="D48" t="str">
        <f t="shared" si="6"/>
        <v>ＡＢ＝</v>
      </c>
      <c r="E48" s="1"/>
      <c r="F48" s="1"/>
      <c r="G48" s="1"/>
      <c r="H48" s="1">
        <f t="shared" ref="H48:I50" ca="1" si="8">IF(H18="","",H18)</f>
        <v>7</v>
      </c>
      <c r="I48" t="str">
        <f t="shared" si="8"/>
        <v>㎝，ＡＤ＝</v>
      </c>
      <c r="J48" s="1"/>
      <c r="K48" s="1"/>
      <c r="L48" s="1"/>
      <c r="M48" s="1"/>
      <c r="N48" s="1"/>
      <c r="O48" s="1"/>
      <c r="P48" s="23">
        <f ca="1">IF(P18="","",P18)</f>
        <v>9</v>
      </c>
      <c r="Q48" s="23" t="str">
        <f>IF(Q18="","",Q18)</f>
        <v/>
      </c>
      <c r="R48" t="str">
        <f>IF(R18="","",R18)</f>
        <v>㎝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</row>
    <row r="49" spans="1:46" ht="25" customHeight="1" x14ac:dyDescent="0.2">
      <c r="A49" s="1" t="str">
        <f t="shared" si="5"/>
        <v/>
      </c>
      <c r="B49" s="1" t="str">
        <f t="shared" si="7"/>
        <v/>
      </c>
      <c r="C49" s="1" t="str">
        <f t="shared" si="7"/>
        <v/>
      </c>
      <c r="D49" t="str">
        <f t="shared" si="6"/>
        <v>ＢＨ＝</v>
      </c>
      <c r="E49" s="1"/>
      <c r="F49" s="1"/>
      <c r="G49" s="1"/>
      <c r="H49" s="1">
        <f t="shared" ca="1" si="8"/>
        <v>5</v>
      </c>
      <c r="I49" t="str">
        <f t="shared" si="8"/>
        <v>㎝，ＤＦ＝</v>
      </c>
      <c r="J49" s="1"/>
      <c r="K49" s="1"/>
      <c r="L49" s="1"/>
      <c r="M49" s="1"/>
      <c r="N49" s="1"/>
      <c r="O49" s="1"/>
      <c r="P49" s="1">
        <f ca="1">IF(P19="","",P19)</f>
        <v>3</v>
      </c>
      <c r="Q49" t="str">
        <f>IF(Q19="","",Q19)</f>
        <v>㎝</v>
      </c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 ht="25" customHeight="1" x14ac:dyDescent="0.2">
      <c r="A50" s="1" t="str">
        <f t="shared" si="5"/>
        <v/>
      </c>
      <c r="B50" s="1" t="str">
        <f t="shared" si="7"/>
        <v/>
      </c>
      <c r="C50" s="1" t="str">
        <f t="shared" si="7"/>
        <v/>
      </c>
      <c r="D50" t="str">
        <f t="shared" si="6"/>
        <v>∠Ａ＝</v>
      </c>
      <c r="E50" s="1"/>
      <c r="F50" s="1"/>
      <c r="G50" s="1"/>
      <c r="H50" s="23">
        <f t="shared" ca="1" si="8"/>
        <v>72</v>
      </c>
      <c r="I50" s="23" t="str">
        <f t="shared" si="8"/>
        <v/>
      </c>
      <c r="J50" t="str">
        <f>IF(J20="","",J20)</f>
        <v>°のとき，</v>
      </c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 ht="25" customHeight="1" x14ac:dyDescent="0.2">
      <c r="A51" s="1" t="str">
        <f t="shared" si="5"/>
        <v/>
      </c>
      <c r="B51" s="1" t="str">
        <f t="shared" si="7"/>
        <v/>
      </c>
      <c r="C51" s="1" t="str">
        <f t="shared" si="7"/>
        <v/>
      </c>
      <c r="D51" t="str">
        <f t="shared" si="6"/>
        <v>ＥＰ，ＨＰの長さを求めなさい。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 ht="25" customHeight="1" x14ac:dyDescent="0.2">
      <c r="A52" s="1" t="str">
        <f t="shared" si="5"/>
        <v/>
      </c>
      <c r="B52" s="1" t="str">
        <f t="shared" si="7"/>
        <v/>
      </c>
      <c r="C52" s="1" t="str">
        <f t="shared" si="7"/>
        <v/>
      </c>
      <c r="D52" t="str">
        <f t="shared" si="6"/>
        <v>また，∠ＧＰＥ，∠ＣＦＰの大きさを求めなさい。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 ht="25" customHeight="1" x14ac:dyDescent="0.2">
      <c r="A53" s="1" t="str">
        <f t="shared" ref="A53:AT53" si="9">IF(A23="","",A23)</f>
        <v/>
      </c>
      <c r="B53" s="1" t="str">
        <f t="shared" si="9"/>
        <v/>
      </c>
      <c r="C53" s="1" t="str">
        <f t="shared" si="9"/>
        <v/>
      </c>
      <c r="D53" s="1" t="str">
        <f t="shared" si="9"/>
        <v/>
      </c>
      <c r="E53" s="1" t="str">
        <f t="shared" si="9"/>
        <v/>
      </c>
      <c r="F53" s="1" t="str">
        <f t="shared" si="9"/>
        <v/>
      </c>
      <c r="G53" s="1" t="str">
        <f t="shared" si="9"/>
        <v/>
      </c>
      <c r="H53" s="1" t="str">
        <f t="shared" si="9"/>
        <v/>
      </c>
      <c r="I53" s="1" t="str">
        <f t="shared" si="9"/>
        <v/>
      </c>
      <c r="J53" s="1" t="str">
        <f t="shared" si="9"/>
        <v/>
      </c>
      <c r="K53" s="1" t="str">
        <f t="shared" si="9"/>
        <v/>
      </c>
      <c r="L53" s="1" t="str">
        <f t="shared" si="9"/>
        <v/>
      </c>
      <c r="M53" s="1" t="str">
        <f t="shared" si="9"/>
        <v/>
      </c>
      <c r="N53" s="1" t="str">
        <f t="shared" si="9"/>
        <v/>
      </c>
      <c r="O53" s="1" t="str">
        <f t="shared" si="9"/>
        <v/>
      </c>
      <c r="P53" s="1" t="str">
        <f t="shared" si="9"/>
        <v/>
      </c>
      <c r="Q53" s="1" t="str">
        <f t="shared" si="9"/>
        <v/>
      </c>
      <c r="R53" s="1" t="str">
        <f t="shared" si="9"/>
        <v/>
      </c>
      <c r="S53" s="1" t="str">
        <f t="shared" si="9"/>
        <v/>
      </c>
      <c r="T53" s="1" t="str">
        <f t="shared" si="9"/>
        <v/>
      </c>
      <c r="U53" s="1" t="str">
        <f t="shared" si="9"/>
        <v/>
      </c>
      <c r="V53" s="1" t="str">
        <f t="shared" si="9"/>
        <v/>
      </c>
      <c r="W53" s="1" t="str">
        <f t="shared" si="9"/>
        <v/>
      </c>
      <c r="X53" s="1" t="str">
        <f t="shared" si="9"/>
        <v/>
      </c>
      <c r="Y53" s="1" t="str">
        <f t="shared" si="9"/>
        <v/>
      </c>
      <c r="Z53" s="1" t="str">
        <f t="shared" si="9"/>
        <v/>
      </c>
      <c r="AA53" s="1" t="str">
        <f t="shared" si="9"/>
        <v/>
      </c>
      <c r="AB53" s="1" t="str">
        <f t="shared" si="9"/>
        <v/>
      </c>
      <c r="AC53" s="1" t="str">
        <f t="shared" si="9"/>
        <v/>
      </c>
      <c r="AD53" s="1" t="str">
        <f t="shared" si="9"/>
        <v/>
      </c>
      <c r="AE53" s="1" t="str">
        <f t="shared" si="9"/>
        <v/>
      </c>
      <c r="AF53" s="1" t="str">
        <f t="shared" si="9"/>
        <v/>
      </c>
      <c r="AG53" s="1" t="str">
        <f t="shared" si="9"/>
        <v/>
      </c>
      <c r="AH53" s="1" t="str">
        <f t="shared" si="9"/>
        <v/>
      </c>
      <c r="AI53" s="1" t="str">
        <f t="shared" si="9"/>
        <v/>
      </c>
      <c r="AJ53" s="1" t="str">
        <f t="shared" si="9"/>
        <v/>
      </c>
      <c r="AK53" s="1" t="str">
        <f t="shared" si="9"/>
        <v/>
      </c>
      <c r="AL53" s="1" t="str">
        <f t="shared" si="9"/>
        <v/>
      </c>
      <c r="AM53" s="1" t="str">
        <f t="shared" si="9"/>
        <v/>
      </c>
      <c r="AN53" s="1" t="str">
        <f t="shared" si="9"/>
        <v/>
      </c>
      <c r="AO53" s="1" t="str">
        <f t="shared" si="9"/>
        <v/>
      </c>
      <c r="AP53" s="1" t="str">
        <f t="shared" si="9"/>
        <v/>
      </c>
      <c r="AQ53" s="1" t="str">
        <f t="shared" si="9"/>
        <v/>
      </c>
      <c r="AR53" s="1" t="str">
        <f t="shared" si="9"/>
        <v/>
      </c>
      <c r="AS53" s="1" t="str">
        <f t="shared" si="9"/>
        <v/>
      </c>
      <c r="AT53" s="1" t="str">
        <f t="shared" si="9"/>
        <v/>
      </c>
    </row>
    <row r="54" spans="1:46" ht="25" customHeight="1" x14ac:dyDescent="0.2">
      <c r="A54" s="1" t="str">
        <f>IF(A24="","",A24)</f>
        <v/>
      </c>
      <c r="B54" s="1" t="str">
        <f>IF(B24="","",B24)</f>
        <v/>
      </c>
      <c r="C54" s="1" t="str">
        <f>IF(C24="","",C24)</f>
        <v/>
      </c>
      <c r="D54" s="7" t="s">
        <v>113</v>
      </c>
      <c r="E54" s="17"/>
      <c r="F54" s="17"/>
      <c r="G54" s="17"/>
      <c r="H54" s="27">
        <f ca="1">H49</f>
        <v>5</v>
      </c>
      <c r="I54" s="27"/>
      <c r="J54" s="7" t="s">
        <v>91</v>
      </c>
      <c r="K54" s="17"/>
      <c r="L54" s="17"/>
      <c r="M54" s="7" t="s">
        <v>114</v>
      </c>
      <c r="N54" s="17"/>
      <c r="O54" s="17"/>
      <c r="P54" s="17"/>
      <c r="Q54" s="27">
        <f ca="1">H48-P49</f>
        <v>4</v>
      </c>
      <c r="R54" s="27"/>
      <c r="S54" s="7" t="s">
        <v>115</v>
      </c>
      <c r="T54" s="17"/>
      <c r="U54" s="17"/>
      <c r="V54" s="17"/>
      <c r="W54" s="17"/>
      <c r="X54" s="17"/>
      <c r="Y54" s="17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 ht="25" customHeight="1" x14ac:dyDescent="0.2">
      <c r="A55" s="1" t="str">
        <f t="shared" ref="A55:AT55" si="10">IF(A25="","",A25)</f>
        <v/>
      </c>
      <c r="B55" s="1" t="str">
        <f t="shared" si="10"/>
        <v/>
      </c>
      <c r="C55" s="1" t="str">
        <f t="shared" si="10"/>
        <v/>
      </c>
      <c r="D55" s="17" t="str">
        <f t="shared" si="10"/>
        <v/>
      </c>
      <c r="E55" s="17" t="str">
        <f t="shared" si="10"/>
        <v/>
      </c>
      <c r="F55" s="17" t="str">
        <f t="shared" si="10"/>
        <v/>
      </c>
      <c r="G55" s="17" t="str">
        <f t="shared" si="10"/>
        <v/>
      </c>
      <c r="H55" s="17" t="str">
        <f t="shared" si="10"/>
        <v/>
      </c>
      <c r="I55" s="17" t="str">
        <f t="shared" si="10"/>
        <v/>
      </c>
      <c r="J55" s="17" t="str">
        <f t="shared" si="10"/>
        <v/>
      </c>
      <c r="K55" s="17" t="str">
        <f t="shared" si="10"/>
        <v/>
      </c>
      <c r="L55" s="17" t="str">
        <f t="shared" si="10"/>
        <v/>
      </c>
      <c r="M55" s="17" t="str">
        <f t="shared" si="10"/>
        <v/>
      </c>
      <c r="N55" s="17" t="str">
        <f t="shared" si="10"/>
        <v/>
      </c>
      <c r="O55" s="17" t="str">
        <f t="shared" si="10"/>
        <v/>
      </c>
      <c r="P55" s="17" t="str">
        <f t="shared" si="10"/>
        <v/>
      </c>
      <c r="Q55" s="17" t="str">
        <f t="shared" si="10"/>
        <v/>
      </c>
      <c r="R55" s="17" t="str">
        <f t="shared" si="10"/>
        <v/>
      </c>
      <c r="S55" s="17" t="str">
        <f t="shared" si="10"/>
        <v/>
      </c>
      <c r="T55" s="17" t="str">
        <f t="shared" si="10"/>
        <v/>
      </c>
      <c r="U55" s="17" t="str">
        <f t="shared" si="10"/>
        <v/>
      </c>
      <c r="V55" s="17" t="str">
        <f t="shared" si="10"/>
        <v/>
      </c>
      <c r="W55" s="17" t="str">
        <f t="shared" si="10"/>
        <v/>
      </c>
      <c r="X55" s="17" t="str">
        <f t="shared" si="10"/>
        <v/>
      </c>
      <c r="Y55" s="17" t="str">
        <f t="shared" si="10"/>
        <v/>
      </c>
      <c r="Z55" s="1" t="str">
        <f t="shared" si="10"/>
        <v/>
      </c>
      <c r="AA55" s="1" t="str">
        <f t="shared" si="10"/>
        <v/>
      </c>
      <c r="AB55" s="1" t="str">
        <f t="shared" si="10"/>
        <v/>
      </c>
      <c r="AC55" s="1" t="str">
        <f t="shared" si="10"/>
        <v/>
      </c>
      <c r="AD55" s="1" t="str">
        <f t="shared" si="10"/>
        <v/>
      </c>
      <c r="AE55" s="1" t="str">
        <f t="shared" si="10"/>
        <v/>
      </c>
      <c r="AF55" s="1" t="str">
        <f t="shared" si="10"/>
        <v/>
      </c>
      <c r="AG55" s="1" t="str">
        <f t="shared" si="10"/>
        <v/>
      </c>
      <c r="AH55" s="1" t="str">
        <f t="shared" si="10"/>
        <v/>
      </c>
      <c r="AI55" s="1" t="str">
        <f t="shared" si="10"/>
        <v/>
      </c>
      <c r="AJ55" s="1" t="str">
        <f t="shared" si="10"/>
        <v/>
      </c>
      <c r="AK55" s="1" t="str">
        <f t="shared" si="10"/>
        <v/>
      </c>
      <c r="AL55" s="1" t="str">
        <f t="shared" si="10"/>
        <v/>
      </c>
      <c r="AM55" s="1" t="str">
        <f t="shared" si="10"/>
        <v/>
      </c>
      <c r="AN55" s="1" t="str">
        <f t="shared" si="10"/>
        <v/>
      </c>
      <c r="AO55" s="1" t="str">
        <f t="shared" si="10"/>
        <v/>
      </c>
      <c r="AP55" s="1" t="str">
        <f t="shared" si="10"/>
        <v/>
      </c>
      <c r="AQ55" s="1" t="str">
        <f t="shared" si="10"/>
        <v/>
      </c>
      <c r="AR55" s="1" t="str">
        <f t="shared" si="10"/>
        <v/>
      </c>
      <c r="AS55" s="1" t="str">
        <f t="shared" si="10"/>
        <v/>
      </c>
      <c r="AT55" s="1" t="str">
        <f t="shared" si="10"/>
        <v/>
      </c>
    </row>
    <row r="56" spans="1:46" ht="25" customHeight="1" x14ac:dyDescent="0.2">
      <c r="A56" s="1" t="str">
        <f>IF(A26="","",A26)</f>
        <v/>
      </c>
      <c r="B56" s="1" t="str">
        <f>IF(B26="","",B26)</f>
        <v/>
      </c>
      <c r="C56" s="1" t="str">
        <f>IF(C26="","",C26)</f>
        <v/>
      </c>
      <c r="D56" s="7" t="s">
        <v>116</v>
      </c>
      <c r="E56" s="17"/>
      <c r="F56" s="17"/>
      <c r="G56" s="17"/>
      <c r="H56" s="17"/>
      <c r="I56" s="17"/>
      <c r="J56" s="17"/>
      <c r="K56" s="27">
        <f ca="1">H50</f>
        <v>72</v>
      </c>
      <c r="L56" s="27"/>
      <c r="M56" s="7" t="s">
        <v>112</v>
      </c>
      <c r="N56" s="17"/>
      <c r="O56" s="17"/>
      <c r="P56" s="17"/>
      <c r="Q56" s="17"/>
      <c r="R56" s="17"/>
      <c r="S56" s="17"/>
      <c r="T56" s="17"/>
      <c r="U56" s="17"/>
      <c r="V56" s="27">
        <f ca="1">180-H50</f>
        <v>108</v>
      </c>
      <c r="W56" s="27"/>
      <c r="X56" s="27"/>
      <c r="Y56" s="7" t="s">
        <v>30</v>
      </c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 ht="25" customHeight="1" x14ac:dyDescent="0.2">
      <c r="A57" s="1" t="str">
        <f t="shared" ref="A57:AT57" si="11">IF(A27="","",A27)</f>
        <v/>
      </c>
      <c r="B57" s="1" t="str">
        <f t="shared" si="11"/>
        <v/>
      </c>
      <c r="C57" s="1" t="str">
        <f t="shared" si="11"/>
        <v/>
      </c>
      <c r="D57" s="1" t="str">
        <f t="shared" si="11"/>
        <v/>
      </c>
      <c r="E57" s="1" t="str">
        <f t="shared" si="11"/>
        <v/>
      </c>
      <c r="F57" s="1" t="str">
        <f t="shared" si="11"/>
        <v/>
      </c>
      <c r="G57" s="1" t="str">
        <f t="shared" si="11"/>
        <v/>
      </c>
      <c r="H57" s="1" t="str">
        <f t="shared" si="11"/>
        <v/>
      </c>
      <c r="I57" s="1" t="str">
        <f t="shared" si="11"/>
        <v/>
      </c>
      <c r="J57" s="1" t="str">
        <f t="shared" si="11"/>
        <v/>
      </c>
      <c r="K57" s="1" t="str">
        <f t="shared" si="11"/>
        <v/>
      </c>
      <c r="L57" s="1" t="str">
        <f t="shared" si="11"/>
        <v/>
      </c>
      <c r="M57" s="1" t="str">
        <f t="shared" si="11"/>
        <v/>
      </c>
      <c r="N57" s="1" t="str">
        <f t="shared" si="11"/>
        <v/>
      </c>
      <c r="O57" s="1" t="str">
        <f t="shared" si="11"/>
        <v/>
      </c>
      <c r="P57" s="1" t="str">
        <f t="shared" si="11"/>
        <v/>
      </c>
      <c r="Q57" s="1" t="str">
        <f t="shared" si="11"/>
        <v/>
      </c>
      <c r="R57" s="1" t="str">
        <f t="shared" si="11"/>
        <v/>
      </c>
      <c r="S57" s="1" t="str">
        <f t="shared" si="11"/>
        <v/>
      </c>
      <c r="T57" s="1" t="str">
        <f t="shared" si="11"/>
        <v/>
      </c>
      <c r="U57" s="1" t="str">
        <f t="shared" si="11"/>
        <v/>
      </c>
      <c r="V57" s="1" t="str">
        <f t="shared" si="11"/>
        <v/>
      </c>
      <c r="W57" s="1" t="str">
        <f t="shared" si="11"/>
        <v/>
      </c>
      <c r="X57" s="1" t="str">
        <f t="shared" si="11"/>
        <v/>
      </c>
      <c r="Y57" s="1" t="str">
        <f t="shared" si="11"/>
        <v/>
      </c>
      <c r="Z57" s="1" t="str">
        <f t="shared" si="11"/>
        <v/>
      </c>
      <c r="AA57" s="1" t="str">
        <f t="shared" si="11"/>
        <v/>
      </c>
      <c r="AB57" s="1" t="str">
        <f t="shared" si="11"/>
        <v/>
      </c>
      <c r="AC57" s="1" t="str">
        <f t="shared" si="11"/>
        <v/>
      </c>
      <c r="AD57" s="1" t="str">
        <f t="shared" si="11"/>
        <v/>
      </c>
      <c r="AE57" s="1" t="str">
        <f t="shared" si="11"/>
        <v/>
      </c>
      <c r="AF57" s="1" t="str">
        <f t="shared" si="11"/>
        <v/>
      </c>
      <c r="AG57" s="1" t="str">
        <f t="shared" si="11"/>
        <v/>
      </c>
      <c r="AH57" s="1" t="str">
        <f t="shared" si="11"/>
        <v/>
      </c>
      <c r="AI57" s="1" t="str">
        <f t="shared" si="11"/>
        <v/>
      </c>
      <c r="AJ57" s="1" t="str">
        <f t="shared" si="11"/>
        <v/>
      </c>
      <c r="AK57" s="1" t="str">
        <f t="shared" si="11"/>
        <v/>
      </c>
      <c r="AL57" s="1" t="str">
        <f t="shared" si="11"/>
        <v/>
      </c>
      <c r="AM57" s="1" t="str">
        <f t="shared" si="11"/>
        <v/>
      </c>
      <c r="AN57" s="1" t="str">
        <f t="shared" si="11"/>
        <v/>
      </c>
      <c r="AO57" s="1" t="str">
        <f t="shared" si="11"/>
        <v/>
      </c>
      <c r="AP57" s="1" t="str">
        <f t="shared" si="11"/>
        <v/>
      </c>
      <c r="AQ57" s="1" t="str">
        <f t="shared" si="11"/>
        <v/>
      </c>
      <c r="AR57" s="1" t="str">
        <f t="shared" si="11"/>
        <v/>
      </c>
      <c r="AS57" s="1" t="str">
        <f t="shared" si="11"/>
        <v/>
      </c>
      <c r="AT57" s="1" t="str">
        <f t="shared" si="11"/>
        <v/>
      </c>
    </row>
    <row r="58" spans="1:46" ht="25" customHeight="1" x14ac:dyDescent="0.2">
      <c r="A58" s="1" t="str">
        <f t="shared" ref="A58:AT58" si="12">IF(A28="","",A28)</f>
        <v/>
      </c>
      <c r="B58" s="1" t="str">
        <f t="shared" si="12"/>
        <v/>
      </c>
      <c r="C58" s="1" t="str">
        <f t="shared" si="12"/>
        <v/>
      </c>
      <c r="D58" s="1" t="str">
        <f t="shared" si="12"/>
        <v/>
      </c>
      <c r="E58" s="1" t="str">
        <f t="shared" si="12"/>
        <v/>
      </c>
      <c r="F58" s="1" t="str">
        <f t="shared" si="12"/>
        <v/>
      </c>
      <c r="G58" s="1" t="str">
        <f t="shared" si="12"/>
        <v/>
      </c>
      <c r="H58" s="1" t="str">
        <f t="shared" si="12"/>
        <v/>
      </c>
      <c r="I58" s="1" t="str">
        <f t="shared" si="12"/>
        <v/>
      </c>
      <c r="J58" s="1" t="str">
        <f t="shared" si="12"/>
        <v/>
      </c>
      <c r="K58" s="1" t="str">
        <f t="shared" si="12"/>
        <v/>
      </c>
      <c r="L58" s="1" t="str">
        <f t="shared" si="12"/>
        <v/>
      </c>
      <c r="M58" s="1" t="str">
        <f t="shared" si="12"/>
        <v/>
      </c>
      <c r="N58" s="1" t="str">
        <f t="shared" si="12"/>
        <v/>
      </c>
      <c r="O58" s="1" t="str">
        <f t="shared" si="12"/>
        <v/>
      </c>
      <c r="P58" s="1" t="str">
        <f t="shared" si="12"/>
        <v/>
      </c>
      <c r="Q58" s="1" t="str">
        <f t="shared" si="12"/>
        <v/>
      </c>
      <c r="R58" s="1" t="str">
        <f t="shared" si="12"/>
        <v/>
      </c>
      <c r="S58" s="1" t="str">
        <f t="shared" si="12"/>
        <v/>
      </c>
      <c r="T58" s="1" t="str">
        <f t="shared" si="12"/>
        <v/>
      </c>
      <c r="U58" s="1" t="str">
        <f t="shared" si="12"/>
        <v/>
      </c>
      <c r="V58" s="1" t="str">
        <f t="shared" si="12"/>
        <v/>
      </c>
      <c r="W58" s="1" t="str">
        <f t="shared" si="12"/>
        <v/>
      </c>
      <c r="X58" s="1" t="str">
        <f t="shared" si="12"/>
        <v/>
      </c>
      <c r="Y58" s="1" t="str">
        <f t="shared" si="12"/>
        <v/>
      </c>
      <c r="Z58" s="1" t="str">
        <f t="shared" si="12"/>
        <v/>
      </c>
      <c r="AA58" s="1" t="str">
        <f t="shared" si="12"/>
        <v/>
      </c>
      <c r="AB58" s="1" t="str">
        <f t="shared" si="12"/>
        <v/>
      </c>
      <c r="AC58" s="1" t="str">
        <f t="shared" si="12"/>
        <v/>
      </c>
      <c r="AD58" s="1" t="str">
        <f t="shared" si="12"/>
        <v/>
      </c>
      <c r="AE58" s="1" t="str">
        <f t="shared" si="12"/>
        <v/>
      </c>
      <c r="AF58" s="1" t="str">
        <f t="shared" si="12"/>
        <v/>
      </c>
      <c r="AG58" s="1" t="str">
        <f t="shared" si="12"/>
        <v/>
      </c>
      <c r="AH58" s="1" t="str">
        <f t="shared" si="12"/>
        <v/>
      </c>
      <c r="AI58" s="1" t="str">
        <f t="shared" si="12"/>
        <v/>
      </c>
      <c r="AJ58" s="1" t="str">
        <f t="shared" si="12"/>
        <v/>
      </c>
      <c r="AK58" s="1" t="str">
        <f t="shared" si="12"/>
        <v/>
      </c>
      <c r="AL58" s="1" t="str">
        <f t="shared" si="12"/>
        <v/>
      </c>
      <c r="AM58" s="1" t="str">
        <f t="shared" si="12"/>
        <v/>
      </c>
      <c r="AN58" s="1" t="str">
        <f t="shared" si="12"/>
        <v/>
      </c>
      <c r="AO58" s="1" t="str">
        <f t="shared" si="12"/>
        <v/>
      </c>
      <c r="AP58" s="1" t="str">
        <f t="shared" si="12"/>
        <v/>
      </c>
      <c r="AQ58" s="1" t="str">
        <f t="shared" si="12"/>
        <v/>
      </c>
      <c r="AR58" s="1" t="str">
        <f t="shared" si="12"/>
        <v/>
      </c>
      <c r="AS58" s="1" t="str">
        <f t="shared" si="12"/>
        <v/>
      </c>
      <c r="AT58" s="1" t="str">
        <f t="shared" si="12"/>
        <v/>
      </c>
    </row>
    <row r="59" spans="1:46" ht="25" customHeight="1" x14ac:dyDescent="0.2">
      <c r="A59" s="1" t="str">
        <f t="shared" ref="A59:AT59" si="13">IF(A29="","",A29)</f>
        <v/>
      </c>
      <c r="B59" s="1" t="str">
        <f t="shared" si="13"/>
        <v/>
      </c>
      <c r="C59" s="1" t="str">
        <f t="shared" si="13"/>
        <v/>
      </c>
      <c r="D59" s="1" t="str">
        <f t="shared" si="13"/>
        <v/>
      </c>
      <c r="E59" s="1" t="str">
        <f t="shared" si="13"/>
        <v/>
      </c>
      <c r="F59" s="1" t="str">
        <f t="shared" si="13"/>
        <v/>
      </c>
      <c r="G59" s="1" t="str">
        <f t="shared" si="13"/>
        <v/>
      </c>
      <c r="H59" s="1" t="str">
        <f t="shared" si="13"/>
        <v/>
      </c>
      <c r="I59" s="1" t="str">
        <f t="shared" si="13"/>
        <v/>
      </c>
      <c r="J59" s="1" t="str">
        <f t="shared" si="13"/>
        <v/>
      </c>
      <c r="K59" s="1" t="str">
        <f t="shared" si="13"/>
        <v/>
      </c>
      <c r="L59" s="1" t="str">
        <f t="shared" si="13"/>
        <v/>
      </c>
      <c r="M59" s="1" t="str">
        <f t="shared" si="13"/>
        <v/>
      </c>
      <c r="N59" s="1" t="str">
        <f t="shared" si="13"/>
        <v/>
      </c>
      <c r="O59" s="1" t="str">
        <f t="shared" si="13"/>
        <v/>
      </c>
      <c r="P59" s="1" t="str">
        <f t="shared" si="13"/>
        <v/>
      </c>
      <c r="Q59" s="1" t="str">
        <f t="shared" si="13"/>
        <v/>
      </c>
      <c r="R59" s="1" t="str">
        <f t="shared" si="13"/>
        <v/>
      </c>
      <c r="S59" s="1" t="str">
        <f t="shared" si="13"/>
        <v/>
      </c>
      <c r="T59" s="1" t="str">
        <f t="shared" si="13"/>
        <v/>
      </c>
      <c r="U59" s="1" t="str">
        <f t="shared" si="13"/>
        <v/>
      </c>
      <c r="V59" s="1" t="str">
        <f t="shared" si="13"/>
        <v/>
      </c>
      <c r="W59" s="1" t="str">
        <f t="shared" si="13"/>
        <v/>
      </c>
      <c r="X59" s="1" t="str">
        <f t="shared" si="13"/>
        <v/>
      </c>
      <c r="Y59" s="1" t="str">
        <f t="shared" si="13"/>
        <v/>
      </c>
      <c r="Z59" s="1" t="str">
        <f t="shared" si="13"/>
        <v/>
      </c>
      <c r="AA59" s="1" t="str">
        <f t="shared" si="13"/>
        <v/>
      </c>
      <c r="AB59" s="1" t="str">
        <f t="shared" si="13"/>
        <v/>
      </c>
      <c r="AC59" s="1" t="str">
        <f t="shared" si="13"/>
        <v/>
      </c>
      <c r="AD59" s="1" t="str">
        <f t="shared" si="13"/>
        <v/>
      </c>
      <c r="AE59" s="1" t="str">
        <f t="shared" si="13"/>
        <v/>
      </c>
      <c r="AF59" s="1" t="str">
        <f t="shared" si="13"/>
        <v/>
      </c>
      <c r="AG59" s="1" t="str">
        <f t="shared" si="13"/>
        <v/>
      </c>
      <c r="AH59" s="1" t="str">
        <f t="shared" si="13"/>
        <v/>
      </c>
      <c r="AI59" s="1" t="str">
        <f t="shared" si="13"/>
        <v/>
      </c>
      <c r="AJ59" s="1" t="str">
        <f t="shared" si="13"/>
        <v/>
      </c>
      <c r="AK59" s="1" t="str">
        <f t="shared" si="13"/>
        <v/>
      </c>
      <c r="AL59" s="1" t="str">
        <f t="shared" si="13"/>
        <v/>
      </c>
      <c r="AM59" s="1" t="str">
        <f t="shared" si="13"/>
        <v/>
      </c>
      <c r="AN59" s="1" t="str">
        <f t="shared" si="13"/>
        <v/>
      </c>
      <c r="AO59" s="1" t="str">
        <f t="shared" si="13"/>
        <v/>
      </c>
      <c r="AP59" s="1" t="str">
        <f t="shared" si="13"/>
        <v/>
      </c>
      <c r="AQ59" s="1" t="str">
        <f t="shared" si="13"/>
        <v/>
      </c>
      <c r="AR59" s="1" t="str">
        <f t="shared" si="13"/>
        <v/>
      </c>
      <c r="AS59" s="1" t="str">
        <f t="shared" si="13"/>
        <v/>
      </c>
      <c r="AT59" s="1" t="str">
        <f t="shared" si="13"/>
        <v/>
      </c>
    </row>
    <row r="60" spans="1:46" ht="25" customHeight="1" x14ac:dyDescent="0.2">
      <c r="A60" s="1" t="str">
        <f t="shared" ref="A60:AT60" si="14">IF(A30="","",A30)</f>
        <v/>
      </c>
      <c r="B60" s="1" t="str">
        <f t="shared" si="14"/>
        <v/>
      </c>
      <c r="C60" s="1" t="str">
        <f t="shared" si="14"/>
        <v/>
      </c>
      <c r="D60" s="1" t="str">
        <f t="shared" si="14"/>
        <v/>
      </c>
      <c r="E60" s="1" t="str">
        <f t="shared" si="14"/>
        <v/>
      </c>
      <c r="F60" s="1" t="str">
        <f t="shared" si="14"/>
        <v/>
      </c>
      <c r="G60" s="1" t="str">
        <f t="shared" si="14"/>
        <v/>
      </c>
      <c r="H60" s="1" t="str">
        <f t="shared" si="14"/>
        <v/>
      </c>
      <c r="I60" s="1" t="str">
        <f t="shared" si="14"/>
        <v/>
      </c>
      <c r="J60" s="1" t="str">
        <f t="shared" si="14"/>
        <v/>
      </c>
      <c r="K60" s="1" t="str">
        <f t="shared" si="14"/>
        <v/>
      </c>
      <c r="L60" s="1" t="str">
        <f t="shared" si="14"/>
        <v/>
      </c>
      <c r="M60" s="1" t="str">
        <f t="shared" si="14"/>
        <v/>
      </c>
      <c r="N60" s="1" t="str">
        <f t="shared" si="14"/>
        <v/>
      </c>
      <c r="O60" s="1" t="str">
        <f t="shared" si="14"/>
        <v/>
      </c>
      <c r="P60" s="1" t="str">
        <f t="shared" si="14"/>
        <v/>
      </c>
      <c r="Q60" s="1" t="str">
        <f t="shared" si="14"/>
        <v/>
      </c>
      <c r="R60" s="1" t="str">
        <f t="shared" si="14"/>
        <v/>
      </c>
      <c r="S60" s="1" t="str">
        <f t="shared" si="14"/>
        <v/>
      </c>
      <c r="T60" s="1" t="str">
        <f t="shared" si="14"/>
        <v/>
      </c>
      <c r="U60" s="1" t="str">
        <f t="shared" si="14"/>
        <v/>
      </c>
      <c r="V60" s="1" t="str">
        <f t="shared" si="14"/>
        <v/>
      </c>
      <c r="W60" s="1" t="str">
        <f t="shared" si="14"/>
        <v/>
      </c>
      <c r="X60" s="1" t="str">
        <f t="shared" si="14"/>
        <v/>
      </c>
      <c r="Y60" s="1" t="str">
        <f t="shared" si="14"/>
        <v/>
      </c>
      <c r="Z60" s="1" t="str">
        <f t="shared" si="14"/>
        <v/>
      </c>
      <c r="AA60" s="1" t="str">
        <f t="shared" si="14"/>
        <v/>
      </c>
      <c r="AB60" s="1" t="str">
        <f t="shared" si="14"/>
        <v/>
      </c>
      <c r="AC60" s="1" t="str">
        <f t="shared" si="14"/>
        <v/>
      </c>
      <c r="AD60" s="1" t="str">
        <f t="shared" si="14"/>
        <v/>
      </c>
      <c r="AE60" s="1" t="str">
        <f t="shared" si="14"/>
        <v/>
      </c>
      <c r="AF60" s="1" t="str">
        <f t="shared" si="14"/>
        <v/>
      </c>
      <c r="AG60" s="1" t="str">
        <f t="shared" si="14"/>
        <v/>
      </c>
      <c r="AH60" s="1" t="str">
        <f t="shared" si="14"/>
        <v/>
      </c>
      <c r="AI60" s="1" t="str">
        <f t="shared" si="14"/>
        <v/>
      </c>
      <c r="AJ60" s="1" t="str">
        <f t="shared" si="14"/>
        <v/>
      </c>
      <c r="AK60" s="1" t="str">
        <f t="shared" si="14"/>
        <v/>
      </c>
      <c r="AL60" s="1" t="str">
        <f t="shared" si="14"/>
        <v/>
      </c>
      <c r="AM60" s="1" t="str">
        <f t="shared" si="14"/>
        <v/>
      </c>
      <c r="AN60" s="1" t="str">
        <f t="shared" si="14"/>
        <v/>
      </c>
      <c r="AO60" s="1" t="str">
        <f t="shared" si="14"/>
        <v/>
      </c>
      <c r="AP60" s="1" t="str">
        <f t="shared" si="14"/>
        <v/>
      </c>
      <c r="AQ60" s="1" t="str">
        <f t="shared" si="14"/>
        <v/>
      </c>
      <c r="AR60" s="1" t="str">
        <f t="shared" si="14"/>
        <v/>
      </c>
      <c r="AS60" s="1" t="str">
        <f t="shared" si="14"/>
        <v/>
      </c>
      <c r="AT60" s="1" t="str">
        <f t="shared" si="14"/>
        <v/>
      </c>
    </row>
    <row r="61" spans="1:46" ht="20.149999999999999" customHeight="1" x14ac:dyDescent="0.2"/>
    <row r="62" spans="1:46" ht="20.149999999999999" customHeight="1" x14ac:dyDescent="0.2"/>
    <row r="63" spans="1:46" ht="20.149999999999999" customHeight="1" x14ac:dyDescent="0.2"/>
    <row r="64" spans="1:46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</sheetData>
  <mergeCells count="20">
    <mergeCell ref="X41:Z41"/>
    <mergeCell ref="H54:I54"/>
    <mergeCell ref="Q54:R54"/>
    <mergeCell ref="K56:L56"/>
    <mergeCell ref="V56:X56"/>
    <mergeCell ref="H50:I50"/>
    <mergeCell ref="AO1:AP1"/>
    <mergeCell ref="AO31:AP31"/>
    <mergeCell ref="H4:I4"/>
    <mergeCell ref="Q4:R4"/>
    <mergeCell ref="K5:L5"/>
    <mergeCell ref="P18:Q18"/>
    <mergeCell ref="H20:I20"/>
    <mergeCell ref="H34:I34"/>
    <mergeCell ref="Q34:R34"/>
    <mergeCell ref="K35:L35"/>
    <mergeCell ref="P48:Q48"/>
    <mergeCell ref="I39:K39"/>
    <mergeCell ref="R39:T39"/>
    <mergeCell ref="L41:N41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&amp;L図形の性質と証明&amp;R数学ドリル</oddHeader>
  </headerFooter>
  <drawing r:id="rId2"/>
  <legacyDrawing r:id="rId3"/>
  <oleObjects>
    <mc:AlternateContent xmlns:mc="http://schemas.openxmlformats.org/markup-compatibility/2006">
      <mc:Choice Requires="x14">
        <oleObject progId="HANA.Document.3" shapeId="4116" r:id="rId4">
          <objectPr defaultSize="0" autoPict="0" r:id="rId5">
            <anchor moveWithCells="1">
              <from>
                <xdr:col>20</xdr:col>
                <xdr:colOff>12700</xdr:colOff>
                <xdr:row>2</xdr:row>
                <xdr:rowOff>133350</xdr:rowOff>
              </from>
              <to>
                <xdr:col>42</xdr:col>
                <xdr:colOff>69850</xdr:colOff>
                <xdr:row>7</xdr:row>
                <xdr:rowOff>31750</xdr:rowOff>
              </to>
            </anchor>
          </objectPr>
        </oleObject>
      </mc:Choice>
      <mc:Fallback>
        <oleObject progId="HANA.Document.3" shapeId="4116" r:id="rId4"/>
      </mc:Fallback>
    </mc:AlternateContent>
    <mc:AlternateContent xmlns:mc="http://schemas.openxmlformats.org/markup-compatibility/2006">
      <mc:Choice Requires="x14">
        <oleObject progId="HANA.Document.3" shapeId="4117" r:id="rId6">
          <objectPr defaultSize="0" autoPict="0" r:id="rId5">
            <anchor moveWithCells="1">
              <from>
                <xdr:col>20</xdr:col>
                <xdr:colOff>12700</xdr:colOff>
                <xdr:row>32</xdr:row>
                <xdr:rowOff>184150</xdr:rowOff>
              </from>
              <to>
                <xdr:col>42</xdr:col>
                <xdr:colOff>69850</xdr:colOff>
                <xdr:row>37</xdr:row>
                <xdr:rowOff>76200</xdr:rowOff>
              </to>
            </anchor>
          </objectPr>
        </oleObject>
      </mc:Choice>
      <mc:Fallback>
        <oleObject progId="HANA.Document.3" shapeId="4117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図形の性質と証明①</vt:lpstr>
      <vt:lpstr>図形の性質と証明②</vt:lpstr>
      <vt:lpstr>図形の性質と証明③</vt:lpstr>
      <vt:lpstr>図形の性質と証明①!Print_Area</vt:lpstr>
      <vt:lpstr>図形の性質と証明②!Print_Area</vt:lpstr>
      <vt:lpstr>図形の性質と証明③!Print_Area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2012-12-30T10:18:31Z</cp:lastPrinted>
  <dcterms:created xsi:type="dcterms:W3CDTF">2001-12-02T07:51:06Z</dcterms:created>
  <dcterms:modified xsi:type="dcterms:W3CDTF">2025-05-06T01:10:10Z</dcterms:modified>
</cp:coreProperties>
</file>