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3nen_drill\"/>
    </mc:Choice>
  </mc:AlternateContent>
  <xr:revisionPtr revIDLastSave="0" documentId="13_ncr:1_{52555DFD-D989-483F-9681-6A9589BCC158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式の展開と因数分解①" sheetId="2" r:id="rId1"/>
    <sheet name="式の展開と因数分解②" sheetId="3" r:id="rId2"/>
    <sheet name="式の展開と因数分解③" sheetId="4" r:id="rId3"/>
    <sheet name="式の展開と因数分解④" sheetId="5" r:id="rId4"/>
    <sheet name="式の展開と因数分解⑤" sheetId="11" r:id="rId5"/>
    <sheet name="式の展開と因数分解⑥" sheetId="7" r:id="rId6"/>
    <sheet name="式の展開と因数分解⑦" sheetId="8" r:id="rId7"/>
    <sheet name="式の展開と因数分解⑧" sheetId="9" r:id="rId8"/>
    <sheet name="式の展開と因数分解⑨" sheetId="10" r:id="rId9"/>
  </sheets>
  <definedNames>
    <definedName name="_xlnm.Print_Area" localSheetId="0">式の展開と因数分解①!$A$1:$AQ$73</definedName>
    <definedName name="_xlnm.Print_Area" localSheetId="1">式の展開と因数分解②!$A$1:$AQ$73</definedName>
    <definedName name="_xlnm.Print_Area" localSheetId="2">式の展開と因数分解③!$A$1:$AQ$73</definedName>
    <definedName name="_xlnm.Print_Area" localSheetId="3">式の展開と因数分解④!$A$1:$AQ$73</definedName>
    <definedName name="_xlnm.Print_Area" localSheetId="4">式の展開と因数分解⑤!$A$1:$AQ$74</definedName>
    <definedName name="_xlnm.Print_Area" localSheetId="5">式の展開と因数分解⑥!$A$1:$AQ$70</definedName>
    <definedName name="_xlnm.Print_Area" localSheetId="6">式の展開と因数分解⑦!$A$1:$AQ$77</definedName>
    <definedName name="_xlnm.Print_Area" localSheetId="7">式の展開と因数分解⑧!$A$1:$AQ$70</definedName>
    <definedName name="_xlnm.Print_Area" localSheetId="8">式の展開と因数分解⑨!$A$1:$AQ$73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71" i="11" l="1"/>
  <c r="AF71" i="11"/>
  <c r="AA71" i="11"/>
  <c r="V71" i="11"/>
  <c r="AD68" i="11"/>
  <c r="Z68" i="11"/>
  <c r="R68" i="11"/>
  <c r="V68" i="11"/>
  <c r="Y51" i="11"/>
  <c r="Z51" i="11"/>
  <c r="AA51" i="11"/>
  <c r="AB51" i="11"/>
  <c r="AC51" i="11"/>
  <c r="AD51" i="11"/>
  <c r="AE51" i="11"/>
  <c r="AF51" i="11"/>
  <c r="AG51" i="11"/>
  <c r="AH51" i="11"/>
  <c r="AI51" i="11"/>
  <c r="AJ51" i="11"/>
  <c r="AK51" i="11"/>
  <c r="AL51" i="11"/>
  <c r="AM51" i="11"/>
  <c r="AN51" i="11"/>
  <c r="AO51" i="11"/>
  <c r="AP51" i="11"/>
  <c r="AQ51" i="11"/>
  <c r="M34" i="11"/>
  <c r="M71" i="11" s="1"/>
  <c r="F34" i="11"/>
  <c r="F71" i="11" s="1"/>
  <c r="F31" i="11"/>
  <c r="F68" i="11" s="1"/>
  <c r="R14" i="11"/>
  <c r="R51" i="11" s="1"/>
  <c r="R52" i="11" s="1"/>
  <c r="K14" i="11"/>
  <c r="K51" i="11" s="1"/>
  <c r="M52" i="11" s="1"/>
  <c r="F14" i="11"/>
  <c r="T14" i="11" s="1"/>
  <c r="T51" i="11" s="1"/>
  <c r="L12" i="11"/>
  <c r="L49" i="11" s="1"/>
  <c r="S12" i="11"/>
  <c r="S49" i="11" s="1"/>
  <c r="U12" i="11"/>
  <c r="F12" i="11" s="1"/>
  <c r="F49" i="11" s="1"/>
  <c r="AT49" i="11" s="1"/>
  <c r="AQ74" i="11"/>
  <c r="AP74" i="11"/>
  <c r="AO74" i="11"/>
  <c r="AN74" i="11"/>
  <c r="AM74" i="11"/>
  <c r="AL74" i="11"/>
  <c r="AK74" i="11"/>
  <c r="AJ74" i="11"/>
  <c r="AI74" i="11"/>
  <c r="AH74" i="11"/>
  <c r="AG74" i="11"/>
  <c r="AF74" i="11"/>
  <c r="AE74" i="11"/>
  <c r="AD74" i="11"/>
  <c r="AC74" i="11"/>
  <c r="AB74" i="11"/>
  <c r="AA74" i="11"/>
  <c r="Z74" i="11"/>
  <c r="Y74" i="11"/>
  <c r="X74" i="11"/>
  <c r="W74" i="11"/>
  <c r="V74" i="11"/>
  <c r="U74" i="11"/>
  <c r="T74" i="11"/>
  <c r="S74" i="11"/>
  <c r="R74" i="11"/>
  <c r="Q74" i="11"/>
  <c r="P74" i="11"/>
  <c r="O74" i="11"/>
  <c r="N74" i="11"/>
  <c r="M74" i="11"/>
  <c r="L74" i="11"/>
  <c r="K74" i="11"/>
  <c r="J74" i="11"/>
  <c r="I74" i="11"/>
  <c r="H74" i="11"/>
  <c r="G74" i="11"/>
  <c r="F74" i="11"/>
  <c r="E74" i="11"/>
  <c r="D74" i="11"/>
  <c r="C74" i="11"/>
  <c r="B74" i="11"/>
  <c r="A74" i="11"/>
  <c r="AQ73" i="11"/>
  <c r="AP73" i="11"/>
  <c r="AO73" i="11"/>
  <c r="AN73" i="11"/>
  <c r="AM73" i="11"/>
  <c r="AL73" i="11"/>
  <c r="AK73" i="11"/>
  <c r="AJ73" i="11"/>
  <c r="AI73" i="11"/>
  <c r="AH73" i="11"/>
  <c r="AG73" i="11"/>
  <c r="AF73" i="11"/>
  <c r="AE73" i="11"/>
  <c r="AD73" i="11"/>
  <c r="AC73" i="11"/>
  <c r="AB73" i="11"/>
  <c r="AA73" i="11"/>
  <c r="Z73" i="11"/>
  <c r="Y73" i="11"/>
  <c r="X73" i="11"/>
  <c r="W73" i="11"/>
  <c r="V73" i="11"/>
  <c r="U73" i="11"/>
  <c r="T73" i="11"/>
  <c r="S73" i="11"/>
  <c r="R73" i="11"/>
  <c r="Q73" i="11"/>
  <c r="P73" i="11"/>
  <c r="O73" i="11"/>
  <c r="N73" i="11"/>
  <c r="M73" i="11"/>
  <c r="L73" i="11"/>
  <c r="K73" i="11"/>
  <c r="J73" i="11"/>
  <c r="I73" i="11"/>
  <c r="H73" i="11"/>
  <c r="G73" i="11"/>
  <c r="F73" i="11"/>
  <c r="E73" i="11"/>
  <c r="D73" i="11"/>
  <c r="C73" i="11"/>
  <c r="B73" i="11"/>
  <c r="A73" i="11"/>
  <c r="AQ72" i="11"/>
  <c r="AP72" i="11"/>
  <c r="AO72" i="11"/>
  <c r="AN72" i="11"/>
  <c r="AM72" i="11"/>
  <c r="AL72" i="11"/>
  <c r="AK72" i="11"/>
  <c r="AJ72" i="11"/>
  <c r="AI72" i="11"/>
  <c r="AH72" i="11"/>
  <c r="AG72" i="11"/>
  <c r="AF72" i="11"/>
  <c r="AE72" i="11"/>
  <c r="AD72" i="11"/>
  <c r="AC72" i="11"/>
  <c r="AB72" i="11"/>
  <c r="AA72" i="11"/>
  <c r="Z72" i="11"/>
  <c r="Y72" i="11"/>
  <c r="X72" i="11"/>
  <c r="W72" i="11"/>
  <c r="V72" i="11"/>
  <c r="U72" i="11"/>
  <c r="T72" i="11"/>
  <c r="S72" i="11"/>
  <c r="R72" i="11"/>
  <c r="Q72" i="11"/>
  <c r="P72" i="11"/>
  <c r="O72" i="11"/>
  <c r="N72" i="11"/>
  <c r="M72" i="11"/>
  <c r="L72" i="11"/>
  <c r="K72" i="11"/>
  <c r="J72" i="11"/>
  <c r="I72" i="11"/>
  <c r="H72" i="11"/>
  <c r="G72" i="11"/>
  <c r="F72" i="11"/>
  <c r="E72" i="11"/>
  <c r="D72" i="11"/>
  <c r="C72" i="11"/>
  <c r="B72" i="11"/>
  <c r="A72" i="11"/>
  <c r="AQ71" i="11"/>
  <c r="AP71" i="11"/>
  <c r="AO71" i="11"/>
  <c r="AN71" i="11"/>
  <c r="Q71" i="11"/>
  <c r="P71" i="11"/>
  <c r="O71" i="11"/>
  <c r="N71" i="11"/>
  <c r="L71" i="11"/>
  <c r="K71" i="11"/>
  <c r="J71" i="11"/>
  <c r="I71" i="11"/>
  <c r="H71" i="11"/>
  <c r="G71" i="11"/>
  <c r="C71" i="11"/>
  <c r="B71" i="11"/>
  <c r="A71" i="11"/>
  <c r="AQ70" i="11"/>
  <c r="AP70" i="11"/>
  <c r="AO70" i="11"/>
  <c r="AN70" i="11"/>
  <c r="AM70" i="11"/>
  <c r="AL70" i="11"/>
  <c r="AK70" i="11"/>
  <c r="AJ70" i="11"/>
  <c r="AI70" i="11"/>
  <c r="AH70" i="11"/>
  <c r="AG70" i="11"/>
  <c r="AF70" i="11"/>
  <c r="AE70" i="11"/>
  <c r="AD70" i="11"/>
  <c r="AC70" i="11"/>
  <c r="AB70" i="11"/>
  <c r="AA70" i="11"/>
  <c r="Z70" i="11"/>
  <c r="Y70" i="11"/>
  <c r="X70" i="11"/>
  <c r="W70" i="11"/>
  <c r="V70" i="11"/>
  <c r="U70" i="11"/>
  <c r="T70" i="11"/>
  <c r="S70" i="11"/>
  <c r="R70" i="11"/>
  <c r="Q70" i="11"/>
  <c r="P70" i="11"/>
  <c r="O70" i="11"/>
  <c r="N70" i="11"/>
  <c r="M70" i="11"/>
  <c r="L70" i="11"/>
  <c r="K70" i="11"/>
  <c r="J70" i="11"/>
  <c r="I70" i="11"/>
  <c r="H70" i="11"/>
  <c r="G70" i="11"/>
  <c r="F70" i="11"/>
  <c r="C70" i="11"/>
  <c r="B70" i="11"/>
  <c r="A70" i="11"/>
  <c r="AQ69" i="11"/>
  <c r="AP69" i="11"/>
  <c r="AO69" i="11"/>
  <c r="AN69" i="11"/>
  <c r="AM69" i="11"/>
  <c r="AL69" i="11"/>
  <c r="AK69" i="11"/>
  <c r="AJ69" i="11"/>
  <c r="AI69" i="11"/>
  <c r="AH69" i="11"/>
  <c r="AG69" i="11"/>
  <c r="AF69" i="11"/>
  <c r="AE69" i="11"/>
  <c r="AD69" i="11"/>
  <c r="AC69" i="11"/>
  <c r="AB69" i="11"/>
  <c r="AA69" i="11"/>
  <c r="Z69" i="11"/>
  <c r="Y69" i="11"/>
  <c r="X69" i="11"/>
  <c r="W69" i="11"/>
  <c r="V69" i="11"/>
  <c r="U69" i="11"/>
  <c r="T69" i="11"/>
  <c r="S69" i="11"/>
  <c r="R69" i="11"/>
  <c r="Q69" i="11"/>
  <c r="P69" i="11"/>
  <c r="O69" i="11"/>
  <c r="N69" i="11"/>
  <c r="M69" i="11"/>
  <c r="L69" i="11"/>
  <c r="K69" i="11"/>
  <c r="J69" i="11"/>
  <c r="I69" i="11"/>
  <c r="H69" i="11"/>
  <c r="G69" i="11"/>
  <c r="F69" i="11"/>
  <c r="C69" i="11"/>
  <c r="B69" i="11"/>
  <c r="A69" i="11"/>
  <c r="AQ68" i="11"/>
  <c r="AP68" i="11"/>
  <c r="AO68" i="11"/>
  <c r="AN68" i="11"/>
  <c r="AM68" i="11"/>
  <c r="AL68" i="11"/>
  <c r="AK68" i="11"/>
  <c r="AJ68" i="11"/>
  <c r="AI68" i="11"/>
  <c r="AH68" i="11"/>
  <c r="AG68" i="11"/>
  <c r="AF68" i="11"/>
  <c r="M68" i="11"/>
  <c r="L68" i="11"/>
  <c r="K68" i="11"/>
  <c r="J68" i="11"/>
  <c r="I68" i="11"/>
  <c r="H68" i="11"/>
  <c r="G68" i="11"/>
  <c r="C68" i="11"/>
  <c r="B68" i="11"/>
  <c r="A68" i="11"/>
  <c r="AQ53" i="11"/>
  <c r="AP53" i="11"/>
  <c r="AO53" i="11"/>
  <c r="AN53" i="11"/>
  <c r="AM53" i="11"/>
  <c r="AL53" i="11"/>
  <c r="AK53" i="11"/>
  <c r="AJ53" i="11"/>
  <c r="AI53" i="11"/>
  <c r="AH53" i="11"/>
  <c r="AG53" i="11"/>
  <c r="AF53" i="11"/>
  <c r="AE53" i="11"/>
  <c r="AD53" i="11"/>
  <c r="AC53" i="11"/>
  <c r="AB53" i="11"/>
  <c r="AA53" i="11"/>
  <c r="Z53" i="11"/>
  <c r="Y53" i="11"/>
  <c r="X53" i="11"/>
  <c r="W53" i="11"/>
  <c r="V53" i="11"/>
  <c r="U53" i="11"/>
  <c r="T53" i="11"/>
  <c r="S53" i="11"/>
  <c r="R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C53" i="11"/>
  <c r="B53" i="11"/>
  <c r="A53" i="11"/>
  <c r="H52" i="11"/>
  <c r="C52" i="11"/>
  <c r="B52" i="11"/>
  <c r="A52" i="11"/>
  <c r="V51" i="11"/>
  <c r="U51" i="11"/>
  <c r="S51" i="11"/>
  <c r="O51" i="11"/>
  <c r="N51" i="11"/>
  <c r="L51" i="11"/>
  <c r="G51" i="11"/>
  <c r="C51" i="11"/>
  <c r="B51" i="11"/>
  <c r="A51" i="11"/>
  <c r="AQ50" i="11"/>
  <c r="AP50" i="11"/>
  <c r="AO50" i="11"/>
  <c r="AN50" i="11"/>
  <c r="AM50" i="11"/>
  <c r="AL50" i="11"/>
  <c r="AK50" i="11"/>
  <c r="AJ50" i="11"/>
  <c r="AI50" i="11"/>
  <c r="AH50" i="11"/>
  <c r="AG50" i="11"/>
  <c r="AF50" i="11"/>
  <c r="AE50" i="11"/>
  <c r="AD50" i="11"/>
  <c r="AC50" i="11"/>
  <c r="AB50" i="11"/>
  <c r="AA50" i="11"/>
  <c r="Z50" i="11"/>
  <c r="Y50" i="11"/>
  <c r="X50" i="1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C50" i="11"/>
  <c r="B50" i="11"/>
  <c r="A50" i="11"/>
  <c r="AQ49" i="11"/>
  <c r="V49" i="11"/>
  <c r="AB49" i="11"/>
  <c r="T49" i="11"/>
  <c r="P49" i="11"/>
  <c r="O49" i="11"/>
  <c r="M49" i="11"/>
  <c r="K49" i="11"/>
  <c r="J49" i="11"/>
  <c r="I49" i="11"/>
  <c r="H49" i="11"/>
  <c r="G49" i="11"/>
  <c r="C49" i="11"/>
  <c r="B49" i="11"/>
  <c r="A49" i="11"/>
  <c r="AT68" i="11"/>
  <c r="AS68" i="11"/>
  <c r="AR68" i="11"/>
  <c r="AT67" i="11"/>
  <c r="AS67" i="11"/>
  <c r="AR67" i="11"/>
  <c r="AQ67" i="11"/>
  <c r="AP67" i="11"/>
  <c r="AO67" i="11"/>
  <c r="AN67" i="11"/>
  <c r="AM67" i="11"/>
  <c r="AL67" i="11"/>
  <c r="AK67" i="11"/>
  <c r="AJ67" i="11"/>
  <c r="AI67" i="11"/>
  <c r="AH67" i="11"/>
  <c r="AG67" i="11"/>
  <c r="AF67" i="11"/>
  <c r="AE67" i="11"/>
  <c r="AD67" i="11"/>
  <c r="AC67" i="11"/>
  <c r="AB67" i="11"/>
  <c r="AA67" i="11"/>
  <c r="Z67" i="11"/>
  <c r="Y67" i="11"/>
  <c r="X67" i="11"/>
  <c r="W67" i="11"/>
  <c r="V67" i="11"/>
  <c r="U67" i="11"/>
  <c r="T67" i="11"/>
  <c r="S67" i="11"/>
  <c r="R67" i="11"/>
  <c r="Q67" i="11"/>
  <c r="P67" i="11"/>
  <c r="O67" i="11"/>
  <c r="N67" i="11"/>
  <c r="M67" i="11"/>
  <c r="L67" i="11"/>
  <c r="K67" i="11"/>
  <c r="J67" i="11"/>
  <c r="I67" i="11"/>
  <c r="H67" i="11"/>
  <c r="G67" i="11"/>
  <c r="F67" i="11"/>
  <c r="C67" i="11"/>
  <c r="B67" i="11"/>
  <c r="A67" i="11"/>
  <c r="AT66" i="11"/>
  <c r="AS66" i="11"/>
  <c r="AR66" i="11"/>
  <c r="AQ66" i="11"/>
  <c r="AP66" i="11"/>
  <c r="AO66" i="11"/>
  <c r="AN66" i="11"/>
  <c r="AM66" i="11"/>
  <c r="AL66" i="11"/>
  <c r="AK66" i="11"/>
  <c r="AJ66" i="11"/>
  <c r="AI66" i="11"/>
  <c r="AH66" i="11"/>
  <c r="AG66" i="11"/>
  <c r="AF66" i="11"/>
  <c r="AE66" i="11"/>
  <c r="AD66" i="11"/>
  <c r="AC66" i="11"/>
  <c r="AB66" i="11"/>
  <c r="AA66" i="11"/>
  <c r="Z66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F66" i="11"/>
  <c r="C66" i="11"/>
  <c r="B66" i="11"/>
  <c r="A66" i="11"/>
  <c r="AT65" i="11"/>
  <c r="AS65" i="11"/>
  <c r="AR65" i="11"/>
  <c r="AQ65" i="11"/>
  <c r="AP65" i="11"/>
  <c r="AO65" i="11"/>
  <c r="AN65" i="11"/>
  <c r="Q65" i="11"/>
  <c r="O65" i="11"/>
  <c r="K65" i="11"/>
  <c r="J65" i="11"/>
  <c r="H65" i="11"/>
  <c r="C65" i="11"/>
  <c r="B65" i="11"/>
  <c r="A65" i="11"/>
  <c r="AT64" i="11"/>
  <c r="AS64" i="11"/>
  <c r="AR64" i="11"/>
  <c r="AQ64" i="11"/>
  <c r="AP64" i="11"/>
  <c r="AO64" i="11"/>
  <c r="AN64" i="11"/>
  <c r="AM64" i="11"/>
  <c r="AL64" i="11"/>
  <c r="AK64" i="11"/>
  <c r="AJ64" i="11"/>
  <c r="AI64" i="11"/>
  <c r="AH64" i="11"/>
  <c r="AG64" i="11"/>
  <c r="AF64" i="11"/>
  <c r="AE64" i="11"/>
  <c r="AD64" i="11"/>
  <c r="AC64" i="11"/>
  <c r="AB64" i="11"/>
  <c r="AA64" i="11"/>
  <c r="Z64" i="11"/>
  <c r="Y64" i="11"/>
  <c r="X64" i="11"/>
  <c r="W64" i="11"/>
  <c r="V64" i="11"/>
  <c r="U64" i="11"/>
  <c r="T64" i="11"/>
  <c r="S64" i="11"/>
  <c r="R64" i="11"/>
  <c r="Q64" i="11"/>
  <c r="P64" i="11"/>
  <c r="O64" i="11"/>
  <c r="N64" i="11"/>
  <c r="M64" i="11"/>
  <c r="L64" i="11"/>
  <c r="K64" i="11"/>
  <c r="J64" i="11"/>
  <c r="I64" i="11"/>
  <c r="H64" i="11"/>
  <c r="G64" i="11"/>
  <c r="F64" i="11"/>
  <c r="C64" i="11"/>
  <c r="B64" i="11"/>
  <c r="A64" i="11"/>
  <c r="AT63" i="11"/>
  <c r="AS63" i="11"/>
  <c r="AR63" i="11"/>
  <c r="AQ63" i="11"/>
  <c r="AP63" i="11"/>
  <c r="AO63" i="11"/>
  <c r="AN63" i="11"/>
  <c r="AM63" i="11"/>
  <c r="AL63" i="11"/>
  <c r="AK63" i="11"/>
  <c r="AJ63" i="11"/>
  <c r="AI63" i="11"/>
  <c r="AH63" i="11"/>
  <c r="AG63" i="11"/>
  <c r="AF63" i="11"/>
  <c r="AE63" i="11"/>
  <c r="AD63" i="11"/>
  <c r="AC63" i="11"/>
  <c r="AB63" i="11"/>
  <c r="AA63" i="11"/>
  <c r="Z63" i="11"/>
  <c r="Y63" i="11"/>
  <c r="X63" i="11"/>
  <c r="W63" i="11"/>
  <c r="V63" i="11"/>
  <c r="U63" i="11"/>
  <c r="T63" i="11"/>
  <c r="S63" i="11"/>
  <c r="R63" i="11"/>
  <c r="Q63" i="11"/>
  <c r="P63" i="11"/>
  <c r="O63" i="11"/>
  <c r="N63" i="11"/>
  <c r="M63" i="11"/>
  <c r="L63" i="11"/>
  <c r="K63" i="11"/>
  <c r="J63" i="11"/>
  <c r="I63" i="11"/>
  <c r="H63" i="11"/>
  <c r="G63" i="11"/>
  <c r="F63" i="11"/>
  <c r="C63" i="11"/>
  <c r="B63" i="11"/>
  <c r="A63" i="11"/>
  <c r="AT62" i="11"/>
  <c r="AS62" i="11"/>
  <c r="AR62" i="11"/>
  <c r="AQ62" i="11"/>
  <c r="AP62" i="11"/>
  <c r="AO62" i="11"/>
  <c r="AN62" i="11"/>
  <c r="AM62" i="11"/>
  <c r="AL62" i="11"/>
  <c r="AK62" i="11"/>
  <c r="AJ62" i="11"/>
  <c r="AI62" i="11"/>
  <c r="AH62" i="11"/>
  <c r="AG62" i="11"/>
  <c r="K62" i="11"/>
  <c r="J62" i="11"/>
  <c r="H62" i="11"/>
  <c r="C62" i="11"/>
  <c r="B62" i="11"/>
  <c r="A62" i="11"/>
  <c r="AT61" i="11"/>
  <c r="AS61" i="11"/>
  <c r="AR61" i="11"/>
  <c r="AQ61" i="11"/>
  <c r="AP61" i="11"/>
  <c r="AO61" i="11"/>
  <c r="AN61" i="11"/>
  <c r="AM61" i="11"/>
  <c r="AL61" i="11"/>
  <c r="AK61" i="11"/>
  <c r="AJ61" i="11"/>
  <c r="AI61" i="11"/>
  <c r="AH61" i="11"/>
  <c r="AG61" i="11"/>
  <c r="AF61" i="11"/>
  <c r="AE61" i="11"/>
  <c r="AD61" i="11"/>
  <c r="AC61" i="11"/>
  <c r="AB61" i="11"/>
  <c r="AA61" i="11"/>
  <c r="Z61" i="11"/>
  <c r="Y61" i="11"/>
  <c r="X61" i="11"/>
  <c r="W61" i="11"/>
  <c r="V61" i="11"/>
  <c r="U61" i="11"/>
  <c r="T61" i="11"/>
  <c r="S61" i="11"/>
  <c r="R61" i="11"/>
  <c r="Q61" i="11"/>
  <c r="P61" i="11"/>
  <c r="O61" i="11"/>
  <c r="N61" i="11"/>
  <c r="M61" i="11"/>
  <c r="L61" i="11"/>
  <c r="K61" i="11"/>
  <c r="J61" i="11"/>
  <c r="I61" i="11"/>
  <c r="H61" i="11"/>
  <c r="G61" i="11"/>
  <c r="F61" i="11"/>
  <c r="C61" i="11"/>
  <c r="B61" i="11"/>
  <c r="A61" i="11"/>
  <c r="AT60" i="11"/>
  <c r="AS60" i="11"/>
  <c r="AR60" i="11"/>
  <c r="AQ60" i="11"/>
  <c r="AP60" i="11"/>
  <c r="AO60" i="11"/>
  <c r="AN60" i="11"/>
  <c r="AM60" i="11"/>
  <c r="AL60" i="11"/>
  <c r="AK60" i="11"/>
  <c r="AJ60" i="11"/>
  <c r="AI60" i="11"/>
  <c r="AH60" i="11"/>
  <c r="AG60" i="11"/>
  <c r="AF60" i="11"/>
  <c r="AE60" i="11"/>
  <c r="AD60" i="11"/>
  <c r="AC60" i="11"/>
  <c r="AB60" i="11"/>
  <c r="AA60" i="11"/>
  <c r="Z60" i="11"/>
  <c r="Y60" i="11"/>
  <c r="X60" i="11"/>
  <c r="W60" i="11"/>
  <c r="V60" i="11"/>
  <c r="U60" i="11"/>
  <c r="T60" i="11"/>
  <c r="S60" i="11"/>
  <c r="R60" i="11"/>
  <c r="Q60" i="11"/>
  <c r="P60" i="11"/>
  <c r="O60" i="11"/>
  <c r="N60" i="11"/>
  <c r="M60" i="11"/>
  <c r="L60" i="11"/>
  <c r="K60" i="11"/>
  <c r="J60" i="11"/>
  <c r="I60" i="11"/>
  <c r="H60" i="11"/>
  <c r="G60" i="11"/>
  <c r="F60" i="11"/>
  <c r="C60" i="11"/>
  <c r="B60" i="11"/>
  <c r="A60" i="11"/>
  <c r="AT59" i="11"/>
  <c r="AS59" i="11"/>
  <c r="AR59" i="11"/>
  <c r="AQ59" i="11"/>
  <c r="AP59" i="11"/>
  <c r="AO59" i="11"/>
  <c r="AN59" i="11"/>
  <c r="AM59" i="11"/>
  <c r="AL59" i="11"/>
  <c r="AK59" i="11"/>
  <c r="AJ59" i="11"/>
  <c r="AI59" i="11"/>
  <c r="AH59" i="11"/>
  <c r="AG59" i="11"/>
  <c r="AF59" i="11"/>
  <c r="AE59" i="11"/>
  <c r="AD59" i="11"/>
  <c r="AC59" i="11"/>
  <c r="I59" i="11"/>
  <c r="H59" i="11"/>
  <c r="F59" i="11"/>
  <c r="C59" i="11"/>
  <c r="B59" i="11"/>
  <c r="A59" i="11"/>
  <c r="AT58" i="11"/>
  <c r="AS58" i="11"/>
  <c r="AR58" i="11"/>
  <c r="AQ58" i="11"/>
  <c r="AP58" i="11"/>
  <c r="AO58" i="11"/>
  <c r="AN58" i="11"/>
  <c r="AM58" i="11"/>
  <c r="AL58" i="11"/>
  <c r="AK58" i="11"/>
  <c r="AJ58" i="11"/>
  <c r="AI58" i="11"/>
  <c r="AH58" i="11"/>
  <c r="AG58" i="11"/>
  <c r="AF58" i="11"/>
  <c r="AE58" i="11"/>
  <c r="AD58" i="11"/>
  <c r="AC58" i="11"/>
  <c r="AB58" i="11"/>
  <c r="AA58" i="11"/>
  <c r="Z58" i="11"/>
  <c r="Y58" i="11"/>
  <c r="X58" i="11"/>
  <c r="W58" i="11"/>
  <c r="V58" i="11"/>
  <c r="U58" i="11"/>
  <c r="T58" i="11"/>
  <c r="S58" i="11"/>
  <c r="R58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C58" i="11"/>
  <c r="B58" i="11"/>
  <c r="A58" i="11"/>
  <c r="AT57" i="11"/>
  <c r="AS57" i="11"/>
  <c r="AR57" i="11"/>
  <c r="AQ57" i="11"/>
  <c r="AP57" i="11"/>
  <c r="AO57" i="11"/>
  <c r="AN57" i="11"/>
  <c r="AM57" i="11"/>
  <c r="AL57" i="11"/>
  <c r="AK57" i="11"/>
  <c r="AJ57" i="11"/>
  <c r="AI57" i="11"/>
  <c r="AH57" i="11"/>
  <c r="AG57" i="11"/>
  <c r="AF57" i="11"/>
  <c r="AE57" i="11"/>
  <c r="AD57" i="11"/>
  <c r="AC57" i="11"/>
  <c r="AB57" i="11"/>
  <c r="AA57" i="11"/>
  <c r="Z57" i="11"/>
  <c r="Y57" i="11"/>
  <c r="X57" i="11"/>
  <c r="W57" i="11"/>
  <c r="V57" i="11"/>
  <c r="U57" i="11"/>
  <c r="T57" i="11"/>
  <c r="S57" i="11"/>
  <c r="R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C57" i="11"/>
  <c r="B57" i="11"/>
  <c r="A57" i="11"/>
  <c r="AT56" i="11"/>
  <c r="AS56" i="11"/>
  <c r="AR56" i="11"/>
  <c r="AQ56" i="11"/>
  <c r="AP56" i="11"/>
  <c r="AO56" i="11"/>
  <c r="AN56" i="11"/>
  <c r="AM56" i="11"/>
  <c r="AL56" i="11"/>
  <c r="AK56" i="11"/>
  <c r="AJ56" i="11"/>
  <c r="AI56" i="11"/>
  <c r="AH56" i="11"/>
  <c r="AG56" i="11"/>
  <c r="AF56" i="11"/>
  <c r="M56" i="11"/>
  <c r="I56" i="11"/>
  <c r="H56" i="11"/>
  <c r="C56" i="11"/>
  <c r="B56" i="11"/>
  <c r="A56" i="11"/>
  <c r="D55" i="11"/>
  <c r="A55" i="11"/>
  <c r="AR49" i="11"/>
  <c r="AT48" i="11"/>
  <c r="AS48" i="11"/>
  <c r="AR48" i="11"/>
  <c r="AQ48" i="11"/>
  <c r="AP48" i="11"/>
  <c r="AO48" i="11"/>
  <c r="AN48" i="11"/>
  <c r="AM48" i="11"/>
  <c r="AL48" i="11"/>
  <c r="AK48" i="11"/>
  <c r="AJ48" i="11"/>
  <c r="AI48" i="11"/>
  <c r="AH48" i="11"/>
  <c r="AG48" i="11"/>
  <c r="AF48" i="11"/>
  <c r="AE48" i="11"/>
  <c r="AD48" i="11"/>
  <c r="AC48" i="11"/>
  <c r="AB48" i="11"/>
  <c r="AA48" i="11"/>
  <c r="Z48" i="11"/>
  <c r="Y48" i="11"/>
  <c r="X48" i="11"/>
  <c r="W48" i="11"/>
  <c r="V48" i="11"/>
  <c r="U48" i="11"/>
  <c r="T48" i="11"/>
  <c r="S48" i="11"/>
  <c r="R48" i="11"/>
  <c r="Q48" i="11"/>
  <c r="P48" i="11"/>
  <c r="O48" i="11"/>
  <c r="N48" i="11"/>
  <c r="M48" i="11"/>
  <c r="L48" i="11"/>
  <c r="K48" i="11"/>
  <c r="J48" i="11"/>
  <c r="I48" i="11"/>
  <c r="H48" i="11"/>
  <c r="G48" i="11"/>
  <c r="F48" i="11"/>
  <c r="C48" i="11"/>
  <c r="B48" i="11"/>
  <c r="A48" i="11"/>
  <c r="AT47" i="11"/>
  <c r="AS47" i="11"/>
  <c r="AR47" i="11"/>
  <c r="AQ47" i="11"/>
  <c r="AP47" i="11"/>
  <c r="AO47" i="11"/>
  <c r="AN47" i="11"/>
  <c r="AM47" i="11"/>
  <c r="AL47" i="11"/>
  <c r="AK47" i="11"/>
  <c r="AJ47" i="11"/>
  <c r="AI47" i="11"/>
  <c r="P47" i="11"/>
  <c r="K47" i="11"/>
  <c r="F47" i="11"/>
  <c r="C47" i="11"/>
  <c r="B47" i="11"/>
  <c r="A47" i="11"/>
  <c r="AT46" i="11"/>
  <c r="AS46" i="11"/>
  <c r="AR46" i="11"/>
  <c r="AQ46" i="11"/>
  <c r="AP46" i="11"/>
  <c r="AO46" i="11"/>
  <c r="AN46" i="11"/>
  <c r="AM46" i="11"/>
  <c r="AL46" i="11"/>
  <c r="AK46" i="11"/>
  <c r="AJ46" i="11"/>
  <c r="AI46" i="11"/>
  <c r="AH46" i="11"/>
  <c r="AG46" i="11"/>
  <c r="AF46" i="11"/>
  <c r="AE46" i="11"/>
  <c r="AD46" i="11"/>
  <c r="AC46" i="11"/>
  <c r="AB46" i="11"/>
  <c r="AA46" i="11"/>
  <c r="Z46" i="11"/>
  <c r="Y46" i="11"/>
  <c r="X46" i="11"/>
  <c r="W46" i="11"/>
  <c r="V46" i="11"/>
  <c r="U46" i="11"/>
  <c r="T46" i="11"/>
  <c r="S46" i="11"/>
  <c r="R46" i="11"/>
  <c r="Q46" i="11"/>
  <c r="P46" i="11"/>
  <c r="O46" i="11"/>
  <c r="N46" i="11"/>
  <c r="M46" i="11"/>
  <c r="L46" i="11"/>
  <c r="K46" i="11"/>
  <c r="J46" i="11"/>
  <c r="I46" i="11"/>
  <c r="H46" i="11"/>
  <c r="G46" i="11"/>
  <c r="F46" i="11"/>
  <c r="C46" i="11"/>
  <c r="B46" i="11"/>
  <c r="A46" i="11"/>
  <c r="AT45" i="11"/>
  <c r="AS45" i="11"/>
  <c r="AR45" i="11"/>
  <c r="AQ45" i="11"/>
  <c r="AP45" i="11"/>
  <c r="AO45" i="11"/>
  <c r="AN45" i="11"/>
  <c r="AM45" i="11"/>
  <c r="AL45" i="11"/>
  <c r="AK45" i="11"/>
  <c r="AJ45" i="11"/>
  <c r="AI45" i="11"/>
  <c r="AH45" i="11"/>
  <c r="R45" i="11"/>
  <c r="P45" i="11"/>
  <c r="K45" i="11"/>
  <c r="J45" i="11"/>
  <c r="H45" i="11"/>
  <c r="C45" i="11"/>
  <c r="B45" i="11"/>
  <c r="A45" i="11"/>
  <c r="AT44" i="11"/>
  <c r="AS44" i="11"/>
  <c r="AR44" i="11"/>
  <c r="AQ44" i="11"/>
  <c r="AP44" i="11"/>
  <c r="AO44" i="11"/>
  <c r="AN44" i="11"/>
  <c r="AM44" i="11"/>
  <c r="AL44" i="11"/>
  <c r="AK44" i="11"/>
  <c r="AJ44" i="11"/>
  <c r="AI44" i="11"/>
  <c r="AH44" i="11"/>
  <c r="AG44" i="11"/>
  <c r="AF44" i="11"/>
  <c r="AE44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C44" i="11"/>
  <c r="B44" i="11"/>
  <c r="A44" i="11"/>
  <c r="AT43" i="11"/>
  <c r="AS43" i="11"/>
  <c r="AR43" i="11"/>
  <c r="AQ43" i="11"/>
  <c r="AP43" i="11"/>
  <c r="AO43" i="11"/>
  <c r="AN43" i="11"/>
  <c r="AM43" i="11"/>
  <c r="AL43" i="11"/>
  <c r="AK43" i="11"/>
  <c r="AJ43" i="11"/>
  <c r="AI43" i="11"/>
  <c r="AH43" i="11"/>
  <c r="AG43" i="11"/>
  <c r="AF43" i="11"/>
  <c r="AE43" i="11"/>
  <c r="AD43" i="11"/>
  <c r="AC43" i="11"/>
  <c r="N43" i="11"/>
  <c r="H43" i="11"/>
  <c r="C43" i="11"/>
  <c r="B43" i="11"/>
  <c r="A43" i="11"/>
  <c r="AT42" i="11"/>
  <c r="AS42" i="11"/>
  <c r="AR42" i="11"/>
  <c r="AQ42" i="11"/>
  <c r="AP42" i="11"/>
  <c r="AO42" i="11"/>
  <c r="AN42" i="11"/>
  <c r="AM42" i="11"/>
  <c r="AL42" i="11"/>
  <c r="AK42" i="11"/>
  <c r="AJ42" i="11"/>
  <c r="AI42" i="11"/>
  <c r="AH42" i="11"/>
  <c r="AG42" i="11"/>
  <c r="AF42" i="11"/>
  <c r="AE42" i="11"/>
  <c r="AD42" i="11"/>
  <c r="AC42" i="11"/>
  <c r="AB42" i="11"/>
  <c r="AA42" i="11"/>
  <c r="Z42" i="11"/>
  <c r="Y42" i="11"/>
  <c r="X42" i="11"/>
  <c r="W42" i="11"/>
  <c r="V42" i="11"/>
  <c r="U42" i="11"/>
  <c r="T42" i="11"/>
  <c r="S42" i="11"/>
  <c r="R42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C42" i="11"/>
  <c r="B42" i="11"/>
  <c r="A42" i="11"/>
  <c r="AT41" i="11"/>
  <c r="AS41" i="11"/>
  <c r="AR41" i="11"/>
  <c r="AQ41" i="11"/>
  <c r="AP41" i="11"/>
  <c r="AO41" i="11"/>
  <c r="AN41" i="11"/>
  <c r="AM41" i="11"/>
  <c r="AL41" i="11"/>
  <c r="AK41" i="11"/>
  <c r="AJ41" i="11"/>
  <c r="AI41" i="11"/>
  <c r="AH41" i="11"/>
  <c r="AG41" i="11"/>
  <c r="AF41" i="11"/>
  <c r="AE41" i="11"/>
  <c r="M41" i="11"/>
  <c r="G41" i="11"/>
  <c r="C41" i="11"/>
  <c r="B41" i="11"/>
  <c r="A41" i="11"/>
  <c r="D40" i="11"/>
  <c r="A40" i="11"/>
  <c r="V39" i="11"/>
  <c r="Q39" i="11"/>
  <c r="AP38" i="11"/>
  <c r="AO38" i="11"/>
  <c r="AM38" i="11"/>
  <c r="D38" i="11"/>
  <c r="M28" i="11"/>
  <c r="M65" i="11" s="1"/>
  <c r="Z65" i="11" s="1"/>
  <c r="AJ65" i="11" s="1"/>
  <c r="F28" i="11"/>
  <c r="F65" i="11" s="1"/>
  <c r="U65" i="11" s="1"/>
  <c r="AE65" i="11" s="1"/>
  <c r="M25" i="11"/>
  <c r="M62" i="11" s="1"/>
  <c r="F25" i="11"/>
  <c r="F62" i="11" s="1"/>
  <c r="Z62" i="11" s="1"/>
  <c r="K22" i="11"/>
  <c r="K59" i="11" s="1"/>
  <c r="AU19" i="11"/>
  <c r="K19" i="11" s="1"/>
  <c r="K56" i="11" s="1"/>
  <c r="U56" i="11" s="1"/>
  <c r="N10" i="11"/>
  <c r="N47" i="11" s="1"/>
  <c r="AD47" i="11" s="1"/>
  <c r="I10" i="11"/>
  <c r="I47" i="11" s="1"/>
  <c r="Z47" i="11" s="1"/>
  <c r="O8" i="11"/>
  <c r="O45" i="11" s="1"/>
  <c r="U45" i="11" s="1"/>
  <c r="M8" i="11"/>
  <c r="M45" i="11" s="1"/>
  <c r="AC45" i="11" s="1"/>
  <c r="M6" i="11"/>
  <c r="M43" i="11" s="1"/>
  <c r="R43" i="11" s="1"/>
  <c r="K6" i="11"/>
  <c r="K43" i="11" s="1"/>
  <c r="Y43" i="11" s="1"/>
  <c r="L4" i="11"/>
  <c r="L41" i="11" s="1"/>
  <c r="J4" i="11"/>
  <c r="J41" i="11" s="1"/>
  <c r="Y41" i="11" s="1"/>
  <c r="F4" i="11"/>
  <c r="F41" i="11" s="1"/>
  <c r="K13" i="4"/>
  <c r="K50" i="4" s="1"/>
  <c r="R13" i="4"/>
  <c r="R50" i="4" s="1"/>
  <c r="AU29" i="10"/>
  <c r="AU66" i="10" s="1"/>
  <c r="AV29" i="10"/>
  <c r="AF29" i="10" s="1"/>
  <c r="AF66" i="10" s="1"/>
  <c r="G28" i="10"/>
  <c r="G65" i="10" s="1"/>
  <c r="L69" i="10" s="1"/>
  <c r="E29" i="10"/>
  <c r="L29" i="10" s="1"/>
  <c r="L66" i="10" s="1"/>
  <c r="AU20" i="10"/>
  <c r="AV20" i="10"/>
  <c r="AD20" i="10" s="1"/>
  <c r="AD57" i="10" s="1"/>
  <c r="E20" i="10"/>
  <c r="E57" i="10" s="1"/>
  <c r="G19" i="10"/>
  <c r="G56" i="10" s="1"/>
  <c r="L60" i="10" s="1"/>
  <c r="T31" i="5"/>
  <c r="T68" i="5" s="1"/>
  <c r="U69" i="5" s="1"/>
  <c r="U70" i="5" s="1"/>
  <c r="AA31" i="5"/>
  <c r="AA68" i="5" s="1"/>
  <c r="AA69" i="5" s="1"/>
  <c r="AC31" i="5"/>
  <c r="AC68" i="5"/>
  <c r="AM72" i="10"/>
  <c r="AG72" i="10"/>
  <c r="AF72" i="10"/>
  <c r="AE72" i="10"/>
  <c r="AD72" i="10"/>
  <c r="AC72" i="10"/>
  <c r="AB72" i="10"/>
  <c r="AA72" i="10"/>
  <c r="Z72" i="10"/>
  <c r="Y72" i="10"/>
  <c r="X72" i="10"/>
  <c r="W72" i="10"/>
  <c r="V72" i="10"/>
  <c r="U72" i="10"/>
  <c r="T72" i="10"/>
  <c r="S72" i="10"/>
  <c r="R72" i="10"/>
  <c r="Q72" i="10"/>
  <c r="P72" i="10"/>
  <c r="O72" i="10"/>
  <c r="N72" i="10"/>
  <c r="M72" i="10"/>
  <c r="L72" i="10"/>
  <c r="K72" i="10"/>
  <c r="J72" i="10"/>
  <c r="I72" i="10"/>
  <c r="AM71" i="10"/>
  <c r="AL71" i="10"/>
  <c r="AK71" i="10"/>
  <c r="AJ71" i="10"/>
  <c r="AI71" i="10"/>
  <c r="AH71" i="10"/>
  <c r="AG71" i="10"/>
  <c r="AF71" i="10"/>
  <c r="AE71" i="10"/>
  <c r="AD71" i="10"/>
  <c r="AC71" i="10"/>
  <c r="AB71" i="10"/>
  <c r="AA71" i="10"/>
  <c r="Z71" i="10"/>
  <c r="Y71" i="10"/>
  <c r="X71" i="10"/>
  <c r="W71" i="10"/>
  <c r="V71" i="10"/>
  <c r="U71" i="10"/>
  <c r="T71" i="10"/>
  <c r="S71" i="10"/>
  <c r="R71" i="10"/>
  <c r="Q71" i="10"/>
  <c r="AM70" i="10"/>
  <c r="AL70" i="10"/>
  <c r="AK70" i="10"/>
  <c r="AJ70" i="10"/>
  <c r="AI70" i="10"/>
  <c r="AH70" i="10"/>
  <c r="AG70" i="10"/>
  <c r="AF70" i="10"/>
  <c r="AE70" i="10"/>
  <c r="AD70" i="10"/>
  <c r="AC70" i="10"/>
  <c r="AB70" i="10"/>
  <c r="AA70" i="10"/>
  <c r="Z70" i="10"/>
  <c r="Y70" i="10"/>
  <c r="X70" i="10"/>
  <c r="W70" i="10"/>
  <c r="V70" i="10"/>
  <c r="U70" i="10"/>
  <c r="T70" i="10"/>
  <c r="S70" i="10"/>
  <c r="R70" i="10"/>
  <c r="Q70" i="10"/>
  <c r="P70" i="10"/>
  <c r="O70" i="10"/>
  <c r="N70" i="10"/>
  <c r="M70" i="10"/>
  <c r="K70" i="10"/>
  <c r="I70" i="10"/>
  <c r="G70" i="10"/>
  <c r="E70" i="10"/>
  <c r="C70" i="10"/>
  <c r="B70" i="10"/>
  <c r="C69" i="10"/>
  <c r="B69" i="10"/>
  <c r="AM68" i="10"/>
  <c r="AL68" i="10"/>
  <c r="AK68" i="10"/>
  <c r="AJ68" i="10"/>
  <c r="AI68" i="10"/>
  <c r="AH68" i="10"/>
  <c r="AG68" i="10"/>
  <c r="AF68" i="10"/>
  <c r="AE68" i="10"/>
  <c r="AD68" i="10"/>
  <c r="AC68" i="10"/>
  <c r="AB68" i="10"/>
  <c r="AA68" i="10"/>
  <c r="Z68" i="10"/>
  <c r="Y68" i="10"/>
  <c r="X68" i="10"/>
  <c r="W68" i="10"/>
  <c r="V68" i="10"/>
  <c r="U68" i="10"/>
  <c r="T68" i="10"/>
  <c r="S68" i="10"/>
  <c r="R68" i="10"/>
  <c r="Q68" i="10"/>
  <c r="P68" i="10"/>
  <c r="O68" i="10"/>
  <c r="AM67" i="10"/>
  <c r="AL67" i="10"/>
  <c r="AK67" i="10"/>
  <c r="AJ67" i="10"/>
  <c r="AI67" i="10"/>
  <c r="AH67" i="10"/>
  <c r="AG67" i="10"/>
  <c r="AF67" i="10"/>
  <c r="AE67" i="10"/>
  <c r="AD67" i="10"/>
  <c r="AC67" i="10"/>
  <c r="AB67" i="10"/>
  <c r="AA67" i="10"/>
  <c r="Z67" i="10"/>
  <c r="AM63" i="10"/>
  <c r="F29" i="10"/>
  <c r="F66" i="10" s="1"/>
  <c r="G61" i="10"/>
  <c r="I61" i="10"/>
  <c r="K61" i="10"/>
  <c r="A56" i="10"/>
  <c r="D56" i="10"/>
  <c r="I56" i="10"/>
  <c r="A57" i="10"/>
  <c r="B57" i="10"/>
  <c r="C57" i="10"/>
  <c r="D57" i="10"/>
  <c r="F20" i="10"/>
  <c r="F57" i="10" s="1"/>
  <c r="H57" i="10"/>
  <c r="J57" i="10"/>
  <c r="K57" i="10"/>
  <c r="O57" i="10"/>
  <c r="Q57" i="10"/>
  <c r="R57" i="10"/>
  <c r="T57" i="10"/>
  <c r="U57" i="10"/>
  <c r="Z57" i="10"/>
  <c r="AA57" i="10"/>
  <c r="AB57" i="10"/>
  <c r="AG57" i="10"/>
  <c r="AH57" i="10"/>
  <c r="AI57" i="10"/>
  <c r="AJ57" i="10"/>
  <c r="AK57" i="10"/>
  <c r="AL57" i="10"/>
  <c r="AM57" i="10"/>
  <c r="AN57" i="10"/>
  <c r="AO57" i="10"/>
  <c r="AP57" i="10"/>
  <c r="AQ57" i="10"/>
  <c r="AR57" i="10"/>
  <c r="AS57" i="10"/>
  <c r="AT57" i="10"/>
  <c r="A58" i="10"/>
  <c r="Z58" i="10"/>
  <c r="AA58" i="10"/>
  <c r="AB58" i="10"/>
  <c r="AC58" i="10"/>
  <c r="AD58" i="10"/>
  <c r="AE58" i="10"/>
  <c r="AF58" i="10"/>
  <c r="AG58" i="10"/>
  <c r="AH58" i="10"/>
  <c r="AI58" i="10"/>
  <c r="AJ58" i="10"/>
  <c r="AK58" i="10"/>
  <c r="AL58" i="10"/>
  <c r="AM58" i="10"/>
  <c r="AN58" i="10"/>
  <c r="AO58" i="10"/>
  <c r="AP58" i="10"/>
  <c r="AQ58" i="10"/>
  <c r="AR58" i="10"/>
  <c r="AS58" i="10"/>
  <c r="AT58" i="10"/>
  <c r="A59" i="10"/>
  <c r="O59" i="10"/>
  <c r="P59" i="10"/>
  <c r="Q59" i="10"/>
  <c r="R59" i="10"/>
  <c r="S59" i="10"/>
  <c r="T59" i="10"/>
  <c r="U59" i="10"/>
  <c r="V59" i="10"/>
  <c r="W59" i="10"/>
  <c r="X59" i="10"/>
  <c r="Y59" i="10"/>
  <c r="Z59" i="10"/>
  <c r="AA59" i="10"/>
  <c r="AB59" i="10"/>
  <c r="AC59" i="10"/>
  <c r="AD59" i="10"/>
  <c r="AE59" i="10"/>
  <c r="AF59" i="10"/>
  <c r="AG59" i="10"/>
  <c r="AH59" i="10"/>
  <c r="AI59" i="10"/>
  <c r="AJ59" i="10"/>
  <c r="AK59" i="10"/>
  <c r="AL59" i="10"/>
  <c r="AM59" i="10"/>
  <c r="AN59" i="10"/>
  <c r="AO59" i="10"/>
  <c r="AP59" i="10"/>
  <c r="AQ59" i="10"/>
  <c r="AR59" i="10"/>
  <c r="AS59" i="10"/>
  <c r="AT59" i="10"/>
  <c r="A60" i="10"/>
  <c r="B60" i="10"/>
  <c r="C60" i="10"/>
  <c r="A61" i="10"/>
  <c r="B61" i="10"/>
  <c r="C61" i="10"/>
  <c r="E61" i="10"/>
  <c r="M61" i="10"/>
  <c r="N61" i="10"/>
  <c r="O61" i="10"/>
  <c r="P61" i="10"/>
  <c r="Q61" i="10"/>
  <c r="R61" i="10"/>
  <c r="S61" i="10"/>
  <c r="T61" i="10"/>
  <c r="U61" i="10"/>
  <c r="V61" i="10"/>
  <c r="W61" i="10"/>
  <c r="X61" i="10"/>
  <c r="Y61" i="10"/>
  <c r="Z61" i="10"/>
  <c r="AA61" i="10"/>
  <c r="AB61" i="10"/>
  <c r="AC61" i="10"/>
  <c r="AD61" i="10"/>
  <c r="AE61" i="10"/>
  <c r="AF61" i="10"/>
  <c r="AG61" i="10"/>
  <c r="AH61" i="10"/>
  <c r="AI61" i="10"/>
  <c r="AJ61" i="10"/>
  <c r="AK61" i="10"/>
  <c r="AL61" i="10"/>
  <c r="AM61" i="10"/>
  <c r="AN61" i="10"/>
  <c r="AO61" i="10"/>
  <c r="AP61" i="10"/>
  <c r="AQ61" i="10"/>
  <c r="AR61" i="10"/>
  <c r="AS61" i="10"/>
  <c r="AT61" i="10"/>
  <c r="A62" i="10"/>
  <c r="Q62" i="10"/>
  <c r="R62" i="10"/>
  <c r="S62" i="10"/>
  <c r="T62" i="10"/>
  <c r="U62" i="10"/>
  <c r="V62" i="10"/>
  <c r="W62" i="10"/>
  <c r="X62" i="10"/>
  <c r="Y62" i="10"/>
  <c r="Z62" i="10"/>
  <c r="AA62" i="10"/>
  <c r="AB62" i="10"/>
  <c r="AC62" i="10"/>
  <c r="AD62" i="10"/>
  <c r="AE62" i="10"/>
  <c r="AF62" i="10"/>
  <c r="AG62" i="10"/>
  <c r="AH62" i="10"/>
  <c r="AI62" i="10"/>
  <c r="AJ62" i="10"/>
  <c r="AK62" i="10"/>
  <c r="AL62" i="10"/>
  <c r="AM62" i="10"/>
  <c r="AN62" i="10"/>
  <c r="AO62" i="10"/>
  <c r="AP62" i="10"/>
  <c r="AQ62" i="10"/>
  <c r="AR62" i="10"/>
  <c r="AS62" i="10"/>
  <c r="AT62" i="10"/>
  <c r="A63" i="10"/>
  <c r="I63" i="10"/>
  <c r="J63" i="10"/>
  <c r="K63" i="10"/>
  <c r="L63" i="10"/>
  <c r="M63" i="10"/>
  <c r="N63" i="10"/>
  <c r="O63" i="10"/>
  <c r="P63" i="10"/>
  <c r="Q63" i="10"/>
  <c r="R63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N63" i="10"/>
  <c r="AO63" i="10"/>
  <c r="AP63" i="10"/>
  <c r="AQ63" i="10"/>
  <c r="AR63" i="10"/>
  <c r="AS63" i="10"/>
  <c r="AT63" i="10"/>
  <c r="A64" i="10"/>
  <c r="B64" i="10"/>
  <c r="C64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R64" i="10"/>
  <c r="S64" i="10"/>
  <c r="T64" i="10"/>
  <c r="U64" i="10"/>
  <c r="V64" i="10"/>
  <c r="W64" i="10"/>
  <c r="X64" i="10"/>
  <c r="Y64" i="10"/>
  <c r="Z64" i="10"/>
  <c r="AA64" i="10"/>
  <c r="AB64" i="10"/>
  <c r="AC64" i="10"/>
  <c r="AD64" i="10"/>
  <c r="AE64" i="10"/>
  <c r="AF64" i="10"/>
  <c r="AG64" i="10"/>
  <c r="AH64" i="10"/>
  <c r="AI64" i="10"/>
  <c r="AJ64" i="10"/>
  <c r="AK64" i="10"/>
  <c r="AL64" i="10"/>
  <c r="AM64" i="10"/>
  <c r="AN64" i="10"/>
  <c r="AO64" i="10"/>
  <c r="AP64" i="10"/>
  <c r="AQ64" i="10"/>
  <c r="AR64" i="10"/>
  <c r="AS64" i="10"/>
  <c r="AT64" i="10"/>
  <c r="A65" i="10"/>
  <c r="D65" i="10"/>
  <c r="I65" i="10"/>
  <c r="A66" i="10"/>
  <c r="B66" i="10"/>
  <c r="C66" i="10"/>
  <c r="D66" i="10"/>
  <c r="H66" i="10"/>
  <c r="J66" i="10"/>
  <c r="K66" i="10"/>
  <c r="O66" i="10"/>
  <c r="Q66" i="10"/>
  <c r="R66" i="10"/>
  <c r="T66" i="10"/>
  <c r="U66" i="10"/>
  <c r="Z66" i="10"/>
  <c r="AA66" i="10"/>
  <c r="AB66" i="10"/>
  <c r="AG66" i="10"/>
  <c r="AH66" i="10"/>
  <c r="AI66" i="10"/>
  <c r="AJ66" i="10"/>
  <c r="AK66" i="10"/>
  <c r="AL66" i="10"/>
  <c r="AM66" i="10"/>
  <c r="AN66" i="10"/>
  <c r="AO66" i="10"/>
  <c r="AP66" i="10"/>
  <c r="AQ66" i="10"/>
  <c r="AR66" i="10"/>
  <c r="AS66" i="10"/>
  <c r="AT66" i="10"/>
  <c r="A67" i="10"/>
  <c r="AN67" i="10"/>
  <c r="AO67" i="10"/>
  <c r="AP67" i="10"/>
  <c r="AQ67" i="10"/>
  <c r="AR67" i="10"/>
  <c r="AS67" i="10"/>
  <c r="AT67" i="10"/>
  <c r="A68" i="10"/>
  <c r="AN68" i="10"/>
  <c r="AO68" i="10"/>
  <c r="AP68" i="10"/>
  <c r="AQ68" i="10"/>
  <c r="AR68" i="10"/>
  <c r="AS68" i="10"/>
  <c r="AT68" i="10"/>
  <c r="A69" i="10"/>
  <c r="AN69" i="10"/>
  <c r="AO69" i="10"/>
  <c r="AP69" i="10"/>
  <c r="AQ69" i="10"/>
  <c r="AR69" i="10"/>
  <c r="AS69" i="10"/>
  <c r="AT69" i="10"/>
  <c r="A70" i="10"/>
  <c r="AN70" i="10"/>
  <c r="AO70" i="10"/>
  <c r="AP70" i="10"/>
  <c r="AQ70" i="10"/>
  <c r="AR70" i="10"/>
  <c r="AS70" i="10"/>
  <c r="AT70" i="10"/>
  <c r="A71" i="10"/>
  <c r="AN71" i="10"/>
  <c r="AO71" i="10"/>
  <c r="AP71" i="10"/>
  <c r="AQ71" i="10"/>
  <c r="AR71" i="10"/>
  <c r="AS71" i="10"/>
  <c r="AT71" i="10"/>
  <c r="A72" i="10"/>
  <c r="AN72" i="10"/>
  <c r="AO72" i="10"/>
  <c r="AP72" i="10"/>
  <c r="AQ72" i="10"/>
  <c r="AR72" i="10"/>
  <c r="AS72" i="10"/>
  <c r="AT72" i="10"/>
  <c r="A73" i="10"/>
  <c r="B73" i="10"/>
  <c r="C73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R73" i="10"/>
  <c r="S73" i="10"/>
  <c r="T73" i="10"/>
  <c r="U73" i="10"/>
  <c r="V73" i="10"/>
  <c r="W73" i="10"/>
  <c r="X73" i="10"/>
  <c r="Y73" i="10"/>
  <c r="Z73" i="10"/>
  <c r="AA73" i="10"/>
  <c r="AB73" i="10"/>
  <c r="AC73" i="10"/>
  <c r="AD73" i="10"/>
  <c r="AE73" i="10"/>
  <c r="AF73" i="10"/>
  <c r="AG73" i="10"/>
  <c r="AH73" i="10"/>
  <c r="AI73" i="10"/>
  <c r="AJ73" i="10"/>
  <c r="AK73" i="10"/>
  <c r="AL73" i="10"/>
  <c r="AM73" i="10"/>
  <c r="AN73" i="10"/>
  <c r="AO73" i="10"/>
  <c r="AP73" i="10"/>
  <c r="AQ73" i="10"/>
  <c r="AR73" i="10"/>
  <c r="AS73" i="10"/>
  <c r="AT73" i="10"/>
  <c r="B55" i="10"/>
  <c r="C55" i="10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AL55" i="10"/>
  <c r="AM55" i="10"/>
  <c r="AN55" i="10"/>
  <c r="AO55" i="10"/>
  <c r="AP55" i="10"/>
  <c r="AQ55" i="10"/>
  <c r="AR55" i="10"/>
  <c r="AS55" i="10"/>
  <c r="AT55" i="10"/>
  <c r="AU14" i="10"/>
  <c r="AU9" i="10"/>
  <c r="O46" i="10" s="1"/>
  <c r="N47" i="10" s="1"/>
  <c r="V46" i="10"/>
  <c r="AV9" i="10"/>
  <c r="S46" i="10" s="1"/>
  <c r="S47" i="10" s="1"/>
  <c r="AV4" i="10"/>
  <c r="F4" i="10" s="1"/>
  <c r="F41" i="10" s="1"/>
  <c r="M41" i="10"/>
  <c r="L42" i="10"/>
  <c r="AU42" i="10"/>
  <c r="A41" i="10"/>
  <c r="B41" i="10"/>
  <c r="C41" i="10"/>
  <c r="I41" i="10"/>
  <c r="U41" i="10"/>
  <c r="V41" i="10"/>
  <c r="W41" i="10"/>
  <c r="X41" i="10"/>
  <c r="Y41" i="10"/>
  <c r="Z41" i="10"/>
  <c r="AA41" i="10"/>
  <c r="AB41" i="10"/>
  <c r="AC41" i="10"/>
  <c r="AD41" i="10"/>
  <c r="AE41" i="10"/>
  <c r="AF41" i="10"/>
  <c r="AG41" i="10"/>
  <c r="AH41" i="10"/>
  <c r="AI41" i="10"/>
  <c r="AJ41" i="10"/>
  <c r="AK41" i="10"/>
  <c r="AL41" i="10"/>
  <c r="AM41" i="10"/>
  <c r="AN41" i="10"/>
  <c r="AO41" i="10"/>
  <c r="AP41" i="10"/>
  <c r="AQ41" i="10"/>
  <c r="AR41" i="10"/>
  <c r="AS41" i="10"/>
  <c r="AT41" i="10"/>
  <c r="A42" i="10"/>
  <c r="B42" i="10"/>
  <c r="C42" i="10"/>
  <c r="F42" i="10"/>
  <c r="G42" i="10"/>
  <c r="H42" i="10"/>
  <c r="I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Q42" i="10"/>
  <c r="AR42" i="10"/>
  <c r="AS42" i="10"/>
  <c r="AT42" i="10"/>
  <c r="A43" i="10"/>
  <c r="B43" i="10"/>
  <c r="C43" i="10"/>
  <c r="F43" i="10"/>
  <c r="G43" i="10"/>
  <c r="H43" i="10"/>
  <c r="I43" i="10"/>
  <c r="P43" i="10"/>
  <c r="Q43" i="10"/>
  <c r="R43" i="10"/>
  <c r="S43" i="10"/>
  <c r="T43" i="10"/>
  <c r="U43" i="10"/>
  <c r="V43" i="10"/>
  <c r="W43" i="10"/>
  <c r="X43" i="10"/>
  <c r="Y43" i="10"/>
  <c r="Z43" i="10"/>
  <c r="AA43" i="10"/>
  <c r="AB43" i="10"/>
  <c r="AC43" i="10"/>
  <c r="AD43" i="10"/>
  <c r="AE43" i="10"/>
  <c r="AF43" i="10"/>
  <c r="AG43" i="10"/>
  <c r="AH43" i="10"/>
  <c r="AI43" i="10"/>
  <c r="AJ43" i="10"/>
  <c r="AK43" i="10"/>
  <c r="AL43" i="10"/>
  <c r="AM43" i="10"/>
  <c r="AN43" i="10"/>
  <c r="AO43" i="10"/>
  <c r="AP43" i="10"/>
  <c r="AQ43" i="10"/>
  <c r="AR43" i="10"/>
  <c r="AS43" i="10"/>
  <c r="AT43" i="10"/>
  <c r="A44" i="10"/>
  <c r="B44" i="10"/>
  <c r="C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T44" i="10"/>
  <c r="U44" i="10"/>
  <c r="V44" i="10"/>
  <c r="W44" i="10"/>
  <c r="X44" i="10"/>
  <c r="Y44" i="10"/>
  <c r="Z44" i="10"/>
  <c r="AA44" i="10"/>
  <c r="AB44" i="10"/>
  <c r="AC44" i="10"/>
  <c r="AD44" i="10"/>
  <c r="AE44" i="10"/>
  <c r="AF44" i="10"/>
  <c r="AG44" i="10"/>
  <c r="AH44" i="10"/>
  <c r="AI44" i="10"/>
  <c r="AJ44" i="10"/>
  <c r="AK44" i="10"/>
  <c r="AL44" i="10"/>
  <c r="AM44" i="10"/>
  <c r="AN44" i="10"/>
  <c r="AO44" i="10"/>
  <c r="AP44" i="10"/>
  <c r="AQ44" i="10"/>
  <c r="AR44" i="10"/>
  <c r="AS44" i="10"/>
  <c r="AT44" i="10"/>
  <c r="A45" i="10"/>
  <c r="B45" i="10"/>
  <c r="C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T45" i="10"/>
  <c r="U45" i="10"/>
  <c r="V45" i="10"/>
  <c r="W45" i="10"/>
  <c r="X45" i="10"/>
  <c r="Y45" i="10"/>
  <c r="Z45" i="10"/>
  <c r="AA45" i="10"/>
  <c r="AB45" i="10"/>
  <c r="AC45" i="10"/>
  <c r="AD45" i="10"/>
  <c r="AE45" i="10"/>
  <c r="AF45" i="10"/>
  <c r="AG45" i="10"/>
  <c r="AH45" i="10"/>
  <c r="AI45" i="10"/>
  <c r="AJ45" i="10"/>
  <c r="AK45" i="10"/>
  <c r="AL45" i="10"/>
  <c r="AM45" i="10"/>
  <c r="AN45" i="10"/>
  <c r="AO45" i="10"/>
  <c r="AP45" i="10"/>
  <c r="AQ45" i="10"/>
  <c r="AR45" i="10"/>
  <c r="AS45" i="10"/>
  <c r="AT45" i="10"/>
  <c r="A46" i="10"/>
  <c r="B46" i="10"/>
  <c r="C46" i="10"/>
  <c r="H46" i="10"/>
  <c r="A47" i="10"/>
  <c r="B47" i="10"/>
  <c r="C47" i="10"/>
  <c r="F47" i="10"/>
  <c r="G47" i="10"/>
  <c r="H47" i="10"/>
  <c r="I47" i="10"/>
  <c r="J47" i="10"/>
  <c r="K47" i="10"/>
  <c r="U47" i="10"/>
  <c r="V47" i="10"/>
  <c r="W47" i="10"/>
  <c r="X47" i="10"/>
  <c r="Y47" i="10"/>
  <c r="Z47" i="10"/>
  <c r="AA47" i="10"/>
  <c r="AB47" i="10"/>
  <c r="AC47" i="10"/>
  <c r="AD47" i="10"/>
  <c r="AE47" i="10"/>
  <c r="AF47" i="10"/>
  <c r="AG47" i="10"/>
  <c r="AH47" i="10"/>
  <c r="AI47" i="10"/>
  <c r="AJ47" i="10"/>
  <c r="AK47" i="10"/>
  <c r="AL47" i="10"/>
  <c r="AM47" i="10"/>
  <c r="AN47" i="10"/>
  <c r="AO47" i="10"/>
  <c r="AP47" i="10"/>
  <c r="AQ47" i="10"/>
  <c r="AR47" i="10"/>
  <c r="AS47" i="10"/>
  <c r="AT47" i="10"/>
  <c r="A48" i="10"/>
  <c r="B48" i="10"/>
  <c r="C48" i="10"/>
  <c r="F48" i="10"/>
  <c r="G48" i="10"/>
  <c r="H48" i="10"/>
  <c r="I48" i="10"/>
  <c r="J48" i="10"/>
  <c r="K48" i="10"/>
  <c r="Q48" i="10"/>
  <c r="R48" i="10"/>
  <c r="S48" i="10"/>
  <c r="T48" i="10"/>
  <c r="U48" i="10"/>
  <c r="V48" i="10"/>
  <c r="W48" i="10"/>
  <c r="X48" i="10"/>
  <c r="Y48" i="10"/>
  <c r="Z48" i="10"/>
  <c r="AA48" i="10"/>
  <c r="AB48" i="10"/>
  <c r="AC48" i="10"/>
  <c r="AD48" i="10"/>
  <c r="AE48" i="10"/>
  <c r="AF48" i="10"/>
  <c r="AG48" i="10"/>
  <c r="AH48" i="10"/>
  <c r="AI48" i="10"/>
  <c r="AJ48" i="10"/>
  <c r="AK48" i="10"/>
  <c r="AL48" i="10"/>
  <c r="AM48" i="10"/>
  <c r="AN48" i="10"/>
  <c r="AO48" i="10"/>
  <c r="AP48" i="10"/>
  <c r="AQ48" i="10"/>
  <c r="AR48" i="10"/>
  <c r="AS48" i="10"/>
  <c r="AT48" i="10"/>
  <c r="A49" i="10"/>
  <c r="B49" i="10"/>
  <c r="C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R49" i="10"/>
  <c r="S49" i="10"/>
  <c r="T49" i="10"/>
  <c r="U49" i="10"/>
  <c r="V49" i="10"/>
  <c r="W49" i="10"/>
  <c r="X49" i="10"/>
  <c r="Y49" i="10"/>
  <c r="Z49" i="10"/>
  <c r="AA49" i="10"/>
  <c r="AB49" i="10"/>
  <c r="AC49" i="10"/>
  <c r="AD49" i="10"/>
  <c r="AE49" i="10"/>
  <c r="AF49" i="10"/>
  <c r="AG49" i="10"/>
  <c r="AH49" i="10"/>
  <c r="AI49" i="10"/>
  <c r="AJ49" i="10"/>
  <c r="AK49" i="10"/>
  <c r="AL49" i="10"/>
  <c r="AM49" i="10"/>
  <c r="AN49" i="10"/>
  <c r="AO49" i="10"/>
  <c r="AP49" i="10"/>
  <c r="AQ49" i="10"/>
  <c r="AR49" i="10"/>
  <c r="AS49" i="10"/>
  <c r="AT49" i="10"/>
  <c r="A50" i="10"/>
  <c r="B50" i="10"/>
  <c r="C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R50" i="10"/>
  <c r="S50" i="10"/>
  <c r="T50" i="10"/>
  <c r="U50" i="10"/>
  <c r="V50" i="10"/>
  <c r="W50" i="10"/>
  <c r="X50" i="10"/>
  <c r="Y50" i="10"/>
  <c r="Z50" i="10"/>
  <c r="AA50" i="10"/>
  <c r="AB50" i="10"/>
  <c r="AC50" i="10"/>
  <c r="AD50" i="10"/>
  <c r="AE50" i="10"/>
  <c r="AF50" i="10"/>
  <c r="AG50" i="10"/>
  <c r="AH50" i="10"/>
  <c r="AI50" i="10"/>
  <c r="AJ50" i="10"/>
  <c r="AK50" i="10"/>
  <c r="AL50" i="10"/>
  <c r="AM50" i="10"/>
  <c r="AN50" i="10"/>
  <c r="AO50" i="10"/>
  <c r="AP50" i="10"/>
  <c r="AQ50" i="10"/>
  <c r="AR50" i="10"/>
  <c r="AS50" i="10"/>
  <c r="AT50" i="10"/>
  <c r="A51" i="10"/>
  <c r="B51" i="10"/>
  <c r="C51" i="10"/>
  <c r="H51" i="10"/>
  <c r="I51" i="10"/>
  <c r="M51" i="10"/>
  <c r="AF51" i="10"/>
  <c r="AG51" i="10"/>
  <c r="AH51" i="10"/>
  <c r="AI51" i="10"/>
  <c r="AJ51" i="10"/>
  <c r="AK51" i="10"/>
  <c r="AL51" i="10"/>
  <c r="AM51" i="10"/>
  <c r="AN51" i="10"/>
  <c r="AO51" i="10"/>
  <c r="AP51" i="10"/>
  <c r="AQ51" i="10"/>
  <c r="AR51" i="10"/>
  <c r="AS51" i="10"/>
  <c r="AT51" i="10"/>
  <c r="A52" i="10"/>
  <c r="B52" i="10"/>
  <c r="C52" i="10"/>
  <c r="F52" i="10"/>
  <c r="G52" i="10"/>
  <c r="H52" i="10"/>
  <c r="I52" i="10"/>
  <c r="J52" i="10"/>
  <c r="K52" i="10"/>
  <c r="L52" i="10"/>
  <c r="M52" i="10"/>
  <c r="W52" i="10"/>
  <c r="X52" i="10"/>
  <c r="Y52" i="10"/>
  <c r="Z52" i="10"/>
  <c r="AA52" i="10"/>
  <c r="AB52" i="10"/>
  <c r="AC52" i="10"/>
  <c r="AD52" i="10"/>
  <c r="AE52" i="10"/>
  <c r="AF52" i="10"/>
  <c r="AG52" i="10"/>
  <c r="AH52" i="10"/>
  <c r="AI52" i="10"/>
  <c r="AJ52" i="10"/>
  <c r="AK52" i="10"/>
  <c r="AL52" i="10"/>
  <c r="AM52" i="10"/>
  <c r="AN52" i="10"/>
  <c r="AO52" i="10"/>
  <c r="AP52" i="10"/>
  <c r="AQ52" i="10"/>
  <c r="AR52" i="10"/>
  <c r="AS52" i="10"/>
  <c r="AT52" i="10"/>
  <c r="A53" i="10"/>
  <c r="B53" i="10"/>
  <c r="C53" i="10"/>
  <c r="F53" i="10"/>
  <c r="G53" i="10"/>
  <c r="H53" i="10"/>
  <c r="I53" i="10"/>
  <c r="J53" i="10"/>
  <c r="K53" i="10"/>
  <c r="L53" i="10"/>
  <c r="M53" i="10"/>
  <c r="T53" i="10"/>
  <c r="U53" i="10"/>
  <c r="V53" i="10"/>
  <c r="W53" i="10"/>
  <c r="X53" i="10"/>
  <c r="Y53" i="10"/>
  <c r="Z53" i="10"/>
  <c r="AA53" i="10"/>
  <c r="AB53" i="10"/>
  <c r="AC53" i="10"/>
  <c r="AD53" i="10"/>
  <c r="AE53" i="10"/>
  <c r="AF53" i="10"/>
  <c r="AG53" i="10"/>
  <c r="AH53" i="10"/>
  <c r="AI53" i="10"/>
  <c r="AJ53" i="10"/>
  <c r="AK53" i="10"/>
  <c r="AL53" i="10"/>
  <c r="AM53" i="10"/>
  <c r="AN53" i="10"/>
  <c r="AO53" i="10"/>
  <c r="AP53" i="10"/>
  <c r="AQ53" i="10"/>
  <c r="AR53" i="10"/>
  <c r="AS53" i="10"/>
  <c r="AT53" i="10"/>
  <c r="A54" i="10"/>
  <c r="B54" i="10"/>
  <c r="C54" i="10"/>
  <c r="F54" i="10"/>
  <c r="G54" i="10"/>
  <c r="H54" i="10"/>
  <c r="I54" i="10"/>
  <c r="J54" i="10"/>
  <c r="K54" i="10"/>
  <c r="L54" i="10"/>
  <c r="M54" i="10"/>
  <c r="N54" i="10"/>
  <c r="O54" i="10"/>
  <c r="P54" i="10"/>
  <c r="Q54" i="10"/>
  <c r="R54" i="10"/>
  <c r="S54" i="10"/>
  <c r="T54" i="10"/>
  <c r="U54" i="10"/>
  <c r="V54" i="10"/>
  <c r="W54" i="10"/>
  <c r="X54" i="10"/>
  <c r="Y54" i="10"/>
  <c r="Z54" i="10"/>
  <c r="AA54" i="10"/>
  <c r="AB54" i="10"/>
  <c r="AC54" i="10"/>
  <c r="AD54" i="10"/>
  <c r="AE54" i="10"/>
  <c r="AF54" i="10"/>
  <c r="AG54" i="10"/>
  <c r="AH54" i="10"/>
  <c r="AI54" i="10"/>
  <c r="AJ54" i="10"/>
  <c r="AK54" i="10"/>
  <c r="AL54" i="10"/>
  <c r="AM54" i="10"/>
  <c r="AN54" i="10"/>
  <c r="AO54" i="10"/>
  <c r="AP54" i="10"/>
  <c r="AQ54" i="10"/>
  <c r="AR54" i="10"/>
  <c r="AS54" i="10"/>
  <c r="AT54" i="10"/>
  <c r="A55" i="10"/>
  <c r="D40" i="10"/>
  <c r="D38" i="10"/>
  <c r="AM38" i="10"/>
  <c r="AO38" i="10"/>
  <c r="AP38" i="10"/>
  <c r="Q39" i="10"/>
  <c r="V39" i="10"/>
  <c r="A40" i="10"/>
  <c r="AU32" i="9"/>
  <c r="F32" i="9" s="1"/>
  <c r="F67" i="9" s="1"/>
  <c r="AA67" i="9" s="1"/>
  <c r="AV32" i="9"/>
  <c r="K32" i="9"/>
  <c r="K67" i="9" s="1"/>
  <c r="AG67" i="9" s="1"/>
  <c r="AU29" i="9"/>
  <c r="F29" i="9" s="1"/>
  <c r="F64" i="9" s="1"/>
  <c r="Q64" i="9" s="1"/>
  <c r="AV29" i="9"/>
  <c r="AU25" i="9"/>
  <c r="Z60" i="9" s="1"/>
  <c r="AV25" i="9"/>
  <c r="AE60" i="9" s="1"/>
  <c r="AU22" i="9"/>
  <c r="AV22" i="9"/>
  <c r="AG57" i="9" s="1"/>
  <c r="AU19" i="9"/>
  <c r="AV19" i="9"/>
  <c r="AG54" i="9" s="1"/>
  <c r="AU16" i="9"/>
  <c r="Z51" i="9" s="1"/>
  <c r="AV16" i="9"/>
  <c r="X52" i="9" s="1"/>
  <c r="AI61" i="9"/>
  <c r="AH61" i="9"/>
  <c r="AG61" i="9"/>
  <c r="AF61" i="9"/>
  <c r="AE61" i="9"/>
  <c r="AD61" i="9"/>
  <c r="AC61" i="9"/>
  <c r="AI60" i="9"/>
  <c r="AI58" i="9"/>
  <c r="AH58" i="9"/>
  <c r="AG58" i="9"/>
  <c r="AF58" i="9"/>
  <c r="AE58" i="9"/>
  <c r="AD58" i="9"/>
  <c r="AC58" i="9"/>
  <c r="AI57" i="9"/>
  <c r="AI55" i="9"/>
  <c r="AH55" i="9"/>
  <c r="AG55" i="9"/>
  <c r="AF55" i="9"/>
  <c r="AE55" i="9"/>
  <c r="AD55" i="9"/>
  <c r="AC55" i="9"/>
  <c r="AI54" i="9"/>
  <c r="AI52" i="9"/>
  <c r="AH52" i="9"/>
  <c r="AG52" i="9"/>
  <c r="AF52" i="9"/>
  <c r="AE52" i="9"/>
  <c r="AD52" i="9"/>
  <c r="AC52" i="9"/>
  <c r="AI51" i="9"/>
  <c r="AI49" i="9"/>
  <c r="AH49" i="9"/>
  <c r="AG49" i="9"/>
  <c r="AF49" i="9"/>
  <c r="AE49" i="9"/>
  <c r="AD49" i="9"/>
  <c r="AC49" i="9"/>
  <c r="AU13" i="9"/>
  <c r="AV13" i="9"/>
  <c r="AE48" i="9" s="1"/>
  <c r="AG48" i="9"/>
  <c r="AI48" i="9"/>
  <c r="AI46" i="9"/>
  <c r="AH46" i="9"/>
  <c r="AG46" i="9"/>
  <c r="AF46" i="9"/>
  <c r="AE46" i="9"/>
  <c r="AD46" i="9"/>
  <c r="AC46" i="9"/>
  <c r="AU10" i="9"/>
  <c r="AV10" i="9"/>
  <c r="AG45" i="9" s="1"/>
  <c r="AI45" i="9"/>
  <c r="AI43" i="9"/>
  <c r="AH43" i="9"/>
  <c r="AG43" i="9"/>
  <c r="AF43" i="9"/>
  <c r="AE43" i="9"/>
  <c r="AD43" i="9"/>
  <c r="AC43" i="9"/>
  <c r="AU7" i="9"/>
  <c r="X42" i="9" s="1"/>
  <c r="AV7" i="9"/>
  <c r="AA43" i="9" s="1"/>
  <c r="AG42" i="9"/>
  <c r="AI42" i="9"/>
  <c r="AU4" i="9"/>
  <c r="X39" i="9" s="1"/>
  <c r="AV4" i="9"/>
  <c r="AG39" i="9" s="1"/>
  <c r="AH40" i="9"/>
  <c r="AG40" i="9"/>
  <c r="AF40" i="9"/>
  <c r="AE40" i="9"/>
  <c r="AD40" i="9"/>
  <c r="AC40" i="9"/>
  <c r="A39" i="9"/>
  <c r="B39" i="9"/>
  <c r="C39" i="9"/>
  <c r="F39" i="9"/>
  <c r="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40" i="9"/>
  <c r="B40" i="9"/>
  <c r="C40" i="9"/>
  <c r="F40" i="9"/>
  <c r="G40" i="9"/>
  <c r="H40" i="9"/>
  <c r="I40" i="9"/>
  <c r="J40" i="9"/>
  <c r="K40" i="9"/>
  <c r="L40" i="9"/>
  <c r="M40" i="9"/>
  <c r="N40" i="9"/>
  <c r="O40" i="9"/>
  <c r="P40" i="9"/>
  <c r="Q40" i="9"/>
  <c r="R40" i="9"/>
  <c r="AI40" i="9"/>
  <c r="AJ40" i="9"/>
  <c r="AK40" i="9"/>
  <c r="AL40" i="9"/>
  <c r="AM40" i="9"/>
  <c r="AN40" i="9"/>
  <c r="AO40" i="9"/>
  <c r="AP40" i="9"/>
  <c r="AQ40" i="9"/>
  <c r="AR40" i="9"/>
  <c r="AS40" i="9"/>
  <c r="AT40" i="9"/>
  <c r="A41" i="9"/>
  <c r="B41" i="9"/>
  <c r="C41" i="9"/>
  <c r="F41" i="9"/>
  <c r="G41" i="9"/>
  <c r="H41" i="9"/>
  <c r="I41" i="9"/>
  <c r="J41" i="9"/>
  <c r="K41" i="9"/>
  <c r="L41" i="9"/>
  <c r="M41" i="9"/>
  <c r="N41" i="9"/>
  <c r="O41" i="9"/>
  <c r="P41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42" i="9"/>
  <c r="B42" i="9"/>
  <c r="C42" i="9"/>
  <c r="F42" i="9"/>
  <c r="G42" i="9"/>
  <c r="H42" i="9"/>
  <c r="J42" i="9"/>
  <c r="L42" i="9"/>
  <c r="N42" i="9"/>
  <c r="P42" i="9"/>
  <c r="R42" i="9"/>
  <c r="AJ42" i="9"/>
  <c r="AK42" i="9"/>
  <c r="AL42" i="9"/>
  <c r="AM42" i="9"/>
  <c r="AN42" i="9"/>
  <c r="AO42" i="9"/>
  <c r="AP42" i="9"/>
  <c r="AQ42" i="9"/>
  <c r="AR42" i="9"/>
  <c r="AS42" i="9"/>
  <c r="AT42" i="9"/>
  <c r="A43" i="9"/>
  <c r="B43" i="9"/>
  <c r="C43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AJ43" i="9"/>
  <c r="AK43" i="9"/>
  <c r="AL43" i="9"/>
  <c r="AM43" i="9"/>
  <c r="AN43" i="9"/>
  <c r="AO43" i="9"/>
  <c r="AP43" i="9"/>
  <c r="AQ43" i="9"/>
  <c r="AR43" i="9"/>
  <c r="AS43" i="9"/>
  <c r="AT43" i="9"/>
  <c r="A44" i="9"/>
  <c r="B44" i="9"/>
  <c r="C44" i="9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45" i="9"/>
  <c r="B45" i="9"/>
  <c r="C45" i="9"/>
  <c r="F45" i="9"/>
  <c r="G45" i="9"/>
  <c r="H45" i="9"/>
  <c r="J45" i="9"/>
  <c r="L45" i="9"/>
  <c r="N45" i="9"/>
  <c r="P45" i="9"/>
  <c r="R45" i="9"/>
  <c r="AJ45" i="9"/>
  <c r="AK45" i="9"/>
  <c r="AL45" i="9"/>
  <c r="AM45" i="9"/>
  <c r="AN45" i="9"/>
  <c r="AO45" i="9"/>
  <c r="AP45" i="9"/>
  <c r="AQ45" i="9"/>
  <c r="AR45" i="9"/>
  <c r="AS45" i="9"/>
  <c r="AT45" i="9"/>
  <c r="A46" i="9"/>
  <c r="B46" i="9"/>
  <c r="C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AJ46" i="9"/>
  <c r="AK46" i="9"/>
  <c r="AL46" i="9"/>
  <c r="AM46" i="9"/>
  <c r="AN46" i="9"/>
  <c r="AO46" i="9"/>
  <c r="AP46" i="9"/>
  <c r="AQ46" i="9"/>
  <c r="AR46" i="9"/>
  <c r="AS46" i="9"/>
  <c r="AT46" i="9"/>
  <c r="A47" i="9"/>
  <c r="B47" i="9"/>
  <c r="C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48" i="9"/>
  <c r="B48" i="9"/>
  <c r="C48" i="9"/>
  <c r="F48" i="9"/>
  <c r="G48" i="9"/>
  <c r="H48" i="9"/>
  <c r="J48" i="9"/>
  <c r="L48" i="9"/>
  <c r="N48" i="9"/>
  <c r="P48" i="9"/>
  <c r="R48" i="9"/>
  <c r="AJ48" i="9"/>
  <c r="AK48" i="9"/>
  <c r="AL48" i="9"/>
  <c r="AM48" i="9"/>
  <c r="AN48" i="9"/>
  <c r="AO48" i="9"/>
  <c r="AP48" i="9"/>
  <c r="AQ48" i="9"/>
  <c r="AR48" i="9"/>
  <c r="AS48" i="9"/>
  <c r="AT48" i="9"/>
  <c r="A49" i="9"/>
  <c r="B49" i="9"/>
  <c r="C49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AJ49" i="9"/>
  <c r="AK49" i="9"/>
  <c r="AL49" i="9"/>
  <c r="AM49" i="9"/>
  <c r="AN49" i="9"/>
  <c r="AO49" i="9"/>
  <c r="AP49" i="9"/>
  <c r="AQ49" i="9"/>
  <c r="AR49" i="9"/>
  <c r="AS49" i="9"/>
  <c r="AT49" i="9"/>
  <c r="A50" i="9"/>
  <c r="B50" i="9"/>
  <c r="C50" i="9"/>
  <c r="F50" i="9"/>
  <c r="G50" i="9"/>
  <c r="H50" i="9"/>
  <c r="I50" i="9"/>
  <c r="J50" i="9"/>
  <c r="K50" i="9"/>
  <c r="L50" i="9"/>
  <c r="M50" i="9"/>
  <c r="N50" i="9"/>
  <c r="O50" i="9"/>
  <c r="P50" i="9"/>
  <c r="Q50" i="9"/>
  <c r="R50" i="9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51" i="9"/>
  <c r="B51" i="9"/>
  <c r="C51" i="9"/>
  <c r="F51" i="9"/>
  <c r="G51" i="9"/>
  <c r="H51" i="9"/>
  <c r="J51" i="9"/>
  <c r="L51" i="9"/>
  <c r="N51" i="9"/>
  <c r="P51" i="9"/>
  <c r="R51" i="9"/>
  <c r="AJ51" i="9"/>
  <c r="AK51" i="9"/>
  <c r="AL51" i="9"/>
  <c r="AM51" i="9"/>
  <c r="AN51" i="9"/>
  <c r="AO51" i="9"/>
  <c r="AP51" i="9"/>
  <c r="AQ51" i="9"/>
  <c r="AR51" i="9"/>
  <c r="AS51" i="9"/>
  <c r="AT51" i="9"/>
  <c r="A52" i="9"/>
  <c r="B52" i="9"/>
  <c r="C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AJ52" i="9"/>
  <c r="AK52" i="9"/>
  <c r="AL52" i="9"/>
  <c r="AM52" i="9"/>
  <c r="AN52" i="9"/>
  <c r="AO52" i="9"/>
  <c r="AP52" i="9"/>
  <c r="AQ52" i="9"/>
  <c r="AR52" i="9"/>
  <c r="AS52" i="9"/>
  <c r="AT52" i="9"/>
  <c r="A53" i="9"/>
  <c r="B53" i="9"/>
  <c r="C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54" i="9"/>
  <c r="B54" i="9"/>
  <c r="C54" i="9"/>
  <c r="F54" i="9"/>
  <c r="G54" i="9"/>
  <c r="H54" i="9"/>
  <c r="J54" i="9"/>
  <c r="L54" i="9"/>
  <c r="N54" i="9"/>
  <c r="P54" i="9"/>
  <c r="R54" i="9"/>
  <c r="AJ54" i="9"/>
  <c r="AK54" i="9"/>
  <c r="AL54" i="9"/>
  <c r="AM54" i="9"/>
  <c r="AN54" i="9"/>
  <c r="AO54" i="9"/>
  <c r="AP54" i="9"/>
  <c r="AQ54" i="9"/>
  <c r="AR54" i="9"/>
  <c r="AS54" i="9"/>
  <c r="AT54" i="9"/>
  <c r="A55" i="9"/>
  <c r="B55" i="9"/>
  <c r="C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AJ55" i="9"/>
  <c r="AK55" i="9"/>
  <c r="AL55" i="9"/>
  <c r="AM55" i="9"/>
  <c r="AN55" i="9"/>
  <c r="AO55" i="9"/>
  <c r="AP55" i="9"/>
  <c r="AQ55" i="9"/>
  <c r="AR55" i="9"/>
  <c r="AS55" i="9"/>
  <c r="AT55" i="9"/>
  <c r="A56" i="9"/>
  <c r="B56" i="9"/>
  <c r="C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57" i="9"/>
  <c r="B57" i="9"/>
  <c r="C57" i="9"/>
  <c r="F57" i="9"/>
  <c r="G57" i="9"/>
  <c r="H57" i="9"/>
  <c r="J57" i="9"/>
  <c r="L57" i="9"/>
  <c r="N57" i="9"/>
  <c r="P57" i="9"/>
  <c r="R57" i="9"/>
  <c r="AJ57" i="9"/>
  <c r="AK57" i="9"/>
  <c r="AL57" i="9"/>
  <c r="AM57" i="9"/>
  <c r="AN57" i="9"/>
  <c r="AO57" i="9"/>
  <c r="AP57" i="9"/>
  <c r="AQ57" i="9"/>
  <c r="AR57" i="9"/>
  <c r="AS57" i="9"/>
  <c r="AT57" i="9"/>
  <c r="A58" i="9"/>
  <c r="B58" i="9"/>
  <c r="C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AJ58" i="9"/>
  <c r="AK58" i="9"/>
  <c r="AL58" i="9"/>
  <c r="AM58" i="9"/>
  <c r="AN58" i="9"/>
  <c r="AO58" i="9"/>
  <c r="AP58" i="9"/>
  <c r="AQ58" i="9"/>
  <c r="AR58" i="9"/>
  <c r="AS58" i="9"/>
  <c r="AT58" i="9"/>
  <c r="A59" i="9"/>
  <c r="B59" i="9"/>
  <c r="C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60" i="9"/>
  <c r="B60" i="9"/>
  <c r="C60" i="9"/>
  <c r="F60" i="9"/>
  <c r="G60" i="9"/>
  <c r="H60" i="9"/>
  <c r="J60" i="9"/>
  <c r="L60" i="9"/>
  <c r="N60" i="9"/>
  <c r="P60" i="9"/>
  <c r="R60" i="9"/>
  <c r="AJ60" i="9"/>
  <c r="AK60" i="9"/>
  <c r="AL60" i="9"/>
  <c r="AM60" i="9"/>
  <c r="AN60" i="9"/>
  <c r="AO60" i="9"/>
  <c r="AP60" i="9"/>
  <c r="AQ60" i="9"/>
  <c r="AR60" i="9"/>
  <c r="AS60" i="9"/>
  <c r="AT60" i="9"/>
  <c r="A61" i="9"/>
  <c r="B61" i="9"/>
  <c r="C61" i="9"/>
  <c r="F61" i="9"/>
  <c r="G61" i="9"/>
  <c r="H61" i="9"/>
  <c r="I61" i="9"/>
  <c r="J61" i="9"/>
  <c r="K61" i="9"/>
  <c r="L61" i="9"/>
  <c r="M61" i="9"/>
  <c r="N61" i="9"/>
  <c r="O61" i="9"/>
  <c r="P61" i="9"/>
  <c r="Q61" i="9"/>
  <c r="R61" i="9"/>
  <c r="AJ61" i="9"/>
  <c r="AK61" i="9"/>
  <c r="AL61" i="9"/>
  <c r="AM61" i="9"/>
  <c r="AN61" i="9"/>
  <c r="AO61" i="9"/>
  <c r="AP61" i="9"/>
  <c r="AQ61" i="9"/>
  <c r="AR61" i="9"/>
  <c r="AS61" i="9"/>
  <c r="AT61" i="9"/>
  <c r="A62" i="9"/>
  <c r="B62" i="9"/>
  <c r="C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63" i="9"/>
  <c r="D63" i="9"/>
  <c r="A64" i="9"/>
  <c r="B64" i="9"/>
  <c r="C64" i="9"/>
  <c r="G64" i="9"/>
  <c r="I64" i="9"/>
  <c r="J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65" i="9"/>
  <c r="B65" i="9"/>
  <c r="C65" i="9"/>
  <c r="F65" i="9"/>
  <c r="G65" i="9"/>
  <c r="H65" i="9"/>
  <c r="I65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66" i="9"/>
  <c r="B66" i="9"/>
  <c r="C66" i="9"/>
  <c r="F66" i="9"/>
  <c r="G66" i="9"/>
  <c r="H66" i="9"/>
  <c r="I66" i="9"/>
  <c r="J66" i="9"/>
  <c r="K66" i="9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67" i="9"/>
  <c r="B67" i="9"/>
  <c r="C67" i="9"/>
  <c r="G67" i="9"/>
  <c r="J67" i="9"/>
  <c r="O67" i="9"/>
  <c r="R67" i="9"/>
  <c r="W67" i="9"/>
  <c r="A68" i="9"/>
  <c r="B68" i="9"/>
  <c r="C68" i="9"/>
  <c r="F68" i="9"/>
  <c r="G68" i="9"/>
  <c r="H68" i="9"/>
  <c r="I68" i="9"/>
  <c r="J68" i="9"/>
  <c r="K68" i="9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69" i="9"/>
  <c r="B69" i="9"/>
  <c r="C69" i="9"/>
  <c r="F69" i="9"/>
  <c r="G69" i="9"/>
  <c r="H69" i="9"/>
  <c r="I69" i="9"/>
  <c r="J69" i="9"/>
  <c r="K69" i="9"/>
  <c r="L69" i="9"/>
  <c r="M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70" i="9"/>
  <c r="B70" i="9"/>
  <c r="C70" i="9"/>
  <c r="F70" i="9"/>
  <c r="G70" i="9"/>
  <c r="H70" i="9"/>
  <c r="I70" i="9"/>
  <c r="J70" i="9"/>
  <c r="K70" i="9"/>
  <c r="L70" i="9"/>
  <c r="M70" i="9"/>
  <c r="N70" i="9"/>
  <c r="O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D38" i="9"/>
  <c r="D36" i="9"/>
  <c r="AM36" i="9"/>
  <c r="AO36" i="9"/>
  <c r="AP36" i="9"/>
  <c r="Q37" i="9"/>
  <c r="V37" i="9"/>
  <c r="A38" i="9"/>
  <c r="AH76" i="8"/>
  <c r="AG76" i="8"/>
  <c r="AF76" i="8"/>
  <c r="AE76" i="8"/>
  <c r="AD76" i="8"/>
  <c r="AC76" i="8"/>
  <c r="AU36" i="8"/>
  <c r="Z75" i="8" s="1"/>
  <c r="AV36" i="8"/>
  <c r="Y76" i="8"/>
  <c r="W76" i="8"/>
  <c r="T76" i="8"/>
  <c r="AH73" i="8"/>
  <c r="AG73" i="8"/>
  <c r="AF73" i="8"/>
  <c r="AE73" i="8"/>
  <c r="AD73" i="8"/>
  <c r="AC73" i="8"/>
  <c r="AU33" i="8"/>
  <c r="X72" i="8" s="1"/>
  <c r="AV33" i="8"/>
  <c r="AG72" i="8" s="1"/>
  <c r="Y73" i="8"/>
  <c r="W73" i="8"/>
  <c r="T73" i="8"/>
  <c r="AU30" i="8"/>
  <c r="AV30" i="8"/>
  <c r="AI66" i="8"/>
  <c r="AH66" i="8"/>
  <c r="AG66" i="8"/>
  <c r="AF66" i="8"/>
  <c r="AE66" i="8"/>
  <c r="AD66" i="8"/>
  <c r="AC66" i="8"/>
  <c r="AU26" i="8"/>
  <c r="Z65" i="8" s="1"/>
  <c r="AV26" i="8"/>
  <c r="AG65" i="8" s="1"/>
  <c r="AI65" i="8"/>
  <c r="AI63" i="8"/>
  <c r="AH63" i="8"/>
  <c r="AG63" i="8"/>
  <c r="AF63" i="8"/>
  <c r="AE63" i="8"/>
  <c r="AD63" i="8"/>
  <c r="AC63" i="8"/>
  <c r="AU23" i="8"/>
  <c r="Z62" i="8" s="1"/>
  <c r="AV23" i="8"/>
  <c r="AG62" i="8" s="1"/>
  <c r="AI62" i="8"/>
  <c r="AI60" i="8"/>
  <c r="AH60" i="8"/>
  <c r="AG60" i="8"/>
  <c r="AF60" i="8"/>
  <c r="AE60" i="8"/>
  <c r="AD60" i="8"/>
  <c r="AC60" i="8"/>
  <c r="AU20" i="8"/>
  <c r="Z59" i="8" s="1"/>
  <c r="AV20" i="8"/>
  <c r="AG59" i="8" s="1"/>
  <c r="AI59" i="8"/>
  <c r="AU17" i="8"/>
  <c r="Z56" i="8" s="1"/>
  <c r="AV17" i="8"/>
  <c r="AG56" i="8" s="1"/>
  <c r="AU13" i="8"/>
  <c r="Z52" i="8" s="1"/>
  <c r="AV13" i="8"/>
  <c r="AG52" i="8" s="1"/>
  <c r="AU10" i="8"/>
  <c r="Z49" i="8" s="1"/>
  <c r="AV10" i="8"/>
  <c r="AG49" i="8" s="1"/>
  <c r="AU7" i="8"/>
  <c r="Z46" i="8" s="1"/>
  <c r="AV7" i="8"/>
  <c r="AG46" i="8" s="1"/>
  <c r="AU4" i="8"/>
  <c r="AV4" i="8"/>
  <c r="AG43" i="8" s="1"/>
  <c r="A43" i="8"/>
  <c r="B43" i="8"/>
  <c r="C43" i="8"/>
  <c r="F43" i="8"/>
  <c r="H43" i="8"/>
  <c r="I43" i="8"/>
  <c r="M43" i="8"/>
  <c r="O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44" i="8"/>
  <c r="B44" i="8"/>
  <c r="C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45" i="8"/>
  <c r="B45" i="8"/>
  <c r="C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R45" i="8"/>
  <c r="AS45" i="8"/>
  <c r="AT45" i="8"/>
  <c r="A46" i="8"/>
  <c r="B46" i="8"/>
  <c r="C46" i="8"/>
  <c r="F46" i="8"/>
  <c r="H46" i="8"/>
  <c r="I46" i="8"/>
  <c r="M46" i="8"/>
  <c r="O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47" i="8"/>
  <c r="B47" i="8"/>
  <c r="C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48" i="8"/>
  <c r="B48" i="8"/>
  <c r="C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49" i="8"/>
  <c r="B49" i="8"/>
  <c r="C49" i="8"/>
  <c r="F49" i="8"/>
  <c r="H49" i="8"/>
  <c r="I49" i="8"/>
  <c r="M49" i="8"/>
  <c r="O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50" i="8"/>
  <c r="B50" i="8"/>
  <c r="C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51" i="8"/>
  <c r="B51" i="8"/>
  <c r="C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Q51" i="8"/>
  <c r="AR51" i="8"/>
  <c r="AS51" i="8"/>
  <c r="AT51" i="8"/>
  <c r="A52" i="8"/>
  <c r="B52" i="8"/>
  <c r="C52" i="8"/>
  <c r="F52" i="8"/>
  <c r="H52" i="8"/>
  <c r="I52" i="8"/>
  <c r="M52" i="8"/>
  <c r="O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53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Q53" i="8"/>
  <c r="AR53" i="8"/>
  <c r="AS53" i="8"/>
  <c r="AT53" i="8"/>
  <c r="A54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R54" i="8"/>
  <c r="AS54" i="8"/>
  <c r="AT54" i="8"/>
  <c r="A55" i="8"/>
  <c r="D55" i="8"/>
  <c r="A56" i="8"/>
  <c r="B56" i="8"/>
  <c r="C56" i="8"/>
  <c r="F56" i="8"/>
  <c r="H56" i="8"/>
  <c r="I56" i="8"/>
  <c r="M56" i="8"/>
  <c r="O56" i="8"/>
  <c r="AI56" i="8"/>
  <c r="AJ56" i="8"/>
  <c r="AK56" i="8"/>
  <c r="AL56" i="8"/>
  <c r="AM56" i="8"/>
  <c r="AN56" i="8"/>
  <c r="AO56" i="8"/>
  <c r="AP56" i="8"/>
  <c r="AQ56" i="8"/>
  <c r="AR56" i="8"/>
  <c r="AS56" i="8"/>
  <c r="AT56" i="8"/>
  <c r="A57" i="8"/>
  <c r="B57" i="8"/>
  <c r="C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AC57" i="8"/>
  <c r="AD57" i="8"/>
  <c r="AE57" i="8"/>
  <c r="AF57" i="8"/>
  <c r="AG57" i="8"/>
  <c r="AH57" i="8"/>
  <c r="AI57" i="8"/>
  <c r="AJ57" i="8"/>
  <c r="AK57" i="8"/>
  <c r="AL57" i="8"/>
  <c r="AM57" i="8"/>
  <c r="AN57" i="8"/>
  <c r="AO57" i="8"/>
  <c r="AP57" i="8"/>
  <c r="AQ57" i="8"/>
  <c r="AR57" i="8"/>
  <c r="AS57" i="8"/>
  <c r="AT57" i="8"/>
  <c r="A58" i="8"/>
  <c r="B58" i="8"/>
  <c r="C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M58" i="8"/>
  <c r="AN58" i="8"/>
  <c r="AO58" i="8"/>
  <c r="AP58" i="8"/>
  <c r="AQ58" i="8"/>
  <c r="AR58" i="8"/>
  <c r="AS58" i="8"/>
  <c r="AT58" i="8"/>
  <c r="A59" i="8"/>
  <c r="B59" i="8"/>
  <c r="C59" i="8"/>
  <c r="F59" i="8"/>
  <c r="H59" i="8"/>
  <c r="I59" i="8"/>
  <c r="M59" i="8"/>
  <c r="O59" i="8"/>
  <c r="AJ59" i="8"/>
  <c r="AK59" i="8"/>
  <c r="AL59" i="8"/>
  <c r="AM59" i="8"/>
  <c r="AN59" i="8"/>
  <c r="AO59" i="8"/>
  <c r="AP59" i="8"/>
  <c r="AQ59" i="8"/>
  <c r="AR59" i="8"/>
  <c r="AS59" i="8"/>
  <c r="AT59" i="8"/>
  <c r="A60" i="8"/>
  <c r="B60" i="8"/>
  <c r="C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AJ60" i="8"/>
  <c r="AK60" i="8"/>
  <c r="AL60" i="8"/>
  <c r="AM60" i="8"/>
  <c r="AN60" i="8"/>
  <c r="AO60" i="8"/>
  <c r="AP60" i="8"/>
  <c r="AQ60" i="8"/>
  <c r="AR60" i="8"/>
  <c r="AS60" i="8"/>
  <c r="AT60" i="8"/>
  <c r="A61" i="8"/>
  <c r="B61" i="8"/>
  <c r="C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AL61" i="8"/>
  <c r="AM61" i="8"/>
  <c r="AN61" i="8"/>
  <c r="AO61" i="8"/>
  <c r="AP61" i="8"/>
  <c r="AQ61" i="8"/>
  <c r="AR61" i="8"/>
  <c r="AS61" i="8"/>
  <c r="AT61" i="8"/>
  <c r="A62" i="8"/>
  <c r="B62" i="8"/>
  <c r="C62" i="8"/>
  <c r="F62" i="8"/>
  <c r="H62" i="8"/>
  <c r="I62" i="8"/>
  <c r="M62" i="8"/>
  <c r="O62" i="8"/>
  <c r="AJ62" i="8"/>
  <c r="AK62" i="8"/>
  <c r="AL62" i="8"/>
  <c r="AM62" i="8"/>
  <c r="AN62" i="8"/>
  <c r="AO62" i="8"/>
  <c r="AP62" i="8"/>
  <c r="AQ62" i="8"/>
  <c r="AR62" i="8"/>
  <c r="AS62" i="8"/>
  <c r="AT62" i="8"/>
  <c r="A63" i="8"/>
  <c r="B63" i="8"/>
  <c r="C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AJ63" i="8"/>
  <c r="AK63" i="8"/>
  <c r="AL63" i="8"/>
  <c r="AM63" i="8"/>
  <c r="AN63" i="8"/>
  <c r="AO63" i="8"/>
  <c r="AP63" i="8"/>
  <c r="AQ63" i="8"/>
  <c r="AR63" i="8"/>
  <c r="AS63" i="8"/>
  <c r="AT63" i="8"/>
  <c r="A64" i="8"/>
  <c r="B64" i="8"/>
  <c r="C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AM64" i="8"/>
  <c r="AN64" i="8"/>
  <c r="AO64" i="8"/>
  <c r="AP64" i="8"/>
  <c r="AQ64" i="8"/>
  <c r="AR64" i="8"/>
  <c r="AS64" i="8"/>
  <c r="AT64" i="8"/>
  <c r="A65" i="8"/>
  <c r="B65" i="8"/>
  <c r="C65" i="8"/>
  <c r="F65" i="8"/>
  <c r="H65" i="8"/>
  <c r="I65" i="8"/>
  <c r="M65" i="8"/>
  <c r="O65" i="8"/>
  <c r="AJ65" i="8"/>
  <c r="AK65" i="8"/>
  <c r="AL65" i="8"/>
  <c r="AM65" i="8"/>
  <c r="AN65" i="8"/>
  <c r="AO65" i="8"/>
  <c r="AP65" i="8"/>
  <c r="AQ65" i="8"/>
  <c r="AR65" i="8"/>
  <c r="AS65" i="8"/>
  <c r="AT65" i="8"/>
  <c r="A66" i="8"/>
  <c r="B66" i="8"/>
  <c r="C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AJ66" i="8"/>
  <c r="AK66" i="8"/>
  <c r="AL66" i="8"/>
  <c r="AM66" i="8"/>
  <c r="AN66" i="8"/>
  <c r="AO66" i="8"/>
  <c r="AP66" i="8"/>
  <c r="AQ66" i="8"/>
  <c r="AR66" i="8"/>
  <c r="AS66" i="8"/>
  <c r="AT66" i="8"/>
  <c r="A67" i="8"/>
  <c r="B67" i="8"/>
  <c r="C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AL67" i="8"/>
  <c r="AM67" i="8"/>
  <c r="AN67" i="8"/>
  <c r="AO67" i="8"/>
  <c r="AP67" i="8"/>
  <c r="AQ67" i="8"/>
  <c r="AR67" i="8"/>
  <c r="AS67" i="8"/>
  <c r="AT67" i="8"/>
  <c r="A68" i="8"/>
  <c r="D68" i="8"/>
  <c r="A69" i="8"/>
  <c r="B69" i="8"/>
  <c r="C69" i="8"/>
  <c r="F69" i="8"/>
  <c r="H69" i="8"/>
  <c r="AI69" i="8"/>
  <c r="AJ69" i="8"/>
  <c r="AK69" i="8"/>
  <c r="AL69" i="8"/>
  <c r="AM69" i="8"/>
  <c r="AN69" i="8"/>
  <c r="AO69" i="8"/>
  <c r="AP69" i="8"/>
  <c r="AQ69" i="8"/>
  <c r="AR69" i="8"/>
  <c r="AS69" i="8"/>
  <c r="AT69" i="8"/>
  <c r="A70" i="8"/>
  <c r="B70" i="8"/>
  <c r="C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T70" i="8"/>
  <c r="W70" i="8"/>
  <c r="Y70" i="8"/>
  <c r="AC70" i="8"/>
  <c r="AD70" i="8"/>
  <c r="AE70" i="8"/>
  <c r="AF70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AS70" i="8"/>
  <c r="AT70" i="8"/>
  <c r="A71" i="8"/>
  <c r="B71" i="8"/>
  <c r="C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AM71" i="8"/>
  <c r="AN71" i="8"/>
  <c r="AO71" i="8"/>
  <c r="AP71" i="8"/>
  <c r="AQ71" i="8"/>
  <c r="AR71" i="8"/>
  <c r="AS71" i="8"/>
  <c r="AT71" i="8"/>
  <c r="A72" i="8"/>
  <c r="B72" i="8"/>
  <c r="C72" i="8"/>
  <c r="F72" i="8"/>
  <c r="H72" i="8"/>
  <c r="AI72" i="8"/>
  <c r="AJ72" i="8"/>
  <c r="AK72" i="8"/>
  <c r="AL72" i="8"/>
  <c r="AM72" i="8"/>
  <c r="AN72" i="8"/>
  <c r="AO72" i="8"/>
  <c r="AP72" i="8"/>
  <c r="AQ72" i="8"/>
  <c r="AR72" i="8"/>
  <c r="AS72" i="8"/>
  <c r="AT72" i="8"/>
  <c r="A73" i="8"/>
  <c r="B73" i="8"/>
  <c r="C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AI73" i="8"/>
  <c r="AJ73" i="8"/>
  <c r="AK73" i="8"/>
  <c r="AL73" i="8"/>
  <c r="AM73" i="8"/>
  <c r="AN73" i="8"/>
  <c r="AO73" i="8"/>
  <c r="AP73" i="8"/>
  <c r="AQ73" i="8"/>
  <c r="AR73" i="8"/>
  <c r="AS73" i="8"/>
  <c r="AT73" i="8"/>
  <c r="A74" i="8"/>
  <c r="B74" i="8"/>
  <c r="C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AF74" i="8"/>
  <c r="AG74" i="8"/>
  <c r="AH74" i="8"/>
  <c r="AI74" i="8"/>
  <c r="AJ74" i="8"/>
  <c r="AK74" i="8"/>
  <c r="AL74" i="8"/>
  <c r="AM74" i="8"/>
  <c r="AN74" i="8"/>
  <c r="AO74" i="8"/>
  <c r="AP74" i="8"/>
  <c r="AQ74" i="8"/>
  <c r="AR74" i="8"/>
  <c r="AS74" i="8"/>
  <c r="AT74" i="8"/>
  <c r="A75" i="8"/>
  <c r="B75" i="8"/>
  <c r="C75" i="8"/>
  <c r="F75" i="8"/>
  <c r="H75" i="8"/>
  <c r="AI75" i="8"/>
  <c r="AJ75" i="8"/>
  <c r="AK75" i="8"/>
  <c r="AL75" i="8"/>
  <c r="AM75" i="8"/>
  <c r="AN75" i="8"/>
  <c r="AO75" i="8"/>
  <c r="AP75" i="8"/>
  <c r="AQ75" i="8"/>
  <c r="AR75" i="8"/>
  <c r="AS75" i="8"/>
  <c r="AT75" i="8"/>
  <c r="A76" i="8"/>
  <c r="B76" i="8"/>
  <c r="C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AI76" i="8"/>
  <c r="AJ76" i="8"/>
  <c r="AK76" i="8"/>
  <c r="AL76" i="8"/>
  <c r="AM76" i="8"/>
  <c r="AN76" i="8"/>
  <c r="AO76" i="8"/>
  <c r="AP76" i="8"/>
  <c r="AQ76" i="8"/>
  <c r="AR76" i="8"/>
  <c r="AS76" i="8"/>
  <c r="AT76" i="8"/>
  <c r="A77" i="8"/>
  <c r="B77" i="8"/>
  <c r="C77" i="8"/>
  <c r="F77" i="8"/>
  <c r="G77" i="8"/>
  <c r="H77" i="8"/>
  <c r="I77" i="8"/>
  <c r="J77" i="8"/>
  <c r="K77" i="8"/>
  <c r="L77" i="8"/>
  <c r="M77" i="8"/>
  <c r="N77" i="8"/>
  <c r="O77" i="8"/>
  <c r="P77" i="8"/>
  <c r="Q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AF77" i="8"/>
  <c r="AG77" i="8"/>
  <c r="AH77" i="8"/>
  <c r="AI77" i="8"/>
  <c r="AJ77" i="8"/>
  <c r="AK77" i="8"/>
  <c r="AL77" i="8"/>
  <c r="AM77" i="8"/>
  <c r="AN77" i="8"/>
  <c r="AO77" i="8"/>
  <c r="AP77" i="8"/>
  <c r="AQ77" i="8"/>
  <c r="AR77" i="8"/>
  <c r="AS77" i="8"/>
  <c r="AT77" i="8"/>
  <c r="D42" i="8"/>
  <c r="D40" i="8"/>
  <c r="AM40" i="8"/>
  <c r="AO40" i="8"/>
  <c r="AP40" i="8"/>
  <c r="Q41" i="8"/>
  <c r="V41" i="8"/>
  <c r="A42" i="8"/>
  <c r="AU32" i="7"/>
  <c r="K32" i="7" s="1"/>
  <c r="K67" i="7" s="1"/>
  <c r="Z67" i="7" s="1"/>
  <c r="Q67" i="7" s="1"/>
  <c r="AU29" i="7"/>
  <c r="F29" i="7" s="1"/>
  <c r="F64" i="7" s="1"/>
  <c r="Y64" i="7" s="1"/>
  <c r="AV29" i="7"/>
  <c r="T29" i="7" s="1"/>
  <c r="T64" i="7" s="1"/>
  <c r="AU26" i="7"/>
  <c r="Q26" i="7" s="1"/>
  <c r="Q61" i="7" s="1"/>
  <c r="Z61" i="7" s="1"/>
  <c r="K61" i="7" s="1"/>
  <c r="AV21" i="7"/>
  <c r="T21" i="7" s="1"/>
  <c r="T56" i="7" s="1"/>
  <c r="AD56" i="7" s="1"/>
  <c r="AU21" i="7"/>
  <c r="F21" i="7" s="1"/>
  <c r="F56" i="7" s="1"/>
  <c r="Y56" i="7" s="1"/>
  <c r="AV18" i="7"/>
  <c r="AU18" i="7"/>
  <c r="F18" i="7" s="1"/>
  <c r="F53" i="7" s="1"/>
  <c r="Y53" i="7" s="1"/>
  <c r="AU13" i="7"/>
  <c r="K13" i="7" s="1"/>
  <c r="K48" i="7" s="1"/>
  <c r="AU10" i="7"/>
  <c r="Q10" i="7" s="1"/>
  <c r="Q45" i="7" s="1"/>
  <c r="Z45" i="7" s="1"/>
  <c r="AU7" i="7"/>
  <c r="Q7" i="7" s="1"/>
  <c r="Q42" i="7" s="1"/>
  <c r="Z42" i="7" s="1"/>
  <c r="AU4" i="7"/>
  <c r="Q4" i="7" s="1"/>
  <c r="Q39" i="7" s="1"/>
  <c r="Z39" i="7" s="1"/>
  <c r="A39" i="7"/>
  <c r="B39" i="7"/>
  <c r="C39" i="7"/>
  <c r="F39" i="7"/>
  <c r="H39" i="7"/>
  <c r="I39" i="7"/>
  <c r="X39" i="7"/>
  <c r="M39" i="7"/>
  <c r="O39" i="7"/>
  <c r="AC39" i="7"/>
  <c r="AD39" i="7"/>
  <c r="AE39" i="7"/>
  <c r="AF39" i="7"/>
  <c r="AG39" i="7"/>
  <c r="AH39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40" i="7"/>
  <c r="B40" i="7"/>
  <c r="C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AF40" i="7"/>
  <c r="AG40" i="7"/>
  <c r="AH40" i="7"/>
  <c r="AI40" i="7"/>
  <c r="AJ40" i="7"/>
  <c r="AK40" i="7"/>
  <c r="AL40" i="7"/>
  <c r="AM40" i="7"/>
  <c r="AN40" i="7"/>
  <c r="AO40" i="7"/>
  <c r="AP40" i="7"/>
  <c r="AQ40" i="7"/>
  <c r="AR40" i="7"/>
  <c r="AS40" i="7"/>
  <c r="AT40" i="7"/>
  <c r="A41" i="7"/>
  <c r="B41" i="7"/>
  <c r="C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AK41" i="7"/>
  <c r="AL41" i="7"/>
  <c r="AM41" i="7"/>
  <c r="AN41" i="7"/>
  <c r="AO41" i="7"/>
  <c r="AP41" i="7"/>
  <c r="AQ41" i="7"/>
  <c r="AR41" i="7"/>
  <c r="AS41" i="7"/>
  <c r="AT41" i="7"/>
  <c r="A42" i="7"/>
  <c r="B42" i="7"/>
  <c r="C42" i="7"/>
  <c r="F42" i="7"/>
  <c r="H42" i="7"/>
  <c r="I42" i="7"/>
  <c r="X42" i="7"/>
  <c r="M42" i="7"/>
  <c r="O42" i="7"/>
  <c r="AC42" i="7"/>
  <c r="AD42" i="7"/>
  <c r="AE42" i="7"/>
  <c r="AF42" i="7"/>
  <c r="AG42" i="7"/>
  <c r="AH42" i="7"/>
  <c r="AI42" i="7"/>
  <c r="AJ42" i="7"/>
  <c r="AK42" i="7"/>
  <c r="AL42" i="7"/>
  <c r="AM42" i="7"/>
  <c r="AN42" i="7"/>
  <c r="AO42" i="7"/>
  <c r="AP42" i="7"/>
  <c r="AQ42" i="7"/>
  <c r="AR42" i="7"/>
  <c r="AS42" i="7"/>
  <c r="AT42" i="7"/>
  <c r="A43" i="7"/>
  <c r="B43" i="7"/>
  <c r="C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AD43" i="7"/>
  <c r="AE43" i="7"/>
  <c r="AF43" i="7"/>
  <c r="AG43" i="7"/>
  <c r="AH43" i="7"/>
  <c r="AI43" i="7"/>
  <c r="AJ43" i="7"/>
  <c r="AK43" i="7"/>
  <c r="AL43" i="7"/>
  <c r="AM43" i="7"/>
  <c r="AN43" i="7"/>
  <c r="AO43" i="7"/>
  <c r="AP43" i="7"/>
  <c r="AQ43" i="7"/>
  <c r="AR43" i="7"/>
  <c r="AS43" i="7"/>
  <c r="AT43" i="7"/>
  <c r="A44" i="7"/>
  <c r="B44" i="7"/>
  <c r="C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AF44" i="7"/>
  <c r="AG44" i="7"/>
  <c r="AH44" i="7"/>
  <c r="AI44" i="7"/>
  <c r="AJ44" i="7"/>
  <c r="AK44" i="7"/>
  <c r="AL44" i="7"/>
  <c r="AM44" i="7"/>
  <c r="AN44" i="7"/>
  <c r="AO44" i="7"/>
  <c r="AP44" i="7"/>
  <c r="AQ44" i="7"/>
  <c r="AR44" i="7"/>
  <c r="AS44" i="7"/>
  <c r="AT44" i="7"/>
  <c r="A45" i="7"/>
  <c r="B45" i="7"/>
  <c r="C45" i="7"/>
  <c r="F45" i="7"/>
  <c r="H45" i="7"/>
  <c r="I45" i="7"/>
  <c r="X45" i="7"/>
  <c r="M45" i="7"/>
  <c r="O45" i="7"/>
  <c r="AC45" i="7"/>
  <c r="AD45" i="7"/>
  <c r="AE45" i="7"/>
  <c r="AF45" i="7"/>
  <c r="AG45" i="7"/>
  <c r="AH45" i="7"/>
  <c r="AI45" i="7"/>
  <c r="AJ45" i="7"/>
  <c r="AK45" i="7"/>
  <c r="AL45" i="7"/>
  <c r="AM45" i="7"/>
  <c r="AN45" i="7"/>
  <c r="AO45" i="7"/>
  <c r="AP45" i="7"/>
  <c r="AQ45" i="7"/>
  <c r="AR45" i="7"/>
  <c r="AS45" i="7"/>
  <c r="AT45" i="7"/>
  <c r="A46" i="7"/>
  <c r="B46" i="7"/>
  <c r="C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AF46" i="7"/>
  <c r="AG46" i="7"/>
  <c r="AH46" i="7"/>
  <c r="AI46" i="7"/>
  <c r="AJ46" i="7"/>
  <c r="AK46" i="7"/>
  <c r="AL46" i="7"/>
  <c r="AM46" i="7"/>
  <c r="AN46" i="7"/>
  <c r="AO46" i="7"/>
  <c r="AP46" i="7"/>
  <c r="AQ46" i="7"/>
  <c r="AR46" i="7"/>
  <c r="AS46" i="7"/>
  <c r="AT46" i="7"/>
  <c r="A47" i="7"/>
  <c r="B47" i="7"/>
  <c r="C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AT47" i="7"/>
  <c r="A48" i="7"/>
  <c r="B48" i="7"/>
  <c r="C48" i="7"/>
  <c r="F48" i="7"/>
  <c r="H48" i="7"/>
  <c r="I48" i="7"/>
  <c r="X48" i="7"/>
  <c r="M48" i="7"/>
  <c r="O48" i="7"/>
  <c r="AC48" i="7"/>
  <c r="AD48" i="7"/>
  <c r="AE48" i="7"/>
  <c r="AF48" i="7"/>
  <c r="AG48" i="7"/>
  <c r="AH48" i="7"/>
  <c r="AI48" i="7"/>
  <c r="AJ48" i="7"/>
  <c r="AK48" i="7"/>
  <c r="AL48" i="7"/>
  <c r="AM48" i="7"/>
  <c r="AN48" i="7"/>
  <c r="AO48" i="7"/>
  <c r="AP48" i="7"/>
  <c r="AQ48" i="7"/>
  <c r="AR48" i="7"/>
  <c r="AS48" i="7"/>
  <c r="AT48" i="7"/>
  <c r="A49" i="7"/>
  <c r="B49" i="7"/>
  <c r="C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AF49" i="7"/>
  <c r="AG49" i="7"/>
  <c r="AH49" i="7"/>
  <c r="AI49" i="7"/>
  <c r="AJ49" i="7"/>
  <c r="AK49" i="7"/>
  <c r="AL49" i="7"/>
  <c r="AM49" i="7"/>
  <c r="AN49" i="7"/>
  <c r="AO49" i="7"/>
  <c r="AP49" i="7"/>
  <c r="AQ49" i="7"/>
  <c r="AR49" i="7"/>
  <c r="AS49" i="7"/>
  <c r="AT49" i="7"/>
  <c r="A50" i="7"/>
  <c r="B50" i="7"/>
  <c r="C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AM50" i="7"/>
  <c r="AN50" i="7"/>
  <c r="AO50" i="7"/>
  <c r="AP50" i="7"/>
  <c r="AQ50" i="7"/>
  <c r="AR50" i="7"/>
  <c r="AS50" i="7"/>
  <c r="AT50" i="7"/>
  <c r="A51" i="7"/>
  <c r="B51" i="7"/>
  <c r="C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52" i="7"/>
  <c r="D52" i="7"/>
  <c r="A53" i="7"/>
  <c r="B53" i="7"/>
  <c r="C53" i="7"/>
  <c r="H53" i="7"/>
  <c r="J53" i="7"/>
  <c r="K53" i="7"/>
  <c r="AB53" i="7"/>
  <c r="P53" i="7"/>
  <c r="R53" i="7"/>
  <c r="AG53" i="7"/>
  <c r="AH53" i="7"/>
  <c r="AI53" i="7"/>
  <c r="AJ53" i="7"/>
  <c r="AK53" i="7"/>
  <c r="AL53" i="7"/>
  <c r="AM53" i="7"/>
  <c r="AN53" i="7"/>
  <c r="AO53" i="7"/>
  <c r="AP53" i="7"/>
  <c r="AQ53" i="7"/>
  <c r="AR53" i="7"/>
  <c r="AS53" i="7"/>
  <c r="AT53" i="7"/>
  <c r="A54" i="7"/>
  <c r="B54" i="7"/>
  <c r="C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K54" i="7"/>
  <c r="AL54" i="7"/>
  <c r="AM54" i="7"/>
  <c r="AN54" i="7"/>
  <c r="AO54" i="7"/>
  <c r="AP54" i="7"/>
  <c r="AQ54" i="7"/>
  <c r="AR54" i="7"/>
  <c r="AS54" i="7"/>
  <c r="AT54" i="7"/>
  <c r="A55" i="7"/>
  <c r="B55" i="7"/>
  <c r="C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L55" i="7"/>
  <c r="AM55" i="7"/>
  <c r="AN55" i="7"/>
  <c r="AO55" i="7"/>
  <c r="AP55" i="7"/>
  <c r="AQ55" i="7"/>
  <c r="AR55" i="7"/>
  <c r="AS55" i="7"/>
  <c r="AT55" i="7"/>
  <c r="A56" i="7"/>
  <c r="B56" i="7"/>
  <c r="C56" i="7"/>
  <c r="H56" i="7"/>
  <c r="J56" i="7"/>
  <c r="K56" i="7"/>
  <c r="AB56" i="7"/>
  <c r="P56" i="7"/>
  <c r="R56" i="7"/>
  <c r="AG56" i="7"/>
  <c r="AH56" i="7"/>
  <c r="AI56" i="7"/>
  <c r="AJ56" i="7"/>
  <c r="AK56" i="7"/>
  <c r="AL56" i="7"/>
  <c r="AM56" i="7"/>
  <c r="AN56" i="7"/>
  <c r="AO56" i="7"/>
  <c r="AP56" i="7"/>
  <c r="AQ56" i="7"/>
  <c r="AR56" i="7"/>
  <c r="AS56" i="7"/>
  <c r="AT56" i="7"/>
  <c r="A57" i="7"/>
  <c r="B57" i="7"/>
  <c r="C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AK57" i="7"/>
  <c r="AL57" i="7"/>
  <c r="AM57" i="7"/>
  <c r="AN57" i="7"/>
  <c r="AO57" i="7"/>
  <c r="AP57" i="7"/>
  <c r="AQ57" i="7"/>
  <c r="AR57" i="7"/>
  <c r="AS57" i="7"/>
  <c r="AT57" i="7"/>
  <c r="A58" i="7"/>
  <c r="B58" i="7"/>
  <c r="C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AM58" i="7"/>
  <c r="AN58" i="7"/>
  <c r="AO58" i="7"/>
  <c r="AP58" i="7"/>
  <c r="AQ58" i="7"/>
  <c r="AR58" i="7"/>
  <c r="AS58" i="7"/>
  <c r="AT58" i="7"/>
  <c r="A59" i="7"/>
  <c r="B59" i="7"/>
  <c r="C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K59" i="7"/>
  <c r="AL59" i="7"/>
  <c r="AM59" i="7"/>
  <c r="AN59" i="7"/>
  <c r="AO59" i="7"/>
  <c r="AP59" i="7"/>
  <c r="AQ59" i="7"/>
  <c r="AR59" i="7"/>
  <c r="AS59" i="7"/>
  <c r="AT59" i="7"/>
  <c r="A60" i="7"/>
  <c r="D60" i="7"/>
  <c r="A61" i="7"/>
  <c r="B61" i="7"/>
  <c r="C61" i="7"/>
  <c r="F61" i="7"/>
  <c r="H61" i="7"/>
  <c r="I61" i="7"/>
  <c r="M61" i="7"/>
  <c r="O61" i="7"/>
  <c r="S61" i="7"/>
  <c r="U61" i="7"/>
  <c r="V61" i="7"/>
  <c r="X61" i="7"/>
  <c r="AB61" i="7"/>
  <c r="AC61" i="7"/>
  <c r="AD61" i="7"/>
  <c r="AE61" i="7"/>
  <c r="AF61" i="7"/>
  <c r="AG61" i="7"/>
  <c r="AH61" i="7"/>
  <c r="AI61" i="7"/>
  <c r="AJ61" i="7"/>
  <c r="AK61" i="7"/>
  <c r="AL61" i="7"/>
  <c r="AM61" i="7"/>
  <c r="AN61" i="7"/>
  <c r="AO61" i="7"/>
  <c r="AP61" i="7"/>
  <c r="AQ61" i="7"/>
  <c r="AR61" i="7"/>
  <c r="AS61" i="7"/>
  <c r="AT61" i="7"/>
  <c r="A62" i="7"/>
  <c r="B62" i="7"/>
  <c r="C62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AK62" i="7"/>
  <c r="AL62" i="7"/>
  <c r="AM62" i="7"/>
  <c r="AN62" i="7"/>
  <c r="AO62" i="7"/>
  <c r="AP62" i="7"/>
  <c r="AQ62" i="7"/>
  <c r="AR62" i="7"/>
  <c r="AS62" i="7"/>
  <c r="AT62" i="7"/>
  <c r="A63" i="7"/>
  <c r="B63" i="7"/>
  <c r="C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R63" i="7"/>
  <c r="AS63" i="7"/>
  <c r="AT63" i="7"/>
  <c r="A64" i="7"/>
  <c r="B64" i="7"/>
  <c r="C64" i="7"/>
  <c r="H64" i="7"/>
  <c r="J64" i="7"/>
  <c r="K64" i="7"/>
  <c r="P64" i="7"/>
  <c r="R64" i="7"/>
  <c r="V64" i="7"/>
  <c r="X64" i="7"/>
  <c r="AA64" i="7"/>
  <c r="AC64" i="7"/>
  <c r="AF64" i="7"/>
  <c r="AG64" i="7"/>
  <c r="AH64" i="7"/>
  <c r="AI64" i="7"/>
  <c r="AJ64" i="7"/>
  <c r="AK64" i="7"/>
  <c r="AL64" i="7"/>
  <c r="AM64" i="7"/>
  <c r="AN64" i="7"/>
  <c r="AO64" i="7"/>
  <c r="AP64" i="7"/>
  <c r="AQ64" i="7"/>
  <c r="AR64" i="7"/>
  <c r="AS64" i="7"/>
  <c r="AT64" i="7"/>
  <c r="A65" i="7"/>
  <c r="B65" i="7"/>
  <c r="C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AK65" i="7"/>
  <c r="AL65" i="7"/>
  <c r="AM65" i="7"/>
  <c r="AN65" i="7"/>
  <c r="AO65" i="7"/>
  <c r="AP65" i="7"/>
  <c r="AQ65" i="7"/>
  <c r="AR65" i="7"/>
  <c r="AS65" i="7"/>
  <c r="AT65" i="7"/>
  <c r="A66" i="7"/>
  <c r="B66" i="7"/>
  <c r="C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AF66" i="7"/>
  <c r="AG66" i="7"/>
  <c r="AH66" i="7"/>
  <c r="AI66" i="7"/>
  <c r="AJ66" i="7"/>
  <c r="AK66" i="7"/>
  <c r="AL66" i="7"/>
  <c r="AM66" i="7"/>
  <c r="AN66" i="7"/>
  <c r="AO66" i="7"/>
  <c r="AP66" i="7"/>
  <c r="AQ66" i="7"/>
  <c r="AR66" i="7"/>
  <c r="AS66" i="7"/>
  <c r="AT66" i="7"/>
  <c r="A67" i="7"/>
  <c r="B67" i="7"/>
  <c r="C67" i="7"/>
  <c r="F67" i="7"/>
  <c r="H67" i="7"/>
  <c r="I67" i="7"/>
  <c r="M67" i="7"/>
  <c r="O67" i="7"/>
  <c r="S67" i="7"/>
  <c r="U67" i="7"/>
  <c r="V67" i="7"/>
  <c r="X67" i="7"/>
  <c r="AB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R67" i="7"/>
  <c r="AS67" i="7"/>
  <c r="AT67" i="7"/>
  <c r="A68" i="7"/>
  <c r="B68" i="7"/>
  <c r="C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AF68" i="7"/>
  <c r="AG68" i="7"/>
  <c r="AH68" i="7"/>
  <c r="AI68" i="7"/>
  <c r="AJ68" i="7"/>
  <c r="AK68" i="7"/>
  <c r="AL68" i="7"/>
  <c r="AM68" i="7"/>
  <c r="AN68" i="7"/>
  <c r="AO68" i="7"/>
  <c r="AP68" i="7"/>
  <c r="AQ68" i="7"/>
  <c r="AR68" i="7"/>
  <c r="AS68" i="7"/>
  <c r="AT68" i="7"/>
  <c r="A69" i="7"/>
  <c r="B69" i="7"/>
  <c r="C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AF69" i="7"/>
  <c r="AG69" i="7"/>
  <c r="AH69" i="7"/>
  <c r="AI69" i="7"/>
  <c r="AJ69" i="7"/>
  <c r="AK69" i="7"/>
  <c r="AL69" i="7"/>
  <c r="AM69" i="7"/>
  <c r="AN69" i="7"/>
  <c r="AO69" i="7"/>
  <c r="AP69" i="7"/>
  <c r="AQ69" i="7"/>
  <c r="AR69" i="7"/>
  <c r="AS69" i="7"/>
  <c r="AT69" i="7"/>
  <c r="A70" i="7"/>
  <c r="B70" i="7"/>
  <c r="C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AF70" i="7"/>
  <c r="AG70" i="7"/>
  <c r="AH70" i="7"/>
  <c r="AI70" i="7"/>
  <c r="AJ70" i="7"/>
  <c r="AK70" i="7"/>
  <c r="AL70" i="7"/>
  <c r="AM70" i="7"/>
  <c r="AN70" i="7"/>
  <c r="AO70" i="7"/>
  <c r="AP70" i="7"/>
  <c r="AQ70" i="7"/>
  <c r="AR70" i="7"/>
  <c r="AS70" i="7"/>
  <c r="AT70" i="7"/>
  <c r="D38" i="7"/>
  <c r="D36" i="7"/>
  <c r="AM36" i="7"/>
  <c r="AO36" i="7"/>
  <c r="AP36" i="7"/>
  <c r="Q37" i="7"/>
  <c r="V37" i="7"/>
  <c r="A38" i="7"/>
  <c r="I31" i="5"/>
  <c r="I68" i="5" s="1"/>
  <c r="K31" i="5"/>
  <c r="K68" i="5" s="1"/>
  <c r="AV68" i="5" s="1"/>
  <c r="P31" i="5"/>
  <c r="P68" i="5" s="1"/>
  <c r="R31" i="5"/>
  <c r="R68" i="5" s="1"/>
  <c r="AX69" i="5"/>
  <c r="AU69" i="5"/>
  <c r="AU70" i="5"/>
  <c r="I26" i="5"/>
  <c r="I63" i="5" s="1"/>
  <c r="K64" i="5" s="1"/>
  <c r="K65" i="5" s="1"/>
  <c r="K26" i="5"/>
  <c r="K63" i="5" s="1"/>
  <c r="N26" i="5"/>
  <c r="N63" i="5" s="1"/>
  <c r="U64" i="5" s="1"/>
  <c r="U65" i="5" s="1"/>
  <c r="Z26" i="5"/>
  <c r="Z63" i="5" s="1"/>
  <c r="AB26" i="5"/>
  <c r="AB63" i="5" s="1"/>
  <c r="S26" i="5"/>
  <c r="S63" i="5" s="1"/>
  <c r="U26" i="5"/>
  <c r="U63" i="5" s="1"/>
  <c r="AU64" i="5"/>
  <c r="K21" i="5"/>
  <c r="K58" i="5" s="1"/>
  <c r="X59" i="5"/>
  <c r="Y59" i="5"/>
  <c r="AU17" i="5"/>
  <c r="AU16" i="5" s="1"/>
  <c r="AV17" i="5" s="1"/>
  <c r="S17" i="5" s="1"/>
  <c r="S54" i="5" s="1"/>
  <c r="L13" i="5"/>
  <c r="G13" i="5"/>
  <c r="G50" i="5" s="1"/>
  <c r="L10" i="5"/>
  <c r="T10" i="5" s="1"/>
  <c r="T47" i="5" s="1"/>
  <c r="G10" i="5"/>
  <c r="O10" i="5" s="1"/>
  <c r="O47" i="5" s="1"/>
  <c r="K7" i="5"/>
  <c r="R7" i="5" s="1"/>
  <c r="R44" i="5" s="1"/>
  <c r="K4" i="5"/>
  <c r="K41" i="5" s="1"/>
  <c r="A41" i="5"/>
  <c r="B41" i="5"/>
  <c r="C41" i="5"/>
  <c r="F41" i="5"/>
  <c r="G41" i="5"/>
  <c r="I41" i="5"/>
  <c r="L41" i="5"/>
  <c r="M41" i="5"/>
  <c r="N41" i="5"/>
  <c r="P41" i="5"/>
  <c r="S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42" i="5"/>
  <c r="B42" i="5"/>
  <c r="C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43" i="5"/>
  <c r="B43" i="5"/>
  <c r="C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44" i="5"/>
  <c r="B44" i="5"/>
  <c r="C44" i="5"/>
  <c r="F44" i="5"/>
  <c r="G44" i="5"/>
  <c r="I44" i="5"/>
  <c r="L44" i="5"/>
  <c r="M44" i="5"/>
  <c r="N44" i="5"/>
  <c r="P44" i="5"/>
  <c r="S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45" i="5"/>
  <c r="B45" i="5"/>
  <c r="C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46" i="5"/>
  <c r="B46" i="5"/>
  <c r="C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47" i="5"/>
  <c r="B47" i="5"/>
  <c r="C47" i="5"/>
  <c r="F47" i="5"/>
  <c r="H47" i="5"/>
  <c r="J10" i="5"/>
  <c r="J47" i="5" s="1"/>
  <c r="M47" i="5"/>
  <c r="N47" i="5"/>
  <c r="P47" i="5"/>
  <c r="U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48" i="5"/>
  <c r="B48" i="5"/>
  <c r="C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49" i="5"/>
  <c r="B49" i="5"/>
  <c r="C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50" i="5"/>
  <c r="B50" i="5"/>
  <c r="C50" i="5"/>
  <c r="F50" i="5"/>
  <c r="H50" i="5"/>
  <c r="J13" i="5"/>
  <c r="J50" i="5" s="1"/>
  <c r="M50" i="5"/>
  <c r="O50" i="5"/>
  <c r="P50" i="5"/>
  <c r="R50" i="5"/>
  <c r="W50" i="5"/>
  <c r="Y50" i="5"/>
  <c r="AN50" i="5"/>
  <c r="AO50" i="5"/>
  <c r="AP50" i="5"/>
  <c r="AQ50" i="5"/>
  <c r="AR50" i="5"/>
  <c r="AS50" i="5"/>
  <c r="AT50" i="5"/>
  <c r="A51" i="5"/>
  <c r="B51" i="5"/>
  <c r="C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52" i="5"/>
  <c r="B52" i="5"/>
  <c r="C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53" i="5"/>
  <c r="B53" i="5"/>
  <c r="C53" i="5"/>
  <c r="F53" i="5"/>
  <c r="G53" i="5"/>
  <c r="I16" i="5"/>
  <c r="I53" i="5" s="1"/>
  <c r="M53" i="5"/>
  <c r="N53" i="5"/>
  <c r="O53" i="5"/>
  <c r="U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54" i="5"/>
  <c r="B54" i="5"/>
  <c r="C54" i="5"/>
  <c r="I17" i="5"/>
  <c r="Q17" i="5"/>
  <c r="Z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55" i="5"/>
  <c r="B55" i="5"/>
  <c r="C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56" i="5"/>
  <c r="B56" i="5"/>
  <c r="C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57" i="5"/>
  <c r="B57" i="5"/>
  <c r="C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58" i="5"/>
  <c r="B58" i="5"/>
  <c r="C58" i="5"/>
  <c r="F58" i="5"/>
  <c r="G58" i="5"/>
  <c r="I58" i="5"/>
  <c r="L58" i="5"/>
  <c r="N58" i="5"/>
  <c r="O58" i="5"/>
  <c r="Q58" i="5"/>
  <c r="S58" i="5"/>
  <c r="U58" i="5"/>
  <c r="W58" i="5"/>
  <c r="AJ58" i="5"/>
  <c r="AK58" i="5"/>
  <c r="AL58" i="5"/>
  <c r="AM58" i="5"/>
  <c r="AN58" i="5"/>
  <c r="AO58" i="5"/>
  <c r="AP58" i="5"/>
  <c r="AQ58" i="5"/>
  <c r="AR58" i="5"/>
  <c r="AS58" i="5"/>
  <c r="AT58" i="5"/>
  <c r="A59" i="5"/>
  <c r="B59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60" i="5"/>
  <c r="B60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61" i="5"/>
  <c r="B61" i="5"/>
  <c r="C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62" i="5"/>
  <c r="D62" i="5"/>
  <c r="A63" i="5"/>
  <c r="B63" i="5"/>
  <c r="C63" i="5"/>
  <c r="F63" i="5"/>
  <c r="G63" i="5"/>
  <c r="L63" i="5"/>
  <c r="M63" i="5"/>
  <c r="P63" i="5"/>
  <c r="Q63" i="5"/>
  <c r="V63" i="5"/>
  <c r="W63" i="5"/>
  <c r="X63" i="5"/>
  <c r="AC63" i="5"/>
  <c r="AD63" i="5"/>
  <c r="AE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64" i="5"/>
  <c r="B64" i="5"/>
  <c r="C64" i="5"/>
  <c r="AL64" i="5"/>
  <c r="AM64" i="5"/>
  <c r="AN64" i="5"/>
  <c r="AO64" i="5"/>
  <c r="AP64" i="5"/>
  <c r="AQ64" i="5"/>
  <c r="AR64" i="5"/>
  <c r="AS64" i="5"/>
  <c r="AT64" i="5"/>
  <c r="A65" i="5"/>
  <c r="B65" i="5"/>
  <c r="C65" i="5"/>
  <c r="AJ65" i="5"/>
  <c r="AK65" i="5"/>
  <c r="AL65" i="5"/>
  <c r="AM65" i="5"/>
  <c r="AN65" i="5"/>
  <c r="AO65" i="5"/>
  <c r="AP65" i="5"/>
  <c r="AQ65" i="5"/>
  <c r="AR65" i="5"/>
  <c r="AS65" i="5"/>
  <c r="AT65" i="5"/>
  <c r="A66" i="5"/>
  <c r="B66" i="5"/>
  <c r="C66" i="5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67" i="5"/>
  <c r="B67" i="5"/>
  <c r="C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68" i="5"/>
  <c r="B68" i="5"/>
  <c r="C68" i="5"/>
  <c r="F68" i="5"/>
  <c r="G68" i="5"/>
  <c r="L68" i="5"/>
  <c r="M68" i="5"/>
  <c r="N68" i="5"/>
  <c r="S68" i="5"/>
  <c r="V68" i="5"/>
  <c r="X68" i="5"/>
  <c r="Y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69" i="5"/>
  <c r="B69" i="5"/>
  <c r="C69" i="5"/>
  <c r="AH69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70" i="5"/>
  <c r="B70" i="5"/>
  <c r="C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71" i="5"/>
  <c r="B71" i="5"/>
  <c r="C71" i="5"/>
  <c r="D71" i="5"/>
  <c r="E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72" i="5"/>
  <c r="B72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73" i="5"/>
  <c r="B73" i="5"/>
  <c r="C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D40" i="5"/>
  <c r="D38" i="5"/>
  <c r="AM38" i="5"/>
  <c r="AO38" i="5"/>
  <c r="AP38" i="5"/>
  <c r="Q39" i="5"/>
  <c r="V39" i="5"/>
  <c r="A40" i="5"/>
  <c r="AU34" i="4"/>
  <c r="AU33" i="4" s="1"/>
  <c r="AV33" i="4" s="1"/>
  <c r="K33" i="4" s="1"/>
  <c r="K70" i="4" s="1"/>
  <c r="I33" i="4"/>
  <c r="I70" i="4" s="1"/>
  <c r="V70" i="4" s="1"/>
  <c r="G30" i="4"/>
  <c r="G67" i="4" s="1"/>
  <c r="J30" i="4"/>
  <c r="J67" i="4" s="1"/>
  <c r="W67" i="4" s="1"/>
  <c r="M27" i="4"/>
  <c r="M64" i="4" s="1"/>
  <c r="K27" i="4"/>
  <c r="K64" i="4" s="1"/>
  <c r="W64" i="4" s="1"/>
  <c r="K24" i="4"/>
  <c r="K61" i="4" s="1"/>
  <c r="I24" i="4"/>
  <c r="I61" i="4" s="1"/>
  <c r="U61" i="4" s="1"/>
  <c r="K20" i="4"/>
  <c r="K57" i="4" s="1"/>
  <c r="AA57" i="4" s="1"/>
  <c r="K17" i="4"/>
  <c r="K54" i="4" s="1"/>
  <c r="AT50" i="4"/>
  <c r="AS50" i="4"/>
  <c r="AR50" i="4"/>
  <c r="AQ50" i="4"/>
  <c r="AP50" i="4"/>
  <c r="AO50" i="4"/>
  <c r="AN50" i="4"/>
  <c r="AM50" i="4"/>
  <c r="AL50" i="4"/>
  <c r="AK50" i="4"/>
  <c r="AJ50" i="4"/>
  <c r="AI50" i="4"/>
  <c r="K10" i="4"/>
  <c r="K47" i="4" s="1"/>
  <c r="R10" i="4"/>
  <c r="R47" i="4" s="1"/>
  <c r="K7" i="4"/>
  <c r="K44" i="4" s="1"/>
  <c r="R7" i="4"/>
  <c r="R44" i="4" s="1"/>
  <c r="K4" i="4"/>
  <c r="K41" i="4" s="1"/>
  <c r="R4" i="4"/>
  <c r="R41" i="4" s="1"/>
  <c r="A41" i="4"/>
  <c r="B41" i="4"/>
  <c r="C41" i="4"/>
  <c r="F41" i="4"/>
  <c r="G41" i="4"/>
  <c r="I41" i="4"/>
  <c r="L41" i="4"/>
  <c r="M41" i="4"/>
  <c r="N41" i="4"/>
  <c r="P41" i="4"/>
  <c r="S41" i="4"/>
  <c r="AI41" i="4"/>
  <c r="AJ41" i="4"/>
  <c r="AK41" i="4"/>
  <c r="AL41" i="4"/>
  <c r="AM41" i="4"/>
  <c r="AN41" i="4"/>
  <c r="AO41" i="4"/>
  <c r="AP41" i="4"/>
  <c r="AQ41" i="4"/>
  <c r="AR41" i="4"/>
  <c r="AS41" i="4"/>
  <c r="AT41" i="4"/>
  <c r="A42" i="4"/>
  <c r="B42" i="4"/>
  <c r="C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43" i="4"/>
  <c r="B43" i="4"/>
  <c r="C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44" i="4"/>
  <c r="B44" i="4"/>
  <c r="C44" i="4"/>
  <c r="F44" i="4"/>
  <c r="G44" i="4"/>
  <c r="I44" i="4"/>
  <c r="L44" i="4"/>
  <c r="M44" i="4"/>
  <c r="N44" i="4"/>
  <c r="P44" i="4"/>
  <c r="S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45" i="4"/>
  <c r="B45" i="4"/>
  <c r="C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46" i="4"/>
  <c r="B46" i="4"/>
  <c r="C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47" i="4"/>
  <c r="B47" i="4"/>
  <c r="C47" i="4"/>
  <c r="F47" i="4"/>
  <c r="G47" i="4"/>
  <c r="I47" i="4"/>
  <c r="L47" i="4"/>
  <c r="M47" i="4"/>
  <c r="N47" i="4"/>
  <c r="P47" i="4"/>
  <c r="S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48" i="4"/>
  <c r="B48" i="4"/>
  <c r="C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49" i="4"/>
  <c r="B49" i="4"/>
  <c r="C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50" i="4"/>
  <c r="B50" i="4"/>
  <c r="C50" i="4"/>
  <c r="F50" i="4"/>
  <c r="G50" i="4"/>
  <c r="I50" i="4"/>
  <c r="L50" i="4"/>
  <c r="M50" i="4"/>
  <c r="N50" i="4"/>
  <c r="P50" i="4"/>
  <c r="S50" i="4"/>
  <c r="A51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52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53" i="4"/>
  <c r="D53" i="4"/>
  <c r="A54" i="4"/>
  <c r="B54" i="4"/>
  <c r="C54" i="4"/>
  <c r="F54" i="4"/>
  <c r="G54" i="4"/>
  <c r="I54" i="4"/>
  <c r="L54" i="4"/>
  <c r="M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55" i="4"/>
  <c r="B55" i="4"/>
  <c r="C55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56" i="4"/>
  <c r="B56" i="4"/>
  <c r="C56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57" i="4"/>
  <c r="B57" i="4"/>
  <c r="C57" i="4"/>
  <c r="F57" i="4"/>
  <c r="G57" i="4"/>
  <c r="I57" i="4"/>
  <c r="L57" i="4"/>
  <c r="M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58" i="4"/>
  <c r="B58" i="4"/>
  <c r="C58" i="4"/>
  <c r="F58" i="4"/>
  <c r="G58" i="4"/>
  <c r="H58" i="4"/>
  <c r="I58" i="4"/>
  <c r="J58" i="4"/>
  <c r="K58" i="4"/>
  <c r="L58" i="4"/>
  <c r="M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59" i="4"/>
  <c r="B59" i="4"/>
  <c r="C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60" i="4"/>
  <c r="D60" i="4"/>
  <c r="A61" i="4"/>
  <c r="B61" i="4"/>
  <c r="C61" i="4"/>
  <c r="F61" i="4"/>
  <c r="G61" i="4"/>
  <c r="L61" i="4"/>
  <c r="N61" i="4"/>
  <c r="O61" i="4"/>
  <c r="AI61" i="4"/>
  <c r="AJ61" i="4"/>
  <c r="AK61" i="4"/>
  <c r="AL61" i="4"/>
  <c r="AM61" i="4"/>
  <c r="AN61" i="4"/>
  <c r="AO61" i="4"/>
  <c r="AP61" i="4"/>
  <c r="AQ61" i="4"/>
  <c r="AR61" i="4"/>
  <c r="AS61" i="4"/>
  <c r="AT61" i="4"/>
  <c r="A62" i="4"/>
  <c r="B62" i="4"/>
  <c r="C62" i="4"/>
  <c r="F62" i="4"/>
  <c r="G62" i="4"/>
  <c r="H62" i="4"/>
  <c r="I62" i="4"/>
  <c r="J62" i="4"/>
  <c r="K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63" i="4"/>
  <c r="B63" i="4"/>
  <c r="C63" i="4"/>
  <c r="F63" i="4"/>
  <c r="G63" i="4"/>
  <c r="H63" i="4"/>
  <c r="I63" i="4"/>
  <c r="J63" i="4"/>
  <c r="K63" i="4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64" i="4"/>
  <c r="B64" i="4"/>
  <c r="C64" i="4"/>
  <c r="F64" i="4"/>
  <c r="G64" i="4"/>
  <c r="I64" i="4"/>
  <c r="N64" i="4"/>
  <c r="P64" i="4"/>
  <c r="Q64" i="4"/>
  <c r="AK64" i="4"/>
  <c r="AL64" i="4"/>
  <c r="AM64" i="4"/>
  <c r="AN64" i="4"/>
  <c r="AO64" i="4"/>
  <c r="AP64" i="4"/>
  <c r="AQ64" i="4"/>
  <c r="AR64" i="4"/>
  <c r="AS64" i="4"/>
  <c r="AT64" i="4"/>
  <c r="A65" i="4"/>
  <c r="B65" i="4"/>
  <c r="C65" i="4"/>
  <c r="F65" i="4"/>
  <c r="G65" i="4"/>
  <c r="H65" i="4"/>
  <c r="I65" i="4"/>
  <c r="J65" i="4"/>
  <c r="K65" i="4"/>
  <c r="L65" i="4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66" i="4"/>
  <c r="B66" i="4"/>
  <c r="C66" i="4"/>
  <c r="F66" i="4"/>
  <c r="G66" i="4"/>
  <c r="H66" i="4"/>
  <c r="I66" i="4"/>
  <c r="J66" i="4"/>
  <c r="K66" i="4"/>
  <c r="L66" i="4"/>
  <c r="M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67" i="4"/>
  <c r="B67" i="4"/>
  <c r="C67" i="4"/>
  <c r="F67" i="4"/>
  <c r="H67" i="4"/>
  <c r="L67" i="4"/>
  <c r="N67" i="4"/>
  <c r="O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68" i="4"/>
  <c r="B68" i="4"/>
  <c r="C68" i="4"/>
  <c r="F68" i="4"/>
  <c r="G68" i="4"/>
  <c r="H68" i="4"/>
  <c r="I68" i="4"/>
  <c r="J68" i="4"/>
  <c r="K68" i="4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69" i="4"/>
  <c r="B69" i="4"/>
  <c r="C69" i="4"/>
  <c r="F69" i="4"/>
  <c r="G69" i="4"/>
  <c r="H69" i="4"/>
  <c r="I69" i="4"/>
  <c r="J69" i="4"/>
  <c r="K69" i="4"/>
  <c r="L69" i="4"/>
  <c r="M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70" i="4"/>
  <c r="B70" i="4"/>
  <c r="C70" i="4"/>
  <c r="F70" i="4"/>
  <c r="G70" i="4"/>
  <c r="M70" i="4"/>
  <c r="O70" i="4"/>
  <c r="P70" i="4"/>
  <c r="AJ70" i="4"/>
  <c r="AK70" i="4"/>
  <c r="AL70" i="4"/>
  <c r="AM70" i="4"/>
  <c r="AN70" i="4"/>
  <c r="AO70" i="4"/>
  <c r="AP70" i="4"/>
  <c r="AQ70" i="4"/>
  <c r="AR70" i="4"/>
  <c r="AS70" i="4"/>
  <c r="AT70" i="4"/>
  <c r="A71" i="4"/>
  <c r="B71" i="4"/>
  <c r="C71" i="4"/>
  <c r="I34" i="4"/>
  <c r="P71" i="4"/>
  <c r="U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72" i="4"/>
  <c r="B72" i="4"/>
  <c r="C72" i="4"/>
  <c r="F72" i="4"/>
  <c r="G72" i="4"/>
  <c r="H72" i="4"/>
  <c r="I72" i="4"/>
  <c r="J72" i="4"/>
  <c r="K7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73" i="4"/>
  <c r="B73" i="4"/>
  <c r="C73" i="4"/>
  <c r="F73" i="4"/>
  <c r="G73" i="4"/>
  <c r="H73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D40" i="4"/>
  <c r="D38" i="4"/>
  <c r="AM38" i="4"/>
  <c r="AO38" i="4"/>
  <c r="AP38" i="4"/>
  <c r="Q39" i="4"/>
  <c r="V39" i="4"/>
  <c r="A40" i="4"/>
  <c r="I33" i="3"/>
  <c r="I70" i="3" s="1"/>
  <c r="K33" i="3"/>
  <c r="K70" i="3" s="1"/>
  <c r="AV70" i="3" s="1"/>
  <c r="S33" i="3"/>
  <c r="S70" i="3" s="1"/>
  <c r="AX70" i="3" s="1"/>
  <c r="P33" i="3"/>
  <c r="P70" i="3" s="1"/>
  <c r="AW70" i="3" s="1"/>
  <c r="AU71" i="3" s="1"/>
  <c r="H71" i="3" s="1"/>
  <c r="I30" i="3"/>
  <c r="I67" i="3" s="1"/>
  <c r="K30" i="3"/>
  <c r="K67" i="3" s="1"/>
  <c r="T30" i="3"/>
  <c r="T67" i="3" s="1"/>
  <c r="V30" i="3"/>
  <c r="V67" i="3" s="1"/>
  <c r="P30" i="3"/>
  <c r="P67" i="3" s="1"/>
  <c r="AX67" i="3" s="1"/>
  <c r="AV68" i="3" s="1"/>
  <c r="K68" i="3" s="1"/>
  <c r="AU67" i="3"/>
  <c r="J26" i="3"/>
  <c r="J63" i="3" s="1"/>
  <c r="L26" i="3"/>
  <c r="L63" i="3" s="1"/>
  <c r="T26" i="3"/>
  <c r="T63" i="3" s="1"/>
  <c r="AX63" i="3" s="1"/>
  <c r="J24" i="3"/>
  <c r="J61" i="3" s="1"/>
  <c r="L24" i="3"/>
  <c r="L61" i="3" s="1"/>
  <c r="T24" i="3"/>
  <c r="T61" i="3" s="1"/>
  <c r="V24" i="3"/>
  <c r="V61" i="3" s="1"/>
  <c r="G26" i="3"/>
  <c r="G63" i="3" s="1"/>
  <c r="AU63" i="3" s="1"/>
  <c r="Q26" i="3"/>
  <c r="Q63" i="3" s="1"/>
  <c r="AW63" i="3" s="1"/>
  <c r="G24" i="3"/>
  <c r="G61" i="3" s="1"/>
  <c r="AU61" i="3" s="1"/>
  <c r="Q24" i="3"/>
  <c r="Q61" i="3" s="1"/>
  <c r="AW61" i="3" s="1"/>
  <c r="J22" i="3"/>
  <c r="J59" i="3" s="1"/>
  <c r="L22" i="3"/>
  <c r="L59" i="3" s="1"/>
  <c r="R22" i="3"/>
  <c r="R59" i="3" s="1"/>
  <c r="T22" i="3"/>
  <c r="T59" i="3" s="1"/>
  <c r="G22" i="3"/>
  <c r="G59" i="3" s="1"/>
  <c r="AU59" i="3" s="1"/>
  <c r="O22" i="3"/>
  <c r="O59" i="3" s="1"/>
  <c r="AW59" i="3" s="1"/>
  <c r="P14" i="3"/>
  <c r="P51" i="3" s="1"/>
  <c r="R14" i="3"/>
  <c r="R51" i="3" s="1"/>
  <c r="I14" i="3"/>
  <c r="I51" i="3" s="1"/>
  <c r="K14" i="3"/>
  <c r="K51" i="3" s="1"/>
  <c r="P16" i="3"/>
  <c r="P53" i="3" s="1"/>
  <c r="R16" i="3"/>
  <c r="R53" i="3"/>
  <c r="I16" i="3"/>
  <c r="I53" i="3" s="1"/>
  <c r="K16" i="3"/>
  <c r="K53" i="3" s="1"/>
  <c r="G20" i="3"/>
  <c r="G57" i="3" s="1"/>
  <c r="AU57" i="3" s="1"/>
  <c r="Q20" i="3"/>
  <c r="Q57" i="3" s="1"/>
  <c r="S20" i="3"/>
  <c r="S57" i="3" s="1"/>
  <c r="J20" i="3"/>
  <c r="J57" i="3" s="1"/>
  <c r="L20" i="3"/>
  <c r="L57" i="3" s="1"/>
  <c r="AU54" i="3"/>
  <c r="AT54" i="3"/>
  <c r="AS54" i="3"/>
  <c r="AR54" i="3"/>
  <c r="AQ54" i="3"/>
  <c r="AP54" i="3"/>
  <c r="AO54" i="3"/>
  <c r="AN54" i="3"/>
  <c r="AM54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AT53" i="3"/>
  <c r="AS53" i="3"/>
  <c r="AR53" i="3"/>
  <c r="AQ53" i="3"/>
  <c r="AP53" i="3"/>
  <c r="AO53" i="3"/>
  <c r="AN53" i="3"/>
  <c r="AM53" i="3"/>
  <c r="AL53" i="3"/>
  <c r="AK53" i="3"/>
  <c r="AJ53" i="3"/>
  <c r="AI53" i="3"/>
  <c r="AU52" i="3"/>
  <c r="I10" i="3"/>
  <c r="I47" i="3" s="1"/>
  <c r="K10" i="3"/>
  <c r="K47" i="3"/>
  <c r="P10" i="3"/>
  <c r="P47" i="3" s="1"/>
  <c r="R10" i="3"/>
  <c r="R47" i="3" s="1"/>
  <c r="AU48" i="3"/>
  <c r="I8" i="3"/>
  <c r="I45" i="3" s="1"/>
  <c r="K8" i="3"/>
  <c r="K45" i="3" s="1"/>
  <c r="P8" i="3"/>
  <c r="P45" i="3" s="1"/>
  <c r="R8" i="3"/>
  <c r="R45" i="3"/>
  <c r="AU46" i="3"/>
  <c r="I6" i="3"/>
  <c r="Q6" i="3" s="1"/>
  <c r="Q43" i="3" s="1"/>
  <c r="AU43" i="3"/>
  <c r="AU44" i="3"/>
  <c r="I4" i="3"/>
  <c r="Q4" i="3" s="1"/>
  <c r="Q41" i="3" s="1"/>
  <c r="AU41" i="3"/>
  <c r="AU42" i="3"/>
  <c r="A41" i="3"/>
  <c r="B41" i="3"/>
  <c r="C41" i="3"/>
  <c r="F41" i="3"/>
  <c r="G41" i="3"/>
  <c r="AC41" i="3"/>
  <c r="K41" i="3"/>
  <c r="AM41" i="3"/>
  <c r="M41" i="3"/>
  <c r="N41" i="3"/>
  <c r="O41" i="3"/>
  <c r="S41" i="3"/>
  <c r="U41" i="3"/>
  <c r="AP41" i="3"/>
  <c r="AQ41" i="3"/>
  <c r="AR41" i="3"/>
  <c r="AS41" i="3"/>
  <c r="AT41" i="3"/>
  <c r="A42" i="3"/>
  <c r="B42" i="3"/>
  <c r="C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43" i="3"/>
  <c r="B43" i="3"/>
  <c r="C43" i="3"/>
  <c r="F43" i="3"/>
  <c r="G43" i="3"/>
  <c r="AC43" i="3"/>
  <c r="K43" i="3"/>
  <c r="AM43" i="3"/>
  <c r="M43" i="3"/>
  <c r="N43" i="3"/>
  <c r="O43" i="3"/>
  <c r="S43" i="3"/>
  <c r="U43" i="3"/>
  <c r="AP43" i="3"/>
  <c r="AQ43" i="3"/>
  <c r="AR43" i="3"/>
  <c r="AS43" i="3"/>
  <c r="AT43" i="3"/>
  <c r="A44" i="3"/>
  <c r="B44" i="3"/>
  <c r="C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45" i="3"/>
  <c r="B45" i="3"/>
  <c r="C45" i="3"/>
  <c r="F45" i="3"/>
  <c r="G45" i="3"/>
  <c r="L45" i="3"/>
  <c r="M45" i="3"/>
  <c r="N45" i="3"/>
  <c r="S45" i="3"/>
  <c r="AM45" i="3"/>
  <c r="AN45" i="3"/>
  <c r="AO45" i="3"/>
  <c r="AP45" i="3"/>
  <c r="AQ45" i="3"/>
  <c r="AR45" i="3"/>
  <c r="AS45" i="3"/>
  <c r="AT45" i="3"/>
  <c r="A47" i="3"/>
  <c r="B47" i="3"/>
  <c r="C47" i="3"/>
  <c r="F47" i="3"/>
  <c r="G47" i="3"/>
  <c r="L47" i="3"/>
  <c r="M47" i="3"/>
  <c r="N47" i="3"/>
  <c r="S47" i="3"/>
  <c r="AM47" i="3"/>
  <c r="AN47" i="3"/>
  <c r="AO47" i="3"/>
  <c r="AP47" i="3"/>
  <c r="AQ47" i="3"/>
  <c r="AR47" i="3"/>
  <c r="AS47" i="3"/>
  <c r="AT47" i="3"/>
  <c r="A48" i="3"/>
  <c r="B48" i="3"/>
  <c r="C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49" i="3"/>
  <c r="B49" i="3"/>
  <c r="C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50" i="3"/>
  <c r="D50" i="3"/>
  <c r="A51" i="3"/>
  <c r="B51" i="3"/>
  <c r="C51" i="3"/>
  <c r="F51" i="3"/>
  <c r="G51" i="3"/>
  <c r="L51" i="3"/>
  <c r="M51" i="3"/>
  <c r="N51" i="3"/>
  <c r="S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53" i="3"/>
  <c r="B53" i="3"/>
  <c r="C53" i="3"/>
  <c r="F53" i="3"/>
  <c r="G53" i="3"/>
  <c r="L53" i="3"/>
  <c r="M53" i="3"/>
  <c r="N53" i="3"/>
  <c r="S53" i="3"/>
  <c r="A54" i="3"/>
  <c r="B54" i="3"/>
  <c r="C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A55" i="3"/>
  <c r="B55" i="3"/>
  <c r="C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F55" i="3"/>
  <c r="AG55" i="3"/>
  <c r="AH55" i="3"/>
  <c r="AI55" i="3"/>
  <c r="AJ55" i="3"/>
  <c r="AK55" i="3"/>
  <c r="AL55" i="3"/>
  <c r="AM55" i="3"/>
  <c r="AO55" i="3"/>
  <c r="AP55" i="3"/>
  <c r="AQ55" i="3"/>
  <c r="AR55" i="3"/>
  <c r="AS55" i="3"/>
  <c r="AT55" i="3"/>
  <c r="A56" i="3"/>
  <c r="D56" i="3"/>
  <c r="A57" i="3"/>
  <c r="B57" i="3"/>
  <c r="C57" i="3"/>
  <c r="F57" i="3"/>
  <c r="H57" i="3"/>
  <c r="M57" i="3"/>
  <c r="N57" i="3"/>
  <c r="O57" i="3"/>
  <c r="T57" i="3"/>
  <c r="AL57" i="3"/>
  <c r="AM57" i="3"/>
  <c r="AN57" i="3"/>
  <c r="AO57" i="3"/>
  <c r="AP57" i="3"/>
  <c r="AQ57" i="3"/>
  <c r="AR57" i="3"/>
  <c r="AS57" i="3"/>
  <c r="AT57" i="3"/>
  <c r="A58" i="3"/>
  <c r="B58" i="3"/>
  <c r="C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59" i="3"/>
  <c r="B59" i="3"/>
  <c r="C59" i="3"/>
  <c r="F59" i="3"/>
  <c r="H59" i="3"/>
  <c r="M59" i="3"/>
  <c r="N59" i="3"/>
  <c r="P59" i="3"/>
  <c r="U59" i="3"/>
  <c r="AM59" i="3"/>
  <c r="AN59" i="3"/>
  <c r="AO59" i="3"/>
  <c r="AP59" i="3"/>
  <c r="AQ59" i="3"/>
  <c r="AR59" i="3"/>
  <c r="AS59" i="3"/>
  <c r="AT59" i="3"/>
  <c r="A60" i="3"/>
  <c r="B60" i="3"/>
  <c r="C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61" i="3"/>
  <c r="B61" i="3"/>
  <c r="C61" i="3"/>
  <c r="F61" i="3"/>
  <c r="H61" i="3"/>
  <c r="M61" i="3"/>
  <c r="O61" i="3"/>
  <c r="P61" i="3"/>
  <c r="R61" i="3"/>
  <c r="W61" i="3"/>
  <c r="Y61" i="3"/>
  <c r="AS61" i="3"/>
  <c r="AT61" i="3"/>
  <c r="A62" i="3"/>
  <c r="B62" i="3"/>
  <c r="C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AR62" i="3"/>
  <c r="AS62" i="3"/>
  <c r="AT62" i="3"/>
  <c r="A63" i="3"/>
  <c r="B63" i="3"/>
  <c r="C63" i="3"/>
  <c r="F63" i="3"/>
  <c r="H63" i="3"/>
  <c r="M63" i="3"/>
  <c r="O63" i="3"/>
  <c r="P63" i="3"/>
  <c r="R63" i="3"/>
  <c r="V63" i="3"/>
  <c r="X63" i="3"/>
  <c r="AQ63" i="3"/>
  <c r="AR63" i="3"/>
  <c r="AS63" i="3"/>
  <c r="AT63" i="3"/>
  <c r="A64" i="3"/>
  <c r="B64" i="3"/>
  <c r="C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AQ64" i="3"/>
  <c r="AR64" i="3"/>
  <c r="AS64" i="3"/>
  <c r="AT64" i="3"/>
  <c r="A65" i="3"/>
  <c r="B65" i="3"/>
  <c r="C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66" i="3"/>
  <c r="D66" i="3"/>
  <c r="A67" i="3"/>
  <c r="B67" i="3"/>
  <c r="C67" i="3"/>
  <c r="F67" i="3"/>
  <c r="G67" i="3"/>
  <c r="L67" i="3"/>
  <c r="M67" i="3"/>
  <c r="N67" i="3"/>
  <c r="R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68" i="3"/>
  <c r="B68" i="3"/>
  <c r="C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69" i="3"/>
  <c r="B69" i="3"/>
  <c r="C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70" i="3"/>
  <c r="B70" i="3"/>
  <c r="C70" i="3"/>
  <c r="F70" i="3"/>
  <c r="G70" i="3"/>
  <c r="L70" i="3"/>
  <c r="N70" i="3"/>
  <c r="O70" i="3"/>
  <c r="Q70" i="3"/>
  <c r="U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71" i="3"/>
  <c r="B71" i="3"/>
  <c r="C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72" i="3"/>
  <c r="B72" i="3"/>
  <c r="C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73" i="3"/>
  <c r="B73" i="3"/>
  <c r="C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D40" i="3"/>
  <c r="D38" i="3"/>
  <c r="AM38" i="3"/>
  <c r="AO38" i="3"/>
  <c r="AP38" i="3"/>
  <c r="Q39" i="3"/>
  <c r="V39" i="3"/>
  <c r="A40" i="3"/>
  <c r="AU34" i="2"/>
  <c r="AU33" i="2"/>
  <c r="AV33" i="2" s="1"/>
  <c r="Z33" i="2" s="1"/>
  <c r="N33" i="2"/>
  <c r="N70" i="2" s="1"/>
  <c r="AK70" i="2" s="1"/>
  <c r="T30" i="2"/>
  <c r="T67" i="2" s="1"/>
  <c r="AH66" i="2" s="1"/>
  <c r="M29" i="2"/>
  <c r="M66" i="2" s="1"/>
  <c r="AF66" i="2" s="1"/>
  <c r="I29" i="2"/>
  <c r="I66" i="2" s="1"/>
  <c r="Y26" i="2"/>
  <c r="Y63" i="2" s="1"/>
  <c r="U23" i="2"/>
  <c r="N23" i="2" s="1"/>
  <c r="N60" i="2" s="1"/>
  <c r="G23" i="2"/>
  <c r="G60" i="2" s="1"/>
  <c r="L26" i="2"/>
  <c r="L63" i="2" s="1"/>
  <c r="AJ63" i="2" s="1"/>
  <c r="L23" i="2"/>
  <c r="L60" i="2" s="1"/>
  <c r="AC60" i="2" s="1"/>
  <c r="H19" i="2"/>
  <c r="H56" i="2" s="1"/>
  <c r="Q19" i="2"/>
  <c r="Q56" i="2" s="1"/>
  <c r="O19" i="2"/>
  <c r="O56" i="2" s="1"/>
  <c r="AD56" i="2" s="1"/>
  <c r="L19" i="2"/>
  <c r="L56" i="2"/>
  <c r="F16" i="2"/>
  <c r="F53" i="2" s="1"/>
  <c r="T53" i="2" s="1"/>
  <c r="N16" i="2"/>
  <c r="N53" i="2" s="1"/>
  <c r="L16" i="2"/>
  <c r="L53" i="2" s="1"/>
  <c r="X53" i="2" s="1"/>
  <c r="F13" i="2"/>
  <c r="F50" i="2" s="1"/>
  <c r="T50" i="2" s="1"/>
  <c r="N13" i="2"/>
  <c r="N50" i="2" s="1"/>
  <c r="L13" i="2"/>
  <c r="L50" i="2" s="1"/>
  <c r="X50" i="2" s="1"/>
  <c r="J10" i="2"/>
  <c r="J47" i="2" s="1"/>
  <c r="AH47" i="2" s="1"/>
  <c r="L10" i="2"/>
  <c r="L47" i="2" s="1"/>
  <c r="U10" i="2"/>
  <c r="U47" i="2" s="1"/>
  <c r="G10" i="2"/>
  <c r="G47" i="2" s="1"/>
  <c r="Q7" i="2"/>
  <c r="Q44" i="2" s="1"/>
  <c r="J7" i="2"/>
  <c r="J44" i="2" s="1"/>
  <c r="AA44" i="2" s="1"/>
  <c r="G7" i="2"/>
  <c r="G44" i="2" s="1"/>
  <c r="Q4" i="2"/>
  <c r="Q41" i="2" s="1"/>
  <c r="AC41" i="2" s="1"/>
  <c r="J4" i="2"/>
  <c r="J41" i="2"/>
  <c r="AA41" i="2" s="1"/>
  <c r="G4" i="2"/>
  <c r="G41" i="2" s="1"/>
  <c r="A41" i="2"/>
  <c r="B41" i="2"/>
  <c r="C41" i="2"/>
  <c r="F41" i="2"/>
  <c r="H41" i="2"/>
  <c r="L41" i="2"/>
  <c r="N41" i="2"/>
  <c r="O41" i="2"/>
  <c r="R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42" i="2"/>
  <c r="B42" i="2"/>
  <c r="C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43" i="2"/>
  <c r="B43" i="2"/>
  <c r="C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44" i="2"/>
  <c r="B44" i="2"/>
  <c r="C44" i="2"/>
  <c r="F44" i="2"/>
  <c r="H44" i="2"/>
  <c r="L44" i="2"/>
  <c r="N44" i="2"/>
  <c r="O44" i="2"/>
  <c r="R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45" i="2"/>
  <c r="B45" i="2"/>
  <c r="C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46" i="2"/>
  <c r="B46" i="2"/>
  <c r="C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47" i="2"/>
  <c r="B47" i="2"/>
  <c r="C47" i="2"/>
  <c r="F47" i="2"/>
  <c r="H47" i="2"/>
  <c r="M47" i="2"/>
  <c r="O47" i="2"/>
  <c r="P47" i="2"/>
  <c r="R47" i="2"/>
  <c r="S47" i="2"/>
  <c r="V47" i="2"/>
  <c r="X47" i="2"/>
  <c r="AO47" i="2"/>
  <c r="AP47" i="2"/>
  <c r="AQ47" i="2"/>
  <c r="AR47" i="2"/>
  <c r="AS47" i="2"/>
  <c r="AT47" i="2"/>
  <c r="A48" i="2"/>
  <c r="B48" i="2"/>
  <c r="C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49" i="2"/>
  <c r="B49" i="2"/>
  <c r="C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50" i="2"/>
  <c r="B50" i="2"/>
  <c r="C50" i="2"/>
  <c r="G50" i="2"/>
  <c r="I50" i="2"/>
  <c r="J50" i="2"/>
  <c r="O50" i="2"/>
  <c r="Q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51" i="2"/>
  <c r="B51" i="2"/>
  <c r="C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52" i="2"/>
  <c r="B52" i="2"/>
  <c r="C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53" i="2"/>
  <c r="B53" i="2"/>
  <c r="C53" i="2"/>
  <c r="G53" i="2"/>
  <c r="I53" i="2"/>
  <c r="J53" i="2"/>
  <c r="O53" i="2"/>
  <c r="Q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54" i="2"/>
  <c r="B54" i="2"/>
  <c r="C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AR54" i="2"/>
  <c r="AS54" i="2"/>
  <c r="AT54" i="2"/>
  <c r="A56" i="2"/>
  <c r="B56" i="2"/>
  <c r="C56" i="2"/>
  <c r="F56" i="2"/>
  <c r="W56" i="2"/>
  <c r="I56" i="2"/>
  <c r="K56" i="2"/>
  <c r="M56" i="2"/>
  <c r="R56" i="2"/>
  <c r="T56" i="2"/>
  <c r="AK56" i="2"/>
  <c r="AL56" i="2"/>
  <c r="AM56" i="2"/>
  <c r="AN56" i="2"/>
  <c r="AO56" i="2"/>
  <c r="AP56" i="2"/>
  <c r="AQ56" i="2"/>
  <c r="AR56" i="2"/>
  <c r="AS56" i="2"/>
  <c r="AT56" i="2"/>
  <c r="A57" i="2"/>
  <c r="B57" i="2"/>
  <c r="C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58" i="2"/>
  <c r="B58" i="2"/>
  <c r="C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59" i="2"/>
  <c r="D59" i="2"/>
  <c r="A60" i="2"/>
  <c r="B60" i="2"/>
  <c r="C60" i="2"/>
  <c r="F60" i="2"/>
  <c r="I60" i="2"/>
  <c r="K60" i="2"/>
  <c r="P60" i="2"/>
  <c r="R60" i="2"/>
  <c r="S60" i="2"/>
  <c r="V60" i="2"/>
  <c r="AF60" i="2"/>
  <c r="AG60" i="2"/>
  <c r="AH60" i="2"/>
  <c r="AI60" i="2"/>
  <c r="AJ60" i="2"/>
  <c r="AK60" i="2"/>
  <c r="AL60" i="2"/>
  <c r="AM60" i="2"/>
  <c r="AN60" i="2"/>
  <c r="AO60" i="2"/>
  <c r="AP60" i="2"/>
  <c r="AQ60" i="2"/>
  <c r="AR60" i="2"/>
  <c r="AS60" i="2"/>
  <c r="AT60" i="2"/>
  <c r="A61" i="2"/>
  <c r="B61" i="2"/>
  <c r="C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AR61" i="2"/>
  <c r="AS61" i="2"/>
  <c r="AT61" i="2"/>
  <c r="A62" i="2"/>
  <c r="B62" i="2"/>
  <c r="C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AP62" i="2"/>
  <c r="AQ62" i="2"/>
  <c r="AR62" i="2"/>
  <c r="AS62" i="2"/>
  <c r="AT62" i="2"/>
  <c r="A63" i="2"/>
  <c r="B63" i="2"/>
  <c r="C63" i="2"/>
  <c r="F63" i="2"/>
  <c r="I63" i="2"/>
  <c r="P63" i="2"/>
  <c r="S63" i="2"/>
  <c r="T63" i="2"/>
  <c r="V63" i="2"/>
  <c r="W63" i="2"/>
  <c r="Z63" i="2"/>
  <c r="AB63" i="2"/>
  <c r="AO63" i="2"/>
  <c r="AP63" i="2"/>
  <c r="AQ63" i="2"/>
  <c r="AR63" i="2"/>
  <c r="AS63" i="2"/>
  <c r="AT63" i="2"/>
  <c r="A64" i="2"/>
  <c r="B64" i="2"/>
  <c r="C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AM64" i="2"/>
  <c r="AN64" i="2"/>
  <c r="AO64" i="2"/>
  <c r="AP64" i="2"/>
  <c r="AQ64" i="2"/>
  <c r="AR64" i="2"/>
  <c r="AS64" i="2"/>
  <c r="AT64" i="2"/>
  <c r="A65" i="2"/>
  <c r="B65" i="2"/>
  <c r="C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AP65" i="2"/>
  <c r="AQ65" i="2"/>
  <c r="AR65" i="2"/>
  <c r="AS65" i="2"/>
  <c r="AT65" i="2"/>
  <c r="A66" i="2"/>
  <c r="B66" i="2"/>
  <c r="C66" i="2"/>
  <c r="F66" i="2"/>
  <c r="G66" i="2"/>
  <c r="J66" i="2"/>
  <c r="L66" i="2"/>
  <c r="O66" i="2"/>
  <c r="Q66" i="2"/>
  <c r="R66" i="2"/>
  <c r="T66" i="2"/>
  <c r="V66" i="2"/>
  <c r="AI66" i="2"/>
  <c r="AJ66" i="2"/>
  <c r="AK66" i="2"/>
  <c r="AL66" i="2"/>
  <c r="AM66" i="2"/>
  <c r="AN66" i="2"/>
  <c r="AO66" i="2"/>
  <c r="AP66" i="2"/>
  <c r="AQ66" i="2"/>
  <c r="AR66" i="2"/>
  <c r="AS66" i="2"/>
  <c r="AT66" i="2"/>
  <c r="A67" i="2"/>
  <c r="B67" i="2"/>
  <c r="C67" i="2"/>
  <c r="L67" i="2"/>
  <c r="M30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A68" i="2"/>
  <c r="B68" i="2"/>
  <c r="C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R68" i="2"/>
  <c r="AS68" i="2"/>
  <c r="AT68" i="2"/>
  <c r="A69" i="2"/>
  <c r="B69" i="2"/>
  <c r="C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AQ69" i="2"/>
  <c r="AR69" i="2"/>
  <c r="AS69" i="2"/>
  <c r="AT69" i="2"/>
  <c r="A70" i="2"/>
  <c r="B70" i="2"/>
  <c r="C70" i="2"/>
  <c r="F70" i="2"/>
  <c r="I70" i="2"/>
  <c r="K70" i="2"/>
  <c r="L70" i="2"/>
  <c r="R70" i="2"/>
  <c r="T70" i="2"/>
  <c r="V70" i="2"/>
  <c r="W70" i="2"/>
  <c r="X70" i="2"/>
  <c r="AB70" i="2"/>
  <c r="AQ70" i="2"/>
  <c r="AR70" i="2"/>
  <c r="AS70" i="2"/>
  <c r="AT70" i="2"/>
  <c r="A71" i="2"/>
  <c r="B71" i="2"/>
  <c r="C71" i="2"/>
  <c r="K71" i="2"/>
  <c r="N34" i="2"/>
  <c r="AQ71" i="2"/>
  <c r="AR71" i="2"/>
  <c r="AS71" i="2"/>
  <c r="AT71" i="2"/>
  <c r="A72" i="2"/>
  <c r="B72" i="2"/>
  <c r="C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AG72" i="2"/>
  <c r="AH72" i="2"/>
  <c r="AI72" i="2"/>
  <c r="AJ72" i="2"/>
  <c r="AK72" i="2"/>
  <c r="AL72" i="2"/>
  <c r="AM72" i="2"/>
  <c r="AN72" i="2"/>
  <c r="AO72" i="2"/>
  <c r="AP72" i="2"/>
  <c r="AQ72" i="2"/>
  <c r="AR72" i="2"/>
  <c r="AS72" i="2"/>
  <c r="AT72" i="2"/>
  <c r="A73" i="2"/>
  <c r="B73" i="2"/>
  <c r="C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AM73" i="2"/>
  <c r="AN73" i="2"/>
  <c r="AO73" i="2"/>
  <c r="AP73" i="2"/>
  <c r="AQ73" i="2"/>
  <c r="AR73" i="2"/>
  <c r="AS73" i="2"/>
  <c r="AT73" i="2"/>
  <c r="D40" i="2"/>
  <c r="D38" i="2"/>
  <c r="AM38" i="2"/>
  <c r="AO38" i="2"/>
  <c r="AP38" i="2"/>
  <c r="Q39" i="2"/>
  <c r="V39" i="2"/>
  <c r="A40" i="2"/>
  <c r="AU68" i="3"/>
  <c r="X41" i="3"/>
  <c r="AH41" i="3"/>
  <c r="X43" i="3"/>
  <c r="AH43" i="3"/>
  <c r="U73" i="8"/>
  <c r="L20" i="10"/>
  <c r="L57" i="10" s="1"/>
  <c r="AE72" i="8"/>
  <c r="AX33" i="8"/>
  <c r="O33" i="8" s="1"/>
  <c r="O72" i="8" s="1"/>
  <c r="AW33" i="8"/>
  <c r="K33" i="8" s="1"/>
  <c r="K72" i="8" s="1"/>
  <c r="M33" i="8"/>
  <c r="M72" i="8" s="1"/>
  <c r="E66" i="10"/>
  <c r="Q13" i="8"/>
  <c r="Q52" i="8" s="1"/>
  <c r="M29" i="10"/>
  <c r="M66" i="10" s="1"/>
  <c r="U60" i="2"/>
  <c r="X60" i="9"/>
  <c r="AB58" i="9"/>
  <c r="AX65" i="5"/>
  <c r="AU66" i="5" s="1"/>
  <c r="I66" i="5" s="1"/>
  <c r="K13" i="8"/>
  <c r="K52" i="8" s="1"/>
  <c r="R62" i="11" l="1"/>
  <c r="AF56" i="2"/>
  <c r="AA70" i="8"/>
  <c r="L29" i="9"/>
  <c r="L64" i="9" s="1"/>
  <c r="AA41" i="4"/>
  <c r="AF20" i="10"/>
  <c r="AF57" i="10" s="1"/>
  <c r="AV57" i="10"/>
  <c r="I43" i="3"/>
  <c r="AV43" i="3" s="1"/>
  <c r="Q23" i="8"/>
  <c r="Q62" i="8" s="1"/>
  <c r="S73" i="8"/>
  <c r="T13" i="5"/>
  <c r="T50" i="5" s="1"/>
  <c r="AV45" i="3"/>
  <c r="AW46" i="3" s="1"/>
  <c r="AF45" i="3" s="1"/>
  <c r="AU47" i="4"/>
  <c r="AC47" i="4" s="1"/>
  <c r="Z39" i="9"/>
  <c r="N26" i="2"/>
  <c r="N63" i="2" s="1"/>
  <c r="M14" i="11"/>
  <c r="M51" i="11" s="1"/>
  <c r="AX53" i="3"/>
  <c r="G26" i="2"/>
  <c r="G63" i="2" s="1"/>
  <c r="AG63" i="2" s="1"/>
  <c r="Q7" i="8"/>
  <c r="Q46" i="8" s="1"/>
  <c r="S57" i="8"/>
  <c r="X57" i="8"/>
  <c r="U57" i="8"/>
  <c r="Z40" i="9"/>
  <c r="X49" i="9"/>
  <c r="AX19" i="9"/>
  <c r="Q19" i="9" s="1"/>
  <c r="Q54" i="9" s="1"/>
  <c r="AE60" i="2"/>
  <c r="AC47" i="2"/>
  <c r="V70" i="8"/>
  <c r="AX22" i="9"/>
  <c r="O22" i="9" s="1"/>
  <c r="O57" i="9" s="1"/>
  <c r="K44" i="5"/>
  <c r="AV51" i="3"/>
  <c r="AA40" i="9"/>
  <c r="R10" i="5"/>
  <c r="R47" i="5" s="1"/>
  <c r="Q13" i="5"/>
  <c r="Q50" i="5" s="1"/>
  <c r="AB50" i="5" s="1"/>
  <c r="S61" i="9"/>
  <c r="AB40" i="9"/>
  <c r="Z52" i="9"/>
  <c r="V60" i="8"/>
  <c r="X66" i="8"/>
  <c r="R41" i="10"/>
  <c r="R42" i="10" s="1"/>
  <c r="AB66" i="8"/>
  <c r="S70" i="8"/>
  <c r="V73" i="8"/>
  <c r="AB66" i="2"/>
  <c r="AY67" i="3"/>
  <c r="S55" i="9"/>
  <c r="AB73" i="8"/>
  <c r="P21" i="5"/>
  <c r="P58" i="5" s="1"/>
  <c r="AE58" i="5" s="1"/>
  <c r="X54" i="9"/>
  <c r="AW19" i="9"/>
  <c r="N48" i="10"/>
  <c r="AA73" i="8"/>
  <c r="K7" i="8"/>
  <c r="K46" i="8" s="1"/>
  <c r="Z54" i="9"/>
  <c r="V61" i="9"/>
  <c r="Z73" i="8"/>
  <c r="AX25" i="9"/>
  <c r="Z72" i="8"/>
  <c r="AV47" i="3"/>
  <c r="AW48" i="3" s="1"/>
  <c r="AD47" i="3" s="1"/>
  <c r="Q16" i="5"/>
  <c r="Q53" i="5" s="1"/>
  <c r="AV34" i="2"/>
  <c r="Z34" i="2" s="1"/>
  <c r="Z71" i="2" s="1"/>
  <c r="AW25" i="9"/>
  <c r="K25" i="9" s="1"/>
  <c r="K60" i="9" s="1"/>
  <c r="J62" i="10"/>
  <c r="X73" i="8"/>
  <c r="G47" i="5"/>
  <c r="U61" i="9"/>
  <c r="S64" i="5"/>
  <c r="S65" i="5" s="1"/>
  <c r="AW65" i="5" s="1"/>
  <c r="M64" i="5"/>
  <c r="M65" i="5" s="1"/>
  <c r="AV65" i="5" s="1"/>
  <c r="Y64" i="4"/>
  <c r="AF64" i="4"/>
  <c r="V49" i="9"/>
  <c r="AG51" i="9"/>
  <c r="X51" i="9"/>
  <c r="Q13" i="7"/>
  <c r="Q48" i="7" s="1"/>
  <c r="Z48" i="7" s="1"/>
  <c r="V52" i="9"/>
  <c r="U55" i="9"/>
  <c r="AX47" i="3"/>
  <c r="AV48" i="3" s="1"/>
  <c r="AA47" i="3" s="1"/>
  <c r="Z60" i="2"/>
  <c r="AX16" i="9"/>
  <c r="Q16" i="9" s="1"/>
  <c r="Q51" i="9" s="1"/>
  <c r="Z55" i="9"/>
  <c r="I33" i="8"/>
  <c r="I72" i="8" s="1"/>
  <c r="J9" i="10"/>
  <c r="J46" i="10" s="1"/>
  <c r="F6" i="11"/>
  <c r="F43" i="11" s="1"/>
  <c r="V43" i="11" s="1"/>
  <c r="AW16" i="9"/>
  <c r="M16" i="9" s="1"/>
  <c r="M51" i="9" s="1"/>
  <c r="AW30" i="8"/>
  <c r="M30" i="8" s="1"/>
  <c r="M69" i="8" s="1"/>
  <c r="V66" i="8"/>
  <c r="Z46" i="10"/>
  <c r="M20" i="10"/>
  <c r="M57" i="10" s="1"/>
  <c r="AB76" i="8"/>
  <c r="AA55" i="9"/>
  <c r="AB55" i="9"/>
  <c r="AX57" i="3"/>
  <c r="AX63" i="5"/>
  <c r="F9" i="10"/>
  <c r="F46" i="10" s="1"/>
  <c r="AV63" i="3"/>
  <c r="AW64" i="3" s="1"/>
  <c r="AG47" i="4"/>
  <c r="AE54" i="9"/>
  <c r="S52" i="9"/>
  <c r="X75" i="8"/>
  <c r="U43" i="9"/>
  <c r="K20" i="8"/>
  <c r="K59" i="8" s="1"/>
  <c r="AE42" i="9"/>
  <c r="X55" i="9"/>
  <c r="Z53" i="2"/>
  <c r="AV53" i="3"/>
  <c r="AW54" i="3" s="1"/>
  <c r="AV59" i="3"/>
  <c r="AB49" i="9"/>
  <c r="Q17" i="8"/>
  <c r="Q56" i="8" s="1"/>
  <c r="Q20" i="8"/>
  <c r="Q59" i="8" s="1"/>
  <c r="V55" i="9"/>
  <c r="V57" i="8"/>
  <c r="Z49" i="9"/>
  <c r="AX13" i="9"/>
  <c r="X48" i="9"/>
  <c r="AV67" i="3"/>
  <c r="AX68" i="3" s="1"/>
  <c r="U54" i="4"/>
  <c r="AA54" i="4"/>
  <c r="AX70" i="5"/>
  <c r="AU71" i="5" s="1"/>
  <c r="Z63" i="8"/>
  <c r="U63" i="8"/>
  <c r="S63" i="8"/>
  <c r="X47" i="8"/>
  <c r="U47" i="8"/>
  <c r="AD45" i="3"/>
  <c r="U50" i="8"/>
  <c r="AB50" i="8"/>
  <c r="V50" i="8"/>
  <c r="AA43" i="3"/>
  <c r="AX43" i="3"/>
  <c r="AU60" i="3"/>
  <c r="X59" i="3" s="1"/>
  <c r="S53" i="8"/>
  <c r="U53" i="8"/>
  <c r="V53" i="8"/>
  <c r="AA53" i="8"/>
  <c r="AB53" i="8"/>
  <c r="Z70" i="2"/>
  <c r="P33" i="2"/>
  <c r="P70" i="2" s="1"/>
  <c r="R41" i="11"/>
  <c r="AA41" i="11"/>
  <c r="AG50" i="4"/>
  <c r="AU50" i="4"/>
  <c r="Y50" i="4" s="1"/>
  <c r="V41" i="2"/>
  <c r="AU62" i="3"/>
  <c r="X62" i="3" s="1"/>
  <c r="V58" i="9"/>
  <c r="S58" i="9"/>
  <c r="AB61" i="9"/>
  <c r="AE45" i="9"/>
  <c r="AJ47" i="2"/>
  <c r="K7" i="7"/>
  <c r="K42" i="7" s="1"/>
  <c r="P41" i="10"/>
  <c r="P42" i="10" s="1"/>
  <c r="K10" i="7"/>
  <c r="K45" i="7" s="1"/>
  <c r="K17" i="5"/>
  <c r="K54" i="5" s="1"/>
  <c r="AC54" i="5" s="1"/>
  <c r="AA44" i="5"/>
  <c r="AX51" i="3"/>
  <c r="AV52" i="3" s="1"/>
  <c r="X47" i="5"/>
  <c r="Q22" i="9"/>
  <c r="Q57" i="9" s="1"/>
  <c r="AY69" i="5"/>
  <c r="AC69" i="5" s="1"/>
  <c r="AB57" i="8"/>
  <c r="D67" i="10"/>
  <c r="AU64" i="3"/>
  <c r="X64" i="3" s="1"/>
  <c r="F19" i="11"/>
  <c r="F56" i="11" s="1"/>
  <c r="F51" i="11"/>
  <c r="F52" i="11" s="1"/>
  <c r="AX61" i="3"/>
  <c r="AW22" i="9"/>
  <c r="AA76" i="8"/>
  <c r="X61" i="9"/>
  <c r="F8" i="11"/>
  <c r="F45" i="11" s="1"/>
  <c r="Y45" i="11" s="1"/>
  <c r="V46" i="9"/>
  <c r="K26" i="8"/>
  <c r="K65" i="8" s="1"/>
  <c r="Z50" i="2"/>
  <c r="K17" i="8"/>
  <c r="K56" i="8" s="1"/>
  <c r="X45" i="9"/>
  <c r="X46" i="9" s="1"/>
  <c r="Z57" i="9"/>
  <c r="Z58" i="9" s="1"/>
  <c r="V41" i="11"/>
  <c r="AE39" i="9"/>
  <c r="AG60" i="9"/>
  <c r="Z45" i="9"/>
  <c r="AV71" i="3"/>
  <c r="L71" i="3" s="1"/>
  <c r="AC56" i="11"/>
  <c r="AA57" i="8"/>
  <c r="AV61" i="3"/>
  <c r="U40" i="9"/>
  <c r="AA58" i="9"/>
  <c r="Q33" i="8"/>
  <c r="Q72" i="8" s="1"/>
  <c r="U57" i="4"/>
  <c r="M21" i="7"/>
  <c r="M56" i="7" s="1"/>
  <c r="AE57" i="9"/>
  <c r="Z57" i="8"/>
  <c r="Z61" i="9"/>
  <c r="AA61" i="9"/>
  <c r="L47" i="5"/>
  <c r="AE47" i="5" s="1"/>
  <c r="Q26" i="8"/>
  <c r="Q65" i="8" s="1"/>
  <c r="AA47" i="8"/>
  <c r="AL63" i="2"/>
  <c r="AX59" i="3"/>
  <c r="AV60" i="3" s="1"/>
  <c r="AC59" i="3" s="1"/>
  <c r="Y47" i="4"/>
  <c r="AA49" i="9"/>
  <c r="Y56" i="2"/>
  <c r="AG41" i="4"/>
  <c r="AX68" i="5"/>
  <c r="AW69" i="5" s="1"/>
  <c r="AE29" i="7"/>
  <c r="AE64" i="7" s="1"/>
  <c r="M64" i="7" s="1"/>
  <c r="AX7" i="9"/>
  <c r="Q7" i="9" s="1"/>
  <c r="Q42" i="9" s="1"/>
  <c r="U46" i="9"/>
  <c r="AV16" i="5"/>
  <c r="AE51" i="9"/>
  <c r="AD61" i="4"/>
  <c r="W61" i="4"/>
  <c r="AU57" i="10"/>
  <c r="Y20" i="10"/>
  <c r="Y57" i="10" s="1"/>
  <c r="W62" i="11"/>
  <c r="AE62" i="11"/>
  <c r="I41" i="3"/>
  <c r="V44" i="2"/>
  <c r="AC44" i="2"/>
  <c r="AU58" i="3"/>
  <c r="W57" i="3" s="1"/>
  <c r="V13" i="5"/>
  <c r="V50" i="5" s="1"/>
  <c r="L50" i="5"/>
  <c r="K4" i="8"/>
  <c r="K43" i="8" s="1"/>
  <c r="Q4" i="8"/>
  <c r="Q43" i="8" s="1"/>
  <c r="Z43" i="8"/>
  <c r="AB60" i="8"/>
  <c r="S60" i="8"/>
  <c r="X60" i="8"/>
  <c r="Z60" i="8"/>
  <c r="AA60" i="8"/>
  <c r="U60" i="8"/>
  <c r="AV14" i="10"/>
  <c r="F14" i="10" s="1"/>
  <c r="F51" i="10" s="1"/>
  <c r="U71" i="11"/>
  <c r="AE71" i="11"/>
  <c r="W20" i="10"/>
  <c r="W57" i="10" s="1"/>
  <c r="AA44" i="4"/>
  <c r="AG44" i="4"/>
  <c r="AA47" i="4"/>
  <c r="K66" i="5"/>
  <c r="H66" i="5"/>
  <c r="S50" i="8"/>
  <c r="X50" i="8"/>
  <c r="Z50" i="8"/>
  <c r="AA50" i="8"/>
  <c r="AB63" i="8"/>
  <c r="X63" i="8"/>
  <c r="AA63" i="8"/>
  <c r="V63" i="8"/>
  <c r="AE70" i="4"/>
  <c r="AU70" i="4"/>
  <c r="Y67" i="4"/>
  <c r="R67" i="4"/>
  <c r="S66" i="8"/>
  <c r="U66" i="8"/>
  <c r="Z66" i="8"/>
  <c r="AA66" i="8"/>
  <c r="AE69" i="8"/>
  <c r="AG69" i="8"/>
  <c r="S76" i="8"/>
  <c r="U76" i="8"/>
  <c r="X76" i="8"/>
  <c r="AW36" i="8"/>
  <c r="Z76" i="8"/>
  <c r="AG75" i="8"/>
  <c r="V76" i="8"/>
  <c r="AX36" i="8"/>
  <c r="AE75" i="8"/>
  <c r="T59" i="11"/>
  <c r="AA59" i="11"/>
  <c r="AV34" i="4"/>
  <c r="K34" i="4" s="1"/>
  <c r="K71" i="4" s="1"/>
  <c r="AW71" i="3"/>
  <c r="AX41" i="3"/>
  <c r="AA41" i="3"/>
  <c r="AX45" i="3"/>
  <c r="AV46" i="3" s="1"/>
  <c r="M18" i="7"/>
  <c r="M53" i="7" s="1"/>
  <c r="T18" i="7"/>
  <c r="T53" i="7" s="1"/>
  <c r="AD53" i="7" s="1"/>
  <c r="Q10" i="8"/>
  <c r="Q49" i="8" s="1"/>
  <c r="K10" i="8"/>
  <c r="K49" i="8" s="1"/>
  <c r="X69" i="8"/>
  <c r="X70" i="8"/>
  <c r="Z70" i="8"/>
  <c r="AB70" i="8"/>
  <c r="U70" i="8"/>
  <c r="Z69" i="8"/>
  <c r="AX30" i="8"/>
  <c r="AV57" i="3"/>
  <c r="X53" i="8"/>
  <c r="Z53" i="8"/>
  <c r="S46" i="9"/>
  <c r="Z46" i="9"/>
  <c r="AB46" i="9"/>
  <c r="AA46" i="9"/>
  <c r="AX10" i="9"/>
  <c r="AW10" i="9"/>
  <c r="AB52" i="9"/>
  <c r="U52" i="9"/>
  <c r="AA52" i="9"/>
  <c r="W29" i="10"/>
  <c r="W66" i="10" s="1"/>
  <c r="Y29" i="10"/>
  <c r="Y66" i="10" s="1"/>
  <c r="Q68" i="11"/>
  <c r="Y68" i="11"/>
  <c r="G33" i="2"/>
  <c r="G70" i="2" s="1"/>
  <c r="AU70" i="2" s="1"/>
  <c r="K23" i="8"/>
  <c r="K62" i="8" s="1"/>
  <c r="R4" i="5"/>
  <c r="R41" i="5" s="1"/>
  <c r="AA41" i="5" s="1"/>
  <c r="AV63" i="5"/>
  <c r="K4" i="7"/>
  <c r="K39" i="7" s="1"/>
  <c r="M32" i="9"/>
  <c r="M67" i="9" s="1"/>
  <c r="T32" i="9"/>
  <c r="T67" i="9" s="1"/>
  <c r="AI67" i="9" s="1"/>
  <c r="AJ71" i="11"/>
  <c r="Z71" i="11"/>
  <c r="S47" i="8"/>
  <c r="AB47" i="8"/>
  <c r="AW4" i="9"/>
  <c r="AX4" i="9"/>
  <c r="S40" i="9"/>
  <c r="X40" i="9"/>
  <c r="AK43" i="3"/>
  <c r="S49" i="9"/>
  <c r="Z47" i="8"/>
  <c r="V40" i="9"/>
  <c r="Z48" i="9"/>
  <c r="AW13" i="9"/>
  <c r="U49" i="9"/>
  <c r="U49" i="11"/>
  <c r="AV49" i="11" s="1"/>
  <c r="N12" i="11"/>
  <c r="N49" i="11" s="1"/>
  <c r="AU49" i="11" s="1"/>
  <c r="V47" i="8"/>
  <c r="W64" i="9"/>
  <c r="AD64" i="9" s="1"/>
  <c r="Z42" i="9"/>
  <c r="S43" i="9"/>
  <c r="X43" i="9"/>
  <c r="AW7" i="9"/>
  <c r="Z43" i="9"/>
  <c r="AB43" i="9"/>
  <c r="V43" i="9"/>
  <c r="U58" i="9"/>
  <c r="X57" i="9"/>
  <c r="X58" i="9" s="1"/>
  <c r="D58" i="10"/>
  <c r="AV66" i="10"/>
  <c r="AV67" i="10" s="1"/>
  <c r="AD29" i="10"/>
  <c r="AD66" i="10" s="1"/>
  <c r="AF43" i="3" l="1"/>
  <c r="W42" i="10"/>
  <c r="AW42" i="10" s="1"/>
  <c r="AW68" i="3"/>
  <c r="O52" i="11"/>
  <c r="K16" i="9"/>
  <c r="K51" i="9" s="1"/>
  <c r="AV70" i="2"/>
  <c r="I16" i="9"/>
  <c r="I51" i="9" s="1"/>
  <c r="M25" i="9"/>
  <c r="M60" i="9" s="1"/>
  <c r="O16" i="9"/>
  <c r="O51" i="9" s="1"/>
  <c r="O19" i="9"/>
  <c r="O54" i="9" s="1"/>
  <c r="K30" i="8"/>
  <c r="K69" i="8" s="1"/>
  <c r="I30" i="8"/>
  <c r="I69" i="8" s="1"/>
  <c r="AV62" i="3"/>
  <c r="AC62" i="3" s="1"/>
  <c r="M19" i="9"/>
  <c r="M54" i="9" s="1"/>
  <c r="I19" i="9"/>
  <c r="I54" i="9" s="1"/>
  <c r="AW60" i="3"/>
  <c r="O7" i="9"/>
  <c r="O42" i="9" s="1"/>
  <c r="AY70" i="5"/>
  <c r="AB70" i="5" s="1"/>
  <c r="I25" i="9"/>
  <c r="I60" i="9" s="1"/>
  <c r="AV54" i="3"/>
  <c r="AA53" i="3" s="1"/>
  <c r="K19" i="9"/>
  <c r="K54" i="9" s="1"/>
  <c r="N71" i="3"/>
  <c r="O25" i="9"/>
  <c r="O60" i="9" s="1"/>
  <c r="Q25" i="9"/>
  <c r="Q60" i="9" s="1"/>
  <c r="AW52" i="3"/>
  <c r="AE51" i="3" s="1"/>
  <c r="AY68" i="3"/>
  <c r="AC68" i="3" s="1"/>
  <c r="AU67" i="10"/>
  <c r="R67" i="10" s="1"/>
  <c r="F68" i="10" s="1"/>
  <c r="F70" i="10" s="1"/>
  <c r="K14" i="10"/>
  <c r="K51" i="10" s="1"/>
  <c r="AC51" i="10" s="1"/>
  <c r="AV64" i="3"/>
  <c r="AC64" i="3" s="1"/>
  <c r="Q13" i="9"/>
  <c r="Q48" i="9" s="1"/>
  <c r="O13" i="9"/>
  <c r="O48" i="9" s="1"/>
  <c r="AX48" i="3"/>
  <c r="Y47" i="3"/>
  <c r="AW64" i="5"/>
  <c r="AZ65" i="5" s="1"/>
  <c r="AW58" i="3"/>
  <c r="AJ57" i="3" s="1"/>
  <c r="AW70" i="5"/>
  <c r="AW71" i="5" s="1"/>
  <c r="S69" i="5"/>
  <c r="Q69" i="5"/>
  <c r="AI59" i="3"/>
  <c r="AK59" i="3"/>
  <c r="AF47" i="3"/>
  <c r="AW62" i="3"/>
  <c r="AW44" i="3"/>
  <c r="AV44" i="3"/>
  <c r="Q56" i="11"/>
  <c r="Y56" i="11"/>
  <c r="AG59" i="3"/>
  <c r="AE59" i="3"/>
  <c r="AV42" i="10"/>
  <c r="AU43" i="10" s="1"/>
  <c r="L43" i="10" s="1"/>
  <c r="AA50" i="4"/>
  <c r="AC50" i="4"/>
  <c r="AV69" i="5"/>
  <c r="K22" i="9"/>
  <c r="K57" i="9" s="1"/>
  <c r="M22" i="9"/>
  <c r="M57" i="9" s="1"/>
  <c r="P71" i="3"/>
  <c r="AU71" i="2"/>
  <c r="AW71" i="2" s="1"/>
  <c r="AG71" i="2" s="1"/>
  <c r="AV71" i="2"/>
  <c r="AX70" i="2" s="1"/>
  <c r="AM70" i="2" s="1"/>
  <c r="AS50" i="11"/>
  <c r="AV50" i="11" s="1"/>
  <c r="I22" i="9"/>
  <c r="I57" i="9" s="1"/>
  <c r="T52" i="11"/>
  <c r="K16" i="5"/>
  <c r="K53" i="5" s="1"/>
  <c r="S16" i="5"/>
  <c r="S53" i="5" s="1"/>
  <c r="I71" i="5"/>
  <c r="H71" i="5"/>
  <c r="K71" i="5"/>
  <c r="AX46" i="3"/>
  <c r="AK45" i="3" s="1"/>
  <c r="V67" i="10"/>
  <c r="AU68" i="10"/>
  <c r="X67" i="10"/>
  <c r="AA45" i="3"/>
  <c r="Y45" i="3"/>
  <c r="V68" i="3"/>
  <c r="X68" i="3"/>
  <c r="AV58" i="3"/>
  <c r="AV64" i="5"/>
  <c r="I13" i="9"/>
  <c r="I48" i="9" s="1"/>
  <c r="M13" i="9"/>
  <c r="M48" i="9" s="1"/>
  <c r="K13" i="9"/>
  <c r="K48" i="9" s="1"/>
  <c r="P68" i="3"/>
  <c r="R68" i="3"/>
  <c r="AG53" i="3"/>
  <c r="AE53" i="3"/>
  <c r="I7" i="9"/>
  <c r="I42" i="9" s="1"/>
  <c r="K7" i="9"/>
  <c r="K42" i="9" s="1"/>
  <c r="M7" i="9"/>
  <c r="M42" i="9" s="1"/>
  <c r="I10" i="9"/>
  <c r="I45" i="9" s="1"/>
  <c r="K10" i="9"/>
  <c r="K45" i="9" s="1"/>
  <c r="M10" i="9"/>
  <c r="M45" i="9" s="1"/>
  <c r="U71" i="3"/>
  <c r="S71" i="3"/>
  <c r="AA51" i="3"/>
  <c r="Y51" i="3"/>
  <c r="AC51" i="3"/>
  <c r="Y51" i="10"/>
  <c r="Q51" i="10"/>
  <c r="AB44" i="8"/>
  <c r="X44" i="8"/>
  <c r="V44" i="8"/>
  <c r="S44" i="8"/>
  <c r="AA44" i="8"/>
  <c r="U44" i="8"/>
  <c r="Z44" i="8"/>
  <c r="I4" i="9"/>
  <c r="I39" i="9" s="1"/>
  <c r="M4" i="9"/>
  <c r="M39" i="9" s="1"/>
  <c r="K4" i="9"/>
  <c r="K39" i="9" s="1"/>
  <c r="AU71" i="4"/>
  <c r="AV71" i="4" s="1"/>
  <c r="AE71" i="4"/>
  <c r="I36" i="8"/>
  <c r="I75" i="8" s="1"/>
  <c r="M36" i="8"/>
  <c r="M75" i="8" s="1"/>
  <c r="K36" i="8"/>
  <c r="K75" i="8" s="1"/>
  <c r="AL64" i="3"/>
  <c r="AJ64" i="3"/>
  <c r="AV58" i="10"/>
  <c r="AU59" i="10" s="1"/>
  <c r="AU58" i="10"/>
  <c r="O10" i="9"/>
  <c r="O45" i="9" s="1"/>
  <c r="Q10" i="9"/>
  <c r="Q45" i="9" s="1"/>
  <c r="AF41" i="3"/>
  <c r="AK41" i="3"/>
  <c r="AV41" i="3"/>
  <c r="AW42" i="3" s="1"/>
  <c r="O30" i="8"/>
  <c r="O69" i="8" s="1"/>
  <c r="Q30" i="8"/>
  <c r="Q69" i="8" s="1"/>
  <c r="Q36" i="8"/>
  <c r="Q75" i="8" s="1"/>
  <c r="O36" i="8"/>
  <c r="O75" i="8" s="1"/>
  <c r="Q4" i="9"/>
  <c r="Q39" i="9" s="1"/>
  <c r="O4" i="9"/>
  <c r="O39" i="9" s="1"/>
  <c r="AI50" i="5"/>
  <c r="Y53" i="3" l="1"/>
  <c r="AH57" i="3"/>
  <c r="AE62" i="3"/>
  <c r="AH62" i="3"/>
  <c r="AG64" i="5"/>
  <c r="AX71" i="2"/>
  <c r="AM71" i="2" s="1"/>
  <c r="S70" i="5"/>
  <c r="AG51" i="3"/>
  <c r="Q70" i="5"/>
  <c r="AE64" i="3"/>
  <c r="T67" i="10"/>
  <c r="H68" i="10" s="1"/>
  <c r="AI64" i="5"/>
  <c r="U51" i="10"/>
  <c r="AU71" i="10"/>
  <c r="P67" i="10"/>
  <c r="D68" i="10" s="1"/>
  <c r="D70" i="10" s="1"/>
  <c r="D71" i="10" s="1"/>
  <c r="AC53" i="3"/>
  <c r="AG64" i="3"/>
  <c r="AA68" i="3"/>
  <c r="Z70" i="5"/>
  <c r="AW70" i="2"/>
  <c r="AG70" i="2" s="1"/>
  <c r="AT50" i="11"/>
  <c r="AE49" i="11" s="1"/>
  <c r="AI47" i="3"/>
  <c r="AK47" i="3"/>
  <c r="AU50" i="11"/>
  <c r="Z49" i="11"/>
  <c r="AI45" i="3"/>
  <c r="AC53" i="5"/>
  <c r="AM62" i="3"/>
  <c r="AK62" i="3"/>
  <c r="K69" i="5"/>
  <c r="M69" i="5"/>
  <c r="AV70" i="5"/>
  <c r="O69" i="5"/>
  <c r="T71" i="5"/>
  <c r="R71" i="5"/>
  <c r="L59" i="10"/>
  <c r="L61" i="10" s="1"/>
  <c r="N62" i="10" s="1"/>
  <c r="AV62" i="10"/>
  <c r="AA64" i="5"/>
  <c r="AY65" i="5"/>
  <c r="AC64" i="5"/>
  <c r="AE64" i="5"/>
  <c r="AB57" i="3"/>
  <c r="AD57" i="3"/>
  <c r="AF65" i="5"/>
  <c r="AH65" i="5"/>
  <c r="AW66" i="5"/>
  <c r="T58" i="10"/>
  <c r="H59" i="10" s="1"/>
  <c r="R58" i="10"/>
  <c r="F59" i="10" s="1"/>
  <c r="F61" i="10" s="1"/>
  <c r="P58" i="10"/>
  <c r="D59" i="10" s="1"/>
  <c r="D61" i="10" s="1"/>
  <c r="D62" i="10" s="1"/>
  <c r="AU62" i="10"/>
  <c r="AO49" i="11"/>
  <c r="AM49" i="11"/>
  <c r="AV42" i="3"/>
  <c r="AV70" i="4"/>
  <c r="AW70" i="4" s="1"/>
  <c r="X58" i="10"/>
  <c r="V58" i="10"/>
  <c r="P52" i="10"/>
  <c r="U52" i="10"/>
  <c r="H70" i="10"/>
  <c r="J68" i="10"/>
  <c r="J70" i="10" s="1"/>
  <c r="L71" i="10" s="1"/>
  <c r="L68" i="10"/>
  <c r="L70" i="10" s="1"/>
  <c r="N71" i="10" s="1"/>
  <c r="AV71" i="10"/>
  <c r="AU72" i="10" l="1"/>
  <c r="D72" i="10" s="1"/>
  <c r="AH72" i="10" s="1"/>
  <c r="AH49" i="11"/>
  <c r="AJ49" i="11"/>
  <c r="P53" i="10"/>
  <c r="AU63" i="10"/>
  <c r="D63" i="10" s="1"/>
  <c r="AH63" i="10" s="1"/>
  <c r="K70" i="5"/>
  <c r="O70" i="5"/>
  <c r="AV71" i="5"/>
  <c r="M70" i="5"/>
  <c r="X70" i="4"/>
  <c r="X71" i="4"/>
  <c r="T66" i="5"/>
  <c r="R66" i="5"/>
  <c r="H71" i="10"/>
  <c r="J71" i="10" s="1"/>
  <c r="F71" i="10"/>
  <c r="J59" i="10"/>
  <c r="J61" i="10" s="1"/>
  <c r="L62" i="10" s="1"/>
  <c r="H61" i="10"/>
  <c r="AB65" i="5"/>
  <c r="AD65" i="5"/>
  <c r="Z65" i="5"/>
  <c r="AV66" i="5"/>
  <c r="P71" i="5" l="1"/>
  <c r="L71" i="5"/>
  <c r="N71" i="5"/>
  <c r="N66" i="5"/>
  <c r="L66" i="5"/>
  <c r="P66" i="5"/>
  <c r="H62" i="10"/>
  <c r="F62" i="10"/>
</calcChain>
</file>

<file path=xl/sharedStrings.xml><?xml version="1.0" encoding="utf-8"?>
<sst xmlns="http://schemas.openxmlformats.org/spreadsheetml/2006/main" count="1081" uniqueCount="142">
  <si>
    <t>№</t>
    <phoneticPr fontId="1"/>
  </si>
  <si>
    <t>名前</t>
    <rPh sb="0" eb="2">
      <t>ナマエ</t>
    </rPh>
    <phoneticPr fontId="1"/>
  </si>
  <si>
    <t>解答</t>
    <rPh sb="0" eb="2">
      <t>カイトウ</t>
    </rPh>
    <phoneticPr fontId="1"/>
  </si>
  <si>
    <t>式の乗法・除法</t>
    <rPh sb="0" eb="1">
      <t>シキ</t>
    </rPh>
    <rPh sb="2" eb="4">
      <t>ジョウホウ</t>
    </rPh>
    <rPh sb="5" eb="7">
      <t>ジョホウ</t>
    </rPh>
    <phoneticPr fontId="1"/>
  </si>
  <si>
    <t>１．</t>
    <phoneticPr fontId="1"/>
  </si>
  <si>
    <t>次の式を計算しなさい。</t>
    <rPh sb="0" eb="1">
      <t>ツギ</t>
    </rPh>
    <rPh sb="2" eb="3">
      <t>シキ</t>
    </rPh>
    <rPh sb="4" eb="6">
      <t>ケイサン</t>
    </rPh>
    <phoneticPr fontId="1"/>
  </si>
  <si>
    <t>(1)</t>
    <phoneticPr fontId="1"/>
  </si>
  <si>
    <t>(</t>
    <phoneticPr fontId="1"/>
  </si>
  <si>
    <t>ｘ</t>
    <phoneticPr fontId="1"/>
  </si>
  <si>
    <t>ｙ</t>
    <phoneticPr fontId="1"/>
  </si>
  <si>
    <t>)</t>
    <phoneticPr fontId="1"/>
  </si>
  <si>
    <t>×</t>
    <phoneticPr fontId="1"/>
  </si>
  <si>
    <t>(2)</t>
    <phoneticPr fontId="1"/>
  </si>
  <si>
    <t>ａ</t>
    <phoneticPr fontId="1"/>
  </si>
  <si>
    <t>ｂ</t>
    <phoneticPr fontId="1"/>
  </si>
  <si>
    <t>(3)</t>
    <phoneticPr fontId="1"/>
  </si>
  <si>
    <t>(</t>
    <phoneticPr fontId="1"/>
  </si>
  <si>
    <t>－</t>
    <phoneticPr fontId="1"/>
  </si>
  <si>
    <t>)</t>
    <phoneticPr fontId="1"/>
  </si>
  <si>
    <t>(4)</t>
    <phoneticPr fontId="1"/>
  </si>
  <si>
    <t>ｙ</t>
    <phoneticPr fontId="1"/>
  </si>
  <si>
    <t>(5)</t>
    <phoneticPr fontId="1"/>
  </si>
  <si>
    <t>ａ</t>
    <phoneticPr fontId="1"/>
  </si>
  <si>
    <t>ｂ</t>
    <phoneticPr fontId="1"/>
  </si>
  <si>
    <t>(6)</t>
    <phoneticPr fontId="1"/>
  </si>
  <si>
    <t>２．</t>
    <phoneticPr fontId="1"/>
  </si>
  <si>
    <t>次の計算をしなさい。</t>
    <rPh sb="0" eb="1">
      <t>ツギ</t>
    </rPh>
    <rPh sb="2" eb="4">
      <t>ケイサン</t>
    </rPh>
    <phoneticPr fontId="1"/>
  </si>
  <si>
    <t>(1)</t>
    <phoneticPr fontId="1"/>
  </si>
  <si>
    <t>÷</t>
    <phoneticPr fontId="1"/>
  </si>
  <si>
    <t>(2)</t>
    <phoneticPr fontId="1"/>
  </si>
  <si>
    <t>(</t>
    <phoneticPr fontId="1"/>
  </si>
  <si>
    <t>ａｘ</t>
    <phoneticPr fontId="1"/>
  </si>
  <si>
    <t>ａｙ</t>
    <phoneticPr fontId="1"/>
  </si>
  <si>
    <t>(3)</t>
    <phoneticPr fontId="1"/>
  </si>
  <si>
    <t>ｘ</t>
    <phoneticPr fontId="1"/>
  </si>
  <si>
    <t>ｘｙ</t>
    <phoneticPr fontId="1"/>
  </si>
  <si>
    <t>＝</t>
    <phoneticPr fontId="1"/>
  </si>
  <si>
    <t>＝</t>
    <phoneticPr fontId="1"/>
  </si>
  <si>
    <t>ａｂ</t>
    <phoneticPr fontId="1"/>
  </si>
  <si>
    <t>ｘ</t>
    <phoneticPr fontId="1"/>
  </si>
  <si>
    <t>ｘｙ</t>
    <phoneticPr fontId="1"/>
  </si>
  <si>
    <t>－</t>
    <phoneticPr fontId="1"/>
  </si>
  <si>
    <t>ｘｙ</t>
    <phoneticPr fontId="1"/>
  </si>
  <si>
    <t>ａ</t>
    <phoneticPr fontId="1"/>
  </si>
  <si>
    <t>ａｂ</t>
    <phoneticPr fontId="1"/>
  </si>
  <si>
    <t>＝</t>
    <phoneticPr fontId="1"/>
  </si>
  <si>
    <t>ｙ</t>
    <phoneticPr fontId="1"/>
  </si>
  <si>
    <t>１．</t>
    <phoneticPr fontId="1"/>
  </si>
  <si>
    <t>次の式を展開しなさい。</t>
    <rPh sb="0" eb="1">
      <t>ツギ</t>
    </rPh>
    <rPh sb="2" eb="3">
      <t>シキ</t>
    </rPh>
    <rPh sb="4" eb="6">
      <t>テンカイ</t>
    </rPh>
    <phoneticPr fontId="1"/>
  </si>
  <si>
    <t>y</t>
    <phoneticPr fontId="1"/>
  </si>
  <si>
    <t>２．</t>
    <phoneticPr fontId="1"/>
  </si>
  <si>
    <t>３．</t>
    <phoneticPr fontId="1"/>
  </si>
  <si>
    <t>)</t>
    <phoneticPr fontId="1"/>
  </si>
  <si>
    <t>４．</t>
    <phoneticPr fontId="1"/>
  </si>
  <si>
    <t>＋</t>
    <phoneticPr fontId="1"/>
  </si>
  <si>
    <t>№</t>
    <phoneticPr fontId="1"/>
  </si>
  <si>
    <t>＋</t>
    <phoneticPr fontId="1"/>
  </si>
  <si>
    <t>(2)</t>
    <phoneticPr fontId="1"/>
  </si>
  <si>
    <t>３．</t>
    <phoneticPr fontId="1"/>
  </si>
  <si>
    <t>(1)</t>
    <phoneticPr fontId="1"/>
  </si>
  <si>
    <t>ｙ</t>
    <phoneticPr fontId="1"/>
  </si>
  <si>
    <t>)</t>
    <phoneticPr fontId="1"/>
  </si>
  <si>
    <t>(</t>
    <phoneticPr fontId="1"/>
  </si>
  <si>
    <t>－</t>
    <phoneticPr fontId="1"/>
  </si>
  <si>
    <t>(3)</t>
    <phoneticPr fontId="1"/>
  </si>
  <si>
    <t>(4)</t>
    <phoneticPr fontId="1"/>
  </si>
  <si>
    <t>ａ</t>
    <phoneticPr fontId="1"/>
  </si>
  <si>
    <t>ｂ</t>
    <phoneticPr fontId="1"/>
  </si>
  <si>
    <t>ｘｙ</t>
    <phoneticPr fontId="1"/>
  </si>
  <si>
    <t>＋</t>
    <phoneticPr fontId="1"/>
  </si>
  <si>
    <t>ｙ</t>
    <phoneticPr fontId="1"/>
  </si>
  <si>
    <t>ｘ</t>
    <phoneticPr fontId="1"/>
  </si>
  <si>
    <t>ａ</t>
    <phoneticPr fontId="1"/>
  </si>
  <si>
    <t>ａｂ</t>
    <phoneticPr fontId="1"/>
  </si>
  <si>
    <t>ｂ</t>
    <phoneticPr fontId="1"/>
  </si>
  <si>
    <t>(6)</t>
    <phoneticPr fontId="1"/>
  </si>
  <si>
    <t>＋</t>
    <phoneticPr fontId="1"/>
  </si>
  <si>
    <t>２．</t>
    <phoneticPr fontId="1"/>
  </si>
  <si>
    <t>次の式を簡単にしなさい。</t>
    <rPh sb="0" eb="1">
      <t>ツギ</t>
    </rPh>
    <rPh sb="2" eb="3">
      <t>シキ</t>
    </rPh>
    <rPh sb="4" eb="6">
      <t>カンタン</t>
    </rPh>
    <phoneticPr fontId="1"/>
  </si>
  <si>
    <t>(2)</t>
    <phoneticPr fontId="1"/>
  </si>
  <si>
    <t>ｘ</t>
    <phoneticPr fontId="1"/>
  </si>
  <si>
    <t>－</t>
    <phoneticPr fontId="1"/>
  </si>
  <si>
    <t>＝</t>
    <phoneticPr fontId="1"/>
  </si>
  <si>
    <t>＋</t>
    <phoneticPr fontId="1"/>
  </si>
  <si>
    <t>(</t>
    <phoneticPr fontId="1"/>
  </si>
  <si>
    <t>)</t>
    <phoneticPr fontId="1"/>
  </si>
  <si>
    <t>次の式を因数分解しなさい。</t>
    <rPh sb="0" eb="1">
      <t>ツギ</t>
    </rPh>
    <rPh sb="2" eb="3">
      <t>シキ</t>
    </rPh>
    <rPh sb="4" eb="6">
      <t>インスウ</t>
    </rPh>
    <rPh sb="6" eb="8">
      <t>ブンカイ</t>
    </rPh>
    <phoneticPr fontId="1"/>
  </si>
  <si>
    <t>ｍａ</t>
    <phoneticPr fontId="1"/>
  </si>
  <si>
    <t>ｍｂ</t>
    <phoneticPr fontId="1"/>
  </si>
  <si>
    <t>ｂｘ</t>
    <phoneticPr fontId="1"/>
  </si>
  <si>
    <t>ｃｘ</t>
    <phoneticPr fontId="1"/>
  </si>
  <si>
    <t>ｍ</t>
    <phoneticPr fontId="1"/>
  </si>
  <si>
    <t>a</t>
    <phoneticPr fontId="1"/>
  </si>
  <si>
    <t>ｃ</t>
    <phoneticPr fontId="1"/>
  </si>
  <si>
    <t>）</t>
    <phoneticPr fontId="1"/>
  </si>
  <si>
    <t>ｄ</t>
    <phoneticPr fontId="1"/>
  </si>
  <si>
    <t>ｎ</t>
    <phoneticPr fontId="1"/>
  </si>
  <si>
    <t>＋</t>
    <phoneticPr fontId="1"/>
  </si>
  <si>
    <t>－</t>
    <phoneticPr fontId="1"/>
  </si>
  <si>
    <t>(4)</t>
    <phoneticPr fontId="1"/>
  </si>
  <si>
    <t>３．</t>
    <phoneticPr fontId="1"/>
  </si>
  <si>
    <t>次の□の中にあてはまる正の数をいいなさい。</t>
    <rPh sb="0" eb="1">
      <t>ツギ</t>
    </rPh>
    <rPh sb="4" eb="5">
      <t>ナカ</t>
    </rPh>
    <rPh sb="11" eb="12">
      <t>セイ</t>
    </rPh>
    <rPh sb="13" eb="14">
      <t>スウ</t>
    </rPh>
    <phoneticPr fontId="1"/>
  </si>
  <si>
    <t>＝</t>
    <phoneticPr fontId="1"/>
  </si>
  <si>
    <t>№</t>
    <phoneticPr fontId="1"/>
  </si>
  <si>
    <t>(3)</t>
    <phoneticPr fontId="1"/>
  </si>
  <si>
    <t>№</t>
    <phoneticPr fontId="1"/>
  </si>
  <si>
    <t>(7)</t>
    <phoneticPr fontId="1"/>
  </si>
  <si>
    <t>(8)</t>
    <phoneticPr fontId="1"/>
  </si>
  <si>
    <t>ｔ</t>
    <phoneticPr fontId="1"/>
  </si>
  <si>
    <t>式の計算の利用</t>
    <rPh sb="0" eb="1">
      <t>シキ</t>
    </rPh>
    <rPh sb="2" eb="4">
      <t>ケイサン</t>
    </rPh>
    <rPh sb="5" eb="7">
      <t>リヨウ</t>
    </rPh>
    <phoneticPr fontId="1"/>
  </si>
  <si>
    <t>(2)</t>
    <phoneticPr fontId="1"/>
  </si>
  <si>
    <t>×</t>
    <phoneticPr fontId="1"/>
  </si>
  <si>
    <t>次の計算を工夫してしなさい。</t>
    <rPh sb="0" eb="1">
      <t>ツギ</t>
    </rPh>
    <rPh sb="2" eb="4">
      <t>ケイサン</t>
    </rPh>
    <rPh sb="5" eb="7">
      <t>クフウ</t>
    </rPh>
    <phoneticPr fontId="1"/>
  </si>
  <si>
    <t>(3)</t>
    <phoneticPr fontId="1"/>
  </si>
  <si>
    <t>－</t>
    <phoneticPr fontId="1"/>
  </si>
  <si>
    <t>×</t>
    <phoneticPr fontId="1"/>
  </si>
  <si>
    <t>ｘ＝</t>
    <phoneticPr fontId="1"/>
  </si>
  <si>
    <t>のとき，次の式の値を求めなさい。</t>
    <rPh sb="4" eb="5">
      <t>ツギ</t>
    </rPh>
    <rPh sb="6" eb="7">
      <t>シキ</t>
    </rPh>
    <rPh sb="8" eb="9">
      <t>アタイ</t>
    </rPh>
    <rPh sb="10" eb="11">
      <t>モト</t>
    </rPh>
    <phoneticPr fontId="1"/>
  </si>
  <si>
    <t>を代入して</t>
    <rPh sb="1" eb="3">
      <t>ダイニュウ</t>
    </rPh>
    <phoneticPr fontId="1"/>
  </si>
  <si>
    <t>－</t>
    <phoneticPr fontId="1"/>
  </si>
  <si>
    <t>ここで，ｘ＝</t>
    <phoneticPr fontId="1"/>
  </si>
  <si>
    <t>＝</t>
    <phoneticPr fontId="1"/>
  </si>
  <si>
    <t>３．</t>
    <phoneticPr fontId="1"/>
  </si>
  <si>
    <t>因数分解①</t>
    <rPh sb="0" eb="2">
      <t>インスウ</t>
    </rPh>
    <rPh sb="2" eb="4">
      <t>ブンカイ</t>
    </rPh>
    <phoneticPr fontId="1"/>
  </si>
  <si>
    <t>因数分解②</t>
    <rPh sb="0" eb="2">
      <t>インスウ</t>
    </rPh>
    <rPh sb="2" eb="4">
      <t>ブンカイ</t>
    </rPh>
    <phoneticPr fontId="1"/>
  </si>
  <si>
    <t>因数分解③</t>
    <rPh sb="0" eb="2">
      <t>インスウ</t>
    </rPh>
    <rPh sb="2" eb="4">
      <t>ブンカイ</t>
    </rPh>
    <phoneticPr fontId="1"/>
  </si>
  <si>
    <t>因数分解④</t>
    <rPh sb="0" eb="2">
      <t>インスウ</t>
    </rPh>
    <rPh sb="2" eb="4">
      <t>ブンカイ</t>
    </rPh>
    <phoneticPr fontId="1"/>
  </si>
  <si>
    <t>式の展開</t>
    <rPh sb="0" eb="1">
      <t>シキ</t>
    </rPh>
    <rPh sb="2" eb="4">
      <t>テンカイ</t>
    </rPh>
    <phoneticPr fontId="1"/>
  </si>
  <si>
    <t>(5)</t>
    <phoneticPr fontId="11"/>
  </si>
  <si>
    <t>(6)</t>
    <phoneticPr fontId="11"/>
  </si>
  <si>
    <t>ａ</t>
    <phoneticPr fontId="11"/>
  </si>
  <si>
    <t>ａｂ</t>
    <phoneticPr fontId="11"/>
  </si>
  <si>
    <t>ａｂｃ</t>
    <phoneticPr fontId="11"/>
  </si>
  <si>
    <t>ｂｃ</t>
    <phoneticPr fontId="11"/>
  </si>
  <si>
    <t>(</t>
    <phoneticPr fontId="11"/>
  </si>
  <si>
    <t>a</t>
    <phoneticPr fontId="11"/>
  </si>
  <si>
    <t>ｂ</t>
    <phoneticPr fontId="11"/>
  </si>
  <si>
    <t>)</t>
    <phoneticPr fontId="11"/>
  </si>
  <si>
    <t>ａｃ</t>
    <phoneticPr fontId="11"/>
  </si>
  <si>
    <t>ｃ</t>
    <phoneticPr fontId="11"/>
  </si>
  <si>
    <t>乗法の公式①</t>
    <rPh sb="0" eb="2">
      <t>ジョウホウ</t>
    </rPh>
    <rPh sb="3" eb="5">
      <t>コウシキ</t>
    </rPh>
    <phoneticPr fontId="1"/>
  </si>
  <si>
    <t>乗法の公式②</t>
    <rPh sb="0" eb="2">
      <t>ジョウホウ</t>
    </rPh>
    <rPh sb="3" eb="5">
      <t>コウシキ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</si>
</sst>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0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vertical="top"/>
    </xf>
    <xf numFmtId="0" fontId="9" fillId="0" borderId="0" xfId="0" applyFont="1">
      <alignment vertical="center"/>
    </xf>
    <xf numFmtId="0" fontId="8" fillId="0" borderId="0" xfId="0" applyFont="1" applyAlignment="1">
      <alignment horizontal="left" vertical="top"/>
    </xf>
    <xf numFmtId="0" fontId="6" fillId="0" borderId="0" xfId="0" applyFont="1" applyAlignment="1"/>
    <xf numFmtId="0" fontId="8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top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10" fillId="0" borderId="0" xfId="0" quotePrefix="1" applyFont="1">
      <alignment vertical="center"/>
    </xf>
    <xf numFmtId="0" fontId="10" fillId="0" borderId="0" xfId="0" applyFont="1">
      <alignment vertical="center"/>
    </xf>
    <xf numFmtId="0" fontId="0" fillId="0" borderId="5" xfId="0" applyBorder="1">
      <alignment vertical="center"/>
    </xf>
    <xf numFmtId="0" fontId="12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1">
    <cellStyle name="標準" xfId="0" builtinId="0"/>
  </cellStyles>
  <dxfs count="2">
    <dxf>
      <border>
        <top/>
      </border>
    </dxf>
    <dxf>
      <border>
        <top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00"/>
  <sheetViews>
    <sheetView tabSelected="1" workbookViewId="0"/>
  </sheetViews>
  <sheetFormatPr defaultRowHeight="14" x14ac:dyDescent="0.2"/>
  <cols>
    <col min="1" max="43" width="1.75" customWidth="1"/>
    <col min="44" max="46" width="9" customWidth="1"/>
    <col min="47" max="50" width="9" style="12"/>
  </cols>
  <sheetData>
    <row r="1" spans="1:50" ht="23.5" x14ac:dyDescent="0.2">
      <c r="D1" s="3" t="s">
        <v>3</v>
      </c>
      <c r="AM1" s="2" t="s">
        <v>0</v>
      </c>
      <c r="AN1" s="2"/>
      <c r="AO1" s="29"/>
      <c r="AP1" s="29"/>
      <c r="AR1" s="12"/>
      <c r="AS1" s="12"/>
      <c r="AT1" s="12"/>
      <c r="AV1"/>
      <c r="AW1"/>
      <c r="AX1"/>
    </row>
    <row r="2" spans="1:50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V2"/>
      <c r="AW2"/>
      <c r="AX2"/>
    </row>
    <row r="3" spans="1:50" ht="20.149999999999999" customHeight="1" x14ac:dyDescent="0.2">
      <c r="A3" s="1" t="s">
        <v>4</v>
      </c>
      <c r="D3" t="s">
        <v>5</v>
      </c>
    </row>
    <row r="4" spans="1:50" ht="20.149999999999999" customHeight="1" x14ac:dyDescent="0.2">
      <c r="C4" s="1" t="s">
        <v>6</v>
      </c>
      <c r="F4" t="s">
        <v>7</v>
      </c>
      <c r="G4">
        <f ca="1">INT(RAND()*8+2)</f>
        <v>6</v>
      </c>
      <c r="H4" s="27" t="s">
        <v>8</v>
      </c>
      <c r="I4" s="27"/>
      <c r="J4" s="27" t="str">
        <f ca="1">IF((-1)^INT(RAND()*2)&lt;0,"－","＋")</f>
        <v>＋</v>
      </c>
      <c r="K4" s="27"/>
      <c r="L4" s="27" t="s">
        <v>9</v>
      </c>
      <c r="M4" s="27"/>
      <c r="N4" t="s">
        <v>10</v>
      </c>
      <c r="O4" s="27" t="s">
        <v>11</v>
      </c>
      <c r="P4" s="27"/>
      <c r="Q4">
        <f ca="1">INT(RAND()*8+2)</f>
        <v>6</v>
      </c>
      <c r="R4" s="27" t="s">
        <v>8</v>
      </c>
      <c r="S4" s="27"/>
    </row>
    <row r="5" spans="1:50" ht="20.149999999999999" customHeight="1" x14ac:dyDescent="0.2"/>
    <row r="6" spans="1:50" ht="20.149999999999999" customHeight="1" x14ac:dyDescent="0.2"/>
    <row r="7" spans="1:50" ht="20.149999999999999" customHeight="1" x14ac:dyDescent="0.2">
      <c r="C7" s="1" t="s">
        <v>12</v>
      </c>
      <c r="F7" t="s">
        <v>7</v>
      </c>
      <c r="G7">
        <f ca="1">INT(RAND()*8+2)</f>
        <v>4</v>
      </c>
      <c r="H7" s="27" t="s">
        <v>13</v>
      </c>
      <c r="I7" s="27"/>
      <c r="J7" s="27" t="str">
        <f ca="1">IF((-1)^INT(RAND()*2)&lt;0,"－","＋")</f>
        <v>－</v>
      </c>
      <c r="K7" s="27"/>
      <c r="L7" s="27" t="s">
        <v>14</v>
      </c>
      <c r="M7" s="27"/>
      <c r="N7" t="s">
        <v>10</v>
      </c>
      <c r="O7" s="27" t="s">
        <v>11</v>
      </c>
      <c r="P7" s="27"/>
      <c r="Q7">
        <f ca="1">INT(RAND()*8+2)</f>
        <v>6</v>
      </c>
      <c r="R7" s="27" t="s">
        <v>13</v>
      </c>
      <c r="S7" s="27"/>
    </row>
    <row r="8" spans="1:50" ht="20.149999999999999" customHeight="1" x14ac:dyDescent="0.2"/>
    <row r="9" spans="1:50" ht="20.149999999999999" customHeight="1" x14ac:dyDescent="0.2"/>
    <row r="10" spans="1:50" ht="20.149999999999999" customHeight="1" x14ac:dyDescent="0.2">
      <c r="C10" s="1" t="s">
        <v>15</v>
      </c>
      <c r="F10" t="s">
        <v>7</v>
      </c>
      <c r="G10">
        <f ca="1">INT(RAND()*8+2)</f>
        <v>3</v>
      </c>
      <c r="H10" s="27" t="s">
        <v>13</v>
      </c>
      <c r="I10" s="27"/>
      <c r="J10" s="27" t="str">
        <f ca="1">IF((-1)^INT(RAND()*2)&lt;0,"－","＋")</f>
        <v>＋</v>
      </c>
      <c r="K10" s="27"/>
      <c r="L10">
        <f ca="1">INT(RAND()*8+2)</f>
        <v>9</v>
      </c>
      <c r="M10" s="27" t="s">
        <v>14</v>
      </c>
      <c r="N10" s="27"/>
      <c r="O10" t="s">
        <v>10</v>
      </c>
      <c r="P10" s="27" t="s">
        <v>11</v>
      </c>
      <c r="Q10" s="27"/>
      <c r="R10" t="s">
        <v>16</v>
      </c>
      <c r="S10" s="27" t="s">
        <v>17</v>
      </c>
      <c r="T10" s="27"/>
      <c r="U10">
        <f ca="1">INT(RAND()*8+2)</f>
        <v>3</v>
      </c>
      <c r="V10" s="27" t="s">
        <v>14</v>
      </c>
      <c r="W10" s="27"/>
      <c r="X10" t="s">
        <v>18</v>
      </c>
    </row>
    <row r="11" spans="1:50" ht="20.149999999999999" customHeight="1" x14ac:dyDescent="0.2"/>
    <row r="12" spans="1:50" ht="20.149999999999999" customHeight="1" x14ac:dyDescent="0.2"/>
    <row r="13" spans="1:50" ht="20.149999999999999" customHeight="1" x14ac:dyDescent="0.2">
      <c r="C13" s="1" t="s">
        <v>19</v>
      </c>
      <c r="F13">
        <f ca="1">INT(RAND()*8+2)</f>
        <v>4</v>
      </c>
      <c r="G13" s="27" t="s">
        <v>8</v>
      </c>
      <c r="H13" s="27"/>
      <c r="I13" t="s">
        <v>16</v>
      </c>
      <c r="J13" s="27" t="s">
        <v>8</v>
      </c>
      <c r="K13" s="27"/>
      <c r="L13" s="27" t="str">
        <f ca="1">IF((-1)^INT(RAND()*2)&lt;0,"－","＋")</f>
        <v>＋</v>
      </c>
      <c r="M13" s="27"/>
      <c r="N13">
        <f ca="1">INT(RAND()*8+2)</f>
        <v>2</v>
      </c>
      <c r="O13" s="27" t="s">
        <v>20</v>
      </c>
      <c r="P13" s="27"/>
      <c r="Q13" t="s">
        <v>18</v>
      </c>
    </row>
    <row r="14" spans="1:50" ht="20.149999999999999" customHeight="1" x14ac:dyDescent="0.2"/>
    <row r="15" spans="1:50" ht="20.149999999999999" customHeight="1" x14ac:dyDescent="0.2"/>
    <row r="16" spans="1:50" ht="20.149999999999999" customHeight="1" x14ac:dyDescent="0.2">
      <c r="C16" s="1" t="s">
        <v>21</v>
      </c>
      <c r="F16">
        <f ca="1">INT(RAND()*8+2)</f>
        <v>8</v>
      </c>
      <c r="G16" s="27" t="s">
        <v>22</v>
      </c>
      <c r="H16" s="27"/>
      <c r="I16" t="s">
        <v>16</v>
      </c>
      <c r="J16" s="27" t="s">
        <v>22</v>
      </c>
      <c r="K16" s="27"/>
      <c r="L16" s="27" t="str">
        <f ca="1">IF((-1)^INT(RAND()*2)&lt;0,"－","＋")</f>
        <v>＋</v>
      </c>
      <c r="M16" s="27"/>
      <c r="N16">
        <f ca="1">INT(RAND()*8+2)</f>
        <v>4</v>
      </c>
      <c r="O16" s="27" t="s">
        <v>23</v>
      </c>
      <c r="P16" s="27"/>
      <c r="Q16" t="s">
        <v>18</v>
      </c>
    </row>
    <row r="17" spans="1:28" ht="20.149999999999999" customHeight="1" x14ac:dyDescent="0.2"/>
    <row r="18" spans="1:28" ht="20.149999999999999" customHeight="1" x14ac:dyDescent="0.2"/>
    <row r="19" spans="1:28" ht="20.149999999999999" customHeight="1" x14ac:dyDescent="0.2">
      <c r="C19" s="1" t="s">
        <v>24</v>
      </c>
      <c r="F19" s="27" t="s">
        <v>17</v>
      </c>
      <c r="G19" s="27"/>
      <c r="H19">
        <f ca="1">INT(RAND()*8+2)</f>
        <v>3</v>
      </c>
      <c r="I19" s="27" t="s">
        <v>8</v>
      </c>
      <c r="J19" s="27"/>
      <c r="K19" t="s">
        <v>16</v>
      </c>
      <c r="L19">
        <f ca="1">INT(RAND()*8+2)</f>
        <v>4</v>
      </c>
      <c r="M19" s="27" t="s">
        <v>8</v>
      </c>
      <c r="N19" s="27"/>
      <c r="O19" s="27" t="str">
        <f ca="1">IF((-1)^INT(RAND()*2)&lt;0,"－","＋")</f>
        <v>＋</v>
      </c>
      <c r="P19" s="27"/>
      <c r="Q19">
        <f ca="1">INT(RAND()*8+2)</f>
        <v>2</v>
      </c>
      <c r="R19" s="27" t="s">
        <v>20</v>
      </c>
      <c r="S19" s="27"/>
      <c r="T19" t="s">
        <v>18</v>
      </c>
    </row>
    <row r="20" spans="1:28" ht="20.149999999999999" customHeight="1" x14ac:dyDescent="0.2"/>
    <row r="21" spans="1:28" ht="20.149999999999999" customHeight="1" x14ac:dyDescent="0.2"/>
    <row r="22" spans="1:28" ht="20.149999999999999" customHeight="1" x14ac:dyDescent="0.2">
      <c r="A22" s="1" t="s">
        <v>25</v>
      </c>
      <c r="D22" t="s">
        <v>26</v>
      </c>
    </row>
    <row r="23" spans="1:28" ht="20.149999999999999" customHeight="1" x14ac:dyDescent="0.2">
      <c r="C23" s="1" t="s">
        <v>27</v>
      </c>
      <c r="F23" t="s">
        <v>16</v>
      </c>
      <c r="G23" s="30">
        <f ca="1">INT(RAND()*9+1)*U23</f>
        <v>18</v>
      </c>
      <c r="H23" s="30"/>
      <c r="I23" s="27" t="s">
        <v>22</v>
      </c>
      <c r="J23" s="27"/>
      <c r="K23" s="7">
        <v>2</v>
      </c>
      <c r="L23" s="27" t="str">
        <f ca="1">IF((-1)^INT(RAND()*2)&lt;0,"－","＋")</f>
        <v>－</v>
      </c>
      <c r="M23" s="27"/>
      <c r="N23" s="30">
        <f ca="1">INT(RAND()*9+1)*U23</f>
        <v>18</v>
      </c>
      <c r="O23" s="30"/>
      <c r="P23" s="27" t="s">
        <v>22</v>
      </c>
      <c r="Q23" s="27"/>
      <c r="R23" t="s">
        <v>18</v>
      </c>
      <c r="S23" s="27" t="s">
        <v>28</v>
      </c>
      <c r="T23" s="27"/>
      <c r="U23">
        <f ca="1">INT(RAND()*8+2)</f>
        <v>6</v>
      </c>
      <c r="V23" s="27" t="s">
        <v>22</v>
      </c>
      <c r="W23" s="27"/>
    </row>
    <row r="24" spans="1:28" ht="20.149999999999999" customHeight="1" x14ac:dyDescent="0.2"/>
    <row r="25" spans="1:28" ht="20.149999999999999" customHeight="1" x14ac:dyDescent="0.2"/>
    <row r="26" spans="1:28" ht="20.149999999999999" customHeight="1" x14ac:dyDescent="0.2">
      <c r="C26" s="1" t="s">
        <v>29</v>
      </c>
      <c r="F26" t="s">
        <v>30</v>
      </c>
      <c r="G26" s="27">
        <f ca="1">INT(RAND()*9+1)*Y26</f>
        <v>15</v>
      </c>
      <c r="H26" s="27"/>
      <c r="I26" t="s">
        <v>31</v>
      </c>
      <c r="L26" s="27" t="str">
        <f ca="1">IF((-1)^INT(RAND()*2)&lt;0,"－","＋")</f>
        <v>－</v>
      </c>
      <c r="M26" s="27"/>
      <c r="N26" s="27">
        <f ca="1">INT(RAND()*9+1)*Y26</f>
        <v>12</v>
      </c>
      <c r="O26" s="27"/>
      <c r="P26" t="s">
        <v>32</v>
      </c>
      <c r="S26" t="s">
        <v>18</v>
      </c>
      <c r="T26" s="27" t="s">
        <v>28</v>
      </c>
      <c r="U26" s="27"/>
      <c r="V26" t="s">
        <v>16</v>
      </c>
      <c r="W26" s="27" t="s">
        <v>17</v>
      </c>
      <c r="X26" s="27"/>
      <c r="Y26">
        <f ca="1">INT(RAND()*8+2)</f>
        <v>3</v>
      </c>
      <c r="Z26" s="27" t="s">
        <v>22</v>
      </c>
      <c r="AA26" s="27"/>
      <c r="AB26" t="s">
        <v>18</v>
      </c>
    </row>
    <row r="27" spans="1:28" ht="20.149999999999999" customHeight="1" x14ac:dyDescent="0.2"/>
    <row r="28" spans="1:28" ht="20.149999999999999" customHeight="1" x14ac:dyDescent="0.2"/>
    <row r="29" spans="1:28" ht="20.149999999999999" customHeight="1" x14ac:dyDescent="0.2">
      <c r="C29" s="1" t="s">
        <v>33</v>
      </c>
      <c r="F29" s="27" t="s">
        <v>30</v>
      </c>
      <c r="G29" s="27" t="s">
        <v>17</v>
      </c>
      <c r="H29" s="27"/>
      <c r="I29" s="27">
        <f ca="1">INT(RAND()*8+2)</f>
        <v>5</v>
      </c>
      <c r="J29" s="27" t="s">
        <v>34</v>
      </c>
      <c r="K29" s="27"/>
      <c r="L29" s="8">
        <v>2</v>
      </c>
      <c r="M29" s="27" t="str">
        <f ca="1">IF((-1)^INT(RAND()*2)&lt;0,"－","＋")</f>
        <v>－</v>
      </c>
      <c r="N29" s="27"/>
      <c r="O29" s="27" t="s">
        <v>34</v>
      </c>
      <c r="P29" s="27"/>
      <c r="Q29" s="27" t="s">
        <v>18</v>
      </c>
      <c r="R29" s="27" t="s">
        <v>28</v>
      </c>
      <c r="S29" s="27"/>
      <c r="T29" s="28">
        <v>1</v>
      </c>
      <c r="U29" s="28"/>
      <c r="V29" s="27" t="s">
        <v>34</v>
      </c>
      <c r="W29" s="27"/>
    </row>
    <row r="30" spans="1:28" ht="20.149999999999999" customHeight="1" x14ac:dyDescent="0.2">
      <c r="F30" s="27"/>
      <c r="G30" s="27"/>
      <c r="H30" s="27"/>
      <c r="I30" s="27"/>
      <c r="J30" s="27"/>
      <c r="K30" s="27"/>
      <c r="M30" s="27" t="str">
        <f ca="1">IF((-1)^INT(RAND()*2)&lt;0,"－","＋")</f>
        <v>＋</v>
      </c>
      <c r="N30" s="27"/>
      <c r="O30" s="27"/>
      <c r="P30" s="27"/>
      <c r="Q30" s="27"/>
      <c r="R30" s="27"/>
      <c r="S30" s="27"/>
      <c r="T30" s="27">
        <f ca="1">INT(RAND()*8+2)</f>
        <v>7</v>
      </c>
      <c r="U30" s="27"/>
      <c r="V30" s="27"/>
      <c r="W30" s="27"/>
    </row>
    <row r="31" spans="1:28" ht="20.149999999999999" customHeight="1" x14ac:dyDescent="0.2"/>
    <row r="32" spans="1:28" ht="20.149999999999999" customHeight="1" x14ac:dyDescent="0.2"/>
    <row r="33" spans="1:50" ht="20.149999999999999" customHeight="1" x14ac:dyDescent="0.2">
      <c r="C33" s="1" t="s">
        <v>19</v>
      </c>
      <c r="F33" s="27" t="s">
        <v>30</v>
      </c>
      <c r="G33" s="27">
        <f ca="1">INT(RAND()*8+2)*Z33</f>
        <v>9</v>
      </c>
      <c r="H33" s="27"/>
      <c r="I33" s="27" t="s">
        <v>34</v>
      </c>
      <c r="J33" s="27"/>
      <c r="K33" s="8">
        <v>2</v>
      </c>
      <c r="L33" s="27" t="s">
        <v>20</v>
      </c>
      <c r="M33" s="27"/>
      <c r="N33" s="27" t="str">
        <f ca="1">IF((-1)^INT(RAND()*2)&lt;0,"－","＋")</f>
        <v>－</v>
      </c>
      <c r="O33" s="27"/>
      <c r="P33" s="27">
        <f ca="1">INT(RAND()*8+2)*Z33</f>
        <v>12</v>
      </c>
      <c r="Q33" s="27"/>
      <c r="R33" s="27" t="s">
        <v>34</v>
      </c>
      <c r="S33" s="27"/>
      <c r="T33" s="27" t="s">
        <v>20</v>
      </c>
      <c r="U33" s="27"/>
      <c r="V33" s="8">
        <v>2</v>
      </c>
      <c r="W33" s="27" t="s">
        <v>18</v>
      </c>
      <c r="X33" s="27" t="s">
        <v>28</v>
      </c>
      <c r="Y33" s="27"/>
      <c r="Z33" s="28">
        <f ca="1">AV33</f>
        <v>3</v>
      </c>
      <c r="AA33" s="28"/>
      <c r="AB33" s="27" t="s">
        <v>35</v>
      </c>
      <c r="AC33" s="27"/>
      <c r="AD33" s="27"/>
      <c r="AU33" s="12">
        <f ca="1">INT(RAND()*(AU34-1)+1)</f>
        <v>3</v>
      </c>
      <c r="AV33" s="12">
        <f ca="1">AU33/GCD(AU33,AU34)</f>
        <v>3</v>
      </c>
    </row>
    <row r="34" spans="1:50" ht="20.149999999999999" customHeight="1" x14ac:dyDescent="0.2">
      <c r="F34" s="27"/>
      <c r="G34" s="27"/>
      <c r="H34" s="27"/>
      <c r="I34" s="27"/>
      <c r="J34" s="27"/>
      <c r="L34" s="27"/>
      <c r="M34" s="27"/>
      <c r="N34" s="27" t="str">
        <f ca="1">IF((-1)^INT(RAND()*2)&lt;0,"－","＋")</f>
        <v>－</v>
      </c>
      <c r="O34" s="27"/>
      <c r="P34" s="27"/>
      <c r="Q34" s="27"/>
      <c r="R34" s="27"/>
      <c r="S34" s="27"/>
      <c r="T34" s="27"/>
      <c r="U34" s="27"/>
      <c r="W34" s="27"/>
      <c r="X34" s="27"/>
      <c r="Y34" s="27"/>
      <c r="Z34" s="27">
        <f ca="1">AV34</f>
        <v>7</v>
      </c>
      <c r="AA34" s="27"/>
      <c r="AB34" s="27"/>
      <c r="AC34" s="27"/>
      <c r="AD34" s="27"/>
      <c r="AU34" s="12">
        <f ca="1">INT(RAND()*8+2)</f>
        <v>7</v>
      </c>
      <c r="AV34" s="12">
        <f ca="1">AU34/GCD(AU33,AU34)</f>
        <v>7</v>
      </c>
    </row>
    <row r="35" spans="1:50" ht="20.149999999999999" customHeight="1" x14ac:dyDescent="0.2"/>
    <row r="36" spans="1:50" ht="19" customHeight="1" x14ac:dyDescent="0.2"/>
    <row r="37" spans="1:50" ht="19" customHeight="1" x14ac:dyDescent="0.2"/>
    <row r="38" spans="1:50" ht="23.5" x14ac:dyDescent="0.2">
      <c r="D38" s="3" t="str">
        <f>IF(D1="","",D1)</f>
        <v>式の乗法・除法</v>
      </c>
      <c r="AM38" s="2" t="str">
        <f>IF(AM1="","",AM1)</f>
        <v>№</v>
      </c>
      <c r="AN38" s="2"/>
      <c r="AO38" s="29" t="str">
        <f>IF(AO1="","",AO1)</f>
        <v/>
      </c>
      <c r="AP38" s="29" t="str">
        <f>IF(AP1="","",AP1)</f>
        <v/>
      </c>
      <c r="AR38" s="12"/>
      <c r="AS38" s="12"/>
      <c r="AT38" s="12"/>
      <c r="AV38"/>
      <c r="AW38"/>
      <c r="AX38"/>
    </row>
    <row r="39" spans="1:50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2"/>
      <c r="AS39" s="12"/>
      <c r="AT39" s="12"/>
      <c r="AV39"/>
      <c r="AW39"/>
      <c r="AX39"/>
    </row>
    <row r="40" spans="1:50" ht="20.149999999999999" customHeight="1" x14ac:dyDescent="0.2">
      <c r="A40" t="str">
        <f>IF(A3="","",A3)</f>
        <v>１．</v>
      </c>
      <c r="D40" t="str">
        <f>IF(D3="","",D3)</f>
        <v>次の式を計算しなさい。</v>
      </c>
    </row>
    <row r="41" spans="1:50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>(1)</v>
      </c>
      <c r="F41" t="str">
        <f>IF(F4="","",F4)</f>
        <v>(</v>
      </c>
      <c r="G41">
        <f ca="1">IF(G4="","",G4)</f>
        <v>6</v>
      </c>
      <c r="H41" s="27" t="str">
        <f>IF(H4="","",H4)</f>
        <v>ｘ</v>
      </c>
      <c r="I41" s="27"/>
      <c r="J41" s="27" t="str">
        <f ca="1">IF(J4="","",J4)</f>
        <v>＋</v>
      </c>
      <c r="K41" s="27"/>
      <c r="L41" s="27" t="str">
        <f>IF(L4="","",L4)</f>
        <v>ｙ</v>
      </c>
      <c r="M41" s="27"/>
      <c r="N41" t="str">
        <f>IF(N4="","",N4)</f>
        <v>)</v>
      </c>
      <c r="O41" s="27" t="str">
        <f>IF(O4="","",O4)</f>
        <v>×</v>
      </c>
      <c r="P41" s="27"/>
      <c r="Q41">
        <f ca="1">IF(Q4="","",Q4)</f>
        <v>6</v>
      </c>
      <c r="R41" s="27" t="str">
        <f>IF(R4="","",R4)</f>
        <v>ｘ</v>
      </c>
      <c r="S41" s="27"/>
      <c r="T41" s="27" t="s">
        <v>36</v>
      </c>
      <c r="U41" s="27"/>
      <c r="V41" s="25">
        <f ca="1">G41*Q41</f>
        <v>36</v>
      </c>
      <c r="W41" s="25"/>
      <c r="X41" s="25" t="s">
        <v>39</v>
      </c>
      <c r="Y41" s="25"/>
      <c r="Z41" s="13">
        <v>2</v>
      </c>
      <c r="AA41" s="25" t="str">
        <f ca="1">J41</f>
        <v>＋</v>
      </c>
      <c r="AB41" s="25"/>
      <c r="AC41" s="10">
        <f ca="1">Q41</f>
        <v>6</v>
      </c>
      <c r="AD41" s="25" t="s">
        <v>40</v>
      </c>
      <c r="AE41" s="25"/>
      <c r="AF41" s="25"/>
      <c r="AG41" t="str">
        <f t="shared" ref="AG41:AU41" si="0">IF(AF4="","",AF4)</f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  <c r="AU41" s="12" t="str">
        <f t="shared" si="0"/>
        <v/>
      </c>
    </row>
    <row r="42" spans="1:50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50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F43" t="str">
        <f t="shared" si="2"/>
        <v/>
      </c>
      <c r="G43" t="str">
        <f t="shared" si="2"/>
        <v/>
      </c>
      <c r="H43" t="str">
        <f t="shared" si="2"/>
        <v/>
      </c>
      <c r="I43" t="str">
        <f t="shared" si="2"/>
        <v/>
      </c>
      <c r="J43" t="str">
        <f t="shared" si="2"/>
        <v/>
      </c>
      <c r="K43" t="str">
        <f t="shared" si="2"/>
        <v/>
      </c>
      <c r="L43" t="str">
        <f t="shared" si="2"/>
        <v/>
      </c>
      <c r="M43" t="str">
        <f t="shared" si="2"/>
        <v/>
      </c>
      <c r="N43" t="str">
        <f t="shared" si="2"/>
        <v/>
      </c>
      <c r="O43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50" ht="20.149999999999999" customHeight="1" x14ac:dyDescent="0.2">
      <c r="A44" t="str">
        <f>IF(A7="","",A7)</f>
        <v/>
      </c>
      <c r="B44" t="str">
        <f>IF(B7="","",B7)</f>
        <v/>
      </c>
      <c r="C44" t="str">
        <f>IF(C7="","",C7)</f>
        <v>(2)</v>
      </c>
      <c r="F44" t="str">
        <f>IF(F7="","",F7)</f>
        <v>(</v>
      </c>
      <c r="G44">
        <f ca="1">IF(G7="","",G7)</f>
        <v>4</v>
      </c>
      <c r="H44" s="27" t="str">
        <f>IF(H7="","",H7)</f>
        <v>ａ</v>
      </c>
      <c r="I44" s="27"/>
      <c r="J44" s="27" t="str">
        <f ca="1">IF(J7="","",J7)</f>
        <v>－</v>
      </c>
      <c r="K44" s="27"/>
      <c r="L44" s="27" t="str">
        <f>IF(L7="","",L7)</f>
        <v>ｂ</v>
      </c>
      <c r="M44" s="27"/>
      <c r="N44" t="str">
        <f>IF(N7="","",N7)</f>
        <v>)</v>
      </c>
      <c r="O44" s="27" t="str">
        <f>IF(O7="","",O7)</f>
        <v>×</v>
      </c>
      <c r="P44" s="27"/>
      <c r="Q44">
        <f ca="1">IF(Q7="","",Q7)</f>
        <v>6</v>
      </c>
      <c r="R44" s="27" t="str">
        <f>IF(R7="","",R7)</f>
        <v>ａ</v>
      </c>
      <c r="S44" s="27"/>
      <c r="T44" s="27" t="s">
        <v>36</v>
      </c>
      <c r="U44" s="27"/>
      <c r="V44" s="25">
        <f ca="1">G44*Q44</f>
        <v>24</v>
      </c>
      <c r="W44" s="25"/>
      <c r="X44" s="25" t="s">
        <v>13</v>
      </c>
      <c r="Y44" s="25"/>
      <c r="Z44" s="13">
        <v>2</v>
      </c>
      <c r="AA44" s="25" t="str">
        <f ca="1">J44</f>
        <v>－</v>
      </c>
      <c r="AB44" s="25"/>
      <c r="AC44" s="10">
        <f ca="1">Q44</f>
        <v>6</v>
      </c>
      <c r="AD44" s="25" t="s">
        <v>38</v>
      </c>
      <c r="AE44" s="25"/>
      <c r="AF44" s="25"/>
      <c r="AG44" t="str">
        <f t="shared" ref="AG44:AT44" si="3">IF(AG7="","",AG7)</f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50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/>
      </c>
      <c r="F45" t="str">
        <f t="shared" si="4"/>
        <v/>
      </c>
      <c r="G45" t="str">
        <f t="shared" si="4"/>
        <v/>
      </c>
      <c r="H45" t="str">
        <f t="shared" si="4"/>
        <v/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50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50" ht="20.149999999999999" customHeight="1" x14ac:dyDescent="0.2">
      <c r="A47" t="str">
        <f>IF(A10="","",A10)</f>
        <v/>
      </c>
      <c r="B47" t="str">
        <f>IF(B10="","",B10)</f>
        <v/>
      </c>
      <c r="C47" t="str">
        <f>IF(C10="","",C10)</f>
        <v>(3)</v>
      </c>
      <c r="F47" t="str">
        <f>IF(F10="","",F10)</f>
        <v>(</v>
      </c>
      <c r="G47">
        <f ca="1">IF(G10="","",G10)</f>
        <v>3</v>
      </c>
      <c r="H47" s="27" t="str">
        <f>IF(H10="","",H10)</f>
        <v>ａ</v>
      </c>
      <c r="I47" s="27"/>
      <c r="J47" s="27" t="str">
        <f ca="1">IF(J10="","",J10)</f>
        <v>＋</v>
      </c>
      <c r="K47" s="27"/>
      <c r="L47">
        <f ca="1">IF(L10="","",L10)</f>
        <v>9</v>
      </c>
      <c r="M47" s="27" t="str">
        <f>IF(M10="","",M10)</f>
        <v>ｂ</v>
      </c>
      <c r="N47" s="27"/>
      <c r="O47" t="str">
        <f>IF(O10="","",O10)</f>
        <v>)</v>
      </c>
      <c r="P47" s="27" t="str">
        <f>IF(P10="","",P10)</f>
        <v>×</v>
      </c>
      <c r="Q47" s="27"/>
      <c r="R47" t="str">
        <f>IF(R10="","",R10)</f>
        <v>(</v>
      </c>
      <c r="S47" s="27" t="str">
        <f>IF(S10="","",S10)</f>
        <v>－</v>
      </c>
      <c r="T47" s="27"/>
      <c r="U47">
        <f ca="1">IF(U10="","",U10)</f>
        <v>3</v>
      </c>
      <c r="V47" s="27" t="str">
        <f>IF(V10="","",V10)</f>
        <v>ｂ</v>
      </c>
      <c r="W47" s="27"/>
      <c r="X47" t="str">
        <f>IF(X10="","",X10)</f>
        <v>)</v>
      </c>
      <c r="Y47" s="27" t="s">
        <v>36</v>
      </c>
      <c r="Z47" s="27"/>
      <c r="AA47" s="25" t="s">
        <v>41</v>
      </c>
      <c r="AB47" s="25"/>
      <c r="AC47" s="25">
        <f ca="1">G47*U47</f>
        <v>9</v>
      </c>
      <c r="AD47" s="25"/>
      <c r="AE47" s="25" t="s">
        <v>38</v>
      </c>
      <c r="AF47" s="25"/>
      <c r="AG47" s="25"/>
      <c r="AH47" s="25" t="str">
        <f ca="1">IF(J47="－","＋","－")</f>
        <v>－</v>
      </c>
      <c r="AI47" s="25"/>
      <c r="AJ47" s="25">
        <f ca="1">L47*U47</f>
        <v>27</v>
      </c>
      <c r="AK47" s="25"/>
      <c r="AL47" s="25" t="s">
        <v>14</v>
      </c>
      <c r="AM47" s="25"/>
      <c r="AN47" s="13">
        <v>2</v>
      </c>
      <c r="AO47" t="str">
        <f t="shared" ref="AO47:AT47" si="6">IF(AO10="","",AO10)</f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50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6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t="str">
        <f t="shared" si="8"/>
        <v/>
      </c>
      <c r="F49" t="str">
        <f t="shared" si="8"/>
        <v/>
      </c>
      <c r="G49" t="str">
        <f t="shared" si="8"/>
        <v/>
      </c>
      <c r="H49" t="str">
        <f t="shared" si="8"/>
        <v/>
      </c>
      <c r="I49" t="str">
        <f t="shared" si="8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t="str">
        <f t="shared" si="8"/>
        <v/>
      </c>
      <c r="O49" t="str">
        <f t="shared" si="8"/>
        <v/>
      </c>
      <c r="P49" t="str">
        <f t="shared" si="8"/>
        <v/>
      </c>
      <c r="Q49" t="str">
        <f t="shared" si="8"/>
        <v/>
      </c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6" ht="20.149999999999999" customHeight="1" x14ac:dyDescent="0.2">
      <c r="A50" t="str">
        <f>IF(A13="","",A13)</f>
        <v/>
      </c>
      <c r="B50" t="str">
        <f>IF(B13="","",B13)</f>
        <v/>
      </c>
      <c r="C50" t="str">
        <f>IF(C13="","",C13)</f>
        <v>(4)</v>
      </c>
      <c r="F50">
        <f ca="1">IF(F13="","",F13)</f>
        <v>4</v>
      </c>
      <c r="G50" s="27" t="str">
        <f>IF(G13="","",G13)</f>
        <v>ｘ</v>
      </c>
      <c r="H50" s="27"/>
      <c r="I50" t="str">
        <f>IF(I13="","",I13)</f>
        <v>(</v>
      </c>
      <c r="J50" s="27" t="str">
        <f>IF(J13="","",J13)</f>
        <v>ｘ</v>
      </c>
      <c r="K50" s="27"/>
      <c r="L50" s="27" t="str">
        <f ca="1">IF(L13="","",L13)</f>
        <v>＋</v>
      </c>
      <c r="M50" s="27"/>
      <c r="N50">
        <f ca="1">IF(N13="","",N13)</f>
        <v>2</v>
      </c>
      <c r="O50" s="27" t="str">
        <f>IF(O13="","",O13)</f>
        <v>ｙ</v>
      </c>
      <c r="P50" s="27"/>
      <c r="Q50" t="str">
        <f t="shared" ref="Q50:AT50" si="9">IF(Q13="","",Q13)</f>
        <v>)</v>
      </c>
      <c r="R50" s="27" t="s">
        <v>37</v>
      </c>
      <c r="S50" s="27"/>
      <c r="T50" s="10">
        <f ca="1">F50</f>
        <v>4</v>
      </c>
      <c r="U50" s="25" t="s">
        <v>8</v>
      </c>
      <c r="V50" s="25"/>
      <c r="W50" s="13">
        <v>2</v>
      </c>
      <c r="X50" s="25" t="str">
        <f ca="1">L50</f>
        <v>＋</v>
      </c>
      <c r="Y50" s="25"/>
      <c r="Z50" s="25">
        <f ca="1">F50*N50</f>
        <v>8</v>
      </c>
      <c r="AA50" s="25"/>
      <c r="AB50" s="25" t="s">
        <v>42</v>
      </c>
      <c r="AC50" s="25"/>
      <c r="AD50" s="25"/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6" ht="20.149999999999999" customHeight="1" x14ac:dyDescent="0.2">
      <c r="A51" t="str">
        <f t="shared" ref="A51:AT51" si="10">IF(A14="","",A14)</f>
        <v/>
      </c>
      <c r="B51" t="str">
        <f t="shared" si="10"/>
        <v/>
      </c>
      <c r="C51" t="str">
        <f t="shared" si="10"/>
        <v/>
      </c>
      <c r="F51" t="str">
        <f t="shared" si="10"/>
        <v/>
      </c>
      <c r="G51" t="str">
        <f t="shared" si="10"/>
        <v/>
      </c>
      <c r="H51" t="str">
        <f t="shared" si="10"/>
        <v/>
      </c>
      <c r="I51" t="str">
        <f t="shared" si="10"/>
        <v/>
      </c>
      <c r="J51" t="str">
        <f t="shared" si="10"/>
        <v/>
      </c>
      <c r="K51" t="str">
        <f t="shared" si="10"/>
        <v/>
      </c>
      <c r="L51" t="str">
        <f t="shared" si="10"/>
        <v/>
      </c>
      <c r="M51" t="str">
        <f t="shared" si="10"/>
        <v/>
      </c>
      <c r="N51" t="str">
        <f t="shared" si="10"/>
        <v/>
      </c>
      <c r="O51" t="str">
        <f t="shared" si="10"/>
        <v/>
      </c>
      <c r="P51" t="str">
        <f t="shared" si="10"/>
        <v/>
      </c>
      <c r="Q51" t="str">
        <f t="shared" si="10"/>
        <v/>
      </c>
      <c r="R51" t="str">
        <f t="shared" si="10"/>
        <v/>
      </c>
      <c r="S51" t="str">
        <f t="shared" si="10"/>
        <v/>
      </c>
      <c r="T51" t="str">
        <f t="shared" si="10"/>
        <v/>
      </c>
      <c r="U51" t="str">
        <f t="shared" si="10"/>
        <v/>
      </c>
      <c r="V51" t="str">
        <f t="shared" si="10"/>
        <v/>
      </c>
      <c r="W51" t="str">
        <f t="shared" si="10"/>
        <v/>
      </c>
      <c r="X51" t="str">
        <f t="shared" si="10"/>
        <v/>
      </c>
      <c r="Y51" t="str">
        <f t="shared" si="10"/>
        <v/>
      </c>
      <c r="Z51" t="str">
        <f t="shared" si="10"/>
        <v/>
      </c>
      <c r="AA51" t="str">
        <f t="shared" si="10"/>
        <v/>
      </c>
      <c r="AB51" t="str">
        <f t="shared" si="10"/>
        <v/>
      </c>
      <c r="AC51" t="str">
        <f t="shared" si="10"/>
        <v/>
      </c>
      <c r="AD51" t="str">
        <f t="shared" si="10"/>
        <v/>
      </c>
      <c r="AE51" t="str">
        <f t="shared" si="10"/>
        <v/>
      </c>
      <c r="AF51" t="str">
        <f t="shared" si="10"/>
        <v/>
      </c>
      <c r="AG51" t="str">
        <f t="shared" si="10"/>
        <v/>
      </c>
      <c r="AH51" t="str">
        <f t="shared" si="10"/>
        <v/>
      </c>
      <c r="AI51" t="str">
        <f t="shared" si="10"/>
        <v/>
      </c>
      <c r="AJ51" t="str">
        <f t="shared" si="10"/>
        <v/>
      </c>
      <c r="AK51" t="str">
        <f t="shared" si="10"/>
        <v/>
      </c>
      <c r="AL51" t="str">
        <f t="shared" si="10"/>
        <v/>
      </c>
      <c r="AM51" t="str">
        <f t="shared" si="10"/>
        <v/>
      </c>
      <c r="AN51" t="str">
        <f t="shared" si="10"/>
        <v/>
      </c>
      <c r="AO51" t="str">
        <f t="shared" si="10"/>
        <v/>
      </c>
      <c r="AP51" t="str">
        <f t="shared" si="10"/>
        <v/>
      </c>
      <c r="AQ51" t="str">
        <f t="shared" si="10"/>
        <v/>
      </c>
      <c r="AR51" t="str">
        <f t="shared" si="10"/>
        <v/>
      </c>
      <c r="AS51" t="str">
        <f t="shared" si="10"/>
        <v/>
      </c>
      <c r="AT51" t="str">
        <f t="shared" si="10"/>
        <v/>
      </c>
    </row>
    <row r="52" spans="1:46" ht="20.149999999999999" customHeight="1" x14ac:dyDescent="0.2">
      <c r="A52" t="str">
        <f t="shared" ref="A52:AT52" si="11">IF(A15="","",A15)</f>
        <v/>
      </c>
      <c r="B52" t="str">
        <f t="shared" si="11"/>
        <v/>
      </c>
      <c r="C52" t="str">
        <f t="shared" si="11"/>
        <v/>
      </c>
      <c r="F52" t="str">
        <f t="shared" si="11"/>
        <v/>
      </c>
      <c r="G52" t="str">
        <f t="shared" si="11"/>
        <v/>
      </c>
      <c r="H52" t="str">
        <f t="shared" si="11"/>
        <v/>
      </c>
      <c r="I52" t="str">
        <f t="shared" si="11"/>
        <v/>
      </c>
      <c r="J52" t="str">
        <f t="shared" si="11"/>
        <v/>
      </c>
      <c r="K52" t="str">
        <f t="shared" si="11"/>
        <v/>
      </c>
      <c r="L52" t="str">
        <f t="shared" si="11"/>
        <v/>
      </c>
      <c r="M52" t="str">
        <f t="shared" si="11"/>
        <v/>
      </c>
      <c r="N52" t="str">
        <f t="shared" si="11"/>
        <v/>
      </c>
      <c r="O52" t="str">
        <f t="shared" si="11"/>
        <v/>
      </c>
      <c r="P52" t="str">
        <f t="shared" si="11"/>
        <v/>
      </c>
      <c r="Q52" t="str">
        <f t="shared" si="11"/>
        <v/>
      </c>
      <c r="R52" t="str">
        <f t="shared" si="11"/>
        <v/>
      </c>
      <c r="S52" t="str">
        <f t="shared" si="11"/>
        <v/>
      </c>
      <c r="T52" t="str">
        <f t="shared" si="11"/>
        <v/>
      </c>
      <c r="U52" t="str">
        <f t="shared" si="11"/>
        <v/>
      </c>
      <c r="V52" t="str">
        <f t="shared" si="11"/>
        <v/>
      </c>
      <c r="W52" t="str">
        <f t="shared" si="11"/>
        <v/>
      </c>
      <c r="X52" t="str">
        <f t="shared" si="11"/>
        <v/>
      </c>
      <c r="Y52" t="str">
        <f t="shared" si="11"/>
        <v/>
      </c>
      <c r="Z52" t="str">
        <f t="shared" si="11"/>
        <v/>
      </c>
      <c r="AA52" t="str">
        <f t="shared" si="11"/>
        <v/>
      </c>
      <c r="AB52" t="str">
        <f t="shared" si="11"/>
        <v/>
      </c>
      <c r="AC52" t="str">
        <f t="shared" si="11"/>
        <v/>
      </c>
      <c r="AD52" t="str">
        <f t="shared" si="11"/>
        <v/>
      </c>
      <c r="AE52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  <c r="AL52" t="str">
        <f t="shared" si="11"/>
        <v/>
      </c>
      <c r="AM52" t="str">
        <f t="shared" si="11"/>
        <v/>
      </c>
      <c r="AN52" t="str">
        <f t="shared" si="11"/>
        <v/>
      </c>
      <c r="AO52" t="str">
        <f t="shared" si="11"/>
        <v/>
      </c>
      <c r="AP52" t="str">
        <f t="shared" si="11"/>
        <v/>
      </c>
      <c r="AQ52" t="str">
        <f t="shared" si="11"/>
        <v/>
      </c>
      <c r="AR52" t="str">
        <f t="shared" si="11"/>
        <v/>
      </c>
      <c r="AS52" t="str">
        <f t="shared" si="11"/>
        <v/>
      </c>
      <c r="AT52" t="str">
        <f t="shared" si="11"/>
        <v/>
      </c>
    </row>
    <row r="53" spans="1:46" ht="20.149999999999999" customHeight="1" x14ac:dyDescent="0.2">
      <c r="A53" t="str">
        <f t="shared" ref="A53:AT53" si="12">IF(A16="","",A16)</f>
        <v/>
      </c>
      <c r="B53" t="str">
        <f t="shared" si="12"/>
        <v/>
      </c>
      <c r="C53" t="str">
        <f t="shared" si="12"/>
        <v>(5)</v>
      </c>
      <c r="F53">
        <f t="shared" ca="1" si="12"/>
        <v>8</v>
      </c>
      <c r="G53" s="27" t="str">
        <f t="shared" si="12"/>
        <v>ａ</v>
      </c>
      <c r="H53" s="27"/>
      <c r="I53" t="str">
        <f t="shared" si="12"/>
        <v>(</v>
      </c>
      <c r="J53" s="27" t="str">
        <f t="shared" si="12"/>
        <v>ａ</v>
      </c>
      <c r="K53" s="27"/>
      <c r="L53" s="27" t="str">
        <f t="shared" ca="1" si="12"/>
        <v>＋</v>
      </c>
      <c r="M53" s="27"/>
      <c r="N53">
        <f t="shared" ca="1" si="12"/>
        <v>4</v>
      </c>
      <c r="O53" s="27" t="str">
        <f t="shared" si="12"/>
        <v>ｂ</v>
      </c>
      <c r="P53" s="27"/>
      <c r="Q53" t="str">
        <f t="shared" si="12"/>
        <v>)</v>
      </c>
      <c r="R53" s="27" t="s">
        <v>37</v>
      </c>
      <c r="S53" s="27"/>
      <c r="T53" s="10">
        <f ca="1">F53</f>
        <v>8</v>
      </c>
      <c r="U53" s="25" t="s">
        <v>43</v>
      </c>
      <c r="V53" s="25"/>
      <c r="W53" s="13">
        <v>2</v>
      </c>
      <c r="X53" s="25" t="str">
        <f ca="1">L53</f>
        <v>＋</v>
      </c>
      <c r="Y53" s="25"/>
      <c r="Z53" s="25">
        <f ca="1">F53*N53</f>
        <v>32</v>
      </c>
      <c r="AA53" s="25"/>
      <c r="AB53" s="25" t="s">
        <v>44</v>
      </c>
      <c r="AC53" s="25"/>
      <c r="AD53" s="25"/>
      <c r="AE53" t="str">
        <f t="shared" si="12"/>
        <v/>
      </c>
      <c r="AF53" t="str">
        <f t="shared" si="12"/>
        <v/>
      </c>
      <c r="AG53" t="str">
        <f t="shared" si="12"/>
        <v/>
      </c>
      <c r="AH53" t="str">
        <f t="shared" si="12"/>
        <v/>
      </c>
      <c r="AI53" t="str">
        <f t="shared" si="12"/>
        <v/>
      </c>
      <c r="AJ53" t="str">
        <f t="shared" si="12"/>
        <v/>
      </c>
      <c r="AK53" t="str">
        <f t="shared" si="12"/>
        <v/>
      </c>
      <c r="AL53" t="str">
        <f t="shared" si="12"/>
        <v/>
      </c>
      <c r="AM53" t="str">
        <f t="shared" si="12"/>
        <v/>
      </c>
      <c r="AN53" t="str">
        <f t="shared" si="12"/>
        <v/>
      </c>
      <c r="AO53" t="str">
        <f t="shared" si="12"/>
        <v/>
      </c>
      <c r="AP53" t="str">
        <f t="shared" si="12"/>
        <v/>
      </c>
      <c r="AQ53" t="str">
        <f t="shared" si="12"/>
        <v/>
      </c>
      <c r="AR53" t="str">
        <f t="shared" si="12"/>
        <v/>
      </c>
      <c r="AS53" t="str">
        <f t="shared" si="12"/>
        <v/>
      </c>
      <c r="AT53" t="str">
        <f t="shared" si="12"/>
        <v/>
      </c>
    </row>
    <row r="54" spans="1:46" ht="20.149999999999999" customHeight="1" x14ac:dyDescent="0.2">
      <c r="A54" t="str">
        <f t="shared" ref="A54:AT54" si="13">IF(A17="","",A17)</f>
        <v/>
      </c>
      <c r="B54" t="str">
        <f t="shared" si="13"/>
        <v/>
      </c>
      <c r="C54" t="str">
        <f t="shared" si="13"/>
        <v/>
      </c>
      <c r="F54" t="str">
        <f t="shared" si="13"/>
        <v/>
      </c>
      <c r="G54" t="str">
        <f t="shared" si="13"/>
        <v/>
      </c>
      <c r="H54" t="str">
        <f t="shared" si="13"/>
        <v/>
      </c>
      <c r="I54" t="str">
        <f t="shared" si="13"/>
        <v/>
      </c>
      <c r="J54" t="str">
        <f t="shared" si="13"/>
        <v/>
      </c>
      <c r="K54" t="str">
        <f t="shared" si="13"/>
        <v/>
      </c>
      <c r="L54" t="str">
        <f t="shared" si="13"/>
        <v/>
      </c>
      <c r="M54" t="str">
        <f t="shared" si="13"/>
        <v/>
      </c>
      <c r="N54" t="str">
        <f t="shared" si="13"/>
        <v/>
      </c>
      <c r="O54" t="str">
        <f t="shared" si="13"/>
        <v/>
      </c>
      <c r="P54" t="str">
        <f t="shared" si="13"/>
        <v/>
      </c>
      <c r="Q54" t="str">
        <f t="shared" si="13"/>
        <v/>
      </c>
      <c r="R54" t="str">
        <f t="shared" si="13"/>
        <v/>
      </c>
      <c r="S54" t="str">
        <f t="shared" si="13"/>
        <v/>
      </c>
      <c r="T54" t="str">
        <f t="shared" si="13"/>
        <v/>
      </c>
      <c r="U54" t="str">
        <f t="shared" si="13"/>
        <v/>
      </c>
      <c r="V54" t="str">
        <f t="shared" si="13"/>
        <v/>
      </c>
      <c r="W54" t="str">
        <f t="shared" si="13"/>
        <v/>
      </c>
      <c r="X54" t="str">
        <f t="shared" si="13"/>
        <v/>
      </c>
      <c r="Y54" t="str">
        <f t="shared" si="13"/>
        <v/>
      </c>
      <c r="Z54" t="str">
        <f t="shared" si="13"/>
        <v/>
      </c>
      <c r="AA54" t="str">
        <f t="shared" si="13"/>
        <v/>
      </c>
      <c r="AB54" t="str">
        <f t="shared" si="13"/>
        <v/>
      </c>
      <c r="AC54" t="str">
        <f t="shared" si="13"/>
        <v/>
      </c>
      <c r="AD54" t="str">
        <f t="shared" si="13"/>
        <v/>
      </c>
      <c r="AE54" t="str">
        <f t="shared" si="13"/>
        <v/>
      </c>
      <c r="AF54" t="str">
        <f t="shared" si="13"/>
        <v/>
      </c>
      <c r="AG54" t="str">
        <f t="shared" si="13"/>
        <v/>
      </c>
      <c r="AH54" t="str">
        <f t="shared" si="13"/>
        <v/>
      </c>
      <c r="AI54" t="str">
        <f t="shared" si="13"/>
        <v/>
      </c>
      <c r="AJ54" t="str">
        <f t="shared" si="13"/>
        <v/>
      </c>
      <c r="AK54" t="str">
        <f t="shared" si="13"/>
        <v/>
      </c>
      <c r="AL54" t="str">
        <f t="shared" si="13"/>
        <v/>
      </c>
      <c r="AM54" t="str">
        <f t="shared" si="13"/>
        <v/>
      </c>
      <c r="AN54" t="str">
        <f t="shared" si="13"/>
        <v/>
      </c>
      <c r="AO54" t="str">
        <f t="shared" si="13"/>
        <v/>
      </c>
      <c r="AP54" t="str">
        <f t="shared" si="13"/>
        <v/>
      </c>
      <c r="AQ54" t="str">
        <f t="shared" si="13"/>
        <v/>
      </c>
      <c r="AR54" t="str">
        <f t="shared" si="13"/>
        <v/>
      </c>
      <c r="AS54" t="str">
        <f t="shared" si="13"/>
        <v/>
      </c>
      <c r="AT54" t="str">
        <f t="shared" si="13"/>
        <v/>
      </c>
    </row>
    <row r="55" spans="1:46" ht="20.149999999999999" customHeight="1" x14ac:dyDescent="0.2"/>
    <row r="56" spans="1:46" ht="20.149999999999999" customHeight="1" x14ac:dyDescent="0.2">
      <c r="A56" t="str">
        <f t="shared" ref="A56:AT56" si="14">IF(A19="","",A19)</f>
        <v/>
      </c>
      <c r="B56" t="str">
        <f t="shared" si="14"/>
        <v/>
      </c>
      <c r="C56" t="str">
        <f t="shared" si="14"/>
        <v>(6)</v>
      </c>
      <c r="F56" s="27" t="str">
        <f t="shared" si="14"/>
        <v>－</v>
      </c>
      <c r="G56" s="27"/>
      <c r="H56">
        <f t="shared" ca="1" si="14"/>
        <v>3</v>
      </c>
      <c r="I56" s="27" t="str">
        <f t="shared" si="14"/>
        <v>ｘ</v>
      </c>
      <c r="J56" s="27"/>
      <c r="K56" t="str">
        <f t="shared" si="14"/>
        <v>(</v>
      </c>
      <c r="L56">
        <f t="shared" ca="1" si="14"/>
        <v>4</v>
      </c>
      <c r="M56" s="27" t="str">
        <f t="shared" si="14"/>
        <v>ｘ</v>
      </c>
      <c r="N56" s="27"/>
      <c r="O56" s="27" t="str">
        <f t="shared" ca="1" si="14"/>
        <v>＋</v>
      </c>
      <c r="P56" s="27"/>
      <c r="Q56">
        <f t="shared" ca="1" si="14"/>
        <v>2</v>
      </c>
      <c r="R56" s="27" t="str">
        <f t="shared" si="14"/>
        <v>ｙ</v>
      </c>
      <c r="S56" s="27"/>
      <c r="T56" t="str">
        <f t="shared" si="14"/>
        <v>)</v>
      </c>
      <c r="U56" s="27" t="s">
        <v>37</v>
      </c>
      <c r="V56" s="27"/>
      <c r="W56" s="25" t="str">
        <f>F56</f>
        <v>－</v>
      </c>
      <c r="X56" s="25"/>
      <c r="Y56" s="25">
        <f ca="1">H56*L56</f>
        <v>12</v>
      </c>
      <c r="Z56" s="25"/>
      <c r="AA56" s="25" t="s">
        <v>39</v>
      </c>
      <c r="AB56" s="25"/>
      <c r="AC56" s="13">
        <v>2</v>
      </c>
      <c r="AD56" s="25" t="str">
        <f ca="1">IF(O56="－","＋","－")</f>
        <v>－</v>
      </c>
      <c r="AE56" s="25"/>
      <c r="AF56" s="25">
        <f ca="1">H56*Q56</f>
        <v>6</v>
      </c>
      <c r="AG56" s="25"/>
      <c r="AH56" s="25" t="s">
        <v>40</v>
      </c>
      <c r="AI56" s="25"/>
      <c r="AJ56" s="25"/>
      <c r="AK56" t="str">
        <f t="shared" si="14"/>
        <v/>
      </c>
      <c r="AL56" t="str">
        <f t="shared" si="14"/>
        <v/>
      </c>
      <c r="AM56" t="str">
        <f t="shared" si="14"/>
        <v/>
      </c>
      <c r="AN56" t="str">
        <f t="shared" si="14"/>
        <v/>
      </c>
      <c r="AO56" t="str">
        <f t="shared" si="14"/>
        <v/>
      </c>
      <c r="AP56" t="str">
        <f t="shared" si="14"/>
        <v/>
      </c>
      <c r="AQ56" t="str">
        <f t="shared" si="14"/>
        <v/>
      </c>
      <c r="AR56" t="str">
        <f t="shared" si="14"/>
        <v/>
      </c>
      <c r="AS56" t="str">
        <f t="shared" si="14"/>
        <v/>
      </c>
      <c r="AT56" t="str">
        <f t="shared" si="14"/>
        <v/>
      </c>
    </row>
    <row r="57" spans="1:46" ht="20.149999999999999" customHeight="1" x14ac:dyDescent="0.2">
      <c r="A57" t="str">
        <f t="shared" ref="A57:AT57" si="15">IF(A20="","",A20)</f>
        <v/>
      </c>
      <c r="B57" t="str">
        <f t="shared" si="15"/>
        <v/>
      </c>
      <c r="C57" t="str">
        <f t="shared" si="15"/>
        <v/>
      </c>
      <c r="F57" t="str">
        <f t="shared" si="15"/>
        <v/>
      </c>
      <c r="G57" t="str">
        <f t="shared" si="15"/>
        <v/>
      </c>
      <c r="H57" t="str">
        <f t="shared" si="15"/>
        <v/>
      </c>
      <c r="I57" t="str">
        <f t="shared" si="15"/>
        <v/>
      </c>
      <c r="J57" t="str">
        <f t="shared" si="15"/>
        <v/>
      </c>
      <c r="K57" t="str">
        <f t="shared" si="15"/>
        <v/>
      </c>
      <c r="L57" t="str">
        <f t="shared" si="15"/>
        <v/>
      </c>
      <c r="M57" t="str">
        <f t="shared" si="15"/>
        <v/>
      </c>
      <c r="N57" t="str">
        <f t="shared" si="15"/>
        <v/>
      </c>
      <c r="O57" t="str">
        <f t="shared" si="15"/>
        <v/>
      </c>
      <c r="P57" t="str">
        <f t="shared" si="15"/>
        <v/>
      </c>
      <c r="Q57" t="str">
        <f t="shared" si="15"/>
        <v/>
      </c>
      <c r="R57" t="str">
        <f t="shared" si="15"/>
        <v/>
      </c>
      <c r="S57" t="str">
        <f t="shared" si="15"/>
        <v/>
      </c>
      <c r="T57" t="str">
        <f t="shared" si="15"/>
        <v/>
      </c>
      <c r="U57" t="str">
        <f t="shared" si="15"/>
        <v/>
      </c>
      <c r="V57" t="str">
        <f t="shared" si="15"/>
        <v/>
      </c>
      <c r="W57" t="str">
        <f t="shared" si="15"/>
        <v/>
      </c>
      <c r="X57" t="str">
        <f t="shared" si="15"/>
        <v/>
      </c>
      <c r="Y57" t="str">
        <f t="shared" si="15"/>
        <v/>
      </c>
      <c r="Z57" t="str">
        <f t="shared" si="15"/>
        <v/>
      </c>
      <c r="AA57" t="str">
        <f t="shared" si="15"/>
        <v/>
      </c>
      <c r="AB57" t="str">
        <f t="shared" si="15"/>
        <v/>
      </c>
      <c r="AC57" t="str">
        <f t="shared" si="15"/>
        <v/>
      </c>
      <c r="AD57" t="str">
        <f t="shared" si="15"/>
        <v/>
      </c>
      <c r="AE57" t="str">
        <f t="shared" si="15"/>
        <v/>
      </c>
      <c r="AF57" t="str">
        <f t="shared" si="15"/>
        <v/>
      </c>
      <c r="AG57" t="str">
        <f t="shared" si="15"/>
        <v/>
      </c>
      <c r="AH57" t="str">
        <f t="shared" si="15"/>
        <v/>
      </c>
      <c r="AI57" t="str">
        <f t="shared" si="15"/>
        <v/>
      </c>
      <c r="AJ57" t="str">
        <f t="shared" si="15"/>
        <v/>
      </c>
      <c r="AK57" t="str">
        <f t="shared" si="15"/>
        <v/>
      </c>
      <c r="AL57" t="str">
        <f t="shared" si="15"/>
        <v/>
      </c>
      <c r="AM57" t="str">
        <f t="shared" si="15"/>
        <v/>
      </c>
      <c r="AN57" t="str">
        <f t="shared" si="15"/>
        <v/>
      </c>
      <c r="AO57" t="str">
        <f t="shared" si="15"/>
        <v/>
      </c>
      <c r="AP57" t="str">
        <f t="shared" si="15"/>
        <v/>
      </c>
      <c r="AQ57" t="str">
        <f t="shared" si="15"/>
        <v/>
      </c>
      <c r="AR57" t="str">
        <f t="shared" si="15"/>
        <v/>
      </c>
      <c r="AS57" t="str">
        <f t="shared" si="15"/>
        <v/>
      </c>
      <c r="AT57" t="str">
        <f t="shared" si="15"/>
        <v/>
      </c>
    </row>
    <row r="58" spans="1:46" ht="20.149999999999999" customHeight="1" x14ac:dyDescent="0.2">
      <c r="A58" t="str">
        <f t="shared" ref="A58:AT58" si="16">IF(A21="","",A21)</f>
        <v/>
      </c>
      <c r="B58" t="str">
        <f t="shared" si="16"/>
        <v/>
      </c>
      <c r="C58" t="str">
        <f t="shared" si="16"/>
        <v/>
      </c>
      <c r="F58" t="str">
        <f t="shared" si="16"/>
        <v/>
      </c>
      <c r="G58" t="str">
        <f t="shared" si="16"/>
        <v/>
      </c>
      <c r="H58" t="str">
        <f t="shared" si="16"/>
        <v/>
      </c>
      <c r="I58" t="str">
        <f t="shared" si="16"/>
        <v/>
      </c>
      <c r="J58" t="str">
        <f t="shared" si="16"/>
        <v/>
      </c>
      <c r="K58" t="str">
        <f t="shared" si="16"/>
        <v/>
      </c>
      <c r="L58" t="str">
        <f t="shared" si="16"/>
        <v/>
      </c>
      <c r="M58" t="str">
        <f t="shared" si="16"/>
        <v/>
      </c>
      <c r="N58" t="str">
        <f t="shared" si="16"/>
        <v/>
      </c>
      <c r="O58" t="str">
        <f t="shared" si="16"/>
        <v/>
      </c>
      <c r="P58" t="str">
        <f t="shared" si="16"/>
        <v/>
      </c>
      <c r="Q58" t="str">
        <f t="shared" si="16"/>
        <v/>
      </c>
      <c r="R58" t="str">
        <f t="shared" si="16"/>
        <v/>
      </c>
      <c r="S58" t="str">
        <f t="shared" si="16"/>
        <v/>
      </c>
      <c r="T58" t="str">
        <f t="shared" si="16"/>
        <v/>
      </c>
      <c r="U58" t="str">
        <f t="shared" si="16"/>
        <v/>
      </c>
      <c r="V58" t="str">
        <f t="shared" si="16"/>
        <v/>
      </c>
      <c r="W58" t="str">
        <f t="shared" si="16"/>
        <v/>
      </c>
      <c r="X58" t="str">
        <f t="shared" si="16"/>
        <v/>
      </c>
      <c r="Y58" t="str">
        <f t="shared" si="16"/>
        <v/>
      </c>
      <c r="Z58" t="str">
        <f t="shared" si="16"/>
        <v/>
      </c>
      <c r="AA58" t="str">
        <f t="shared" si="16"/>
        <v/>
      </c>
      <c r="AB58" t="str">
        <f t="shared" si="16"/>
        <v/>
      </c>
      <c r="AC58" t="str">
        <f t="shared" si="16"/>
        <v/>
      </c>
      <c r="AD58" t="str">
        <f t="shared" si="16"/>
        <v/>
      </c>
      <c r="AE58" t="str">
        <f t="shared" si="16"/>
        <v/>
      </c>
      <c r="AF58" t="str">
        <f t="shared" si="16"/>
        <v/>
      </c>
      <c r="AG58" t="str">
        <f t="shared" si="16"/>
        <v/>
      </c>
      <c r="AH58" t="str">
        <f t="shared" si="16"/>
        <v/>
      </c>
      <c r="AI58" t="str">
        <f t="shared" si="16"/>
        <v/>
      </c>
      <c r="AJ58" t="str">
        <f t="shared" si="16"/>
        <v/>
      </c>
      <c r="AK58" t="str">
        <f t="shared" si="16"/>
        <v/>
      </c>
      <c r="AL58" t="str">
        <f t="shared" si="16"/>
        <v/>
      </c>
      <c r="AM58" t="str">
        <f t="shared" si="16"/>
        <v/>
      </c>
      <c r="AN58" t="str">
        <f t="shared" si="16"/>
        <v/>
      </c>
      <c r="AO58" t="str">
        <f t="shared" si="16"/>
        <v/>
      </c>
      <c r="AP58" t="str">
        <f t="shared" si="16"/>
        <v/>
      </c>
      <c r="AQ58" t="str">
        <f t="shared" si="16"/>
        <v/>
      </c>
      <c r="AR58" t="str">
        <f t="shared" si="16"/>
        <v/>
      </c>
      <c r="AS58" t="str">
        <f t="shared" si="16"/>
        <v/>
      </c>
      <c r="AT58" t="str">
        <f t="shared" si="16"/>
        <v/>
      </c>
    </row>
    <row r="59" spans="1:46" ht="20.149999999999999" customHeight="1" x14ac:dyDescent="0.2">
      <c r="A59" t="str">
        <f>IF(A22="","",A22)</f>
        <v>２．</v>
      </c>
      <c r="D59" t="str">
        <f>IF(D22="","",D22)</f>
        <v>次の計算をしなさい。</v>
      </c>
    </row>
    <row r="60" spans="1:46" ht="20.149999999999999" customHeight="1" x14ac:dyDescent="0.2">
      <c r="A60" t="str">
        <f t="shared" ref="A60:AT60" si="17">IF(A23="","",A23)</f>
        <v/>
      </c>
      <c r="B60" t="str">
        <f t="shared" si="17"/>
        <v/>
      </c>
      <c r="C60" t="str">
        <f t="shared" si="17"/>
        <v>(1)</v>
      </c>
      <c r="F60" t="str">
        <f t="shared" si="17"/>
        <v>(</v>
      </c>
      <c r="G60" s="27">
        <f t="shared" ca="1" si="17"/>
        <v>18</v>
      </c>
      <c r="H60" s="27"/>
      <c r="I60" s="27" t="str">
        <f t="shared" si="17"/>
        <v>ａ</v>
      </c>
      <c r="J60" s="27"/>
      <c r="K60" s="11">
        <f t="shared" si="17"/>
        <v>2</v>
      </c>
      <c r="L60" s="27" t="str">
        <f t="shared" ca="1" si="17"/>
        <v>－</v>
      </c>
      <c r="M60" s="27"/>
      <c r="N60" s="27">
        <f t="shared" ca="1" si="17"/>
        <v>18</v>
      </c>
      <c r="O60" s="27"/>
      <c r="P60" s="27" t="str">
        <f t="shared" si="17"/>
        <v>ａ</v>
      </c>
      <c r="Q60" s="27"/>
      <c r="R60" t="str">
        <f t="shared" si="17"/>
        <v>)</v>
      </c>
      <c r="S60" s="27" t="str">
        <f t="shared" si="17"/>
        <v>÷</v>
      </c>
      <c r="T60" s="27"/>
      <c r="U60">
        <f t="shared" ca="1" si="17"/>
        <v>6</v>
      </c>
      <c r="V60" s="27" t="str">
        <f t="shared" si="17"/>
        <v>ａ</v>
      </c>
      <c r="W60" s="27"/>
      <c r="X60" s="27" t="s">
        <v>37</v>
      </c>
      <c r="Y60" s="27"/>
      <c r="Z60" s="10">
        <f ca="1">IF(G60/U60=1,"",G60/U60)</f>
        <v>3</v>
      </c>
      <c r="AA60" s="25" t="s">
        <v>13</v>
      </c>
      <c r="AB60" s="25"/>
      <c r="AC60" s="25" t="str">
        <f ca="1">L60</f>
        <v>－</v>
      </c>
      <c r="AD60" s="25"/>
      <c r="AE60" s="10">
        <f ca="1">N60/U60</f>
        <v>3</v>
      </c>
      <c r="AF60" t="str">
        <f t="shared" si="17"/>
        <v/>
      </c>
      <c r="AG60" t="str">
        <f t="shared" si="17"/>
        <v/>
      </c>
      <c r="AH60" t="str">
        <f t="shared" si="17"/>
        <v/>
      </c>
      <c r="AI60" t="str">
        <f t="shared" si="17"/>
        <v/>
      </c>
      <c r="AJ60" t="str">
        <f t="shared" si="17"/>
        <v/>
      </c>
      <c r="AK60" t="str">
        <f t="shared" si="17"/>
        <v/>
      </c>
      <c r="AL60" t="str">
        <f t="shared" si="17"/>
        <v/>
      </c>
      <c r="AM60" t="str">
        <f t="shared" si="17"/>
        <v/>
      </c>
      <c r="AN60" t="str">
        <f t="shared" si="17"/>
        <v/>
      </c>
      <c r="AO60" t="str">
        <f t="shared" si="17"/>
        <v/>
      </c>
      <c r="AP60" t="str">
        <f t="shared" si="17"/>
        <v/>
      </c>
      <c r="AQ60" t="str">
        <f t="shared" si="17"/>
        <v/>
      </c>
      <c r="AR60" t="str">
        <f t="shared" si="17"/>
        <v/>
      </c>
      <c r="AS60" t="str">
        <f t="shared" si="17"/>
        <v/>
      </c>
      <c r="AT60" t="str">
        <f t="shared" si="17"/>
        <v/>
      </c>
    </row>
    <row r="61" spans="1:46" ht="20.149999999999999" customHeight="1" x14ac:dyDescent="0.2">
      <c r="A61" t="str">
        <f t="shared" ref="A61:AT61" si="18">IF(A24="","",A24)</f>
        <v/>
      </c>
      <c r="B61" t="str">
        <f t="shared" si="18"/>
        <v/>
      </c>
      <c r="C61" t="str">
        <f t="shared" si="18"/>
        <v/>
      </c>
      <c r="F61" t="str">
        <f t="shared" si="18"/>
        <v/>
      </c>
      <c r="G61" t="str">
        <f t="shared" si="18"/>
        <v/>
      </c>
      <c r="H61" t="str">
        <f t="shared" si="18"/>
        <v/>
      </c>
      <c r="I61" t="str">
        <f t="shared" si="18"/>
        <v/>
      </c>
      <c r="J61" t="str">
        <f t="shared" si="18"/>
        <v/>
      </c>
      <c r="K61" t="str">
        <f t="shared" si="18"/>
        <v/>
      </c>
      <c r="L61" t="str">
        <f t="shared" si="18"/>
        <v/>
      </c>
      <c r="M61" t="str">
        <f t="shared" si="18"/>
        <v/>
      </c>
      <c r="N61" t="str">
        <f t="shared" si="18"/>
        <v/>
      </c>
      <c r="O61" t="str">
        <f t="shared" si="18"/>
        <v/>
      </c>
      <c r="P61" t="str">
        <f t="shared" si="18"/>
        <v/>
      </c>
      <c r="Q61" t="str">
        <f t="shared" si="18"/>
        <v/>
      </c>
      <c r="R61" t="str">
        <f t="shared" si="18"/>
        <v/>
      </c>
      <c r="S61" t="str">
        <f t="shared" si="18"/>
        <v/>
      </c>
      <c r="T61" t="str">
        <f t="shared" si="18"/>
        <v/>
      </c>
      <c r="U61" t="str">
        <f t="shared" si="18"/>
        <v/>
      </c>
      <c r="V61" t="str">
        <f t="shared" si="18"/>
        <v/>
      </c>
      <c r="W61" t="str">
        <f t="shared" si="18"/>
        <v/>
      </c>
      <c r="X61" t="str">
        <f t="shared" si="18"/>
        <v/>
      </c>
      <c r="Y61" t="str">
        <f t="shared" si="18"/>
        <v/>
      </c>
      <c r="Z61" t="str">
        <f t="shared" si="18"/>
        <v/>
      </c>
      <c r="AA61" t="str">
        <f t="shared" si="18"/>
        <v/>
      </c>
      <c r="AB61" t="str">
        <f t="shared" si="18"/>
        <v/>
      </c>
      <c r="AC61" t="str">
        <f t="shared" si="18"/>
        <v/>
      </c>
      <c r="AD61" t="str">
        <f t="shared" si="18"/>
        <v/>
      </c>
      <c r="AE61" t="str">
        <f t="shared" si="18"/>
        <v/>
      </c>
      <c r="AF61" t="str">
        <f t="shared" si="18"/>
        <v/>
      </c>
      <c r="AG61" t="str">
        <f t="shared" si="18"/>
        <v/>
      </c>
      <c r="AH61" t="str">
        <f t="shared" si="18"/>
        <v/>
      </c>
      <c r="AI61" t="str">
        <f t="shared" si="18"/>
        <v/>
      </c>
      <c r="AJ61" t="str">
        <f t="shared" si="18"/>
        <v/>
      </c>
      <c r="AK61" t="str">
        <f t="shared" si="18"/>
        <v/>
      </c>
      <c r="AL61" t="str">
        <f t="shared" si="18"/>
        <v/>
      </c>
      <c r="AM61" t="str">
        <f t="shared" si="18"/>
        <v/>
      </c>
      <c r="AN61" t="str">
        <f t="shared" si="18"/>
        <v/>
      </c>
      <c r="AO61" t="str">
        <f t="shared" si="18"/>
        <v/>
      </c>
      <c r="AP61" t="str">
        <f t="shared" si="18"/>
        <v/>
      </c>
      <c r="AQ61" t="str">
        <f t="shared" si="18"/>
        <v/>
      </c>
      <c r="AR61" t="str">
        <f t="shared" si="18"/>
        <v/>
      </c>
      <c r="AS61" t="str">
        <f t="shared" si="18"/>
        <v/>
      </c>
      <c r="AT61" t="str">
        <f t="shared" si="18"/>
        <v/>
      </c>
    </row>
    <row r="62" spans="1:46" ht="20.149999999999999" customHeight="1" x14ac:dyDescent="0.2">
      <c r="A62" t="str">
        <f t="shared" ref="A62:AT62" si="19">IF(A25="","",A25)</f>
        <v/>
      </c>
      <c r="B62" t="str">
        <f t="shared" si="19"/>
        <v/>
      </c>
      <c r="C62" t="str">
        <f t="shared" si="19"/>
        <v/>
      </c>
      <c r="F62" t="str">
        <f t="shared" si="19"/>
        <v/>
      </c>
      <c r="G62" t="str">
        <f t="shared" si="19"/>
        <v/>
      </c>
      <c r="H62" t="str">
        <f t="shared" si="19"/>
        <v/>
      </c>
      <c r="I62" t="str">
        <f t="shared" si="19"/>
        <v/>
      </c>
      <c r="J62" t="str">
        <f t="shared" si="19"/>
        <v/>
      </c>
      <c r="K62" t="str">
        <f t="shared" si="19"/>
        <v/>
      </c>
      <c r="L62" t="str">
        <f t="shared" si="19"/>
        <v/>
      </c>
      <c r="M62" t="str">
        <f t="shared" si="19"/>
        <v/>
      </c>
      <c r="N62" t="str">
        <f t="shared" si="19"/>
        <v/>
      </c>
      <c r="O62" t="str">
        <f t="shared" si="19"/>
        <v/>
      </c>
      <c r="P62" t="str">
        <f t="shared" si="19"/>
        <v/>
      </c>
      <c r="Q62" t="str">
        <f t="shared" si="19"/>
        <v/>
      </c>
      <c r="R62" t="str">
        <f t="shared" si="19"/>
        <v/>
      </c>
      <c r="S62" t="str">
        <f t="shared" si="19"/>
        <v/>
      </c>
      <c r="T62" t="str">
        <f t="shared" si="19"/>
        <v/>
      </c>
      <c r="U62" t="str">
        <f t="shared" si="19"/>
        <v/>
      </c>
      <c r="V62" t="str">
        <f t="shared" si="19"/>
        <v/>
      </c>
      <c r="W62" t="str">
        <f t="shared" si="19"/>
        <v/>
      </c>
      <c r="X62" t="str">
        <f t="shared" si="19"/>
        <v/>
      </c>
      <c r="Y62" t="str">
        <f t="shared" si="19"/>
        <v/>
      </c>
      <c r="Z62" t="str">
        <f t="shared" si="19"/>
        <v/>
      </c>
      <c r="AA62" t="str">
        <f t="shared" si="19"/>
        <v/>
      </c>
      <c r="AB62" t="str">
        <f t="shared" si="19"/>
        <v/>
      </c>
      <c r="AC62" t="str">
        <f t="shared" si="19"/>
        <v/>
      </c>
      <c r="AD62" t="str">
        <f t="shared" si="19"/>
        <v/>
      </c>
      <c r="AE62" t="str">
        <f t="shared" si="19"/>
        <v/>
      </c>
      <c r="AF62" t="str">
        <f t="shared" si="19"/>
        <v/>
      </c>
      <c r="AG62" t="str">
        <f t="shared" si="19"/>
        <v/>
      </c>
      <c r="AH62" t="str">
        <f t="shared" si="19"/>
        <v/>
      </c>
      <c r="AI62" t="str">
        <f t="shared" si="19"/>
        <v/>
      </c>
      <c r="AJ62" t="str">
        <f t="shared" si="19"/>
        <v/>
      </c>
      <c r="AK62" t="str">
        <f t="shared" si="19"/>
        <v/>
      </c>
      <c r="AL62" t="str">
        <f t="shared" si="19"/>
        <v/>
      </c>
      <c r="AM62" t="str">
        <f t="shared" si="19"/>
        <v/>
      </c>
      <c r="AN62" t="str">
        <f t="shared" si="19"/>
        <v/>
      </c>
      <c r="AO62" t="str">
        <f t="shared" si="19"/>
        <v/>
      </c>
      <c r="AP62" t="str">
        <f t="shared" si="19"/>
        <v/>
      </c>
      <c r="AQ62" t="str">
        <f t="shared" si="19"/>
        <v/>
      </c>
      <c r="AR62" t="str">
        <f t="shared" si="19"/>
        <v/>
      </c>
      <c r="AS62" t="str">
        <f t="shared" si="19"/>
        <v/>
      </c>
      <c r="AT62" t="str">
        <f t="shared" si="19"/>
        <v/>
      </c>
    </row>
    <row r="63" spans="1:46" ht="20.149999999999999" customHeight="1" x14ac:dyDescent="0.2">
      <c r="A63" t="str">
        <f>IF(A26="","",A26)</f>
        <v/>
      </c>
      <c r="B63" t="str">
        <f>IF(B26="","",B26)</f>
        <v/>
      </c>
      <c r="C63" t="str">
        <f>IF(C26="","",C26)</f>
        <v>(2)</v>
      </c>
      <c r="F63" t="str">
        <f>IF(F26="","",F26)</f>
        <v>(</v>
      </c>
      <c r="G63" s="27">
        <f ca="1">IF(G26="","",G26)</f>
        <v>15</v>
      </c>
      <c r="H63" s="27"/>
      <c r="I63" s="27" t="str">
        <f>IF(I26="","",I26)</f>
        <v>ａｘ</v>
      </c>
      <c r="J63" s="27"/>
      <c r="K63" s="27"/>
      <c r="L63" s="27" t="str">
        <f ca="1">IF(L26="","",L26)</f>
        <v>－</v>
      </c>
      <c r="M63" s="27"/>
      <c r="N63" s="27">
        <f ca="1">IF(N26="","",N26)</f>
        <v>12</v>
      </c>
      <c r="O63" s="27"/>
      <c r="P63" s="27" t="str">
        <f>IF(P26="","",P26)</f>
        <v>ａｙ</v>
      </c>
      <c r="Q63" s="27"/>
      <c r="R63" s="27"/>
      <c r="S63" t="str">
        <f>IF(S26="","",S26)</f>
        <v>)</v>
      </c>
      <c r="T63" s="27" t="str">
        <f>IF(T26="","",T26)</f>
        <v>÷</v>
      </c>
      <c r="U63" s="27"/>
      <c r="V63" t="str">
        <f>IF(V26="","",V26)</f>
        <v>(</v>
      </c>
      <c r="W63" s="27" t="str">
        <f>IF(W26="","",W26)</f>
        <v>－</v>
      </c>
      <c r="X63" s="27"/>
      <c r="Y63">
        <f ca="1">IF(Y26="","",Y26)</f>
        <v>3</v>
      </c>
      <c r="Z63" s="27" t="str">
        <f>IF(Z26="","",Z26)</f>
        <v>ａ</v>
      </c>
      <c r="AA63" s="27"/>
      <c r="AB63" t="str">
        <f>IF(AB26="","",AB26)</f>
        <v>)</v>
      </c>
      <c r="AC63" s="27" t="s">
        <v>37</v>
      </c>
      <c r="AD63" s="27"/>
      <c r="AE63" s="25" t="s">
        <v>41</v>
      </c>
      <c r="AF63" s="25"/>
      <c r="AG63" s="10">
        <f ca="1">IF(G63/Y63=1,"",G63/Y63)</f>
        <v>5</v>
      </c>
      <c r="AH63" s="25" t="s">
        <v>39</v>
      </c>
      <c r="AI63" s="25"/>
      <c r="AJ63" s="25" t="str">
        <f ca="1">IF(L63="－","＋","－")</f>
        <v>＋</v>
      </c>
      <c r="AK63" s="25"/>
      <c r="AL63" s="10">
        <f ca="1">IF(N63/Y63=1,"",N63/Y63)</f>
        <v>4</v>
      </c>
      <c r="AM63" s="25" t="s">
        <v>46</v>
      </c>
      <c r="AN63" s="25"/>
      <c r="AO63" t="str">
        <f t="shared" ref="AO63:AT63" si="20">IF(AO26="","",AO26)</f>
        <v/>
      </c>
      <c r="AP63" t="str">
        <f t="shared" si="20"/>
        <v/>
      </c>
      <c r="AQ63" t="str">
        <f t="shared" si="20"/>
        <v/>
      </c>
      <c r="AR63" t="str">
        <f t="shared" si="20"/>
        <v/>
      </c>
      <c r="AS63" t="str">
        <f t="shared" si="20"/>
        <v/>
      </c>
      <c r="AT63" t="str">
        <f t="shared" si="20"/>
        <v/>
      </c>
    </row>
    <row r="64" spans="1:46" ht="20.149999999999999" customHeight="1" x14ac:dyDescent="0.2">
      <c r="A64" t="str">
        <f t="shared" ref="A64:AT64" si="21">IF(A27="","",A27)</f>
        <v/>
      </c>
      <c r="B64" t="str">
        <f t="shared" si="21"/>
        <v/>
      </c>
      <c r="C64" t="str">
        <f t="shared" si="21"/>
        <v/>
      </c>
      <c r="F64" t="str">
        <f t="shared" si="21"/>
        <v/>
      </c>
      <c r="G64" t="str">
        <f t="shared" si="21"/>
        <v/>
      </c>
      <c r="H64" t="str">
        <f t="shared" si="21"/>
        <v/>
      </c>
      <c r="I64" t="str">
        <f t="shared" si="21"/>
        <v/>
      </c>
      <c r="J64" t="str">
        <f t="shared" si="21"/>
        <v/>
      </c>
      <c r="K64" t="str">
        <f t="shared" si="21"/>
        <v/>
      </c>
      <c r="L64" t="str">
        <f t="shared" si="21"/>
        <v/>
      </c>
      <c r="M64" t="str">
        <f t="shared" si="21"/>
        <v/>
      </c>
      <c r="N64" t="str">
        <f t="shared" si="21"/>
        <v/>
      </c>
      <c r="O64" t="str">
        <f t="shared" si="21"/>
        <v/>
      </c>
      <c r="P64" t="str">
        <f t="shared" si="21"/>
        <v/>
      </c>
      <c r="Q64" t="str">
        <f t="shared" si="21"/>
        <v/>
      </c>
      <c r="R64" t="str">
        <f t="shared" si="21"/>
        <v/>
      </c>
      <c r="S64" t="str">
        <f t="shared" si="21"/>
        <v/>
      </c>
      <c r="T64" t="str">
        <f t="shared" si="21"/>
        <v/>
      </c>
      <c r="U64" t="str">
        <f t="shared" si="21"/>
        <v/>
      </c>
      <c r="V64" t="str">
        <f t="shared" si="21"/>
        <v/>
      </c>
      <c r="W64" t="str">
        <f t="shared" si="21"/>
        <v/>
      </c>
      <c r="X64" t="str">
        <f t="shared" si="21"/>
        <v/>
      </c>
      <c r="Y64" t="str">
        <f t="shared" si="21"/>
        <v/>
      </c>
      <c r="Z64" t="str">
        <f t="shared" si="21"/>
        <v/>
      </c>
      <c r="AA64" t="str">
        <f t="shared" si="21"/>
        <v/>
      </c>
      <c r="AB64" t="str">
        <f t="shared" si="21"/>
        <v/>
      </c>
      <c r="AC64" t="str">
        <f t="shared" si="21"/>
        <v/>
      </c>
      <c r="AD64" t="str">
        <f t="shared" si="21"/>
        <v/>
      </c>
      <c r="AE64" t="str">
        <f t="shared" si="21"/>
        <v/>
      </c>
      <c r="AF64" t="str">
        <f t="shared" si="21"/>
        <v/>
      </c>
      <c r="AG64" t="str">
        <f t="shared" si="21"/>
        <v/>
      </c>
      <c r="AH64" t="str">
        <f t="shared" si="21"/>
        <v/>
      </c>
      <c r="AI64" t="str">
        <f t="shared" si="21"/>
        <v/>
      </c>
      <c r="AJ64" t="str">
        <f t="shared" si="21"/>
        <v/>
      </c>
      <c r="AK64" t="str">
        <f t="shared" si="21"/>
        <v/>
      </c>
      <c r="AL64" t="str">
        <f t="shared" si="21"/>
        <v/>
      </c>
      <c r="AM64" t="str">
        <f t="shared" si="21"/>
        <v/>
      </c>
      <c r="AN64" t="str">
        <f t="shared" si="21"/>
        <v/>
      </c>
      <c r="AO64" t="str">
        <f t="shared" si="21"/>
        <v/>
      </c>
      <c r="AP64" t="str">
        <f t="shared" si="21"/>
        <v/>
      </c>
      <c r="AQ64" t="str">
        <f t="shared" si="21"/>
        <v/>
      </c>
      <c r="AR64" t="str">
        <f t="shared" si="21"/>
        <v/>
      </c>
      <c r="AS64" t="str">
        <f t="shared" si="21"/>
        <v/>
      </c>
      <c r="AT64" t="str">
        <f t="shared" si="21"/>
        <v/>
      </c>
    </row>
    <row r="65" spans="1:50" ht="20.149999999999999" customHeight="1" x14ac:dyDescent="0.2">
      <c r="A65" t="str">
        <f t="shared" ref="A65:AT65" si="22">IF(A28="","",A28)</f>
        <v/>
      </c>
      <c r="B65" t="str">
        <f t="shared" si="22"/>
        <v/>
      </c>
      <c r="C65" t="str">
        <f t="shared" si="22"/>
        <v/>
      </c>
      <c r="F65" t="str">
        <f t="shared" si="22"/>
        <v/>
      </c>
      <c r="G65" t="str">
        <f t="shared" si="22"/>
        <v/>
      </c>
      <c r="H65" t="str">
        <f t="shared" si="22"/>
        <v/>
      </c>
      <c r="I65" t="str">
        <f t="shared" si="22"/>
        <v/>
      </c>
      <c r="J65" t="str">
        <f t="shared" si="22"/>
        <v/>
      </c>
      <c r="K65" t="str">
        <f t="shared" si="22"/>
        <v/>
      </c>
      <c r="L65" t="str">
        <f t="shared" si="22"/>
        <v/>
      </c>
      <c r="M65" t="str">
        <f t="shared" si="22"/>
        <v/>
      </c>
      <c r="N65" t="str">
        <f t="shared" si="22"/>
        <v/>
      </c>
      <c r="O65" t="str">
        <f t="shared" si="22"/>
        <v/>
      </c>
      <c r="P65" t="str">
        <f t="shared" si="22"/>
        <v/>
      </c>
      <c r="Q65" t="str">
        <f t="shared" si="22"/>
        <v/>
      </c>
      <c r="R65" t="str">
        <f t="shared" si="22"/>
        <v/>
      </c>
      <c r="S65" t="str">
        <f t="shared" si="22"/>
        <v/>
      </c>
      <c r="T65" t="str">
        <f t="shared" si="22"/>
        <v/>
      </c>
      <c r="U65" t="str">
        <f t="shared" si="22"/>
        <v/>
      </c>
      <c r="V65" t="str">
        <f t="shared" si="22"/>
        <v/>
      </c>
      <c r="W65" t="str">
        <f t="shared" si="22"/>
        <v/>
      </c>
      <c r="X65" t="str">
        <f t="shared" si="22"/>
        <v/>
      </c>
      <c r="Y65" t="str">
        <f t="shared" si="22"/>
        <v/>
      </c>
      <c r="Z65" t="str">
        <f t="shared" si="22"/>
        <v/>
      </c>
      <c r="AA65" t="str">
        <f t="shared" si="22"/>
        <v/>
      </c>
      <c r="AB65" t="str">
        <f t="shared" si="22"/>
        <v/>
      </c>
      <c r="AC65" t="str">
        <f t="shared" si="22"/>
        <v/>
      </c>
      <c r="AD65" t="str">
        <f t="shared" si="22"/>
        <v/>
      </c>
      <c r="AE65" t="str">
        <f t="shared" si="22"/>
        <v/>
      </c>
      <c r="AF65" t="str">
        <f t="shared" si="22"/>
        <v/>
      </c>
      <c r="AG65" t="str">
        <f t="shared" si="22"/>
        <v/>
      </c>
      <c r="AH65" t="str">
        <f t="shared" si="22"/>
        <v/>
      </c>
      <c r="AI65" t="str">
        <f t="shared" si="22"/>
        <v/>
      </c>
      <c r="AJ65" t="str">
        <f t="shared" si="22"/>
        <v/>
      </c>
      <c r="AK65" t="str">
        <f t="shared" si="22"/>
        <v/>
      </c>
      <c r="AL65" t="str">
        <f t="shared" si="22"/>
        <v/>
      </c>
      <c r="AM65" t="str">
        <f t="shared" si="22"/>
        <v/>
      </c>
      <c r="AN65" t="str">
        <f t="shared" si="22"/>
        <v/>
      </c>
      <c r="AO65" t="str">
        <f t="shared" si="22"/>
        <v/>
      </c>
      <c r="AP65" t="str">
        <f t="shared" si="22"/>
        <v/>
      </c>
      <c r="AQ65" t="str">
        <f t="shared" si="22"/>
        <v/>
      </c>
      <c r="AR65" t="str">
        <f t="shared" si="22"/>
        <v/>
      </c>
      <c r="AS65" t="str">
        <f t="shared" si="22"/>
        <v/>
      </c>
      <c r="AT65" t="str">
        <f t="shared" si="22"/>
        <v/>
      </c>
    </row>
    <row r="66" spans="1:50" ht="20.149999999999999" customHeight="1" x14ac:dyDescent="0.2">
      <c r="A66" t="str">
        <f t="shared" ref="A66:AT66" si="23">IF(A29="","",A29)</f>
        <v/>
      </c>
      <c r="B66" t="str">
        <f t="shared" si="23"/>
        <v/>
      </c>
      <c r="C66" t="str">
        <f t="shared" si="23"/>
        <v>(3)</v>
      </c>
      <c r="F66" s="27" t="str">
        <f t="shared" si="23"/>
        <v>(</v>
      </c>
      <c r="G66" s="27" t="str">
        <f t="shared" si="23"/>
        <v>－</v>
      </c>
      <c r="H66" s="27"/>
      <c r="I66" s="27">
        <f t="shared" ca="1" si="23"/>
        <v>5</v>
      </c>
      <c r="J66" s="27" t="str">
        <f t="shared" si="23"/>
        <v>ｘ</v>
      </c>
      <c r="K66" s="27"/>
      <c r="L66" s="8">
        <f t="shared" si="23"/>
        <v>2</v>
      </c>
      <c r="M66" s="27" t="str">
        <f t="shared" ca="1" si="23"/>
        <v>－</v>
      </c>
      <c r="N66" s="27"/>
      <c r="O66" s="27" t="str">
        <f t="shared" si="23"/>
        <v>ｘ</v>
      </c>
      <c r="P66" s="27"/>
      <c r="Q66" s="27" t="str">
        <f t="shared" si="23"/>
        <v>)</v>
      </c>
      <c r="R66" s="27" t="str">
        <f t="shared" si="23"/>
        <v>÷</v>
      </c>
      <c r="S66" s="27"/>
      <c r="T66" s="28">
        <f t="shared" si="23"/>
        <v>1</v>
      </c>
      <c r="U66" s="28"/>
      <c r="V66" s="27" t="str">
        <f t="shared" si="23"/>
        <v>ｘ</v>
      </c>
      <c r="W66" s="27"/>
      <c r="X66" s="27" t="s">
        <v>45</v>
      </c>
      <c r="Y66" s="27"/>
      <c r="Z66" s="25" t="s">
        <v>41</v>
      </c>
      <c r="AA66" s="25"/>
      <c r="AB66" s="25">
        <f ca="1">I66*T67</f>
        <v>35</v>
      </c>
      <c r="AC66" s="25"/>
      <c r="AD66" s="25" t="s">
        <v>39</v>
      </c>
      <c r="AE66" s="25"/>
      <c r="AF66" s="25" t="str">
        <f ca="1">M66</f>
        <v>－</v>
      </c>
      <c r="AG66" s="25"/>
      <c r="AH66" s="25">
        <f ca="1">T67</f>
        <v>7</v>
      </c>
      <c r="AI66" t="str">
        <f t="shared" si="23"/>
        <v/>
      </c>
      <c r="AJ66" t="str">
        <f t="shared" si="23"/>
        <v/>
      </c>
      <c r="AK66" t="str">
        <f t="shared" si="23"/>
        <v/>
      </c>
      <c r="AL66" t="str">
        <f t="shared" si="23"/>
        <v/>
      </c>
      <c r="AM66" t="str">
        <f t="shared" si="23"/>
        <v/>
      </c>
      <c r="AN66" t="str">
        <f t="shared" si="23"/>
        <v/>
      </c>
      <c r="AO66" t="str">
        <f t="shared" si="23"/>
        <v/>
      </c>
      <c r="AP66" t="str">
        <f t="shared" si="23"/>
        <v/>
      </c>
      <c r="AQ66" t="str">
        <f t="shared" si="23"/>
        <v/>
      </c>
      <c r="AR66" t="str">
        <f t="shared" si="23"/>
        <v/>
      </c>
      <c r="AS66" t="str">
        <f t="shared" si="23"/>
        <v/>
      </c>
      <c r="AT66" t="str">
        <f t="shared" si="23"/>
        <v/>
      </c>
    </row>
    <row r="67" spans="1:50" ht="20.149999999999999" customHeight="1" x14ac:dyDescent="0.2">
      <c r="A67" t="str">
        <f>IF(A30="","",A30)</f>
        <v/>
      </c>
      <c r="B67" t="str">
        <f>IF(B30="","",B30)</f>
        <v/>
      </c>
      <c r="C67" t="str">
        <f>IF(C30="","",C30)</f>
        <v/>
      </c>
      <c r="F67" s="27"/>
      <c r="G67" s="27"/>
      <c r="H67" s="27"/>
      <c r="I67" s="27"/>
      <c r="J67" s="27"/>
      <c r="K67" s="27"/>
      <c r="L67" t="str">
        <f>IF(L30="","",L30)</f>
        <v/>
      </c>
      <c r="M67" s="27"/>
      <c r="N67" s="27"/>
      <c r="O67" s="27"/>
      <c r="P67" s="27"/>
      <c r="Q67" s="27"/>
      <c r="R67" s="27"/>
      <c r="S67" s="27"/>
      <c r="T67" s="27">
        <f ca="1">IF(T30="","",T30)</f>
        <v>7</v>
      </c>
      <c r="U67" s="27"/>
      <c r="V67" s="27"/>
      <c r="W67" s="27"/>
      <c r="X67" s="27"/>
      <c r="Y67" s="27"/>
      <c r="Z67" s="25"/>
      <c r="AA67" s="25"/>
      <c r="AB67" s="25"/>
      <c r="AC67" s="25"/>
      <c r="AD67" s="25"/>
      <c r="AE67" s="25"/>
      <c r="AF67" s="25"/>
      <c r="AG67" s="25"/>
      <c r="AH67" s="25"/>
      <c r="AI67" t="str">
        <f t="shared" ref="AI67:AT67" si="24">IF(AI30="","",AI30)</f>
        <v/>
      </c>
      <c r="AJ67" t="str">
        <f t="shared" si="24"/>
        <v/>
      </c>
      <c r="AK67" t="str">
        <f t="shared" si="24"/>
        <v/>
      </c>
      <c r="AL67" t="str">
        <f t="shared" si="24"/>
        <v/>
      </c>
      <c r="AM67" t="str">
        <f t="shared" si="24"/>
        <v/>
      </c>
      <c r="AN67" t="str">
        <f t="shared" si="24"/>
        <v/>
      </c>
      <c r="AO67" t="str">
        <f t="shared" si="24"/>
        <v/>
      </c>
      <c r="AP67" t="str">
        <f t="shared" si="24"/>
        <v/>
      </c>
      <c r="AQ67" t="str">
        <f t="shared" si="24"/>
        <v/>
      </c>
      <c r="AR67" t="str">
        <f t="shared" si="24"/>
        <v/>
      </c>
      <c r="AS67" t="str">
        <f t="shared" si="24"/>
        <v/>
      </c>
      <c r="AT67" t="str">
        <f t="shared" si="24"/>
        <v/>
      </c>
    </row>
    <row r="68" spans="1:50" ht="20.149999999999999" customHeight="1" x14ac:dyDescent="0.2">
      <c r="A68" t="str">
        <f t="shared" ref="A68:AT68" si="25">IF(A31="","",A31)</f>
        <v/>
      </c>
      <c r="B68" t="str">
        <f t="shared" si="25"/>
        <v/>
      </c>
      <c r="C68" t="str">
        <f t="shared" si="25"/>
        <v/>
      </c>
      <c r="F68" t="str">
        <f t="shared" si="25"/>
        <v/>
      </c>
      <c r="G68" t="str">
        <f t="shared" si="25"/>
        <v/>
      </c>
      <c r="H68" t="str">
        <f t="shared" si="25"/>
        <v/>
      </c>
      <c r="I68" t="str">
        <f t="shared" si="25"/>
        <v/>
      </c>
      <c r="J68" t="str">
        <f t="shared" si="25"/>
        <v/>
      </c>
      <c r="K68" t="str">
        <f t="shared" si="25"/>
        <v/>
      </c>
      <c r="L68" t="str">
        <f t="shared" si="25"/>
        <v/>
      </c>
      <c r="M68" t="str">
        <f t="shared" si="25"/>
        <v/>
      </c>
      <c r="N68" t="str">
        <f t="shared" si="25"/>
        <v/>
      </c>
      <c r="O68" t="str">
        <f t="shared" si="25"/>
        <v/>
      </c>
      <c r="P68" t="str">
        <f t="shared" si="25"/>
        <v/>
      </c>
      <c r="Q68" t="str">
        <f t="shared" si="25"/>
        <v/>
      </c>
      <c r="R68" t="str">
        <f t="shared" si="25"/>
        <v/>
      </c>
      <c r="S68" t="str">
        <f t="shared" si="25"/>
        <v/>
      </c>
      <c r="T68" t="str">
        <f t="shared" si="25"/>
        <v/>
      </c>
      <c r="U68" t="str">
        <f t="shared" si="25"/>
        <v/>
      </c>
      <c r="V68" t="str">
        <f t="shared" si="25"/>
        <v/>
      </c>
      <c r="W68" t="str">
        <f t="shared" si="25"/>
        <v/>
      </c>
      <c r="X68" t="str">
        <f t="shared" si="25"/>
        <v/>
      </c>
      <c r="Y68" t="str">
        <f t="shared" si="25"/>
        <v/>
      </c>
      <c r="Z68" t="str">
        <f t="shared" si="25"/>
        <v/>
      </c>
      <c r="AA68" t="str">
        <f t="shared" si="25"/>
        <v/>
      </c>
      <c r="AB68" t="str">
        <f t="shared" si="25"/>
        <v/>
      </c>
      <c r="AC68" t="str">
        <f t="shared" si="25"/>
        <v/>
      </c>
      <c r="AD68" t="str">
        <f t="shared" si="25"/>
        <v/>
      </c>
      <c r="AE68" t="str">
        <f t="shared" si="25"/>
        <v/>
      </c>
      <c r="AF68" t="str">
        <f t="shared" si="25"/>
        <v/>
      </c>
      <c r="AG68" t="str">
        <f t="shared" si="25"/>
        <v/>
      </c>
      <c r="AH68" t="str">
        <f t="shared" si="25"/>
        <v/>
      </c>
      <c r="AI68" t="str">
        <f t="shared" si="25"/>
        <v/>
      </c>
      <c r="AJ68" t="str">
        <f t="shared" si="25"/>
        <v/>
      </c>
      <c r="AK68" t="str">
        <f t="shared" si="25"/>
        <v/>
      </c>
      <c r="AL68" t="str">
        <f t="shared" si="25"/>
        <v/>
      </c>
      <c r="AM68" t="str">
        <f t="shared" si="25"/>
        <v/>
      </c>
      <c r="AN68" t="str">
        <f t="shared" si="25"/>
        <v/>
      </c>
      <c r="AO68" t="str">
        <f t="shared" si="25"/>
        <v/>
      </c>
      <c r="AP68" t="str">
        <f t="shared" si="25"/>
        <v/>
      </c>
      <c r="AQ68" t="str">
        <f t="shared" si="25"/>
        <v/>
      </c>
      <c r="AR68" t="str">
        <f t="shared" si="25"/>
        <v/>
      </c>
      <c r="AS68" t="str">
        <f t="shared" si="25"/>
        <v/>
      </c>
      <c r="AT68" t="str">
        <f t="shared" si="25"/>
        <v/>
      </c>
    </row>
    <row r="69" spans="1:50" ht="20.149999999999999" customHeight="1" x14ac:dyDescent="0.2">
      <c r="A69" t="str">
        <f t="shared" ref="A69:AT69" si="26">IF(A32="","",A32)</f>
        <v/>
      </c>
      <c r="B69" t="str">
        <f t="shared" si="26"/>
        <v/>
      </c>
      <c r="C69" t="str">
        <f t="shared" si="26"/>
        <v/>
      </c>
      <c r="F69" t="str">
        <f t="shared" si="26"/>
        <v/>
      </c>
      <c r="G69" t="str">
        <f t="shared" si="26"/>
        <v/>
      </c>
      <c r="H69" t="str">
        <f t="shared" si="26"/>
        <v/>
      </c>
      <c r="I69" t="str">
        <f t="shared" si="26"/>
        <v/>
      </c>
      <c r="J69" t="str">
        <f t="shared" si="26"/>
        <v/>
      </c>
      <c r="K69" t="str">
        <f t="shared" si="26"/>
        <v/>
      </c>
      <c r="L69" t="str">
        <f t="shared" si="26"/>
        <v/>
      </c>
      <c r="M69" t="str">
        <f t="shared" si="26"/>
        <v/>
      </c>
      <c r="N69" t="str">
        <f t="shared" si="26"/>
        <v/>
      </c>
      <c r="O69" t="str">
        <f t="shared" si="26"/>
        <v/>
      </c>
      <c r="P69" t="str">
        <f t="shared" si="26"/>
        <v/>
      </c>
      <c r="Q69" t="str">
        <f t="shared" si="26"/>
        <v/>
      </c>
      <c r="R69" t="str">
        <f t="shared" si="26"/>
        <v/>
      </c>
      <c r="S69" t="str">
        <f t="shared" si="26"/>
        <v/>
      </c>
      <c r="T69" t="str">
        <f t="shared" si="26"/>
        <v/>
      </c>
      <c r="U69" t="str">
        <f t="shared" si="26"/>
        <v/>
      </c>
      <c r="V69" t="str">
        <f t="shared" si="26"/>
        <v/>
      </c>
      <c r="W69" t="str">
        <f t="shared" si="26"/>
        <v/>
      </c>
      <c r="X69" t="str">
        <f t="shared" si="26"/>
        <v/>
      </c>
      <c r="Y69" t="str">
        <f t="shared" si="26"/>
        <v/>
      </c>
      <c r="Z69" t="str">
        <f t="shared" si="26"/>
        <v/>
      </c>
      <c r="AA69" t="str">
        <f t="shared" si="26"/>
        <v/>
      </c>
      <c r="AB69" t="str">
        <f t="shared" si="26"/>
        <v/>
      </c>
      <c r="AC69" t="str">
        <f t="shared" si="26"/>
        <v/>
      </c>
      <c r="AD69" t="str">
        <f t="shared" si="26"/>
        <v/>
      </c>
      <c r="AE69" t="str">
        <f t="shared" si="26"/>
        <v/>
      </c>
      <c r="AF69" t="str">
        <f t="shared" si="26"/>
        <v/>
      </c>
      <c r="AG69" t="str">
        <f t="shared" si="26"/>
        <v/>
      </c>
      <c r="AH69" t="str">
        <f t="shared" si="26"/>
        <v/>
      </c>
      <c r="AI69" t="str">
        <f t="shared" si="26"/>
        <v/>
      </c>
      <c r="AJ69" t="str">
        <f t="shared" si="26"/>
        <v/>
      </c>
      <c r="AK69" t="str">
        <f t="shared" si="26"/>
        <v/>
      </c>
      <c r="AL69" t="str">
        <f t="shared" si="26"/>
        <v/>
      </c>
      <c r="AM69" t="str">
        <f t="shared" si="26"/>
        <v/>
      </c>
      <c r="AN69" t="str">
        <f t="shared" si="26"/>
        <v/>
      </c>
      <c r="AO69" t="str">
        <f t="shared" si="26"/>
        <v/>
      </c>
      <c r="AP69" t="str">
        <f t="shared" si="26"/>
        <v/>
      </c>
      <c r="AQ69" t="str">
        <f t="shared" si="26"/>
        <v/>
      </c>
      <c r="AR69" t="str">
        <f t="shared" si="26"/>
        <v/>
      </c>
      <c r="AS69" t="str">
        <f t="shared" si="26"/>
        <v/>
      </c>
      <c r="AT69" t="str">
        <f t="shared" si="26"/>
        <v/>
      </c>
    </row>
    <row r="70" spans="1:50" ht="20.149999999999999" customHeight="1" x14ac:dyDescent="0.2">
      <c r="A70" t="str">
        <f t="shared" ref="A70:C71" si="27">IF(A33="","",A33)</f>
        <v/>
      </c>
      <c r="B70" t="str">
        <f t="shared" si="27"/>
        <v/>
      </c>
      <c r="C70" t="str">
        <f t="shared" si="27"/>
        <v>(4)</v>
      </c>
      <c r="F70" s="27" t="str">
        <f>IF(F33="","",F33)</f>
        <v>(</v>
      </c>
      <c r="G70" s="27">
        <f ca="1">IF(G33="","",G33)</f>
        <v>9</v>
      </c>
      <c r="H70" s="27"/>
      <c r="I70" s="27" t="str">
        <f>IF(I33="","",I33)</f>
        <v>ｘ</v>
      </c>
      <c r="J70" s="27"/>
      <c r="K70" s="8">
        <f>IF(K33="","",K33)</f>
        <v>2</v>
      </c>
      <c r="L70" s="27" t="str">
        <f>IF(L33="","",L33)</f>
        <v>ｙ</v>
      </c>
      <c r="M70" s="27"/>
      <c r="N70" s="27" t="str">
        <f ca="1">IF(N33="","",N33)</f>
        <v>－</v>
      </c>
      <c r="O70" s="27"/>
      <c r="P70" s="27">
        <f ca="1">IF(P33="","",P33)</f>
        <v>12</v>
      </c>
      <c r="Q70" s="27"/>
      <c r="R70" s="27" t="str">
        <f>IF(R33="","",R33)</f>
        <v>ｘ</v>
      </c>
      <c r="S70" s="27"/>
      <c r="T70" s="27" t="str">
        <f>IF(T33="","",T33)</f>
        <v>ｙ</v>
      </c>
      <c r="U70" s="27"/>
      <c r="V70" s="8">
        <f>IF(V33="","",V33)</f>
        <v>2</v>
      </c>
      <c r="W70" s="27" t="str">
        <f>IF(W33="","",W33)</f>
        <v>)</v>
      </c>
      <c r="X70" s="27" t="str">
        <f>IF(X33="","",X33)</f>
        <v>÷</v>
      </c>
      <c r="Y70" s="27"/>
      <c r="Z70" s="28">
        <f ca="1">IF(Z33="","",Z33)</f>
        <v>3</v>
      </c>
      <c r="AA70" s="28"/>
      <c r="AB70" s="27" t="str">
        <f>IF(AB33="","",AB33)</f>
        <v>ｘｙ</v>
      </c>
      <c r="AC70" s="27"/>
      <c r="AD70" s="27"/>
      <c r="AE70" s="27" t="s">
        <v>36</v>
      </c>
      <c r="AF70" s="27"/>
      <c r="AG70" s="26">
        <f ca="1">AW70</f>
        <v>21</v>
      </c>
      <c r="AH70" s="26"/>
      <c r="AI70" s="25" t="s">
        <v>39</v>
      </c>
      <c r="AJ70" s="25"/>
      <c r="AK70" s="25" t="str">
        <f ca="1">N70</f>
        <v>－</v>
      </c>
      <c r="AL70" s="25"/>
      <c r="AM70" s="26">
        <f ca="1">AX70</f>
        <v>28</v>
      </c>
      <c r="AN70" s="26"/>
      <c r="AO70" s="25" t="s">
        <v>46</v>
      </c>
      <c r="AP70" s="25"/>
      <c r="AQ70" t="str">
        <f t="shared" ref="AQ70:AT71" si="28">IF(AQ33="","",AQ33)</f>
        <v/>
      </c>
      <c r="AR70" t="str">
        <f t="shared" si="28"/>
        <v/>
      </c>
      <c r="AS70" t="str">
        <f t="shared" si="28"/>
        <v/>
      </c>
      <c r="AT70" t="str">
        <f t="shared" si="28"/>
        <v/>
      </c>
      <c r="AU70" s="12">
        <f ca="1">G70*Z71</f>
        <v>63</v>
      </c>
      <c r="AV70" s="12">
        <f ca="1">P70*Z71</f>
        <v>84</v>
      </c>
      <c r="AW70" s="12">
        <f ca="1">AU70/GCD(AU70,AU71)</f>
        <v>21</v>
      </c>
      <c r="AX70" s="12">
        <f ca="1">AV70/GCD(AV70,AV71)</f>
        <v>28</v>
      </c>
    </row>
    <row r="71" spans="1:50" ht="20.149999999999999" customHeight="1" x14ac:dyDescent="0.2">
      <c r="A71" t="str">
        <f t="shared" si="27"/>
        <v/>
      </c>
      <c r="B71" t="str">
        <f t="shared" si="27"/>
        <v/>
      </c>
      <c r="C71" t="str">
        <f t="shared" si="27"/>
        <v/>
      </c>
      <c r="F71" s="27"/>
      <c r="G71" s="27"/>
      <c r="H71" s="27"/>
      <c r="I71" s="27"/>
      <c r="J71" s="27"/>
      <c r="K71" t="str">
        <f>IF(K34="","",K34)</f>
        <v/>
      </c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9"/>
      <c r="W71" s="27"/>
      <c r="X71" s="27"/>
      <c r="Y71" s="27"/>
      <c r="Z71" s="27">
        <f ca="1">IF(Z34="","",Z34)</f>
        <v>7</v>
      </c>
      <c r="AA71" s="27"/>
      <c r="AB71" s="27"/>
      <c r="AC71" s="27"/>
      <c r="AD71" s="27"/>
      <c r="AE71" s="27"/>
      <c r="AF71" s="27"/>
      <c r="AG71" s="25" t="str">
        <f ca="1">IF(AW71=1,"",AW71)</f>
        <v/>
      </c>
      <c r="AH71" s="25"/>
      <c r="AI71" s="25"/>
      <c r="AJ71" s="25"/>
      <c r="AK71" s="25"/>
      <c r="AL71" s="25"/>
      <c r="AM71" s="25" t="str">
        <f ca="1">IF(AX71=1,"",AX71)</f>
        <v/>
      </c>
      <c r="AN71" s="25"/>
      <c r="AO71" s="25"/>
      <c r="AP71" s="25"/>
      <c r="AQ71" t="str">
        <f t="shared" si="28"/>
        <v/>
      </c>
      <c r="AR71" t="str">
        <f t="shared" si="28"/>
        <v/>
      </c>
      <c r="AS71" t="str">
        <f t="shared" si="28"/>
        <v/>
      </c>
      <c r="AT71" t="str">
        <f t="shared" si="28"/>
        <v/>
      </c>
      <c r="AU71" s="12">
        <f ca="1">Z70</f>
        <v>3</v>
      </c>
      <c r="AV71" s="12">
        <f ca="1">Z70</f>
        <v>3</v>
      </c>
      <c r="AW71" s="12">
        <f ca="1">AU71/GCD(AU71,AU70)</f>
        <v>1</v>
      </c>
      <c r="AX71" s="12">
        <f ca="1">AV71/GCD(AV71,AV70)</f>
        <v>1</v>
      </c>
    </row>
    <row r="72" spans="1:50" ht="20.149999999999999" customHeight="1" x14ac:dyDescent="0.2">
      <c r="A72" t="str">
        <f t="shared" ref="A72:AT72" si="29">IF(A35="","",A35)</f>
        <v/>
      </c>
      <c r="B72" t="str">
        <f t="shared" si="29"/>
        <v/>
      </c>
      <c r="C72" t="str">
        <f t="shared" si="29"/>
        <v/>
      </c>
      <c r="R72" t="str">
        <f t="shared" si="29"/>
        <v/>
      </c>
      <c r="S72" t="str">
        <f t="shared" si="29"/>
        <v/>
      </c>
      <c r="T72" t="str">
        <f t="shared" si="29"/>
        <v/>
      </c>
      <c r="U72" t="str">
        <f t="shared" si="29"/>
        <v/>
      </c>
      <c r="V72" t="str">
        <f t="shared" si="29"/>
        <v/>
      </c>
      <c r="W72" t="str">
        <f t="shared" si="29"/>
        <v/>
      </c>
      <c r="X72" t="str">
        <f t="shared" si="29"/>
        <v/>
      </c>
      <c r="Y72" t="str">
        <f t="shared" si="29"/>
        <v/>
      </c>
      <c r="Z72" t="str">
        <f t="shared" si="29"/>
        <v/>
      </c>
      <c r="AA72" t="str">
        <f t="shared" si="29"/>
        <v/>
      </c>
      <c r="AB72" t="str">
        <f t="shared" si="29"/>
        <v/>
      </c>
      <c r="AC72" t="str">
        <f t="shared" si="29"/>
        <v/>
      </c>
      <c r="AD72" t="str">
        <f t="shared" si="29"/>
        <v/>
      </c>
      <c r="AE72" t="str">
        <f t="shared" si="29"/>
        <v/>
      </c>
      <c r="AF72" t="str">
        <f t="shared" si="29"/>
        <v/>
      </c>
      <c r="AG72" t="str">
        <f t="shared" si="29"/>
        <v/>
      </c>
      <c r="AH72" t="str">
        <f t="shared" si="29"/>
        <v/>
      </c>
      <c r="AI72" t="str">
        <f t="shared" si="29"/>
        <v/>
      </c>
      <c r="AJ72" t="str">
        <f t="shared" si="29"/>
        <v/>
      </c>
      <c r="AK72" t="str">
        <f t="shared" si="29"/>
        <v/>
      </c>
      <c r="AL72" t="str">
        <f t="shared" si="29"/>
        <v/>
      </c>
      <c r="AM72" t="str">
        <f t="shared" si="29"/>
        <v/>
      </c>
      <c r="AN72" t="str">
        <f t="shared" si="29"/>
        <v/>
      </c>
      <c r="AO72" t="str">
        <f t="shared" si="29"/>
        <v/>
      </c>
      <c r="AP72" t="str">
        <f t="shared" si="29"/>
        <v/>
      </c>
      <c r="AQ72" t="str">
        <f t="shared" si="29"/>
        <v/>
      </c>
      <c r="AR72" t="str">
        <f t="shared" si="29"/>
        <v/>
      </c>
      <c r="AS72" t="str">
        <f t="shared" si="29"/>
        <v/>
      </c>
      <c r="AT72" t="str">
        <f t="shared" si="29"/>
        <v/>
      </c>
    </row>
    <row r="73" spans="1:50" ht="20.149999999999999" customHeight="1" x14ac:dyDescent="0.2">
      <c r="A73" t="str">
        <f t="shared" ref="A73:AT73" si="30">IF(A37="","",A37)</f>
        <v/>
      </c>
      <c r="B73" t="str">
        <f t="shared" si="30"/>
        <v/>
      </c>
      <c r="C73" t="str">
        <f t="shared" si="30"/>
        <v/>
      </c>
      <c r="R73" t="str">
        <f t="shared" si="30"/>
        <v/>
      </c>
      <c r="S73" t="str">
        <f t="shared" si="30"/>
        <v/>
      </c>
      <c r="T73" t="str">
        <f t="shared" si="30"/>
        <v/>
      </c>
      <c r="U73" t="str">
        <f t="shared" si="30"/>
        <v/>
      </c>
      <c r="V73" t="str">
        <f t="shared" si="30"/>
        <v/>
      </c>
      <c r="W73" t="str">
        <f t="shared" si="30"/>
        <v/>
      </c>
      <c r="X73" t="str">
        <f t="shared" si="30"/>
        <v/>
      </c>
      <c r="Y73" t="str">
        <f t="shared" si="30"/>
        <v/>
      </c>
      <c r="Z73" t="str">
        <f t="shared" si="30"/>
        <v/>
      </c>
      <c r="AA73" t="str">
        <f t="shared" si="30"/>
        <v/>
      </c>
      <c r="AB73" t="str">
        <f t="shared" si="30"/>
        <v/>
      </c>
      <c r="AC73" t="str">
        <f t="shared" si="30"/>
        <v/>
      </c>
      <c r="AD73" t="str">
        <f t="shared" si="30"/>
        <v/>
      </c>
      <c r="AE73" t="str">
        <f t="shared" si="30"/>
        <v/>
      </c>
      <c r="AF73" t="str">
        <f t="shared" si="30"/>
        <v/>
      </c>
      <c r="AG73" t="str">
        <f t="shared" si="30"/>
        <v/>
      </c>
      <c r="AH73" t="str">
        <f t="shared" si="30"/>
        <v/>
      </c>
      <c r="AI73" t="str">
        <f t="shared" si="30"/>
        <v/>
      </c>
      <c r="AJ73" t="str">
        <f t="shared" si="30"/>
        <v/>
      </c>
      <c r="AK73" t="str">
        <f t="shared" si="30"/>
        <v/>
      </c>
      <c r="AL73" t="str">
        <f t="shared" si="30"/>
        <v/>
      </c>
      <c r="AM73" t="str">
        <f t="shared" si="30"/>
        <v/>
      </c>
      <c r="AN73" t="str">
        <f t="shared" si="30"/>
        <v/>
      </c>
      <c r="AO73" t="str">
        <f t="shared" si="30"/>
        <v/>
      </c>
      <c r="AP73" t="str">
        <f t="shared" si="30"/>
        <v/>
      </c>
      <c r="AQ73" t="str">
        <f t="shared" si="30"/>
        <v/>
      </c>
      <c r="AR73" t="str">
        <f t="shared" si="30"/>
        <v/>
      </c>
      <c r="AS73" t="str">
        <f t="shared" si="30"/>
        <v/>
      </c>
      <c r="AT73" t="str">
        <f t="shared" si="30"/>
        <v/>
      </c>
    </row>
    <row r="74" spans="1:50" ht="20.149999999999999" customHeight="1" x14ac:dyDescent="0.2"/>
    <row r="75" spans="1:50" ht="20.149999999999999" customHeight="1" x14ac:dyDescent="0.2"/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92">
    <mergeCell ref="AB70:AD71"/>
    <mergeCell ref="T41:U41"/>
    <mergeCell ref="V41:W41"/>
    <mergeCell ref="X41:Y41"/>
    <mergeCell ref="AA41:AB41"/>
    <mergeCell ref="AD41:AF41"/>
    <mergeCell ref="T44:U44"/>
    <mergeCell ref="V44:W44"/>
    <mergeCell ref="X53:Y53"/>
    <mergeCell ref="Z53:AA53"/>
    <mergeCell ref="U56:V56"/>
    <mergeCell ref="W56:X56"/>
    <mergeCell ref="Y56:Z56"/>
    <mergeCell ref="AA56:AB56"/>
    <mergeCell ref="V60:W60"/>
    <mergeCell ref="X50:Y50"/>
    <mergeCell ref="Z50:AA50"/>
    <mergeCell ref="AB50:AD50"/>
    <mergeCell ref="AB53:AD53"/>
    <mergeCell ref="U53:V53"/>
    <mergeCell ref="X44:Y44"/>
    <mergeCell ref="AA44:AB44"/>
    <mergeCell ref="AD44:AF44"/>
    <mergeCell ref="Y47:Z47"/>
    <mergeCell ref="F70:F71"/>
    <mergeCell ref="G70:H71"/>
    <mergeCell ref="I70:J71"/>
    <mergeCell ref="L70:M71"/>
    <mergeCell ref="Z70:AA70"/>
    <mergeCell ref="Z71:AA71"/>
    <mergeCell ref="W70:W71"/>
    <mergeCell ref="X70:Y71"/>
    <mergeCell ref="Q66:Q67"/>
    <mergeCell ref="R66:S67"/>
    <mergeCell ref="N70:O71"/>
    <mergeCell ref="P70:Q71"/>
    <mergeCell ref="R70:S71"/>
    <mergeCell ref="T70:U71"/>
    <mergeCell ref="T67:U67"/>
    <mergeCell ref="F66:F67"/>
    <mergeCell ref="G66:H67"/>
    <mergeCell ref="I66:I67"/>
    <mergeCell ref="J66:K67"/>
    <mergeCell ref="M66:N67"/>
    <mergeCell ref="O66:P67"/>
    <mergeCell ref="V66:W67"/>
    <mergeCell ref="T66:U66"/>
    <mergeCell ref="G63:H63"/>
    <mergeCell ref="I63:K63"/>
    <mergeCell ref="L63:M63"/>
    <mergeCell ref="N63:O63"/>
    <mergeCell ref="P63:R63"/>
    <mergeCell ref="T63:U63"/>
    <mergeCell ref="G60:H60"/>
    <mergeCell ref="I60:J60"/>
    <mergeCell ref="L60:M60"/>
    <mergeCell ref="N60:O60"/>
    <mergeCell ref="P60:Q60"/>
    <mergeCell ref="S60:T60"/>
    <mergeCell ref="O56:P56"/>
    <mergeCell ref="G53:H53"/>
    <mergeCell ref="J53:K53"/>
    <mergeCell ref="L53:M53"/>
    <mergeCell ref="O53:P53"/>
    <mergeCell ref="R56:S56"/>
    <mergeCell ref="F56:G56"/>
    <mergeCell ref="I56:J56"/>
    <mergeCell ref="M56:N56"/>
    <mergeCell ref="R53:S53"/>
    <mergeCell ref="G50:H50"/>
    <mergeCell ref="J50:K50"/>
    <mergeCell ref="L50:M50"/>
    <mergeCell ref="O50:P50"/>
    <mergeCell ref="R50:S50"/>
    <mergeCell ref="U50:V50"/>
    <mergeCell ref="H47:I47"/>
    <mergeCell ref="J47:K47"/>
    <mergeCell ref="M47:N47"/>
    <mergeCell ref="P47:Q47"/>
    <mergeCell ref="S47:T47"/>
    <mergeCell ref="H44:I44"/>
    <mergeCell ref="J44:K44"/>
    <mergeCell ref="L44:M44"/>
    <mergeCell ref="O44:P44"/>
    <mergeCell ref="H41:I41"/>
    <mergeCell ref="J41:K41"/>
    <mergeCell ref="L41:M41"/>
    <mergeCell ref="O41:P41"/>
    <mergeCell ref="R41:S41"/>
    <mergeCell ref="F33:F34"/>
    <mergeCell ref="G33:H34"/>
    <mergeCell ref="I33:J34"/>
    <mergeCell ref="L33:M34"/>
    <mergeCell ref="Z34:AA34"/>
    <mergeCell ref="T30:U30"/>
    <mergeCell ref="V29:W30"/>
    <mergeCell ref="I29:I30"/>
    <mergeCell ref="N33:O34"/>
    <mergeCell ref="P33:Q34"/>
    <mergeCell ref="F29:F30"/>
    <mergeCell ref="G29:H30"/>
    <mergeCell ref="J29:K30"/>
    <mergeCell ref="M29:N30"/>
    <mergeCell ref="O29:P30"/>
    <mergeCell ref="Q29:Q30"/>
    <mergeCell ref="G26:H26"/>
    <mergeCell ref="L26:M26"/>
    <mergeCell ref="N26:O26"/>
    <mergeCell ref="T26:U26"/>
    <mergeCell ref="W26:X26"/>
    <mergeCell ref="G23:H23"/>
    <mergeCell ref="I23:J23"/>
    <mergeCell ref="L23:M23"/>
    <mergeCell ref="N23:O23"/>
    <mergeCell ref="P23:Q23"/>
    <mergeCell ref="S23:T23"/>
    <mergeCell ref="G13:H13"/>
    <mergeCell ref="J13:K13"/>
    <mergeCell ref="L13:M13"/>
    <mergeCell ref="O13:P13"/>
    <mergeCell ref="O19:P19"/>
    <mergeCell ref="G16:H16"/>
    <mergeCell ref="J16:K16"/>
    <mergeCell ref="L16:M16"/>
    <mergeCell ref="O16:P16"/>
    <mergeCell ref="I19:J19"/>
    <mergeCell ref="F19:G19"/>
    <mergeCell ref="M19:N19"/>
    <mergeCell ref="H10:I10"/>
    <mergeCell ref="J10:K10"/>
    <mergeCell ref="M10:N10"/>
    <mergeCell ref="P10:Q10"/>
    <mergeCell ref="H4:I4"/>
    <mergeCell ref="J4:K4"/>
    <mergeCell ref="L4:M4"/>
    <mergeCell ref="O4:P4"/>
    <mergeCell ref="R4:S4"/>
    <mergeCell ref="H7:I7"/>
    <mergeCell ref="J7:K7"/>
    <mergeCell ref="L7:M7"/>
    <mergeCell ref="S10:T10"/>
    <mergeCell ref="O7:P7"/>
    <mergeCell ref="T29:U29"/>
    <mergeCell ref="R33:S34"/>
    <mergeCell ref="W33:W34"/>
    <mergeCell ref="X33:Y34"/>
    <mergeCell ref="R44:S44"/>
    <mergeCell ref="V47:W47"/>
    <mergeCell ref="AO1:AP1"/>
    <mergeCell ref="AO38:AP38"/>
    <mergeCell ref="R19:S19"/>
    <mergeCell ref="Z26:AA26"/>
    <mergeCell ref="R29:S30"/>
    <mergeCell ref="R7:S7"/>
    <mergeCell ref="AB33:AD34"/>
    <mergeCell ref="Z33:AA33"/>
    <mergeCell ref="V23:W23"/>
    <mergeCell ref="T33:U34"/>
    <mergeCell ref="AH47:AI47"/>
    <mergeCell ref="AJ47:AK47"/>
    <mergeCell ref="AL47:AM47"/>
    <mergeCell ref="AA47:AB47"/>
    <mergeCell ref="AC47:AD47"/>
    <mergeCell ref="AE47:AG47"/>
    <mergeCell ref="AD56:AE56"/>
    <mergeCell ref="AF56:AG56"/>
    <mergeCell ref="AH56:AJ56"/>
    <mergeCell ref="X60:Y60"/>
    <mergeCell ref="AA60:AB60"/>
    <mergeCell ref="AC60:AD60"/>
    <mergeCell ref="W63:X63"/>
    <mergeCell ref="Z63:AA63"/>
    <mergeCell ref="V10:W10"/>
    <mergeCell ref="X66:Y67"/>
    <mergeCell ref="Z66:AA67"/>
    <mergeCell ref="AB66:AC67"/>
    <mergeCell ref="AD66:AE67"/>
    <mergeCell ref="AF66:AG67"/>
    <mergeCell ref="AH66:AH67"/>
    <mergeCell ref="AC63:AD63"/>
    <mergeCell ref="AE63:AF63"/>
    <mergeCell ref="AH63:AI63"/>
    <mergeCell ref="AK70:AL71"/>
    <mergeCell ref="AM70:AN70"/>
    <mergeCell ref="AM71:AN71"/>
    <mergeCell ref="AO70:AP71"/>
    <mergeCell ref="AE70:AF71"/>
    <mergeCell ref="AG70:AH70"/>
    <mergeCell ref="AG71:AH71"/>
    <mergeCell ref="AI70:AJ71"/>
    <mergeCell ref="AM63:AN63"/>
    <mergeCell ref="AJ63:AK63"/>
  </mergeCells>
  <phoneticPr fontId="1"/>
  <conditionalFormatting sqref="AG71:AH71">
    <cfRule type="expression" dxfId="1" priority="2" stopIfTrue="1">
      <formula>AG71=""</formula>
    </cfRule>
  </conditionalFormatting>
  <conditionalFormatting sqref="AM71:AN71">
    <cfRule type="expression" dxfId="0" priority="1" stopIfTrue="1">
      <formula>AM71=""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&amp;L式の展開と因数分解&amp;R数学ドリル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1" width="9" style="12"/>
  </cols>
  <sheetData>
    <row r="1" spans="1:51" ht="23.5" x14ac:dyDescent="0.2">
      <c r="D1" s="3" t="s">
        <v>127</v>
      </c>
      <c r="AM1" s="2" t="s">
        <v>0</v>
      </c>
      <c r="AN1" s="2"/>
      <c r="AO1" s="29"/>
      <c r="AP1" s="29"/>
      <c r="AR1" s="12"/>
      <c r="AS1" s="12"/>
      <c r="AT1" s="12"/>
      <c r="AW1"/>
      <c r="AX1"/>
      <c r="AY1"/>
    </row>
    <row r="2" spans="1:51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W2"/>
      <c r="AX2"/>
      <c r="AY2"/>
    </row>
    <row r="3" spans="1:51" ht="20.149999999999999" customHeight="1" x14ac:dyDescent="0.2">
      <c r="A3" s="1" t="s">
        <v>47</v>
      </c>
      <c r="D3" t="s">
        <v>48</v>
      </c>
    </row>
    <row r="4" spans="1:51" ht="20.149999999999999" customHeight="1" x14ac:dyDescent="0.2">
      <c r="C4" s="1" t="s">
        <v>27</v>
      </c>
      <c r="F4" t="s">
        <v>16</v>
      </c>
      <c r="G4" s="27" t="s">
        <v>22</v>
      </c>
      <c r="H4" s="27"/>
      <c r="I4" s="27" t="str">
        <f ca="1">IF((-1)^INT(RAND()*2)&lt;0,"－","＋")</f>
        <v>＋</v>
      </c>
      <c r="J4" s="27"/>
      <c r="K4" s="27" t="s">
        <v>23</v>
      </c>
      <c r="L4" s="27"/>
      <c r="M4" t="s">
        <v>18</v>
      </c>
      <c r="N4" t="s">
        <v>16</v>
      </c>
      <c r="O4" s="27" t="s">
        <v>93</v>
      </c>
      <c r="P4" s="27"/>
      <c r="Q4" s="27" t="str">
        <f ca="1">IF(I4="－","＋","－")</f>
        <v>－</v>
      </c>
      <c r="R4" s="27"/>
      <c r="S4" s="27" t="s">
        <v>95</v>
      </c>
      <c r="T4" s="27"/>
      <c r="U4" t="s">
        <v>18</v>
      </c>
    </row>
    <row r="5" spans="1:51" ht="20.149999999999999" customHeight="1" x14ac:dyDescent="0.2"/>
    <row r="6" spans="1:51" ht="20.149999999999999" customHeight="1" x14ac:dyDescent="0.2">
      <c r="C6" s="1" t="s">
        <v>29</v>
      </c>
      <c r="F6" t="s">
        <v>16</v>
      </c>
      <c r="G6" s="27" t="s">
        <v>22</v>
      </c>
      <c r="H6" s="27"/>
      <c r="I6" s="27" t="str">
        <f ca="1">IF((-1)^INT(RAND()*2)&lt;0,"－","＋")</f>
        <v>－</v>
      </c>
      <c r="J6" s="27"/>
      <c r="K6" s="27" t="s">
        <v>23</v>
      </c>
      <c r="L6" s="27"/>
      <c r="M6" t="s">
        <v>18</v>
      </c>
      <c r="N6" t="s">
        <v>16</v>
      </c>
      <c r="O6" s="27" t="s">
        <v>93</v>
      </c>
      <c r="P6" s="27"/>
      <c r="Q6" s="27" t="str">
        <f ca="1">I6</f>
        <v>－</v>
      </c>
      <c r="R6" s="27"/>
      <c r="S6" s="27" t="s">
        <v>95</v>
      </c>
      <c r="T6" s="27"/>
      <c r="U6" t="s">
        <v>18</v>
      </c>
    </row>
    <row r="7" spans="1:51" ht="20.149999999999999" customHeight="1" x14ac:dyDescent="0.2"/>
    <row r="8" spans="1:51" ht="20.149999999999999" customHeight="1" x14ac:dyDescent="0.2">
      <c r="C8" s="1" t="s">
        <v>33</v>
      </c>
      <c r="F8" t="s">
        <v>7</v>
      </c>
      <c r="G8" s="27" t="s">
        <v>8</v>
      </c>
      <c r="H8" s="27"/>
      <c r="I8" s="27" t="str">
        <f ca="1">IF((-1)^INT(RAND()*2)&lt;0,"－","＋")</f>
        <v>＋</v>
      </c>
      <c r="J8" s="27"/>
      <c r="K8">
        <f ca="1">INT(RAND()*9+1)</f>
        <v>7</v>
      </c>
      <c r="L8" t="s">
        <v>10</v>
      </c>
      <c r="M8" t="s">
        <v>7</v>
      </c>
      <c r="N8" s="27" t="s">
        <v>49</v>
      </c>
      <c r="O8" s="27"/>
      <c r="P8" s="27" t="str">
        <f ca="1">IF((-1)^INT(RAND()*2)&lt;0,"－","＋")</f>
        <v>－</v>
      </c>
      <c r="Q8" s="27"/>
      <c r="R8">
        <f ca="1">INT(RAND()*9+1)</f>
        <v>9</v>
      </c>
      <c r="S8" t="s">
        <v>10</v>
      </c>
    </row>
    <row r="9" spans="1:51" ht="20.149999999999999" customHeight="1" x14ac:dyDescent="0.2"/>
    <row r="10" spans="1:51" ht="20.149999999999999" customHeight="1" x14ac:dyDescent="0.2">
      <c r="C10" s="1" t="s">
        <v>19</v>
      </c>
      <c r="F10" t="s">
        <v>7</v>
      </c>
      <c r="G10" s="27" t="s">
        <v>8</v>
      </c>
      <c r="H10" s="27"/>
      <c r="I10" s="27" t="str">
        <f ca="1">IF((-1)^INT(RAND()*2)&lt;0,"－","＋")</f>
        <v>－</v>
      </c>
      <c r="J10" s="27"/>
      <c r="K10">
        <f ca="1">INT(RAND()*9+1)</f>
        <v>8</v>
      </c>
      <c r="L10" t="s">
        <v>10</v>
      </c>
      <c r="M10" t="s">
        <v>7</v>
      </c>
      <c r="N10" s="27" t="s">
        <v>49</v>
      </c>
      <c r="O10" s="27"/>
      <c r="P10" s="27" t="str">
        <f ca="1">IF((-1)^INT(RAND()*2)&lt;0,"－","＋")</f>
        <v>－</v>
      </c>
      <c r="Q10" s="27"/>
      <c r="R10">
        <f ca="1">INT(RAND()*9+1)</f>
        <v>3</v>
      </c>
      <c r="S10" t="s">
        <v>10</v>
      </c>
    </row>
    <row r="11" spans="1:51" ht="20.149999999999999" customHeight="1" x14ac:dyDescent="0.2"/>
    <row r="12" spans="1:51" ht="20.149999999999999" customHeight="1" x14ac:dyDescent="0.2"/>
    <row r="13" spans="1:51" ht="20.149999999999999" customHeight="1" x14ac:dyDescent="0.2">
      <c r="A13" s="1" t="s">
        <v>50</v>
      </c>
      <c r="D13" t="s">
        <v>48</v>
      </c>
    </row>
    <row r="14" spans="1:51" ht="20.149999999999999" customHeight="1" x14ac:dyDescent="0.2">
      <c r="C14" s="1" t="s">
        <v>6</v>
      </c>
      <c r="F14" t="s">
        <v>7</v>
      </c>
      <c r="G14" s="27" t="s">
        <v>8</v>
      </c>
      <c r="H14" s="27"/>
      <c r="I14" s="27" t="str">
        <f ca="1">IF((-1)^INT(RAND()*2)&lt;0,"－","＋")</f>
        <v>＋</v>
      </c>
      <c r="J14" s="27"/>
      <c r="K14">
        <f ca="1">INT(RAND()*9+1)</f>
        <v>1</v>
      </c>
      <c r="L14" t="s">
        <v>10</v>
      </c>
      <c r="M14" t="s">
        <v>7</v>
      </c>
      <c r="N14" s="27" t="s">
        <v>39</v>
      </c>
      <c r="O14" s="27"/>
      <c r="P14" s="27" t="str">
        <f ca="1">IF((-1)^INT(RAND()*2)&lt;0,"－","＋")</f>
        <v>－</v>
      </c>
      <c r="Q14" s="27"/>
      <c r="R14">
        <f ca="1">INT(RAND()*9+1)</f>
        <v>3</v>
      </c>
      <c r="S14" t="s">
        <v>10</v>
      </c>
    </row>
    <row r="15" spans="1:51" ht="20.149999999999999" customHeight="1" x14ac:dyDescent="0.2"/>
    <row r="16" spans="1:51" ht="20.149999999999999" customHeight="1" x14ac:dyDescent="0.2">
      <c r="C16" s="1" t="s">
        <v>29</v>
      </c>
      <c r="F16" t="s">
        <v>7</v>
      </c>
      <c r="G16" s="27" t="s">
        <v>8</v>
      </c>
      <c r="H16" s="27"/>
      <c r="I16" s="27" t="str">
        <f ca="1">IF((-1)^INT(RAND()*2)&lt;0,"－","＋")</f>
        <v>＋</v>
      </c>
      <c r="J16" s="27"/>
      <c r="K16">
        <f ca="1">INT(RAND()*9+1)</f>
        <v>9</v>
      </c>
      <c r="L16" t="s">
        <v>10</v>
      </c>
      <c r="M16" t="s">
        <v>7</v>
      </c>
      <c r="N16" s="27" t="s">
        <v>39</v>
      </c>
      <c r="O16" s="27"/>
      <c r="P16" s="27" t="str">
        <f ca="1">IF((-1)^INT(RAND()*2)&lt;0,"－","＋")</f>
        <v>－</v>
      </c>
      <c r="Q16" s="27"/>
      <c r="R16">
        <f ca="1">INT(RAND()*9+1)</f>
        <v>6</v>
      </c>
      <c r="S16" t="s">
        <v>10</v>
      </c>
    </row>
    <row r="17" spans="1:25" ht="20.149999999999999" customHeight="1" x14ac:dyDescent="0.2"/>
    <row r="18" spans="1:25" ht="20.149999999999999" customHeight="1" x14ac:dyDescent="0.2"/>
    <row r="19" spans="1:25" ht="20.149999999999999" customHeight="1" x14ac:dyDescent="0.2">
      <c r="A19" s="1" t="s">
        <v>51</v>
      </c>
      <c r="D19" t="s">
        <v>48</v>
      </c>
    </row>
    <row r="20" spans="1:25" ht="20.149999999999999" customHeight="1" x14ac:dyDescent="0.2">
      <c r="C20" s="1" t="s">
        <v>6</v>
      </c>
      <c r="F20" t="s">
        <v>7</v>
      </c>
      <c r="G20">
        <f ca="1">INT(RAND()*8+2)</f>
        <v>6</v>
      </c>
      <c r="H20" s="27" t="s">
        <v>43</v>
      </c>
      <c r="I20" s="27"/>
      <c r="J20" s="27" t="str">
        <f ca="1">IF((-1)^INT(RAND()*2)&lt;0,"－","＋")</f>
        <v>－</v>
      </c>
      <c r="K20" s="27"/>
      <c r="L20">
        <f ca="1">INT(RAND()*9+1)</f>
        <v>6</v>
      </c>
      <c r="M20" t="s">
        <v>10</v>
      </c>
      <c r="N20" t="s">
        <v>7</v>
      </c>
      <c r="O20" s="27" t="s">
        <v>43</v>
      </c>
      <c r="P20" s="27"/>
      <c r="Q20" s="27" t="str">
        <f ca="1">IF((-1)^INT(RAND()*2)&lt;0,"－","＋")</f>
        <v>＋</v>
      </c>
      <c r="R20" s="27"/>
      <c r="S20">
        <f ca="1">INT(RAND()*9+1)</f>
        <v>8</v>
      </c>
      <c r="T20" t="s">
        <v>52</v>
      </c>
    </row>
    <row r="21" spans="1:25" ht="20.149999999999999" customHeight="1" x14ac:dyDescent="0.2"/>
    <row r="22" spans="1:25" ht="20.149999999999999" customHeight="1" x14ac:dyDescent="0.2">
      <c r="C22" s="1" t="s">
        <v>12</v>
      </c>
      <c r="F22" t="s">
        <v>7</v>
      </c>
      <c r="G22">
        <f ca="1">INT(RAND()*8+2)</f>
        <v>6</v>
      </c>
      <c r="H22" s="27" t="s">
        <v>39</v>
      </c>
      <c r="I22" s="27"/>
      <c r="J22" s="27" t="str">
        <f ca="1">IF((-1)^INT(RAND()*2)&lt;0,"－","＋")</f>
        <v>＋</v>
      </c>
      <c r="K22" s="27"/>
      <c r="L22">
        <f ca="1">INT(RAND()*9+1)</f>
        <v>2</v>
      </c>
      <c r="M22" t="s">
        <v>10</v>
      </c>
      <c r="N22" t="s">
        <v>7</v>
      </c>
      <c r="O22">
        <f ca="1">INT(RAND()*8+2)</f>
        <v>5</v>
      </c>
      <c r="P22" s="27" t="s">
        <v>39</v>
      </c>
      <c r="Q22" s="27"/>
      <c r="R22" s="27" t="str">
        <f ca="1">IF((-1)^INT(RAND()*2)&lt;0,"－","＋")</f>
        <v>＋</v>
      </c>
      <c r="S22" s="27"/>
      <c r="T22">
        <f ca="1">INT(RAND()*9+1)</f>
        <v>8</v>
      </c>
      <c r="U22" t="s">
        <v>52</v>
      </c>
    </row>
    <row r="23" spans="1:25" ht="20.149999999999999" customHeight="1" x14ac:dyDescent="0.2"/>
    <row r="24" spans="1:25" ht="20.149999999999999" customHeight="1" x14ac:dyDescent="0.2">
      <c r="C24" s="1" t="s">
        <v>33</v>
      </c>
      <c r="F24" t="s">
        <v>7</v>
      </c>
      <c r="G24">
        <f ca="1">INT(RAND()*8+2)</f>
        <v>6</v>
      </c>
      <c r="H24" s="27" t="s">
        <v>22</v>
      </c>
      <c r="I24" s="27"/>
      <c r="J24" s="27" t="str">
        <f ca="1">IF((-1)^INT(RAND()*2)&lt;0,"－","＋")</f>
        <v>＋</v>
      </c>
      <c r="K24" s="27"/>
      <c r="L24">
        <f ca="1">INT(RAND()*8+2)</f>
        <v>8</v>
      </c>
      <c r="M24" s="27" t="s">
        <v>23</v>
      </c>
      <c r="N24" s="27"/>
      <c r="O24" t="s">
        <v>18</v>
      </c>
      <c r="P24" t="s">
        <v>16</v>
      </c>
      <c r="Q24">
        <f ca="1">INT(RAND()*8+2)</f>
        <v>6</v>
      </c>
      <c r="R24" s="27" t="s">
        <v>22</v>
      </c>
      <c r="S24" s="27"/>
      <c r="T24" s="27" t="str">
        <f ca="1">IF((-1)^INT(RAND()*2)&lt;0,"－","＋")</f>
        <v>－</v>
      </c>
      <c r="U24" s="27"/>
      <c r="V24">
        <f ca="1">INT(RAND()*8+2)</f>
        <v>8</v>
      </c>
      <c r="W24" s="27" t="s">
        <v>23</v>
      </c>
      <c r="X24" s="27"/>
      <c r="Y24" t="s">
        <v>18</v>
      </c>
    </row>
    <row r="25" spans="1:25" ht="20.149999999999999" customHeight="1" x14ac:dyDescent="0.2"/>
    <row r="26" spans="1:25" ht="20.149999999999999" customHeight="1" x14ac:dyDescent="0.2">
      <c r="C26" s="1" t="s">
        <v>19</v>
      </c>
      <c r="F26" t="s">
        <v>7</v>
      </c>
      <c r="G26">
        <f ca="1">INT(RAND()*8+2)</f>
        <v>6</v>
      </c>
      <c r="H26" s="27" t="s">
        <v>34</v>
      </c>
      <c r="I26" s="27"/>
      <c r="J26" s="27" t="str">
        <f ca="1">IF((-1)^INT(RAND()*2)&lt;0,"－","＋")</f>
        <v>＋</v>
      </c>
      <c r="K26" s="27"/>
      <c r="L26">
        <f ca="1">INT(RAND()*8+2)</f>
        <v>4</v>
      </c>
      <c r="M26" s="27" t="s">
        <v>20</v>
      </c>
      <c r="N26" s="27"/>
      <c r="O26" t="s">
        <v>18</v>
      </c>
      <c r="P26" t="s">
        <v>16</v>
      </c>
      <c r="Q26">
        <f ca="1">INT(RAND()*8+2)</f>
        <v>4</v>
      </c>
      <c r="R26" s="27" t="s">
        <v>34</v>
      </c>
      <c r="S26" s="27"/>
      <c r="T26" s="27" t="str">
        <f ca="1">IF((-1)^INT(RAND()*2)&lt;0,"－","＋")</f>
        <v>＋</v>
      </c>
      <c r="U26" s="27"/>
      <c r="V26" s="27" t="s">
        <v>20</v>
      </c>
      <c r="W26" s="27"/>
      <c r="X26" t="s">
        <v>18</v>
      </c>
    </row>
    <row r="27" spans="1:25" ht="20.149999999999999" customHeight="1" x14ac:dyDescent="0.2"/>
    <row r="28" spans="1:25" ht="20.149999999999999" customHeight="1" x14ac:dyDescent="0.2"/>
    <row r="29" spans="1:25" ht="20.149999999999999" customHeight="1" x14ac:dyDescent="0.2">
      <c r="A29" s="1" t="s">
        <v>53</v>
      </c>
      <c r="D29" t="s">
        <v>48</v>
      </c>
    </row>
    <row r="30" spans="1:25" ht="20.149999999999999" customHeight="1" x14ac:dyDescent="0.2">
      <c r="C30" s="1" t="s">
        <v>27</v>
      </c>
      <c r="F30" t="s">
        <v>7</v>
      </c>
      <c r="G30" s="27" t="s">
        <v>22</v>
      </c>
      <c r="H30" s="27"/>
      <c r="I30" s="27" t="str">
        <f ca="1">IF((-1)^INT(RAND()*2)&lt;0,"－","＋")</f>
        <v>－</v>
      </c>
      <c r="J30" s="27"/>
      <c r="K30">
        <f ca="1">INT(RAND()*9+1)</f>
        <v>6</v>
      </c>
      <c r="L30" t="s">
        <v>10</v>
      </c>
      <c r="M30" t="s">
        <v>16</v>
      </c>
      <c r="N30" s="27" t="s">
        <v>22</v>
      </c>
      <c r="O30" s="27"/>
      <c r="P30" s="27" t="str">
        <f ca="1">IF((-1)^INT(RAND()*2)&lt;0,"－","＋")</f>
        <v>－</v>
      </c>
      <c r="Q30" s="27"/>
      <c r="R30" s="27" t="s">
        <v>23</v>
      </c>
      <c r="S30" s="27"/>
      <c r="T30" s="27" t="str">
        <f ca="1">IF((-1)^INT(RAND()*2)&lt;0,"－","＋")</f>
        <v>＋</v>
      </c>
      <c r="U30" s="27"/>
      <c r="V30">
        <f ca="1">INT(RAND()*9+1)</f>
        <v>7</v>
      </c>
      <c r="W30" t="s">
        <v>18</v>
      </c>
    </row>
    <row r="31" spans="1:25" ht="20.149999999999999" customHeight="1" x14ac:dyDescent="0.2"/>
    <row r="32" spans="1:25" ht="20.149999999999999" customHeight="1" x14ac:dyDescent="0.2"/>
    <row r="33" spans="1:51" ht="20.149999999999999" customHeight="1" x14ac:dyDescent="0.2">
      <c r="C33" s="1" t="s">
        <v>29</v>
      </c>
      <c r="F33" t="s">
        <v>16</v>
      </c>
      <c r="G33" s="27" t="s">
        <v>34</v>
      </c>
      <c r="H33" s="27"/>
      <c r="I33" s="27" t="str">
        <f ca="1">IF((-1)^INT(RAND()*2)&lt;0,"－","＋")</f>
        <v>＋</v>
      </c>
      <c r="J33" s="27"/>
      <c r="K33">
        <f ca="1">INT(RAND()*8+2)</f>
        <v>6</v>
      </c>
      <c r="L33" s="27" t="s">
        <v>20</v>
      </c>
      <c r="M33" s="27"/>
      <c r="N33" t="s">
        <v>18</v>
      </c>
      <c r="O33" t="s">
        <v>16</v>
      </c>
      <c r="P33">
        <f ca="1">INT(RAND()*8+2)</f>
        <v>7</v>
      </c>
      <c r="Q33" s="27" t="s">
        <v>34</v>
      </c>
      <c r="R33" s="27"/>
      <c r="S33" s="27" t="str">
        <f ca="1">IF((-1)^INT(RAND()*2)&lt;0,"－","＋")</f>
        <v>－</v>
      </c>
      <c r="T33" s="27"/>
      <c r="U33" s="27" t="s">
        <v>20</v>
      </c>
      <c r="V33" s="27"/>
      <c r="W33" t="s">
        <v>18</v>
      </c>
    </row>
    <row r="34" spans="1:51" ht="20.149999999999999" customHeight="1" x14ac:dyDescent="0.2"/>
    <row r="35" spans="1:51" ht="20.149999999999999" customHeight="1" x14ac:dyDescent="0.2"/>
    <row r="36" spans="1:51" ht="19" customHeight="1" x14ac:dyDescent="0.2"/>
    <row r="37" spans="1:51" ht="19" customHeight="1" x14ac:dyDescent="0.2"/>
    <row r="38" spans="1:51" ht="24.75" customHeight="1" x14ac:dyDescent="0.2">
      <c r="D38" s="3" t="str">
        <f>IF(D1="","",D1)</f>
        <v>式の展開</v>
      </c>
      <c r="AM38" s="2" t="str">
        <f>IF(AM1="","",AM1)</f>
        <v>№</v>
      </c>
      <c r="AN38" s="2"/>
      <c r="AO38" s="29" t="str">
        <f>IF(AO1="","",AO1)</f>
        <v/>
      </c>
      <c r="AP38" s="29" t="str">
        <f>IF(AP1="","",AP1)</f>
        <v/>
      </c>
      <c r="AR38" s="12"/>
      <c r="AS38" s="12"/>
      <c r="AT38" s="12"/>
      <c r="AW38"/>
      <c r="AX38"/>
      <c r="AY38"/>
    </row>
    <row r="39" spans="1:51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2"/>
      <c r="AS39" s="12"/>
      <c r="AT39" s="12"/>
      <c r="AW39"/>
      <c r="AX39"/>
      <c r="AY39"/>
    </row>
    <row r="40" spans="1:51" ht="20.149999999999999" customHeight="1" x14ac:dyDescent="0.2">
      <c r="A40" t="str">
        <f>IF(A3="","",A3)</f>
        <v>１．</v>
      </c>
      <c r="D40" t="str">
        <f>IF(D3="","",D3)</f>
        <v>次の式を展開しなさい。</v>
      </c>
    </row>
    <row r="41" spans="1:51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>(1)</v>
      </c>
      <c r="F41" t="str">
        <f>IF(F4="","",F4)</f>
        <v>(</v>
      </c>
      <c r="G41" s="27" t="str">
        <f>IF(G4="","",G4)</f>
        <v>ａ</v>
      </c>
      <c r="H41" s="27"/>
      <c r="I41" s="27" t="str">
        <f ca="1">IF(I4="","",I4)</f>
        <v>＋</v>
      </c>
      <c r="J41" s="27"/>
      <c r="K41" s="27" t="str">
        <f>IF(K4="","",K4)</f>
        <v>ｂ</v>
      </c>
      <c r="L41" s="27"/>
      <c r="M41" t="str">
        <f>IF(M4="","",M4)</f>
        <v>)</v>
      </c>
      <c r="N41" t="str">
        <f>IF(N4="","",N4)</f>
        <v>(</v>
      </c>
      <c r="O41" s="27" t="str">
        <f>IF(O4="","",O4)</f>
        <v>ｃ</v>
      </c>
      <c r="P41" s="27"/>
      <c r="Q41" s="27" t="str">
        <f ca="1">IF(Q4="","",Q4)</f>
        <v>－</v>
      </c>
      <c r="R41" s="27"/>
      <c r="S41" s="27" t="str">
        <f>IF(S4="","",S4)</f>
        <v>ｄ</v>
      </c>
      <c r="T41" s="27"/>
      <c r="U41" t="str">
        <f>IF(U4="","",U4)</f>
        <v>)</v>
      </c>
      <c r="V41" s="27" t="s">
        <v>37</v>
      </c>
      <c r="W41" s="27"/>
      <c r="X41" s="25" t="str">
        <f>G41&amp;O41</f>
        <v>ａｃ</v>
      </c>
      <c r="Y41" s="25"/>
      <c r="Z41" s="25"/>
      <c r="AA41" s="25" t="str">
        <f ca="1">Q41</f>
        <v>－</v>
      </c>
      <c r="AB41" s="25"/>
      <c r="AC41" s="25" t="str">
        <f>G41&amp;S41</f>
        <v>ａｄ</v>
      </c>
      <c r="AD41" s="25"/>
      <c r="AE41" s="25"/>
      <c r="AF41" s="31" t="str">
        <f ca="1">I41</f>
        <v>＋</v>
      </c>
      <c r="AG41" s="31"/>
      <c r="AH41" s="31" t="str">
        <f>K41&amp;O41</f>
        <v>ｂｃ</v>
      </c>
      <c r="AI41" s="31"/>
      <c r="AJ41" s="31"/>
      <c r="AK41" s="31" t="str">
        <f ca="1">IF(I41=Q41,"＋","－")</f>
        <v>－</v>
      </c>
      <c r="AL41" s="31"/>
      <c r="AM41" s="31" t="str">
        <f>K41&amp;S41</f>
        <v>ｂｄ</v>
      </c>
      <c r="AN41" s="31"/>
      <c r="AO41" s="31"/>
      <c r="AP41" t="str">
        <f>IF(AP4="","",AP4)</f>
        <v/>
      </c>
      <c r="AQ41" t="str">
        <f>IF(AQ4="","",AQ4)</f>
        <v/>
      </c>
      <c r="AR41" t="str">
        <f>IF(AR4="","",AR4)</f>
        <v/>
      </c>
      <c r="AS41" t="str">
        <f>IF(AS4="","",AS4)</f>
        <v/>
      </c>
      <c r="AT41" t="str">
        <f>IF(AT4="","",AT4)</f>
        <v/>
      </c>
      <c r="AU41" s="12">
        <f>1</f>
        <v>1</v>
      </c>
      <c r="AV41" s="12">
        <f ca="1">IF(I41="－",-1,1)</f>
        <v>1</v>
      </c>
      <c r="AW41" s="12">
        <v>1</v>
      </c>
      <c r="AX41" s="12">
        <f ca="1">IF(Q41="－",-1,1)</f>
        <v>-1</v>
      </c>
    </row>
    <row r="42" spans="1:51" ht="20.149999999999999" customHeight="1" x14ac:dyDescent="0.2">
      <c r="A42" t="str">
        <f t="shared" ref="A42:AT42" si="0">IF(A5="","",A5)</f>
        <v/>
      </c>
      <c r="B42" t="str">
        <f t="shared" si="0"/>
        <v/>
      </c>
      <c r="C42" t="str">
        <f t="shared" si="0"/>
        <v/>
      </c>
      <c r="F42" t="str">
        <f t="shared" si="0"/>
        <v/>
      </c>
      <c r="G42" t="str">
        <f t="shared" si="0"/>
        <v/>
      </c>
      <c r="H42" t="str">
        <f t="shared" si="0"/>
        <v/>
      </c>
      <c r="I42" t="str">
        <f t="shared" si="0"/>
        <v/>
      </c>
      <c r="J42" t="str">
        <f t="shared" si="0"/>
        <v/>
      </c>
      <c r="K42" t="str">
        <f t="shared" si="0"/>
        <v/>
      </c>
      <c r="L42" t="str">
        <f t="shared" si="0"/>
        <v/>
      </c>
      <c r="M42" t="str">
        <f t="shared" si="0"/>
        <v/>
      </c>
      <c r="N42" t="str">
        <f t="shared" si="0"/>
        <v/>
      </c>
      <c r="O42" t="str">
        <f t="shared" si="0"/>
        <v/>
      </c>
      <c r="P42" t="str">
        <f t="shared" si="0"/>
        <v/>
      </c>
      <c r="Q42" t="str">
        <f t="shared" si="0"/>
        <v/>
      </c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t="str">
        <f t="shared" si="0"/>
        <v/>
      </c>
      <c r="X42" t="str">
        <f t="shared" si="0"/>
        <v/>
      </c>
      <c r="Y42" t="str">
        <f t="shared" si="0"/>
        <v/>
      </c>
      <c r="Z42" t="str">
        <f t="shared" si="0"/>
        <v/>
      </c>
      <c r="AA42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  <c r="AR42" t="str">
        <f t="shared" si="0"/>
        <v/>
      </c>
      <c r="AS42" t="str">
        <f t="shared" si="0"/>
        <v/>
      </c>
      <c r="AT42" t="str">
        <f t="shared" si="0"/>
        <v/>
      </c>
      <c r="AU42" s="12">
        <f>AU41*AW41</f>
        <v>1</v>
      </c>
      <c r="AV42" s="12">
        <f ca="1">AU41*AX41+AV41*AW41</f>
        <v>0</v>
      </c>
      <c r="AW42" s="12">
        <f ca="1">AV41*AX41</f>
        <v>-1</v>
      </c>
    </row>
    <row r="43" spans="1:51" ht="20.149999999999999" customHeight="1" x14ac:dyDescent="0.2">
      <c r="A43" t="str">
        <f>IF(A6="","",A6)</f>
        <v/>
      </c>
      <c r="B43" t="str">
        <f>IF(B6="","",B6)</f>
        <v/>
      </c>
      <c r="C43" t="str">
        <f>IF(C6="","",C6)</f>
        <v>(2)</v>
      </c>
      <c r="F43" t="str">
        <f>IF(F6="","",F6)</f>
        <v>(</v>
      </c>
      <c r="G43" s="27" t="str">
        <f>IF(G6="","",G6)</f>
        <v>ａ</v>
      </c>
      <c r="H43" s="27"/>
      <c r="I43" s="27" t="str">
        <f ca="1">IF(I6="","",I6)</f>
        <v>－</v>
      </c>
      <c r="J43" s="27"/>
      <c r="K43" s="27" t="str">
        <f>IF(K6="","",K6)</f>
        <v>ｂ</v>
      </c>
      <c r="L43" s="27"/>
      <c r="M43" t="str">
        <f>IF(M6="","",M6)</f>
        <v>)</v>
      </c>
      <c r="N43" t="str">
        <f>IF(N6="","",N6)</f>
        <v>(</v>
      </c>
      <c r="O43" s="27" t="str">
        <f>IF(O6="","",O6)</f>
        <v>ｃ</v>
      </c>
      <c r="P43" s="27"/>
      <c r="Q43" s="27" t="str">
        <f ca="1">IF(Q6="","",Q6)</f>
        <v>－</v>
      </c>
      <c r="R43" s="27"/>
      <c r="S43" s="27" t="str">
        <f>IF(S6="","",S6)</f>
        <v>ｄ</v>
      </c>
      <c r="T43" s="27"/>
      <c r="U43" t="str">
        <f>IF(U6="","",U6)</f>
        <v>)</v>
      </c>
      <c r="V43" s="27" t="s">
        <v>45</v>
      </c>
      <c r="W43" s="27"/>
      <c r="X43" s="25" t="str">
        <f>G43&amp;O43</f>
        <v>ａｃ</v>
      </c>
      <c r="Y43" s="25"/>
      <c r="Z43" s="25"/>
      <c r="AA43" s="25" t="str">
        <f ca="1">Q43</f>
        <v>－</v>
      </c>
      <c r="AB43" s="25"/>
      <c r="AC43" s="25" t="str">
        <f>G43&amp;S43</f>
        <v>ａｄ</v>
      </c>
      <c r="AD43" s="25"/>
      <c r="AE43" s="25"/>
      <c r="AF43" s="31" t="str">
        <f ca="1">I43</f>
        <v>－</v>
      </c>
      <c r="AG43" s="31"/>
      <c r="AH43" s="31" t="str">
        <f>K43&amp;O43</f>
        <v>ｂｃ</v>
      </c>
      <c r="AI43" s="31"/>
      <c r="AJ43" s="31"/>
      <c r="AK43" s="31" t="str">
        <f ca="1">IF(I43=Q43,"＋","－")</f>
        <v>＋</v>
      </c>
      <c r="AL43" s="31"/>
      <c r="AM43" s="31" t="str">
        <f>K43&amp;S43</f>
        <v>ｂｄ</v>
      </c>
      <c r="AN43" s="31"/>
      <c r="AO43" s="31"/>
      <c r="AP43" t="str">
        <f>IF(AP6="","",AP6)</f>
        <v/>
      </c>
      <c r="AQ43" t="str">
        <f>IF(AQ6="","",AQ6)</f>
        <v/>
      </c>
      <c r="AR43" t="str">
        <f>IF(AR6="","",AR6)</f>
        <v/>
      </c>
      <c r="AS43" t="str">
        <f>IF(AS6="","",AS6)</f>
        <v/>
      </c>
      <c r="AT43" t="str">
        <f>IF(AT6="","",AT6)</f>
        <v/>
      </c>
      <c r="AU43" s="12">
        <f>1</f>
        <v>1</v>
      </c>
      <c r="AV43" s="12">
        <f ca="1">IF(I43="－",-1,1)</f>
        <v>-1</v>
      </c>
      <c r="AW43" s="12">
        <v>1</v>
      </c>
      <c r="AX43" s="12">
        <f ca="1">IF(Q43="－",-1,1)</f>
        <v>-1</v>
      </c>
    </row>
    <row r="44" spans="1:51" ht="20.149999999999999" customHeight="1" x14ac:dyDescent="0.2">
      <c r="A44" t="str">
        <f t="shared" ref="A44:AT44" si="1">IF(A7="","",A7)</f>
        <v/>
      </c>
      <c r="B44" t="str">
        <f t="shared" si="1"/>
        <v/>
      </c>
      <c r="C44" t="str">
        <f t="shared" si="1"/>
        <v/>
      </c>
      <c r="F44" t="str">
        <f t="shared" si="1"/>
        <v/>
      </c>
      <c r="G44" t="str">
        <f t="shared" si="1"/>
        <v/>
      </c>
      <c r="H44" t="str">
        <f t="shared" si="1"/>
        <v/>
      </c>
      <c r="I44" t="str">
        <f t="shared" si="1"/>
        <v/>
      </c>
      <c r="J44" t="str">
        <f t="shared" si="1"/>
        <v/>
      </c>
      <c r="K44" t="str">
        <f t="shared" si="1"/>
        <v/>
      </c>
      <c r="L44" t="str">
        <f t="shared" si="1"/>
        <v/>
      </c>
      <c r="M44" t="str">
        <f t="shared" si="1"/>
        <v/>
      </c>
      <c r="N44" t="str">
        <f t="shared" si="1"/>
        <v/>
      </c>
      <c r="O44" t="str">
        <f t="shared" si="1"/>
        <v/>
      </c>
      <c r="P44" t="str">
        <f t="shared" si="1"/>
        <v/>
      </c>
      <c r="Q44" t="str">
        <f t="shared" si="1"/>
        <v/>
      </c>
      <c r="R44" t="str">
        <f t="shared" si="1"/>
        <v/>
      </c>
      <c r="S44" t="str">
        <f t="shared" si="1"/>
        <v/>
      </c>
      <c r="T44" t="str">
        <f t="shared" si="1"/>
        <v/>
      </c>
      <c r="U44" t="str">
        <f t="shared" si="1"/>
        <v/>
      </c>
      <c r="V44" t="str">
        <f t="shared" si="1"/>
        <v/>
      </c>
      <c r="W44" t="str">
        <f t="shared" si="1"/>
        <v/>
      </c>
      <c r="X44" t="str">
        <f t="shared" si="1"/>
        <v/>
      </c>
      <c r="Y44" t="str">
        <f t="shared" si="1"/>
        <v/>
      </c>
      <c r="Z44" t="str">
        <f t="shared" si="1"/>
        <v/>
      </c>
      <c r="AA44" t="str">
        <f t="shared" si="1"/>
        <v/>
      </c>
      <c r="AB44" t="str">
        <f t="shared" si="1"/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  <c r="AR44" t="str">
        <f t="shared" si="1"/>
        <v/>
      </c>
      <c r="AS44" t="str">
        <f t="shared" si="1"/>
        <v/>
      </c>
      <c r="AT44" t="str">
        <f t="shared" si="1"/>
        <v/>
      </c>
      <c r="AU44" s="12">
        <f>AU43*AW43</f>
        <v>1</v>
      </c>
      <c r="AV44" s="12">
        <f ca="1">AU43*AX43+AV43*AW43</f>
        <v>-2</v>
      </c>
      <c r="AW44" s="12">
        <f ca="1">AV43*AX43</f>
        <v>1</v>
      </c>
    </row>
    <row r="45" spans="1:51" ht="20.149999999999999" customHeight="1" x14ac:dyDescent="0.2">
      <c r="A45" t="str">
        <f>IF(A8="","",A8)</f>
        <v/>
      </c>
      <c r="B45" t="str">
        <f>IF(B8="","",B8)</f>
        <v/>
      </c>
      <c r="C45" t="str">
        <f>IF(C8="","",C8)</f>
        <v>(3)</v>
      </c>
      <c r="F45" t="str">
        <f>IF(F8="","",F8)</f>
        <v>(</v>
      </c>
      <c r="G45" s="27" t="str">
        <f>IF(G8="","",G8)</f>
        <v>ｘ</v>
      </c>
      <c r="H45" s="27"/>
      <c r="I45" s="27" t="str">
        <f ca="1">IF(I8="","",I8)</f>
        <v>＋</v>
      </c>
      <c r="J45" s="27"/>
      <c r="K45">
        <f ca="1">IF(K8="","",K8)</f>
        <v>7</v>
      </c>
      <c r="L45" t="str">
        <f>IF(L8="","",L8)</f>
        <v>)</v>
      </c>
      <c r="M45" t="str">
        <f>IF(M8="","",M8)</f>
        <v>(</v>
      </c>
      <c r="N45" s="27" t="str">
        <f>IF(N8="","",N8)</f>
        <v>y</v>
      </c>
      <c r="O45" s="27"/>
      <c r="P45" s="27" t="str">
        <f ca="1">IF(P8="","",P8)</f>
        <v>－</v>
      </c>
      <c r="Q45" s="27"/>
      <c r="R45">
        <f ca="1">IF(R8="","",R8)</f>
        <v>9</v>
      </c>
      <c r="S45" t="str">
        <f>IF(S8="","",S8)</f>
        <v>)</v>
      </c>
      <c r="T45" s="27" t="s">
        <v>36</v>
      </c>
      <c r="U45" s="27"/>
      <c r="V45" s="25" t="s">
        <v>40</v>
      </c>
      <c r="W45" s="25"/>
      <c r="X45" s="25"/>
      <c r="Y45" s="25" t="str">
        <f ca="1">IF(AV46&lt;0,"－","＋")</f>
        <v>－</v>
      </c>
      <c r="Z45" s="25"/>
      <c r="AA45" s="10">
        <f ca="1">IF(ABS(AV46)=1,"",ABS(AV46))</f>
        <v>9</v>
      </c>
      <c r="AB45" s="25" t="s">
        <v>39</v>
      </c>
      <c r="AC45" s="25"/>
      <c r="AD45" s="25" t="str">
        <f ca="1">IF(AW46&lt;0,"－","＋")</f>
        <v>＋</v>
      </c>
      <c r="AE45" s="25"/>
      <c r="AF45" s="10">
        <f ca="1">IF(ABS(AW46)=1,"",ABS(AW46))</f>
        <v>7</v>
      </c>
      <c r="AG45" s="25" t="s">
        <v>46</v>
      </c>
      <c r="AH45" s="25"/>
      <c r="AI45" s="25" t="str">
        <f ca="1">IF(AX46&lt;0,"－","＋")</f>
        <v>－</v>
      </c>
      <c r="AJ45" s="25"/>
      <c r="AK45" s="25">
        <f ca="1">ABS(AX46)</f>
        <v>63</v>
      </c>
      <c r="AL45" s="25"/>
      <c r="AM45" t="str">
        <f t="shared" ref="AM45:AT45" si="2">IF(AM8="","",AM8)</f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  <c r="AR45" t="str">
        <f t="shared" si="2"/>
        <v/>
      </c>
      <c r="AS45" t="str">
        <f t="shared" si="2"/>
        <v/>
      </c>
      <c r="AT45" t="str">
        <f t="shared" si="2"/>
        <v/>
      </c>
      <c r="AU45" s="12">
        <v>1</v>
      </c>
      <c r="AV45" s="12">
        <f ca="1">IF(I45="－",-K45,K45)</f>
        <v>7</v>
      </c>
      <c r="AW45" s="12">
        <v>1</v>
      </c>
      <c r="AX45" s="12">
        <f ca="1">IF(P45="－",-R45,R45)</f>
        <v>-9</v>
      </c>
    </row>
    <row r="46" spans="1:51" ht="20.149999999999999" customHeight="1" x14ac:dyDescent="0.2">
      <c r="AU46" s="12">
        <f>AU45*AW45</f>
        <v>1</v>
      </c>
      <c r="AV46" s="12">
        <f ca="1">AU45*AX45</f>
        <v>-9</v>
      </c>
      <c r="AW46" s="12">
        <f ca="1">AV45*AW45</f>
        <v>7</v>
      </c>
      <c r="AX46" s="12">
        <f ca="1">AV45*AX45</f>
        <v>-63</v>
      </c>
    </row>
    <row r="47" spans="1:51" ht="20.149999999999999" customHeight="1" x14ac:dyDescent="0.2">
      <c r="A47" t="str">
        <f>IF(A10="","",A10)</f>
        <v/>
      </c>
      <c r="B47" t="str">
        <f>IF(B10="","",B10)</f>
        <v/>
      </c>
      <c r="C47" t="str">
        <f>IF(C10="","",C10)</f>
        <v>(4)</v>
      </c>
      <c r="F47" t="str">
        <f>IF(F10="","",F10)</f>
        <v>(</v>
      </c>
      <c r="G47" s="27" t="str">
        <f>IF(G10="","",G10)</f>
        <v>ｘ</v>
      </c>
      <c r="H47" s="27"/>
      <c r="I47" s="27" t="str">
        <f ca="1">IF(I10="","",I10)</f>
        <v>－</v>
      </c>
      <c r="J47" s="27"/>
      <c r="K47">
        <f ca="1">IF(K10="","",K10)</f>
        <v>8</v>
      </c>
      <c r="L47" t="str">
        <f>IF(L10="","",L10)</f>
        <v>)</v>
      </c>
      <c r="M47" t="str">
        <f>IF(M10="","",M10)</f>
        <v>(</v>
      </c>
      <c r="N47" s="27" t="str">
        <f>IF(N10="","",N10)</f>
        <v>y</v>
      </c>
      <c r="O47" s="27"/>
      <c r="P47" s="27" t="str">
        <f ca="1">IF(P10="","",P10)</f>
        <v>－</v>
      </c>
      <c r="Q47" s="27"/>
      <c r="R47">
        <f ca="1">IF(R10="","",R10)</f>
        <v>3</v>
      </c>
      <c r="S47" t="str">
        <f>IF(S10="","",S10)</f>
        <v>)</v>
      </c>
      <c r="T47" s="27" t="s">
        <v>36</v>
      </c>
      <c r="U47" s="27"/>
      <c r="V47" s="25" t="s">
        <v>40</v>
      </c>
      <c r="W47" s="25"/>
      <c r="X47" s="25"/>
      <c r="Y47" s="25" t="str">
        <f ca="1">IF(AV48&lt;0,"－","＋")</f>
        <v>－</v>
      </c>
      <c r="Z47" s="25"/>
      <c r="AA47" s="10">
        <f ca="1">IF(ABS(AV48)=1,"",ABS(AV48))</f>
        <v>3</v>
      </c>
      <c r="AB47" s="25" t="s">
        <v>39</v>
      </c>
      <c r="AC47" s="25"/>
      <c r="AD47" s="25" t="str">
        <f ca="1">IF(AW48&lt;0,"－","＋")</f>
        <v>－</v>
      </c>
      <c r="AE47" s="25"/>
      <c r="AF47" s="10">
        <f ca="1">IF(ABS(AW48)=1,"",ABS(AW48))</f>
        <v>8</v>
      </c>
      <c r="AG47" s="25" t="s">
        <v>46</v>
      </c>
      <c r="AH47" s="25"/>
      <c r="AI47" s="25" t="str">
        <f ca="1">IF(AX48&lt;0,"－","＋")</f>
        <v>＋</v>
      </c>
      <c r="AJ47" s="25"/>
      <c r="AK47" s="25">
        <f ca="1">ABS(AX48)</f>
        <v>24</v>
      </c>
      <c r="AL47" s="25"/>
      <c r="AM47" t="str">
        <f t="shared" ref="AM47:AT47" si="3">IF(AM10="","",AM10)</f>
        <v/>
      </c>
      <c r="AN47" t="str">
        <f t="shared" si="3"/>
        <v/>
      </c>
      <c r="AO47" t="str">
        <f t="shared" si="3"/>
        <v/>
      </c>
      <c r="AP47" t="str">
        <f t="shared" si="3"/>
        <v/>
      </c>
      <c r="AQ47" t="str">
        <f t="shared" si="3"/>
        <v/>
      </c>
      <c r="AR47" t="str">
        <f t="shared" si="3"/>
        <v/>
      </c>
      <c r="AS47" t="str">
        <f t="shared" si="3"/>
        <v/>
      </c>
      <c r="AT47" t="str">
        <f t="shared" si="3"/>
        <v/>
      </c>
      <c r="AU47" s="12">
        <v>1</v>
      </c>
      <c r="AV47" s="12">
        <f ca="1">IF(I47="－",-K47,K47)</f>
        <v>-8</v>
      </c>
      <c r="AW47" s="12">
        <v>1</v>
      </c>
      <c r="AX47" s="12">
        <f ca="1">IF(P47="－",-R47,R47)</f>
        <v>-3</v>
      </c>
    </row>
    <row r="48" spans="1:51" ht="20.149999999999999" customHeight="1" x14ac:dyDescent="0.2">
      <c r="A48" t="str">
        <f t="shared" ref="A48:AT48" si="4">IF(A11="","",A11)</f>
        <v/>
      </c>
      <c r="B48" t="str">
        <f t="shared" si="4"/>
        <v/>
      </c>
      <c r="C48" t="str">
        <f t="shared" si="4"/>
        <v/>
      </c>
      <c r="F48" t="str">
        <f t="shared" si="4"/>
        <v/>
      </c>
      <c r="G48" t="str">
        <f t="shared" si="4"/>
        <v/>
      </c>
      <c r="H48" t="str">
        <f t="shared" si="4"/>
        <v/>
      </c>
      <c r="I48" t="str">
        <f t="shared" si="4"/>
        <v/>
      </c>
      <c r="J48" t="str">
        <f t="shared" si="4"/>
        <v/>
      </c>
      <c r="K48" t="str">
        <f t="shared" si="4"/>
        <v/>
      </c>
      <c r="L48" t="str">
        <f t="shared" si="4"/>
        <v/>
      </c>
      <c r="M48" t="str">
        <f t="shared" si="4"/>
        <v/>
      </c>
      <c r="N48" t="str">
        <f t="shared" si="4"/>
        <v/>
      </c>
      <c r="O48" t="str">
        <f t="shared" si="4"/>
        <v/>
      </c>
      <c r="P48" t="str">
        <f t="shared" si="4"/>
        <v/>
      </c>
      <c r="Q48" t="str">
        <f t="shared" si="4"/>
        <v/>
      </c>
      <c r="R48" t="str">
        <f t="shared" si="4"/>
        <v/>
      </c>
      <c r="S48" t="str">
        <f t="shared" si="4"/>
        <v/>
      </c>
      <c r="T48" t="str">
        <f t="shared" si="4"/>
        <v/>
      </c>
      <c r="U48" t="str">
        <f t="shared" si="4"/>
        <v/>
      </c>
      <c r="V48" t="str">
        <f t="shared" si="4"/>
        <v/>
      </c>
      <c r="W48" t="str">
        <f t="shared" si="4"/>
        <v/>
      </c>
      <c r="X48" t="str">
        <f t="shared" si="4"/>
        <v/>
      </c>
      <c r="Y48" t="str">
        <f t="shared" si="4"/>
        <v/>
      </c>
      <c r="Z48" t="str">
        <f t="shared" si="4"/>
        <v/>
      </c>
      <c r="AA48" t="str">
        <f t="shared" si="4"/>
        <v/>
      </c>
      <c r="AB48" t="str">
        <f t="shared" si="4"/>
        <v/>
      </c>
      <c r="AC48" t="str">
        <f t="shared" si="4"/>
        <v/>
      </c>
      <c r="AD48" t="str">
        <f t="shared" si="4"/>
        <v/>
      </c>
      <c r="AE48" t="str">
        <f t="shared" si="4"/>
        <v/>
      </c>
      <c r="AF48" t="str">
        <f t="shared" si="4"/>
        <v/>
      </c>
      <c r="AG48" t="str">
        <f t="shared" si="4"/>
        <v/>
      </c>
      <c r="AH48" t="str">
        <f t="shared" si="4"/>
        <v/>
      </c>
      <c r="AI48" t="str">
        <f t="shared" si="4"/>
        <v/>
      </c>
      <c r="AJ48" t="str">
        <f t="shared" si="4"/>
        <v/>
      </c>
      <c r="AK48" t="str">
        <f t="shared" si="4"/>
        <v/>
      </c>
      <c r="AL48" t="str">
        <f t="shared" si="4"/>
        <v/>
      </c>
      <c r="AM48" t="str">
        <f t="shared" si="4"/>
        <v/>
      </c>
      <c r="AN48" t="str">
        <f t="shared" si="4"/>
        <v/>
      </c>
      <c r="AO48" t="str">
        <f t="shared" si="4"/>
        <v/>
      </c>
      <c r="AP48" t="str">
        <f t="shared" si="4"/>
        <v/>
      </c>
      <c r="AQ48" t="str">
        <f t="shared" si="4"/>
        <v/>
      </c>
      <c r="AR48" t="str">
        <f t="shared" si="4"/>
        <v/>
      </c>
      <c r="AS48" t="str">
        <f t="shared" si="4"/>
        <v/>
      </c>
      <c r="AT48" t="str">
        <f t="shared" si="4"/>
        <v/>
      </c>
      <c r="AU48" s="12">
        <f>AU47*AW47</f>
        <v>1</v>
      </c>
      <c r="AV48" s="12">
        <f ca="1">AU47*AX47</f>
        <v>-3</v>
      </c>
      <c r="AW48" s="12">
        <f ca="1">AV47*AW47</f>
        <v>-8</v>
      </c>
      <c r="AX48" s="12">
        <f ca="1">AV47*AX47</f>
        <v>24</v>
      </c>
    </row>
    <row r="49" spans="1:50" ht="20.149999999999999" customHeight="1" x14ac:dyDescent="0.2">
      <c r="A49" t="str">
        <f t="shared" ref="A49:AT49" si="5">IF(A12="","",A12)</f>
        <v/>
      </c>
      <c r="B49" t="str">
        <f t="shared" si="5"/>
        <v/>
      </c>
      <c r="C49" t="str">
        <f t="shared" si="5"/>
        <v/>
      </c>
      <c r="F49" t="str">
        <f t="shared" si="5"/>
        <v/>
      </c>
      <c r="G49" t="str">
        <f t="shared" si="5"/>
        <v/>
      </c>
      <c r="H49" t="str">
        <f t="shared" si="5"/>
        <v/>
      </c>
      <c r="I49" t="str">
        <f t="shared" si="5"/>
        <v/>
      </c>
      <c r="J49" t="str">
        <f t="shared" si="5"/>
        <v/>
      </c>
      <c r="K49" t="str">
        <f t="shared" si="5"/>
        <v/>
      </c>
      <c r="L49" t="str">
        <f t="shared" si="5"/>
        <v/>
      </c>
      <c r="M49" t="str">
        <f t="shared" si="5"/>
        <v/>
      </c>
      <c r="N49" t="str">
        <f t="shared" si="5"/>
        <v/>
      </c>
      <c r="O49" t="str">
        <f t="shared" si="5"/>
        <v/>
      </c>
      <c r="P49" t="str">
        <f t="shared" si="5"/>
        <v/>
      </c>
      <c r="Q49" t="str">
        <f t="shared" si="5"/>
        <v/>
      </c>
      <c r="R49" t="str">
        <f t="shared" si="5"/>
        <v/>
      </c>
      <c r="S49" t="str">
        <f t="shared" si="5"/>
        <v/>
      </c>
      <c r="T49" t="str">
        <f t="shared" si="5"/>
        <v/>
      </c>
      <c r="U49" t="str">
        <f t="shared" si="5"/>
        <v/>
      </c>
      <c r="V49" t="str">
        <f t="shared" si="5"/>
        <v/>
      </c>
      <c r="W49" t="str">
        <f t="shared" si="5"/>
        <v/>
      </c>
      <c r="X49" t="str">
        <f t="shared" si="5"/>
        <v/>
      </c>
      <c r="Y49" t="str">
        <f t="shared" si="5"/>
        <v/>
      </c>
      <c r="Z49" t="str">
        <f t="shared" si="5"/>
        <v/>
      </c>
      <c r="AA49" t="str">
        <f t="shared" si="5"/>
        <v/>
      </c>
      <c r="AB49" t="str">
        <f t="shared" si="5"/>
        <v/>
      </c>
      <c r="AC49" t="str">
        <f t="shared" si="5"/>
        <v/>
      </c>
      <c r="AD49" t="str">
        <f t="shared" si="5"/>
        <v/>
      </c>
      <c r="AE49" t="str">
        <f t="shared" si="5"/>
        <v/>
      </c>
      <c r="AF49" t="str">
        <f t="shared" si="5"/>
        <v/>
      </c>
      <c r="AG49" t="str">
        <f t="shared" si="5"/>
        <v/>
      </c>
      <c r="AH49" t="str">
        <f t="shared" si="5"/>
        <v/>
      </c>
      <c r="AI49" t="str">
        <f t="shared" si="5"/>
        <v/>
      </c>
      <c r="AJ49" t="str">
        <f t="shared" si="5"/>
        <v/>
      </c>
      <c r="AK49" t="str">
        <f t="shared" si="5"/>
        <v/>
      </c>
      <c r="AL49" t="str">
        <f t="shared" si="5"/>
        <v/>
      </c>
      <c r="AM49" t="str">
        <f t="shared" si="5"/>
        <v/>
      </c>
      <c r="AN49" t="str">
        <f t="shared" si="5"/>
        <v/>
      </c>
      <c r="AO49" t="str">
        <f t="shared" si="5"/>
        <v/>
      </c>
      <c r="AP49" t="str">
        <f t="shared" si="5"/>
        <v/>
      </c>
      <c r="AQ49" t="str">
        <f t="shared" si="5"/>
        <v/>
      </c>
      <c r="AR49" t="str">
        <f t="shared" si="5"/>
        <v/>
      </c>
      <c r="AS49" t="str">
        <f t="shared" si="5"/>
        <v/>
      </c>
      <c r="AT49" t="str">
        <f t="shared" si="5"/>
        <v/>
      </c>
    </row>
    <row r="50" spans="1:50" ht="20.149999999999999" customHeight="1" x14ac:dyDescent="0.2">
      <c r="A50" t="str">
        <f>IF(A13="","",A13)</f>
        <v>２．</v>
      </c>
      <c r="D50" t="str">
        <f>IF(D13="","",D13)</f>
        <v>次の式を展開しなさい。</v>
      </c>
    </row>
    <row r="51" spans="1:50" ht="20.149999999999999" customHeight="1" x14ac:dyDescent="0.2">
      <c r="A51" t="str">
        <f t="shared" ref="A51:AT51" si="6">IF(A14="","",A14)</f>
        <v/>
      </c>
      <c r="B51" t="str">
        <f t="shared" si="6"/>
        <v/>
      </c>
      <c r="C51" t="str">
        <f t="shared" si="6"/>
        <v>(1)</v>
      </c>
      <c r="F51" t="str">
        <f t="shared" si="6"/>
        <v>(</v>
      </c>
      <c r="G51" s="27" t="str">
        <f t="shared" si="6"/>
        <v>ｘ</v>
      </c>
      <c r="H51" s="27"/>
      <c r="I51" s="27" t="str">
        <f t="shared" ca="1" si="6"/>
        <v>＋</v>
      </c>
      <c r="J51" s="27"/>
      <c r="K51">
        <f t="shared" ca="1" si="6"/>
        <v>1</v>
      </c>
      <c r="L51" t="str">
        <f t="shared" si="6"/>
        <v>)</v>
      </c>
      <c r="M51" t="str">
        <f t="shared" si="6"/>
        <v>(</v>
      </c>
      <c r="N51" s="27" t="str">
        <f t="shared" si="6"/>
        <v>ｘ</v>
      </c>
      <c r="O51" s="27"/>
      <c r="P51" s="27" t="str">
        <f t="shared" ca="1" si="6"/>
        <v>－</v>
      </c>
      <c r="Q51" s="27"/>
      <c r="R51">
        <f t="shared" ca="1" si="6"/>
        <v>3</v>
      </c>
      <c r="S51" t="str">
        <f t="shared" si="6"/>
        <v>)</v>
      </c>
      <c r="T51" s="27" t="s">
        <v>36</v>
      </c>
      <c r="U51" s="27"/>
      <c r="V51" s="25" t="s">
        <v>34</v>
      </c>
      <c r="W51" s="25"/>
      <c r="X51" s="13">
        <v>2</v>
      </c>
      <c r="Y51" s="25" t="str">
        <f ca="1">IF(AV52=0,"",IF(AV52&lt;0,"－","＋"))</f>
        <v>－</v>
      </c>
      <c r="Z51" s="25"/>
      <c r="AA51" s="25">
        <f ca="1">IF(AV52=0,"",IF(ABS(AV52)=1,"",ABS(AV52)))</f>
        <v>2</v>
      </c>
      <c r="AB51" s="25"/>
      <c r="AC51" s="25" t="str">
        <f ca="1">IF(AV52=0,"","ｘ")</f>
        <v>ｘ</v>
      </c>
      <c r="AD51" s="25"/>
      <c r="AE51" s="25" t="str">
        <f ca="1">IF(AW52&lt;0,"－","＋")</f>
        <v>－</v>
      </c>
      <c r="AF51" s="25"/>
      <c r="AG51" s="25">
        <f ca="1">ABS(AW52)</f>
        <v>3</v>
      </c>
      <c r="AH51" s="25"/>
      <c r="AI51" t="str">
        <f t="shared" si="6"/>
        <v/>
      </c>
      <c r="AJ51" t="str">
        <f t="shared" si="6"/>
        <v/>
      </c>
      <c r="AK51" t="str">
        <f t="shared" si="6"/>
        <v/>
      </c>
      <c r="AL51" t="str">
        <f t="shared" si="6"/>
        <v/>
      </c>
      <c r="AM51" t="str">
        <f t="shared" si="6"/>
        <v/>
      </c>
      <c r="AN51" t="str">
        <f t="shared" si="6"/>
        <v/>
      </c>
      <c r="AO51" t="str">
        <f t="shared" si="6"/>
        <v/>
      </c>
      <c r="AP51" t="str">
        <f t="shared" si="6"/>
        <v/>
      </c>
      <c r="AQ51" t="str">
        <f t="shared" si="6"/>
        <v/>
      </c>
      <c r="AR51" t="str">
        <f t="shared" si="6"/>
        <v/>
      </c>
      <c r="AS51" t="str">
        <f t="shared" si="6"/>
        <v/>
      </c>
      <c r="AT51" t="str">
        <f t="shared" si="6"/>
        <v/>
      </c>
      <c r="AU51" s="12">
        <v>1</v>
      </c>
      <c r="AV51" s="12">
        <f ca="1">IF(I51="－",-K51,K51)</f>
        <v>1</v>
      </c>
      <c r="AW51" s="12">
        <v>1</v>
      </c>
      <c r="AX51" s="12">
        <f ca="1">IF(P51="－",-R51,R51)</f>
        <v>-3</v>
      </c>
    </row>
    <row r="52" spans="1:50" ht="20.149999999999999" customHeight="1" x14ac:dyDescent="0.2">
      <c r="AU52" s="12">
        <f>AU51*AW51</f>
        <v>1</v>
      </c>
      <c r="AV52" s="12">
        <f ca="1">AU51*AX51+AV51*AW51</f>
        <v>-2</v>
      </c>
      <c r="AW52" s="12">
        <f ca="1">AV51*AX51</f>
        <v>-3</v>
      </c>
    </row>
    <row r="53" spans="1:50" ht="20.149999999999999" customHeight="1" x14ac:dyDescent="0.2">
      <c r="A53" t="str">
        <f>IF(A16="","",A16)</f>
        <v/>
      </c>
      <c r="B53" t="str">
        <f>IF(B16="","",B16)</f>
        <v/>
      </c>
      <c r="C53" t="str">
        <f>IF(C16="","",C16)</f>
        <v>(2)</v>
      </c>
      <c r="F53" t="str">
        <f>IF(F16="","",F16)</f>
        <v>(</v>
      </c>
      <c r="G53" s="27" t="str">
        <f>IF(G16="","",G16)</f>
        <v>ｘ</v>
      </c>
      <c r="H53" s="27"/>
      <c r="I53" s="27" t="str">
        <f ca="1">IF(I16="","",I16)</f>
        <v>＋</v>
      </c>
      <c r="J53" s="27"/>
      <c r="K53">
        <f ca="1">IF(K16="","",K16)</f>
        <v>9</v>
      </c>
      <c r="L53" t="str">
        <f>IF(L16="","",L16)</f>
        <v>)</v>
      </c>
      <c r="M53" t="str">
        <f>IF(M16="","",M16)</f>
        <v>(</v>
      </c>
      <c r="N53" s="27" t="str">
        <f>IF(N16="","",N16)</f>
        <v>ｘ</v>
      </c>
      <c r="O53" s="27"/>
      <c r="P53" s="27" t="str">
        <f ca="1">IF(P16="","",P16)</f>
        <v>－</v>
      </c>
      <c r="Q53" s="27"/>
      <c r="R53">
        <f ca="1">IF(R16="","",R16)</f>
        <v>6</v>
      </c>
      <c r="S53" t="str">
        <f>IF(S16="","",S16)</f>
        <v>)</v>
      </c>
      <c r="T53" s="27" t="s">
        <v>36</v>
      </c>
      <c r="U53" s="27"/>
      <c r="V53" s="25" t="s">
        <v>34</v>
      </c>
      <c r="W53" s="25"/>
      <c r="X53" s="13">
        <v>2</v>
      </c>
      <c r="Y53" s="25" t="str">
        <f ca="1">IF(AV54=0,"",IF(AV54&lt;0,"－","＋"))</f>
        <v>＋</v>
      </c>
      <c r="Z53" s="25"/>
      <c r="AA53" s="25">
        <f ca="1">IF(AV54=0,"",IF(ABS(AV54)=1,"",ABS(AV54)))</f>
        <v>3</v>
      </c>
      <c r="AB53" s="25"/>
      <c r="AC53" s="25" t="str">
        <f ca="1">IF(AV54=0,"","ｘ")</f>
        <v>ｘ</v>
      </c>
      <c r="AD53" s="25"/>
      <c r="AE53" s="25" t="str">
        <f ca="1">IF(AW54&lt;0,"－","＋")</f>
        <v>－</v>
      </c>
      <c r="AF53" s="25"/>
      <c r="AG53" s="25">
        <f ca="1">ABS(AW54)</f>
        <v>54</v>
      </c>
      <c r="AH53" s="25"/>
      <c r="AI53" t="str">
        <f t="shared" ref="AI53:AT53" si="7">IF(AI16="","",AI16)</f>
        <v/>
      </c>
      <c r="AJ53" t="str">
        <f t="shared" si="7"/>
        <v/>
      </c>
      <c r="AK53" t="str">
        <f t="shared" si="7"/>
        <v/>
      </c>
      <c r="AL53" t="str">
        <f t="shared" si="7"/>
        <v/>
      </c>
      <c r="AM53" t="str">
        <f t="shared" si="7"/>
        <v/>
      </c>
      <c r="AN53" t="str">
        <f t="shared" si="7"/>
        <v/>
      </c>
      <c r="AO53" t="str">
        <f t="shared" si="7"/>
        <v/>
      </c>
      <c r="AP53" t="str">
        <f t="shared" si="7"/>
        <v/>
      </c>
      <c r="AQ53" t="str">
        <f t="shared" si="7"/>
        <v/>
      </c>
      <c r="AR53" t="str">
        <f t="shared" si="7"/>
        <v/>
      </c>
      <c r="AS53" t="str">
        <f t="shared" si="7"/>
        <v/>
      </c>
      <c r="AT53" t="str">
        <f t="shared" si="7"/>
        <v/>
      </c>
      <c r="AU53" s="12">
        <v>1</v>
      </c>
      <c r="AV53" s="12">
        <f ca="1">IF(I53="－",-K53,K53)</f>
        <v>9</v>
      </c>
      <c r="AW53" s="12">
        <v>1</v>
      </c>
      <c r="AX53" s="12">
        <f ca="1">IF(P53="－",-R53,R53)</f>
        <v>-6</v>
      </c>
    </row>
    <row r="54" spans="1:50" ht="20.149999999999999" customHeight="1" x14ac:dyDescent="0.2">
      <c r="A54" t="str">
        <f t="shared" ref="A54:AT54" si="8">IF(A17="","",A17)</f>
        <v/>
      </c>
      <c r="B54" t="str">
        <f t="shared" si="8"/>
        <v/>
      </c>
      <c r="C54" t="str">
        <f t="shared" si="8"/>
        <v/>
      </c>
      <c r="F54" t="str">
        <f t="shared" si="8"/>
        <v/>
      </c>
      <c r="G54" t="str">
        <f t="shared" si="8"/>
        <v/>
      </c>
      <c r="H54" t="str">
        <f t="shared" si="8"/>
        <v/>
      </c>
      <c r="I54" t="str">
        <f t="shared" si="8"/>
        <v/>
      </c>
      <c r="J54" t="str">
        <f t="shared" si="8"/>
        <v/>
      </c>
      <c r="K54" t="str">
        <f t="shared" si="8"/>
        <v/>
      </c>
      <c r="L54" t="str">
        <f t="shared" si="8"/>
        <v/>
      </c>
      <c r="M54" t="str">
        <f t="shared" si="8"/>
        <v/>
      </c>
      <c r="N54" t="str">
        <f t="shared" si="8"/>
        <v/>
      </c>
      <c r="O54" t="str">
        <f t="shared" si="8"/>
        <v/>
      </c>
      <c r="P54" t="str">
        <f t="shared" si="8"/>
        <v/>
      </c>
      <c r="Q54" t="str">
        <f t="shared" si="8"/>
        <v/>
      </c>
      <c r="R54" t="str">
        <f t="shared" si="8"/>
        <v/>
      </c>
      <c r="S54" t="str">
        <f t="shared" si="8"/>
        <v/>
      </c>
      <c r="T54" t="str">
        <f t="shared" si="8"/>
        <v/>
      </c>
      <c r="U54" t="str">
        <f t="shared" si="8"/>
        <v/>
      </c>
      <c r="V54" t="str">
        <f t="shared" si="8"/>
        <v/>
      </c>
      <c r="W54" t="str">
        <f t="shared" si="8"/>
        <v/>
      </c>
      <c r="X54" t="str">
        <f t="shared" si="8"/>
        <v/>
      </c>
      <c r="Y54" t="str">
        <f t="shared" si="8"/>
        <v/>
      </c>
      <c r="Z54" t="str">
        <f t="shared" si="8"/>
        <v/>
      </c>
      <c r="AA54" t="str">
        <f t="shared" si="8"/>
        <v/>
      </c>
      <c r="AB54" t="str">
        <f t="shared" si="8"/>
        <v/>
      </c>
      <c r="AC54" t="str">
        <f t="shared" si="8"/>
        <v/>
      </c>
      <c r="AD54" t="str">
        <f t="shared" si="8"/>
        <v/>
      </c>
      <c r="AE54" t="str">
        <f t="shared" si="8"/>
        <v/>
      </c>
      <c r="AF54" t="str">
        <f t="shared" si="8"/>
        <v/>
      </c>
      <c r="AG54" t="str">
        <f t="shared" si="8"/>
        <v/>
      </c>
      <c r="AH54" t="str">
        <f t="shared" si="8"/>
        <v/>
      </c>
      <c r="AI54" t="str">
        <f t="shared" si="8"/>
        <v/>
      </c>
      <c r="AJ54" t="str">
        <f t="shared" si="8"/>
        <v/>
      </c>
      <c r="AK54" t="str">
        <f t="shared" si="8"/>
        <v/>
      </c>
      <c r="AL54" t="str">
        <f t="shared" si="8"/>
        <v/>
      </c>
      <c r="AM54" t="str">
        <f t="shared" si="8"/>
        <v/>
      </c>
      <c r="AN54" t="str">
        <f t="shared" si="8"/>
        <v/>
      </c>
      <c r="AO54" t="str">
        <f t="shared" si="8"/>
        <v/>
      </c>
      <c r="AP54" t="str">
        <f t="shared" si="8"/>
        <v/>
      </c>
      <c r="AQ54" t="str">
        <f t="shared" si="8"/>
        <v/>
      </c>
      <c r="AR54" t="str">
        <f t="shared" si="8"/>
        <v/>
      </c>
      <c r="AS54" t="str">
        <f t="shared" si="8"/>
        <v/>
      </c>
      <c r="AT54" t="str">
        <f t="shared" si="8"/>
        <v/>
      </c>
      <c r="AU54" s="12">
        <f>AU53*AW53</f>
        <v>1</v>
      </c>
      <c r="AV54" s="12">
        <f ca="1">AU53*AX53+AV53*AW53</f>
        <v>3</v>
      </c>
      <c r="AW54" s="12">
        <f ca="1">AV53*AX53</f>
        <v>-54</v>
      </c>
    </row>
    <row r="55" spans="1:50" ht="20.149999999999999" customHeight="1" x14ac:dyDescent="0.2">
      <c r="A55" t="str">
        <f t="shared" ref="A55:AT55" si="9">IF(A18="","",A18)</f>
        <v/>
      </c>
      <c r="B55" t="str">
        <f t="shared" si="9"/>
        <v/>
      </c>
      <c r="C55" t="str">
        <f t="shared" si="9"/>
        <v/>
      </c>
      <c r="F55" t="str">
        <f t="shared" si="9"/>
        <v/>
      </c>
      <c r="G55" t="str">
        <f t="shared" si="9"/>
        <v/>
      </c>
      <c r="H55" t="str">
        <f t="shared" si="9"/>
        <v/>
      </c>
      <c r="I55" t="str">
        <f t="shared" si="9"/>
        <v/>
      </c>
      <c r="J55" t="str">
        <f t="shared" si="9"/>
        <v/>
      </c>
      <c r="K55" t="str">
        <f t="shared" si="9"/>
        <v/>
      </c>
      <c r="L55" t="str">
        <f t="shared" si="9"/>
        <v/>
      </c>
      <c r="M55" t="str">
        <f t="shared" si="9"/>
        <v/>
      </c>
      <c r="N55" t="str">
        <f t="shared" si="9"/>
        <v/>
      </c>
      <c r="O55" t="str">
        <f t="shared" si="9"/>
        <v/>
      </c>
      <c r="P55" t="str">
        <f t="shared" si="9"/>
        <v/>
      </c>
      <c r="Q55" t="str">
        <f t="shared" si="9"/>
        <v/>
      </c>
      <c r="R55" t="str">
        <f t="shared" si="9"/>
        <v/>
      </c>
      <c r="S55" t="str">
        <f t="shared" si="9"/>
        <v/>
      </c>
      <c r="T55" t="str">
        <f t="shared" si="9"/>
        <v/>
      </c>
      <c r="U55" t="str">
        <f t="shared" si="9"/>
        <v/>
      </c>
      <c r="V55" t="str">
        <f t="shared" si="9"/>
        <v/>
      </c>
      <c r="W55" t="str">
        <f t="shared" si="9"/>
        <v/>
      </c>
      <c r="X55" t="str">
        <f t="shared" si="9"/>
        <v/>
      </c>
      <c r="Y55" t="str">
        <f t="shared" si="9"/>
        <v/>
      </c>
      <c r="Z55" t="str">
        <f t="shared" si="9"/>
        <v/>
      </c>
      <c r="AA55" t="str">
        <f t="shared" si="9"/>
        <v/>
      </c>
      <c r="AB55" t="str">
        <f t="shared" si="9"/>
        <v/>
      </c>
      <c r="AF55" t="str">
        <f t="shared" si="9"/>
        <v/>
      </c>
      <c r="AG55" t="str">
        <f t="shared" si="9"/>
        <v/>
      </c>
      <c r="AH55" t="str">
        <f t="shared" si="9"/>
        <v/>
      </c>
      <c r="AI55" t="str">
        <f t="shared" si="9"/>
        <v/>
      </c>
      <c r="AJ55" t="str">
        <f t="shared" si="9"/>
        <v/>
      </c>
      <c r="AK55" t="str">
        <f t="shared" si="9"/>
        <v/>
      </c>
      <c r="AL55" t="str">
        <f t="shared" si="9"/>
        <v/>
      </c>
      <c r="AM55" t="str">
        <f t="shared" si="9"/>
        <v/>
      </c>
      <c r="AO55" t="str">
        <f t="shared" si="9"/>
        <v/>
      </c>
      <c r="AP55" t="str">
        <f t="shared" si="9"/>
        <v/>
      </c>
      <c r="AQ55" t="str">
        <f t="shared" si="9"/>
        <v/>
      </c>
      <c r="AR55" t="str">
        <f t="shared" si="9"/>
        <v/>
      </c>
      <c r="AS55" t="str">
        <f t="shared" si="9"/>
        <v/>
      </c>
      <c r="AT55" t="str">
        <f t="shared" si="9"/>
        <v/>
      </c>
    </row>
    <row r="56" spans="1:50" ht="20.149999999999999" customHeight="1" x14ac:dyDescent="0.2">
      <c r="A56" t="str">
        <f>IF(A19="","",A19)</f>
        <v>３．</v>
      </c>
      <c r="D56" t="str">
        <f>IF(D19="","",D19)</f>
        <v>次の式を展開しなさい。</v>
      </c>
    </row>
    <row r="57" spans="1:50" ht="20.149999999999999" customHeight="1" x14ac:dyDescent="0.2">
      <c r="A57" t="str">
        <f t="shared" ref="A57:AT57" si="10">IF(A20="","",A20)</f>
        <v/>
      </c>
      <c r="B57" t="str">
        <f t="shared" si="10"/>
        <v/>
      </c>
      <c r="C57" t="str">
        <f t="shared" si="10"/>
        <v>(1)</v>
      </c>
      <c r="F57" t="str">
        <f t="shared" si="10"/>
        <v>(</v>
      </c>
      <c r="G57">
        <f t="shared" ca="1" si="10"/>
        <v>6</v>
      </c>
      <c r="H57" s="27" t="str">
        <f t="shared" si="10"/>
        <v>ａ</v>
      </c>
      <c r="I57" s="27"/>
      <c r="J57" s="27" t="str">
        <f t="shared" ca="1" si="10"/>
        <v>－</v>
      </c>
      <c r="K57" s="27"/>
      <c r="L57">
        <f t="shared" ca="1" si="10"/>
        <v>6</v>
      </c>
      <c r="M57" t="str">
        <f t="shared" si="10"/>
        <v>)</v>
      </c>
      <c r="N57" t="str">
        <f t="shared" si="10"/>
        <v>(</v>
      </c>
      <c r="O57" s="27" t="str">
        <f t="shared" si="10"/>
        <v>ａ</v>
      </c>
      <c r="P57" s="27"/>
      <c r="Q57" s="27" t="str">
        <f t="shared" ca="1" si="10"/>
        <v>＋</v>
      </c>
      <c r="R57" s="27"/>
      <c r="S57">
        <f t="shared" ca="1" si="10"/>
        <v>8</v>
      </c>
      <c r="T57" t="str">
        <f t="shared" si="10"/>
        <v>)</v>
      </c>
      <c r="U57" s="27" t="s">
        <v>36</v>
      </c>
      <c r="V57" s="27"/>
      <c r="W57" s="25">
        <f ca="1">AU58</f>
        <v>6</v>
      </c>
      <c r="X57" s="25"/>
      <c r="Y57" s="25" t="s">
        <v>13</v>
      </c>
      <c r="Z57" s="25"/>
      <c r="AA57" s="13">
        <v>2</v>
      </c>
      <c r="AB57" s="25" t="str">
        <f ca="1">IF(AV58&lt;0,"－","＋")</f>
        <v>＋</v>
      </c>
      <c r="AC57" s="25"/>
      <c r="AD57" s="25">
        <f ca="1">IF(AV58=0,"",IF(ABS(AV58)=1,"",ABS(AV58)))</f>
        <v>42</v>
      </c>
      <c r="AE57" s="25"/>
      <c r="AF57" s="25" t="s">
        <v>13</v>
      </c>
      <c r="AG57" s="25"/>
      <c r="AH57" s="25" t="str">
        <f ca="1">IF(AW58&lt;0,"－","＋")</f>
        <v>－</v>
      </c>
      <c r="AI57" s="25"/>
      <c r="AJ57" s="25">
        <f ca="1">ABS(AW58)</f>
        <v>48</v>
      </c>
      <c r="AK57" s="25"/>
      <c r="AL57" t="str">
        <f t="shared" si="10"/>
        <v/>
      </c>
      <c r="AM57" t="str">
        <f t="shared" si="10"/>
        <v/>
      </c>
      <c r="AN57" t="str">
        <f t="shared" si="10"/>
        <v/>
      </c>
      <c r="AO57" t="str">
        <f t="shared" si="10"/>
        <v/>
      </c>
      <c r="AP57" t="str">
        <f t="shared" si="10"/>
        <v/>
      </c>
      <c r="AQ57" t="str">
        <f t="shared" si="10"/>
        <v/>
      </c>
      <c r="AR57" t="str">
        <f t="shared" si="10"/>
        <v/>
      </c>
      <c r="AS57" t="str">
        <f t="shared" si="10"/>
        <v/>
      </c>
      <c r="AT57" t="str">
        <f t="shared" si="10"/>
        <v/>
      </c>
      <c r="AU57" s="12">
        <f ca="1">G57</f>
        <v>6</v>
      </c>
      <c r="AV57" s="12">
        <f ca="1">IF(J57="－",-L57,L57)</f>
        <v>-6</v>
      </c>
      <c r="AW57" s="12">
        <v>1</v>
      </c>
      <c r="AX57" s="12">
        <f ca="1">IF(Q57="－",-S57,S57)</f>
        <v>8</v>
      </c>
    </row>
    <row r="58" spans="1:50" ht="20.149999999999999" customHeight="1" x14ac:dyDescent="0.2">
      <c r="A58" t="str">
        <f t="shared" ref="A58:AT58" si="11">IF(A21="","",A21)</f>
        <v/>
      </c>
      <c r="B58" t="str">
        <f t="shared" si="11"/>
        <v/>
      </c>
      <c r="C58" t="str">
        <f t="shared" si="11"/>
        <v/>
      </c>
      <c r="F58" t="str">
        <f t="shared" si="11"/>
        <v/>
      </c>
      <c r="G58" t="str">
        <f t="shared" si="11"/>
        <v/>
      </c>
      <c r="H58" t="str">
        <f t="shared" si="11"/>
        <v/>
      </c>
      <c r="I58" t="str">
        <f t="shared" si="11"/>
        <v/>
      </c>
      <c r="J58" t="str">
        <f t="shared" si="11"/>
        <v/>
      </c>
      <c r="K58" t="str">
        <f t="shared" si="11"/>
        <v/>
      </c>
      <c r="L58" t="str">
        <f t="shared" si="11"/>
        <v/>
      </c>
      <c r="M58" t="str">
        <f t="shared" si="11"/>
        <v/>
      </c>
      <c r="N58" t="str">
        <f t="shared" si="11"/>
        <v/>
      </c>
      <c r="O58" t="str">
        <f t="shared" si="11"/>
        <v/>
      </c>
      <c r="P58" t="str">
        <f t="shared" si="11"/>
        <v/>
      </c>
      <c r="Q58" t="str">
        <f t="shared" si="11"/>
        <v/>
      </c>
      <c r="R58" t="str">
        <f t="shared" si="11"/>
        <v/>
      </c>
      <c r="S58" t="str">
        <f t="shared" si="11"/>
        <v/>
      </c>
      <c r="T58" t="str">
        <f t="shared" si="11"/>
        <v/>
      </c>
      <c r="U58" t="str">
        <f t="shared" si="11"/>
        <v/>
      </c>
      <c r="V58" t="str">
        <f t="shared" si="11"/>
        <v/>
      </c>
      <c r="W58" t="str">
        <f t="shared" si="11"/>
        <v/>
      </c>
      <c r="X58" t="str">
        <f t="shared" si="11"/>
        <v/>
      </c>
      <c r="Y58" t="str">
        <f t="shared" si="11"/>
        <v/>
      </c>
      <c r="Z58" t="str">
        <f t="shared" si="11"/>
        <v/>
      </c>
      <c r="AA58" t="str">
        <f t="shared" si="11"/>
        <v/>
      </c>
      <c r="AB58" t="str">
        <f t="shared" si="11"/>
        <v/>
      </c>
      <c r="AC58" t="str">
        <f t="shared" si="11"/>
        <v/>
      </c>
      <c r="AD58" t="str">
        <f t="shared" si="11"/>
        <v/>
      </c>
      <c r="AE58" t="str">
        <f t="shared" si="11"/>
        <v/>
      </c>
      <c r="AF58" t="str">
        <f t="shared" si="11"/>
        <v/>
      </c>
      <c r="AG58" t="str">
        <f t="shared" si="11"/>
        <v/>
      </c>
      <c r="AH58" t="str">
        <f t="shared" si="11"/>
        <v/>
      </c>
      <c r="AI58" t="str">
        <f t="shared" si="11"/>
        <v/>
      </c>
      <c r="AJ58" t="str">
        <f t="shared" si="11"/>
        <v/>
      </c>
      <c r="AK58" t="str">
        <f t="shared" si="11"/>
        <v/>
      </c>
      <c r="AL58" t="str">
        <f t="shared" si="11"/>
        <v/>
      </c>
      <c r="AM58" t="str">
        <f t="shared" si="11"/>
        <v/>
      </c>
      <c r="AN58" t="str">
        <f t="shared" si="11"/>
        <v/>
      </c>
      <c r="AO58" t="str">
        <f t="shared" si="11"/>
        <v/>
      </c>
      <c r="AP58" t="str">
        <f t="shared" si="11"/>
        <v/>
      </c>
      <c r="AQ58" t="str">
        <f t="shared" si="11"/>
        <v/>
      </c>
      <c r="AR58" t="str">
        <f t="shared" si="11"/>
        <v/>
      </c>
      <c r="AS58" t="str">
        <f t="shared" si="11"/>
        <v/>
      </c>
      <c r="AT58" t="str">
        <f t="shared" si="11"/>
        <v/>
      </c>
      <c r="AU58" s="12">
        <f ca="1">AU57*AW57</f>
        <v>6</v>
      </c>
      <c r="AV58" s="12">
        <f ca="1">AU57*AX57+AV57*AW57</f>
        <v>42</v>
      </c>
      <c r="AW58" s="12">
        <f ca="1">AV57*AX57</f>
        <v>-48</v>
      </c>
    </row>
    <row r="59" spans="1:50" ht="20.149999999999999" customHeight="1" x14ac:dyDescent="0.2">
      <c r="A59" t="str">
        <f t="shared" ref="A59:AT59" si="12">IF(A22="","",A22)</f>
        <v/>
      </c>
      <c r="B59" t="str">
        <f t="shared" si="12"/>
        <v/>
      </c>
      <c r="C59" t="str">
        <f t="shared" si="12"/>
        <v>(2)</v>
      </c>
      <c r="F59" t="str">
        <f t="shared" si="12"/>
        <v>(</v>
      </c>
      <c r="G59">
        <f t="shared" ca="1" si="12"/>
        <v>6</v>
      </c>
      <c r="H59" s="27" t="str">
        <f t="shared" si="12"/>
        <v>ｘ</v>
      </c>
      <c r="I59" s="27"/>
      <c r="J59" s="27" t="str">
        <f t="shared" ca="1" si="12"/>
        <v>＋</v>
      </c>
      <c r="K59" s="27"/>
      <c r="L59">
        <f t="shared" ca="1" si="12"/>
        <v>2</v>
      </c>
      <c r="M59" t="str">
        <f t="shared" si="12"/>
        <v>)</v>
      </c>
      <c r="N59" t="str">
        <f t="shared" si="12"/>
        <v>(</v>
      </c>
      <c r="O59">
        <f t="shared" ca="1" si="12"/>
        <v>5</v>
      </c>
      <c r="P59" s="27" t="str">
        <f t="shared" si="12"/>
        <v>ｘ</v>
      </c>
      <c r="Q59" s="27"/>
      <c r="R59" s="27" t="str">
        <f t="shared" ca="1" si="12"/>
        <v>＋</v>
      </c>
      <c r="S59" s="27"/>
      <c r="T59">
        <f t="shared" ca="1" si="12"/>
        <v>8</v>
      </c>
      <c r="U59" t="str">
        <f t="shared" si="12"/>
        <v>)</v>
      </c>
      <c r="V59" s="27" t="s">
        <v>36</v>
      </c>
      <c r="W59" s="27"/>
      <c r="X59" s="25">
        <f ca="1">AU60</f>
        <v>30</v>
      </c>
      <c r="Y59" s="25"/>
      <c r="Z59" s="25" t="s">
        <v>39</v>
      </c>
      <c r="AA59" s="25"/>
      <c r="AB59" s="13">
        <v>2</v>
      </c>
      <c r="AC59" s="25" t="str">
        <f ca="1">IF(AV60=0,"",IF(AV60&lt;0,"－","＋"))</f>
        <v>＋</v>
      </c>
      <c r="AD59" s="25"/>
      <c r="AE59" s="25">
        <f ca="1">IF(AV60=0,"",IF(ABS(AV60)=1,"",ABS(AV60)))</f>
        <v>58</v>
      </c>
      <c r="AF59" s="25"/>
      <c r="AG59" s="25" t="str">
        <f ca="1">IF(AV60=0,"","ｘ")</f>
        <v>ｘ</v>
      </c>
      <c r="AH59" s="25"/>
      <c r="AI59" s="25" t="str">
        <f ca="1">IF(AW60&lt;0,"－","＋")</f>
        <v>＋</v>
      </c>
      <c r="AJ59" s="25"/>
      <c r="AK59" s="25">
        <f ca="1">ABS(AW60)</f>
        <v>16</v>
      </c>
      <c r="AL59" s="25"/>
      <c r="AM59" t="str">
        <f t="shared" si="12"/>
        <v/>
      </c>
      <c r="AN59" t="str">
        <f t="shared" si="12"/>
        <v/>
      </c>
      <c r="AO59" t="str">
        <f t="shared" si="12"/>
        <v/>
      </c>
      <c r="AP59" t="str">
        <f t="shared" si="12"/>
        <v/>
      </c>
      <c r="AQ59" t="str">
        <f t="shared" si="12"/>
        <v/>
      </c>
      <c r="AR59" t="str">
        <f t="shared" si="12"/>
        <v/>
      </c>
      <c r="AS59" t="str">
        <f t="shared" si="12"/>
        <v/>
      </c>
      <c r="AT59" t="str">
        <f t="shared" si="12"/>
        <v/>
      </c>
      <c r="AU59" s="12">
        <f ca="1">G59</f>
        <v>6</v>
      </c>
      <c r="AV59" s="12">
        <f ca="1">IF(J59="－",-L59,L59)</f>
        <v>2</v>
      </c>
      <c r="AW59" s="12">
        <f ca="1">O59</f>
        <v>5</v>
      </c>
      <c r="AX59" s="12">
        <f ca="1">IF(R59="－",-T59,T59)</f>
        <v>8</v>
      </c>
    </row>
    <row r="60" spans="1:50" ht="20.149999999999999" customHeight="1" x14ac:dyDescent="0.2">
      <c r="A60" t="str">
        <f t="shared" ref="A60:AT60" si="13">IF(A23="","",A23)</f>
        <v/>
      </c>
      <c r="B60" t="str">
        <f t="shared" si="13"/>
        <v/>
      </c>
      <c r="C60" t="str">
        <f t="shared" si="13"/>
        <v/>
      </c>
      <c r="F60" t="str">
        <f t="shared" si="13"/>
        <v/>
      </c>
      <c r="G60" t="str">
        <f t="shared" si="13"/>
        <v/>
      </c>
      <c r="H60" t="str">
        <f t="shared" si="13"/>
        <v/>
      </c>
      <c r="I60" t="str">
        <f t="shared" si="13"/>
        <v/>
      </c>
      <c r="J60" t="str">
        <f t="shared" si="13"/>
        <v/>
      </c>
      <c r="K60" t="str">
        <f t="shared" si="13"/>
        <v/>
      </c>
      <c r="L60" t="str">
        <f t="shared" si="13"/>
        <v/>
      </c>
      <c r="M60" t="str">
        <f t="shared" si="13"/>
        <v/>
      </c>
      <c r="N60" t="str">
        <f t="shared" si="13"/>
        <v/>
      </c>
      <c r="O60" t="str">
        <f t="shared" si="13"/>
        <v/>
      </c>
      <c r="P60" t="str">
        <f t="shared" si="13"/>
        <v/>
      </c>
      <c r="Q60" t="str">
        <f t="shared" si="13"/>
        <v/>
      </c>
      <c r="R60" t="str">
        <f t="shared" si="13"/>
        <v/>
      </c>
      <c r="S60" t="str">
        <f t="shared" si="13"/>
        <v/>
      </c>
      <c r="T60" t="str">
        <f t="shared" si="13"/>
        <v/>
      </c>
      <c r="U60" t="str">
        <f t="shared" si="13"/>
        <v/>
      </c>
      <c r="V60" t="str">
        <f t="shared" si="13"/>
        <v/>
      </c>
      <c r="W60" t="str">
        <f t="shared" si="13"/>
        <v/>
      </c>
      <c r="X60" t="str">
        <f t="shared" si="13"/>
        <v/>
      </c>
      <c r="Y60" t="str">
        <f t="shared" si="13"/>
        <v/>
      </c>
      <c r="Z60" t="str">
        <f t="shared" si="13"/>
        <v/>
      </c>
      <c r="AA60" t="str">
        <f t="shared" si="13"/>
        <v/>
      </c>
      <c r="AB60" t="str">
        <f t="shared" si="13"/>
        <v/>
      </c>
      <c r="AC60" t="str">
        <f t="shared" si="13"/>
        <v/>
      </c>
      <c r="AD60" t="str">
        <f t="shared" si="13"/>
        <v/>
      </c>
      <c r="AE60" t="str">
        <f t="shared" si="13"/>
        <v/>
      </c>
      <c r="AF60" t="str">
        <f t="shared" si="13"/>
        <v/>
      </c>
      <c r="AG60" t="str">
        <f t="shared" si="13"/>
        <v/>
      </c>
      <c r="AH60" t="str">
        <f t="shared" si="13"/>
        <v/>
      </c>
      <c r="AI60" t="str">
        <f t="shared" si="13"/>
        <v/>
      </c>
      <c r="AJ60" t="str">
        <f t="shared" si="13"/>
        <v/>
      </c>
      <c r="AK60" t="str">
        <f t="shared" si="13"/>
        <v/>
      </c>
      <c r="AL60" t="str">
        <f t="shared" si="13"/>
        <v/>
      </c>
      <c r="AM60" t="str">
        <f t="shared" si="13"/>
        <v/>
      </c>
      <c r="AN60" t="str">
        <f t="shared" si="13"/>
        <v/>
      </c>
      <c r="AO60" t="str">
        <f t="shared" si="13"/>
        <v/>
      </c>
      <c r="AP60" t="str">
        <f t="shared" si="13"/>
        <v/>
      </c>
      <c r="AQ60" t="str">
        <f t="shared" si="13"/>
        <v/>
      </c>
      <c r="AR60" t="str">
        <f t="shared" si="13"/>
        <v/>
      </c>
      <c r="AS60" t="str">
        <f t="shared" si="13"/>
        <v/>
      </c>
      <c r="AT60" t="str">
        <f t="shared" si="13"/>
        <v/>
      </c>
      <c r="AU60" s="12">
        <f ca="1">AU59*AW59</f>
        <v>30</v>
      </c>
      <c r="AV60" s="12">
        <f ca="1">AU59*AX59+AV59*AW59</f>
        <v>58</v>
      </c>
      <c r="AW60" s="12">
        <f ca="1">AV59*AX59</f>
        <v>16</v>
      </c>
    </row>
    <row r="61" spans="1:50" ht="20.149999999999999" customHeight="1" x14ac:dyDescent="0.2">
      <c r="A61" t="str">
        <f t="shared" ref="A61:C63" si="14">IF(A24="","",A24)</f>
        <v/>
      </c>
      <c r="B61" t="str">
        <f t="shared" si="14"/>
        <v/>
      </c>
      <c r="C61" t="str">
        <f t="shared" si="14"/>
        <v>(3)</v>
      </c>
      <c r="F61" t="str">
        <f t="shared" ref="F61:H63" si="15">IF(F24="","",F24)</f>
        <v>(</v>
      </c>
      <c r="G61">
        <f t="shared" ca="1" si="15"/>
        <v>6</v>
      </c>
      <c r="H61" s="27" t="str">
        <f t="shared" si="15"/>
        <v>ａ</v>
      </c>
      <c r="I61" s="27"/>
      <c r="J61" s="27" t="str">
        <f ca="1">IF(J24="","",J24)</f>
        <v>＋</v>
      </c>
      <c r="K61" s="27"/>
      <c r="L61">
        <f t="shared" ref="L61:M63" ca="1" si="16">IF(L24="","",L24)</f>
        <v>8</v>
      </c>
      <c r="M61" s="27" t="str">
        <f t="shared" si="16"/>
        <v>ｂ</v>
      </c>
      <c r="N61" s="27"/>
      <c r="O61" t="str">
        <f t="shared" ref="O61:R63" si="17">IF(O24="","",O24)</f>
        <v>)</v>
      </c>
      <c r="P61" t="str">
        <f t="shared" si="17"/>
        <v>(</v>
      </c>
      <c r="Q61">
        <f t="shared" ca="1" si="17"/>
        <v>6</v>
      </c>
      <c r="R61" s="27" t="str">
        <f t="shared" si="17"/>
        <v>ａ</v>
      </c>
      <c r="S61" s="27"/>
      <c r="T61" s="27" t="str">
        <f ca="1">IF(T24="","",T24)</f>
        <v>－</v>
      </c>
      <c r="U61" s="27"/>
      <c r="V61">
        <f ca="1">IF(V24="","",V24)</f>
        <v>8</v>
      </c>
      <c r="W61" s="27" t="str">
        <f>IF(W24="","",W24)</f>
        <v>ｂ</v>
      </c>
      <c r="X61" s="27"/>
      <c r="Y61" t="str">
        <f>IF(Y24="","",Y24)</f>
        <v>)</v>
      </c>
      <c r="AS61" t="str">
        <f t="shared" ref="AS61:AT63" si="18">IF(AS24="","",AS24)</f>
        <v/>
      </c>
      <c r="AT61" t="str">
        <f t="shared" si="18"/>
        <v/>
      </c>
      <c r="AU61" s="12">
        <f ca="1">G61</f>
        <v>6</v>
      </c>
      <c r="AV61" s="12">
        <f ca="1">IF(J61="－",-L61,L61)</f>
        <v>8</v>
      </c>
      <c r="AW61" s="12">
        <f ca="1">Q61</f>
        <v>6</v>
      </c>
      <c r="AX61" s="12">
        <f ca="1">IF(T61="－",-V61,V61)</f>
        <v>-8</v>
      </c>
    </row>
    <row r="62" spans="1:50" ht="20.149999999999999" customHeight="1" x14ac:dyDescent="0.2">
      <c r="A62" t="str">
        <f t="shared" si="14"/>
        <v/>
      </c>
      <c r="B62" t="str">
        <f t="shared" si="14"/>
        <v/>
      </c>
      <c r="C62" t="str">
        <f t="shared" si="14"/>
        <v/>
      </c>
      <c r="F62" t="str">
        <f t="shared" si="15"/>
        <v/>
      </c>
      <c r="G62" t="str">
        <f t="shared" si="15"/>
        <v/>
      </c>
      <c r="H62" t="str">
        <f t="shared" si="15"/>
        <v/>
      </c>
      <c r="I62" t="str">
        <f>IF(I25="","",I25)</f>
        <v/>
      </c>
      <c r="J62" t="str">
        <f>IF(J25="","",J25)</f>
        <v/>
      </c>
      <c r="K62" t="str">
        <f>IF(K25="","",K25)</f>
        <v/>
      </c>
      <c r="L62" t="str">
        <f t="shared" si="16"/>
        <v/>
      </c>
      <c r="M62" t="str">
        <f t="shared" si="16"/>
        <v/>
      </c>
      <c r="N62" t="str">
        <f>IF(N25="","",N25)</f>
        <v/>
      </c>
      <c r="O62" t="str">
        <f t="shared" si="17"/>
        <v/>
      </c>
      <c r="P62" t="str">
        <f t="shared" si="17"/>
        <v/>
      </c>
      <c r="Q62" t="str">
        <f t="shared" si="17"/>
        <v/>
      </c>
      <c r="R62" t="str">
        <f t="shared" si="17"/>
        <v/>
      </c>
      <c r="S62" t="str">
        <f>IF(S25="","",S25)</f>
        <v/>
      </c>
      <c r="T62" t="str">
        <f>IF(T25="","",T25)</f>
        <v/>
      </c>
      <c r="U62" t="str">
        <f>IF(U25="","",U25)</f>
        <v/>
      </c>
      <c r="V62" s="27" t="s">
        <v>36</v>
      </c>
      <c r="W62" s="27"/>
      <c r="X62" s="25">
        <f ca="1">AU62</f>
        <v>36</v>
      </c>
      <c r="Y62" s="25"/>
      <c r="Z62" s="25" t="s">
        <v>13</v>
      </c>
      <c r="AA62" s="25"/>
      <c r="AB62" s="13">
        <v>2</v>
      </c>
      <c r="AC62" s="25" t="str">
        <f ca="1">IF(AV62=0,"",IF(AV62&lt;0,"－","＋"))</f>
        <v/>
      </c>
      <c r="AD62" s="25"/>
      <c r="AE62" s="25" t="str">
        <f ca="1">IF(AV62=0,"",IF(ABS(AV62)=1,"",ABS(AV62)))</f>
        <v/>
      </c>
      <c r="AF62" s="25"/>
      <c r="AG62" s="25"/>
      <c r="AH62" s="25" t="str">
        <f ca="1">IF(AV62=0,"","ａｂ")</f>
        <v/>
      </c>
      <c r="AI62" s="25"/>
      <c r="AJ62" s="25"/>
      <c r="AK62" s="25" t="str">
        <f ca="1">IF(AW62&lt;0,"－","＋")</f>
        <v>－</v>
      </c>
      <c r="AL62" s="25"/>
      <c r="AM62" s="25">
        <f ca="1">IF(ABS(AW62)=1,"",ABS(AW62))</f>
        <v>64</v>
      </c>
      <c r="AN62" s="25"/>
      <c r="AO62" s="25" t="s">
        <v>14</v>
      </c>
      <c r="AP62" s="25"/>
      <c r="AQ62" s="13">
        <v>2</v>
      </c>
      <c r="AR62" t="str">
        <f>IF(AR25="","",AR25)</f>
        <v/>
      </c>
      <c r="AS62" t="str">
        <f t="shared" si="18"/>
        <v/>
      </c>
      <c r="AT62" t="str">
        <f t="shared" si="18"/>
        <v/>
      </c>
      <c r="AU62" s="12">
        <f ca="1">AU61*AW61</f>
        <v>36</v>
      </c>
      <c r="AV62" s="12">
        <f ca="1">AU61*AX61+AV61*AW61</f>
        <v>0</v>
      </c>
      <c r="AW62" s="12">
        <f ca="1">AV61*AX61</f>
        <v>-64</v>
      </c>
    </row>
    <row r="63" spans="1:50" ht="20.149999999999999" customHeight="1" x14ac:dyDescent="0.2">
      <c r="A63" t="str">
        <f t="shared" si="14"/>
        <v/>
      </c>
      <c r="B63" t="str">
        <f t="shared" si="14"/>
        <v/>
      </c>
      <c r="C63" t="str">
        <f t="shared" si="14"/>
        <v>(4)</v>
      </c>
      <c r="F63" t="str">
        <f t="shared" si="15"/>
        <v>(</v>
      </c>
      <c r="G63">
        <f t="shared" ca="1" si="15"/>
        <v>6</v>
      </c>
      <c r="H63" s="27" t="str">
        <f t="shared" si="15"/>
        <v>ｘ</v>
      </c>
      <c r="I63" s="27"/>
      <c r="J63" s="27" t="str">
        <f ca="1">IF(J26="","",J26)</f>
        <v>＋</v>
      </c>
      <c r="K63" s="27"/>
      <c r="L63">
        <f t="shared" ca="1" si="16"/>
        <v>4</v>
      </c>
      <c r="M63" s="27" t="str">
        <f t="shared" si="16"/>
        <v>ｙ</v>
      </c>
      <c r="N63" s="27"/>
      <c r="O63" t="str">
        <f t="shared" si="17"/>
        <v>)</v>
      </c>
      <c r="P63" t="str">
        <f t="shared" si="17"/>
        <v>(</v>
      </c>
      <c r="Q63">
        <f t="shared" ca="1" si="17"/>
        <v>4</v>
      </c>
      <c r="R63" s="27" t="str">
        <f t="shared" si="17"/>
        <v>ｘ</v>
      </c>
      <c r="S63" s="27"/>
      <c r="T63" s="27" t="str">
        <f ca="1">IF(T26="","",T26)</f>
        <v>＋</v>
      </c>
      <c r="U63" s="27"/>
      <c r="V63" s="27" t="str">
        <f>IF(V26="","",V26)</f>
        <v>ｙ</v>
      </c>
      <c r="W63" s="27"/>
      <c r="X63" t="str">
        <f>IF(X26="","",X26)</f>
        <v>)</v>
      </c>
      <c r="AQ63" t="str">
        <f>IF(AQ26="","",AQ26)</f>
        <v/>
      </c>
      <c r="AR63" t="str">
        <f>IF(AR26="","",AR26)</f>
        <v/>
      </c>
      <c r="AS63" t="str">
        <f t="shared" si="18"/>
        <v/>
      </c>
      <c r="AT63" t="str">
        <f t="shared" si="18"/>
        <v/>
      </c>
      <c r="AU63" s="12">
        <f ca="1">G63</f>
        <v>6</v>
      </c>
      <c r="AV63" s="12">
        <f ca="1">IF(J63="－",-L63,L63)</f>
        <v>4</v>
      </c>
      <c r="AW63" s="12">
        <f ca="1">Q63</f>
        <v>4</v>
      </c>
      <c r="AX63" s="12">
        <f ca="1">IF(T63="－",-1,1)</f>
        <v>1</v>
      </c>
    </row>
    <row r="64" spans="1:50" ht="20.149999999999999" customHeight="1" x14ac:dyDescent="0.2">
      <c r="A64" t="str">
        <f t="shared" ref="A64:AT64" si="19">IF(A27="","",A27)</f>
        <v/>
      </c>
      <c r="B64" t="str">
        <f t="shared" si="19"/>
        <v/>
      </c>
      <c r="C64" t="str">
        <f t="shared" si="19"/>
        <v/>
      </c>
      <c r="F64" t="str">
        <f t="shared" si="19"/>
        <v/>
      </c>
      <c r="G64" t="str">
        <f t="shared" si="19"/>
        <v/>
      </c>
      <c r="H64" t="str">
        <f t="shared" si="19"/>
        <v/>
      </c>
      <c r="I64" t="str">
        <f t="shared" si="19"/>
        <v/>
      </c>
      <c r="J64" t="str">
        <f t="shared" si="19"/>
        <v/>
      </c>
      <c r="K64" t="str">
        <f t="shared" si="19"/>
        <v/>
      </c>
      <c r="L64" t="str">
        <f t="shared" si="19"/>
        <v/>
      </c>
      <c r="M64" t="str">
        <f t="shared" si="19"/>
        <v/>
      </c>
      <c r="N64" t="str">
        <f t="shared" si="19"/>
        <v/>
      </c>
      <c r="O64" t="str">
        <f t="shared" si="19"/>
        <v/>
      </c>
      <c r="P64" t="str">
        <f t="shared" si="19"/>
        <v/>
      </c>
      <c r="Q64" t="str">
        <f t="shared" si="19"/>
        <v/>
      </c>
      <c r="R64" t="str">
        <f t="shared" si="19"/>
        <v/>
      </c>
      <c r="S64" t="str">
        <f t="shared" si="19"/>
        <v/>
      </c>
      <c r="T64" t="str">
        <f t="shared" si="19"/>
        <v/>
      </c>
      <c r="U64" t="str">
        <f t="shared" si="19"/>
        <v/>
      </c>
      <c r="V64" s="27" t="s">
        <v>36</v>
      </c>
      <c r="W64" s="27"/>
      <c r="X64" s="25">
        <f ca="1">AU64</f>
        <v>24</v>
      </c>
      <c r="Y64" s="25"/>
      <c r="Z64" s="25" t="s">
        <v>39</v>
      </c>
      <c r="AA64" s="25"/>
      <c r="AB64" s="13">
        <v>2</v>
      </c>
      <c r="AC64" s="25" t="str">
        <f ca="1">IF(AV64=0,"",IF(AV64&lt;0,"－","＋"))</f>
        <v>＋</v>
      </c>
      <c r="AD64" s="25"/>
      <c r="AE64" s="25">
        <f ca="1">IF(AV64=0,"",IF(ABS(AV64)=1,"",ABS(AV64)))</f>
        <v>22</v>
      </c>
      <c r="AF64" s="25"/>
      <c r="AG64" s="25" t="str">
        <f ca="1">IF(AV64=0,"","ｘｙ")</f>
        <v>ｘｙ</v>
      </c>
      <c r="AH64" s="25"/>
      <c r="AI64" s="25"/>
      <c r="AJ64" s="25" t="str">
        <f ca="1">IF(AW64&lt;0,"－","＋")</f>
        <v>＋</v>
      </c>
      <c r="AK64" s="25"/>
      <c r="AL64" s="25">
        <f ca="1">IF(ABS(AW64)=1,"",ABS(AW64))</f>
        <v>4</v>
      </c>
      <c r="AM64" s="25"/>
      <c r="AN64" s="25" t="s">
        <v>46</v>
      </c>
      <c r="AO64" s="25"/>
      <c r="AP64" s="13">
        <v>2</v>
      </c>
      <c r="AQ64" t="str">
        <f t="shared" si="19"/>
        <v/>
      </c>
      <c r="AR64" t="str">
        <f t="shared" si="19"/>
        <v/>
      </c>
      <c r="AS64" t="str">
        <f t="shared" si="19"/>
        <v/>
      </c>
      <c r="AT64" t="str">
        <f t="shared" si="19"/>
        <v/>
      </c>
      <c r="AU64" s="12">
        <f ca="1">AU63*AW63</f>
        <v>24</v>
      </c>
      <c r="AV64" s="12">
        <f ca="1">AU63*AX63+AV63*AW63</f>
        <v>22</v>
      </c>
      <c r="AW64" s="12">
        <f ca="1">AV63*AX63</f>
        <v>4</v>
      </c>
    </row>
    <row r="65" spans="1:51" ht="20.149999999999999" customHeight="1" x14ac:dyDescent="0.2">
      <c r="A65" t="str">
        <f t="shared" ref="A65:AT65" si="20">IF(A28="","",A28)</f>
        <v/>
      </c>
      <c r="B65" t="str">
        <f t="shared" si="20"/>
        <v/>
      </c>
      <c r="C65" t="str">
        <f t="shared" si="20"/>
        <v/>
      </c>
      <c r="F65" t="str">
        <f t="shared" si="20"/>
        <v/>
      </c>
      <c r="G65" t="str">
        <f t="shared" si="20"/>
        <v/>
      </c>
      <c r="H65" t="str">
        <f t="shared" si="20"/>
        <v/>
      </c>
      <c r="I65" t="str">
        <f t="shared" si="20"/>
        <v/>
      </c>
      <c r="J65" t="str">
        <f t="shared" si="20"/>
        <v/>
      </c>
      <c r="K65" t="str">
        <f t="shared" si="20"/>
        <v/>
      </c>
      <c r="L65" t="str">
        <f t="shared" si="20"/>
        <v/>
      </c>
      <c r="M65" t="str">
        <f t="shared" si="20"/>
        <v/>
      </c>
      <c r="N65" t="str">
        <f t="shared" si="20"/>
        <v/>
      </c>
      <c r="O65" t="str">
        <f t="shared" si="20"/>
        <v/>
      </c>
      <c r="P65" t="str">
        <f t="shared" si="20"/>
        <v/>
      </c>
      <c r="Q65" t="str">
        <f t="shared" si="20"/>
        <v/>
      </c>
      <c r="R65" t="str">
        <f t="shared" si="20"/>
        <v/>
      </c>
      <c r="S65" t="str">
        <f t="shared" si="20"/>
        <v/>
      </c>
      <c r="T65" t="str">
        <f t="shared" si="20"/>
        <v/>
      </c>
      <c r="U65" t="str">
        <f t="shared" si="20"/>
        <v/>
      </c>
      <c r="V65" t="str">
        <f t="shared" si="20"/>
        <v/>
      </c>
      <c r="W65" t="str">
        <f t="shared" si="20"/>
        <v/>
      </c>
      <c r="X65" t="str">
        <f t="shared" si="20"/>
        <v/>
      </c>
      <c r="Y65" t="str">
        <f t="shared" si="20"/>
        <v/>
      </c>
      <c r="Z65" t="str">
        <f t="shared" si="20"/>
        <v/>
      </c>
      <c r="AA65" t="str">
        <f t="shared" si="20"/>
        <v/>
      </c>
      <c r="AB65" t="str">
        <f t="shared" si="20"/>
        <v/>
      </c>
      <c r="AC65" t="str">
        <f t="shared" si="20"/>
        <v/>
      </c>
      <c r="AD65" t="str">
        <f t="shared" si="20"/>
        <v/>
      </c>
      <c r="AE65" t="str">
        <f t="shared" si="20"/>
        <v/>
      </c>
      <c r="AF65" t="str">
        <f t="shared" si="20"/>
        <v/>
      </c>
      <c r="AG65" t="str">
        <f t="shared" si="20"/>
        <v/>
      </c>
      <c r="AH65" t="str">
        <f t="shared" si="20"/>
        <v/>
      </c>
      <c r="AI65" t="str">
        <f t="shared" si="20"/>
        <v/>
      </c>
      <c r="AJ65" t="str">
        <f t="shared" si="20"/>
        <v/>
      </c>
      <c r="AK65" t="str">
        <f t="shared" si="20"/>
        <v/>
      </c>
      <c r="AL65" t="str">
        <f t="shared" si="20"/>
        <v/>
      </c>
      <c r="AM65" t="str">
        <f t="shared" si="20"/>
        <v/>
      </c>
      <c r="AN65" t="str">
        <f t="shared" si="20"/>
        <v/>
      </c>
      <c r="AO65" t="str">
        <f t="shared" si="20"/>
        <v/>
      </c>
      <c r="AP65" t="str">
        <f t="shared" si="20"/>
        <v/>
      </c>
      <c r="AQ65" t="str">
        <f t="shared" si="20"/>
        <v/>
      </c>
      <c r="AR65" t="str">
        <f t="shared" si="20"/>
        <v/>
      </c>
      <c r="AS65" t="str">
        <f t="shared" si="20"/>
        <v/>
      </c>
      <c r="AT65" t="str">
        <f t="shared" si="20"/>
        <v/>
      </c>
    </row>
    <row r="66" spans="1:51" ht="20.149999999999999" customHeight="1" x14ac:dyDescent="0.2">
      <c r="A66" t="str">
        <f>IF(A29="","",A29)</f>
        <v>４．</v>
      </c>
      <c r="D66" t="str">
        <f>IF(D29="","",D29)</f>
        <v>次の式を展開しなさい。</v>
      </c>
    </row>
    <row r="67" spans="1:51" ht="20.149999999999999" customHeight="1" x14ac:dyDescent="0.2">
      <c r="A67" t="str">
        <f t="shared" ref="A67:AT67" si="21">IF(A30="","",A30)</f>
        <v/>
      </c>
      <c r="B67" t="str">
        <f t="shared" si="21"/>
        <v/>
      </c>
      <c r="C67" t="str">
        <f t="shared" si="21"/>
        <v>(1)</v>
      </c>
      <c r="F67" t="str">
        <f t="shared" si="21"/>
        <v>(</v>
      </c>
      <c r="G67" s="27" t="str">
        <f t="shared" si="21"/>
        <v>ａ</v>
      </c>
      <c r="H67" s="27"/>
      <c r="I67" s="27" t="str">
        <f t="shared" ca="1" si="21"/>
        <v>－</v>
      </c>
      <c r="J67" s="27"/>
      <c r="K67">
        <f t="shared" ca="1" si="21"/>
        <v>6</v>
      </c>
      <c r="L67" t="str">
        <f t="shared" si="21"/>
        <v>)</v>
      </c>
      <c r="M67" t="str">
        <f t="shared" si="21"/>
        <v>(</v>
      </c>
      <c r="N67" s="27" t="str">
        <f t="shared" si="21"/>
        <v>ａ</v>
      </c>
      <c r="O67" s="27"/>
      <c r="P67" s="27" t="str">
        <f t="shared" ca="1" si="21"/>
        <v>－</v>
      </c>
      <c r="Q67" s="27"/>
      <c r="R67" s="27" t="str">
        <f t="shared" si="21"/>
        <v>ｂ</v>
      </c>
      <c r="S67" s="27"/>
      <c r="T67" s="27" t="str">
        <f t="shared" ca="1" si="21"/>
        <v>＋</v>
      </c>
      <c r="U67" s="27"/>
      <c r="V67">
        <f t="shared" ca="1" si="21"/>
        <v>7</v>
      </c>
      <c r="W67" t="str">
        <f t="shared" si="21"/>
        <v>)</v>
      </c>
      <c r="X67" t="str">
        <f t="shared" si="21"/>
        <v/>
      </c>
      <c r="Y67" t="str">
        <f t="shared" si="21"/>
        <v/>
      </c>
      <c r="Z67" t="str">
        <f t="shared" si="21"/>
        <v/>
      </c>
      <c r="AA67" t="str">
        <f t="shared" si="21"/>
        <v/>
      </c>
      <c r="AB67" t="str">
        <f t="shared" si="21"/>
        <v/>
      </c>
      <c r="AC67" t="str">
        <f t="shared" si="21"/>
        <v/>
      </c>
      <c r="AD67" t="str">
        <f t="shared" si="21"/>
        <v/>
      </c>
      <c r="AE67" t="str">
        <f t="shared" si="21"/>
        <v/>
      </c>
      <c r="AF67" t="str">
        <f t="shared" si="21"/>
        <v/>
      </c>
      <c r="AG67" t="str">
        <f t="shared" si="21"/>
        <v/>
      </c>
      <c r="AH67" t="str">
        <f t="shared" si="21"/>
        <v/>
      </c>
      <c r="AI67" t="str">
        <f t="shared" si="21"/>
        <v/>
      </c>
      <c r="AJ67" t="str">
        <f t="shared" si="21"/>
        <v/>
      </c>
      <c r="AK67" t="str">
        <f t="shared" si="21"/>
        <v/>
      </c>
      <c r="AL67" t="str">
        <f t="shared" si="21"/>
        <v/>
      </c>
      <c r="AM67" t="str">
        <f t="shared" si="21"/>
        <v/>
      </c>
      <c r="AN67" t="str">
        <f t="shared" si="21"/>
        <v/>
      </c>
      <c r="AO67" t="str">
        <f t="shared" si="21"/>
        <v/>
      </c>
      <c r="AP67" t="str">
        <f t="shared" si="21"/>
        <v/>
      </c>
      <c r="AQ67" t="str">
        <f t="shared" si="21"/>
        <v/>
      </c>
      <c r="AR67" t="str">
        <f t="shared" si="21"/>
        <v/>
      </c>
      <c r="AS67" t="str">
        <f t="shared" si="21"/>
        <v/>
      </c>
      <c r="AT67" t="str">
        <f t="shared" si="21"/>
        <v/>
      </c>
      <c r="AU67" s="12">
        <f>1</f>
        <v>1</v>
      </c>
      <c r="AV67" s="12">
        <f ca="1">IF(I67="－",-K67,K67)</f>
        <v>-6</v>
      </c>
      <c r="AW67" s="12">
        <v>1</v>
      </c>
      <c r="AX67" s="12">
        <f ca="1">IF(P67="－",-1,1)</f>
        <v>-1</v>
      </c>
      <c r="AY67" s="12">
        <f ca="1">IF(T67="－",-V67,V67)</f>
        <v>7</v>
      </c>
    </row>
    <row r="68" spans="1:51" ht="20.149999999999999" customHeight="1" x14ac:dyDescent="0.2">
      <c r="A68" t="str">
        <f>IF(A31="","",A31)</f>
        <v/>
      </c>
      <c r="B68" t="str">
        <f>IF(B31="","",B31)</f>
        <v/>
      </c>
      <c r="C68" t="str">
        <f>IF(C31="","",C31)</f>
        <v/>
      </c>
      <c r="F68" s="27" t="s">
        <v>36</v>
      </c>
      <c r="G68" s="27"/>
      <c r="H68" s="25" t="s">
        <v>13</v>
      </c>
      <c r="I68" s="25"/>
      <c r="J68" s="13">
        <v>2</v>
      </c>
      <c r="K68" s="25" t="str">
        <f ca="1">IF(AV68&lt;0,"－","＋")</f>
        <v>－</v>
      </c>
      <c r="L68" s="25"/>
      <c r="M68" s="25" t="s">
        <v>38</v>
      </c>
      <c r="N68" s="25"/>
      <c r="O68" s="25"/>
      <c r="P68" s="25" t="str">
        <f ca="1">IF(AW68=0,"",IF(AW68&lt;0,"－","＋"))</f>
        <v>＋</v>
      </c>
      <c r="Q68" s="25"/>
      <c r="R68" s="25" t="str">
        <f ca="1">IF(AW68=0,"",IF(ABS(AW68)=1,"",ABS(AW68)))</f>
        <v/>
      </c>
      <c r="S68" s="25"/>
      <c r="T68" s="25" t="s">
        <v>13</v>
      </c>
      <c r="U68" s="25"/>
      <c r="V68" s="25" t="str">
        <f ca="1">IF(AX68=0,"",IF(AX68&lt;0,"－","＋"))</f>
        <v>＋</v>
      </c>
      <c r="W68" s="25"/>
      <c r="X68" s="10">
        <f ca="1">IF(AX68=0,"",IF(ABS(AX68)=1,"",ABS(AX68)))</f>
        <v>6</v>
      </c>
      <c r="Y68" s="25" t="s">
        <v>14</v>
      </c>
      <c r="Z68" s="25"/>
      <c r="AA68" s="25" t="str">
        <f ca="1">IF(AY68&lt;0,"－","＋")</f>
        <v>－</v>
      </c>
      <c r="AB68" s="25"/>
      <c r="AC68" s="25">
        <f ca="1">ABS(AY68)</f>
        <v>42</v>
      </c>
      <c r="AD68" s="25"/>
      <c r="AE68" t="str">
        <f t="shared" ref="AE68:AT68" si="22">IF(AE31="","",AE31)</f>
        <v/>
      </c>
      <c r="AF68" t="str">
        <f t="shared" si="22"/>
        <v/>
      </c>
      <c r="AG68" t="str">
        <f t="shared" si="22"/>
        <v/>
      </c>
      <c r="AH68" t="str">
        <f t="shared" si="22"/>
        <v/>
      </c>
      <c r="AI68" t="str">
        <f t="shared" si="22"/>
        <v/>
      </c>
      <c r="AJ68" t="str">
        <f t="shared" si="22"/>
        <v/>
      </c>
      <c r="AK68" t="str">
        <f t="shared" si="22"/>
        <v/>
      </c>
      <c r="AL68" t="str">
        <f t="shared" si="22"/>
        <v/>
      </c>
      <c r="AM68" t="str">
        <f t="shared" si="22"/>
        <v/>
      </c>
      <c r="AN68" t="str">
        <f t="shared" si="22"/>
        <v/>
      </c>
      <c r="AO68" t="str">
        <f t="shared" si="22"/>
        <v/>
      </c>
      <c r="AP68" t="str">
        <f t="shared" si="22"/>
        <v/>
      </c>
      <c r="AQ68" t="str">
        <f t="shared" si="22"/>
        <v/>
      </c>
      <c r="AR68" t="str">
        <f t="shared" si="22"/>
        <v/>
      </c>
      <c r="AS68" t="str">
        <f t="shared" si="22"/>
        <v/>
      </c>
      <c r="AT68" t="str">
        <f t="shared" si="22"/>
        <v/>
      </c>
      <c r="AU68" s="12">
        <f>AU67*AW67</f>
        <v>1</v>
      </c>
      <c r="AV68" s="12">
        <f ca="1">AU67*AX67</f>
        <v>-1</v>
      </c>
      <c r="AW68" s="12">
        <f ca="1">AU67*AY67+AV67*AW67</f>
        <v>1</v>
      </c>
      <c r="AX68" s="12">
        <f ca="1">AV67*AX67</f>
        <v>6</v>
      </c>
      <c r="AY68" s="12">
        <f ca="1">AV67*AY67</f>
        <v>-42</v>
      </c>
    </row>
    <row r="69" spans="1:51" ht="20.149999999999999" customHeight="1" x14ac:dyDescent="0.2">
      <c r="A69" t="str">
        <f t="shared" ref="A69:AT69" si="23">IF(A32="","",A32)</f>
        <v/>
      </c>
      <c r="B69" t="str">
        <f t="shared" si="23"/>
        <v/>
      </c>
      <c r="C69" t="str">
        <f t="shared" si="23"/>
        <v/>
      </c>
      <c r="F69" t="str">
        <f t="shared" si="23"/>
        <v/>
      </c>
      <c r="G69" t="str">
        <f t="shared" si="23"/>
        <v/>
      </c>
      <c r="H69" t="str">
        <f t="shared" si="23"/>
        <v/>
      </c>
      <c r="I69" t="str">
        <f t="shared" si="23"/>
        <v/>
      </c>
      <c r="J69" t="str">
        <f t="shared" si="23"/>
        <v/>
      </c>
      <c r="K69" t="str">
        <f t="shared" si="23"/>
        <v/>
      </c>
      <c r="L69" t="str">
        <f t="shared" si="23"/>
        <v/>
      </c>
      <c r="M69" t="str">
        <f t="shared" si="23"/>
        <v/>
      </c>
      <c r="N69" t="str">
        <f t="shared" si="23"/>
        <v/>
      </c>
      <c r="O69" t="str">
        <f t="shared" si="23"/>
        <v/>
      </c>
      <c r="P69" t="str">
        <f t="shared" si="23"/>
        <v/>
      </c>
      <c r="Q69" t="str">
        <f t="shared" si="23"/>
        <v/>
      </c>
      <c r="R69" t="str">
        <f t="shared" si="23"/>
        <v/>
      </c>
      <c r="S69" t="str">
        <f t="shared" si="23"/>
        <v/>
      </c>
      <c r="T69" t="str">
        <f t="shared" si="23"/>
        <v/>
      </c>
      <c r="U69" t="str">
        <f t="shared" si="23"/>
        <v/>
      </c>
      <c r="V69" t="str">
        <f t="shared" si="23"/>
        <v/>
      </c>
      <c r="W69" t="str">
        <f t="shared" si="23"/>
        <v/>
      </c>
      <c r="X69" t="str">
        <f t="shared" si="23"/>
        <v/>
      </c>
      <c r="Y69" t="str">
        <f t="shared" si="23"/>
        <v/>
      </c>
      <c r="Z69" t="str">
        <f t="shared" si="23"/>
        <v/>
      </c>
      <c r="AA69" t="str">
        <f t="shared" si="23"/>
        <v/>
      </c>
      <c r="AB69" t="str">
        <f t="shared" si="23"/>
        <v/>
      </c>
      <c r="AC69" t="str">
        <f t="shared" si="23"/>
        <v/>
      </c>
      <c r="AD69" t="str">
        <f t="shared" si="23"/>
        <v/>
      </c>
      <c r="AE69" t="str">
        <f t="shared" si="23"/>
        <v/>
      </c>
      <c r="AF69" t="str">
        <f t="shared" si="23"/>
        <v/>
      </c>
      <c r="AG69" t="str">
        <f t="shared" si="23"/>
        <v/>
      </c>
      <c r="AH69" t="str">
        <f t="shared" si="23"/>
        <v/>
      </c>
      <c r="AI69" t="str">
        <f t="shared" si="23"/>
        <v/>
      </c>
      <c r="AJ69" t="str">
        <f t="shared" si="23"/>
        <v/>
      </c>
      <c r="AK69" t="str">
        <f t="shared" si="23"/>
        <v/>
      </c>
      <c r="AL69" t="str">
        <f t="shared" si="23"/>
        <v/>
      </c>
      <c r="AM69" t="str">
        <f t="shared" si="23"/>
        <v/>
      </c>
      <c r="AN69" t="str">
        <f t="shared" si="23"/>
        <v/>
      </c>
      <c r="AO69" t="str">
        <f t="shared" si="23"/>
        <v/>
      </c>
      <c r="AP69" t="str">
        <f t="shared" si="23"/>
        <v/>
      </c>
      <c r="AQ69" t="str">
        <f t="shared" si="23"/>
        <v/>
      </c>
      <c r="AR69" t="str">
        <f t="shared" si="23"/>
        <v/>
      </c>
      <c r="AS69" t="str">
        <f t="shared" si="23"/>
        <v/>
      </c>
      <c r="AT69" t="str">
        <f t="shared" si="23"/>
        <v/>
      </c>
    </row>
    <row r="70" spans="1:51" ht="20.149999999999999" customHeight="1" x14ac:dyDescent="0.2">
      <c r="A70" t="str">
        <f t="shared" ref="A70:AT70" si="24">IF(A33="","",A33)</f>
        <v/>
      </c>
      <c r="B70" t="str">
        <f t="shared" si="24"/>
        <v/>
      </c>
      <c r="C70" t="str">
        <f t="shared" si="24"/>
        <v>(2)</v>
      </c>
      <c r="F70" t="str">
        <f t="shared" si="24"/>
        <v>(</v>
      </c>
      <c r="G70" s="27" t="str">
        <f t="shared" si="24"/>
        <v>ｘ</v>
      </c>
      <c r="H70" s="27"/>
      <c r="I70" s="27" t="str">
        <f t="shared" ca="1" si="24"/>
        <v>＋</v>
      </c>
      <c r="J70" s="27"/>
      <c r="K70">
        <f t="shared" ca="1" si="24"/>
        <v>6</v>
      </c>
      <c r="L70" s="27" t="str">
        <f t="shared" si="24"/>
        <v>ｙ</v>
      </c>
      <c r="M70" s="27"/>
      <c r="N70" t="str">
        <f t="shared" si="24"/>
        <v>)</v>
      </c>
      <c r="O70" t="str">
        <f t="shared" si="24"/>
        <v>(</v>
      </c>
      <c r="P70">
        <f t="shared" ca="1" si="24"/>
        <v>7</v>
      </c>
      <c r="Q70" s="27" t="str">
        <f t="shared" si="24"/>
        <v>ｘ</v>
      </c>
      <c r="R70" s="27"/>
      <c r="S70" s="27" t="str">
        <f t="shared" ca="1" si="24"/>
        <v>－</v>
      </c>
      <c r="T70" s="27"/>
      <c r="U70" s="27" t="str">
        <f t="shared" si="24"/>
        <v>ｙ</v>
      </c>
      <c r="V70" s="27"/>
      <c r="W70" t="str">
        <f t="shared" si="24"/>
        <v>)</v>
      </c>
      <c r="X70" t="str">
        <f t="shared" si="24"/>
        <v/>
      </c>
      <c r="Y70" t="str">
        <f t="shared" si="24"/>
        <v/>
      </c>
      <c r="Z70" t="str">
        <f t="shared" si="24"/>
        <v/>
      </c>
      <c r="AA70" t="str">
        <f t="shared" si="24"/>
        <v/>
      </c>
      <c r="AB70" t="str">
        <f t="shared" si="24"/>
        <v/>
      </c>
      <c r="AC70" t="str">
        <f t="shared" si="24"/>
        <v/>
      </c>
      <c r="AD70" t="str">
        <f t="shared" si="24"/>
        <v/>
      </c>
      <c r="AE70" t="str">
        <f t="shared" si="24"/>
        <v/>
      </c>
      <c r="AF70" t="str">
        <f t="shared" si="24"/>
        <v/>
      </c>
      <c r="AG70" t="str">
        <f t="shared" si="24"/>
        <v/>
      </c>
      <c r="AH70" t="str">
        <f t="shared" si="24"/>
        <v/>
      </c>
      <c r="AI70" t="str">
        <f t="shared" si="24"/>
        <v/>
      </c>
      <c r="AJ70" t="str">
        <f t="shared" si="24"/>
        <v/>
      </c>
      <c r="AK70" t="str">
        <f t="shared" si="24"/>
        <v/>
      </c>
      <c r="AL70" t="str">
        <f t="shared" si="24"/>
        <v/>
      </c>
      <c r="AM70" t="str">
        <f t="shared" si="24"/>
        <v/>
      </c>
      <c r="AN70" t="str">
        <f t="shared" si="24"/>
        <v/>
      </c>
      <c r="AO70" t="str">
        <f t="shared" si="24"/>
        <v/>
      </c>
      <c r="AP70" t="str">
        <f t="shared" si="24"/>
        <v/>
      </c>
      <c r="AQ70" t="str">
        <f t="shared" si="24"/>
        <v/>
      </c>
      <c r="AR70" t="str">
        <f t="shared" si="24"/>
        <v/>
      </c>
      <c r="AS70" t="str">
        <f t="shared" si="24"/>
        <v/>
      </c>
      <c r="AT70" t="str">
        <f t="shared" si="24"/>
        <v/>
      </c>
      <c r="AU70" s="12">
        <v>1</v>
      </c>
      <c r="AV70" s="12">
        <f ca="1">IF(I70="－",-K70,K70)</f>
        <v>6</v>
      </c>
      <c r="AW70" s="12">
        <f ca="1">P70</f>
        <v>7</v>
      </c>
      <c r="AX70" s="12">
        <f ca="1">IF(S70="－",-1,1)</f>
        <v>-1</v>
      </c>
    </row>
    <row r="71" spans="1:51" ht="20.149999999999999" customHeight="1" x14ac:dyDescent="0.2">
      <c r="A71" t="str">
        <f>IF(A34="","",A34)</f>
        <v/>
      </c>
      <c r="B71" t="str">
        <f>IF(B34="","",B34)</f>
        <v/>
      </c>
      <c r="C71" t="str">
        <f>IF(C34="","",C34)</f>
        <v/>
      </c>
      <c r="F71" s="27" t="s">
        <v>36</v>
      </c>
      <c r="G71" s="27"/>
      <c r="H71" s="10">
        <f ca="1">AU71</f>
        <v>7</v>
      </c>
      <c r="I71" s="25" t="s">
        <v>8</v>
      </c>
      <c r="J71" s="25"/>
      <c r="K71" s="13">
        <v>2</v>
      </c>
      <c r="L71" s="25" t="str">
        <f ca="1">IF(AV71=0,"",IF(AV71&lt;0,"－","＋"))</f>
        <v>＋</v>
      </c>
      <c r="M71" s="25"/>
      <c r="N71" s="25">
        <f ca="1">IF(AV71=0,"",IF(ABS(AV71)=1,"",ABS(AV71)))</f>
        <v>41</v>
      </c>
      <c r="O71" s="25"/>
      <c r="P71" s="25" t="str">
        <f ca="1">IF(AV71=0,"","ｘｙ")</f>
        <v>ｘｙ</v>
      </c>
      <c r="Q71" s="25"/>
      <c r="R71" s="25"/>
      <c r="S71" s="25" t="str">
        <f ca="1">IF(AW71&lt;0,"－","＋")</f>
        <v>－</v>
      </c>
      <c r="T71" s="25"/>
      <c r="U71" s="10">
        <f ca="1">ABS(AW71)</f>
        <v>6</v>
      </c>
      <c r="V71" s="25" t="s">
        <v>9</v>
      </c>
      <c r="W71" s="25"/>
      <c r="X71" s="13">
        <v>2</v>
      </c>
      <c r="Y71" t="str">
        <f t="shared" ref="Y71:AT71" si="25">IF(Y34="","",Y34)</f>
        <v/>
      </c>
      <c r="Z71" t="str">
        <f t="shared" si="25"/>
        <v/>
      </c>
      <c r="AA71" t="str">
        <f t="shared" si="25"/>
        <v/>
      </c>
      <c r="AB71" t="str">
        <f t="shared" si="25"/>
        <v/>
      </c>
      <c r="AC71" t="str">
        <f t="shared" si="25"/>
        <v/>
      </c>
      <c r="AD71" t="str">
        <f t="shared" si="25"/>
        <v/>
      </c>
      <c r="AE71" t="str">
        <f t="shared" si="25"/>
        <v/>
      </c>
      <c r="AF71" t="str">
        <f t="shared" si="25"/>
        <v/>
      </c>
      <c r="AG71" t="str">
        <f t="shared" si="25"/>
        <v/>
      </c>
      <c r="AH71" t="str">
        <f t="shared" si="25"/>
        <v/>
      </c>
      <c r="AI71" t="str">
        <f t="shared" si="25"/>
        <v/>
      </c>
      <c r="AJ71" t="str">
        <f t="shared" si="25"/>
        <v/>
      </c>
      <c r="AK71" t="str">
        <f t="shared" si="25"/>
        <v/>
      </c>
      <c r="AL71" t="str">
        <f t="shared" si="25"/>
        <v/>
      </c>
      <c r="AM71" t="str">
        <f t="shared" si="25"/>
        <v/>
      </c>
      <c r="AN71" t="str">
        <f t="shared" si="25"/>
        <v/>
      </c>
      <c r="AO71" t="str">
        <f t="shared" si="25"/>
        <v/>
      </c>
      <c r="AP71" t="str">
        <f t="shared" si="25"/>
        <v/>
      </c>
      <c r="AQ71" t="str">
        <f t="shared" si="25"/>
        <v/>
      </c>
      <c r="AR71" t="str">
        <f t="shared" si="25"/>
        <v/>
      </c>
      <c r="AS71" t="str">
        <f t="shared" si="25"/>
        <v/>
      </c>
      <c r="AT71" t="str">
        <f t="shared" si="25"/>
        <v/>
      </c>
      <c r="AU71" s="12">
        <f ca="1">AU70*AW70</f>
        <v>7</v>
      </c>
      <c r="AV71" s="12">
        <f ca="1">AU70*AX70+AV70*AW70</f>
        <v>41</v>
      </c>
      <c r="AW71" s="12">
        <f ca="1">AV70*AX70</f>
        <v>-6</v>
      </c>
    </row>
    <row r="72" spans="1:51" ht="20.149999999999999" customHeight="1" x14ac:dyDescent="0.2">
      <c r="A72" t="str">
        <f t="shared" ref="A72:AT72" si="26">IF(A35="","",A35)</f>
        <v/>
      </c>
      <c r="B72" t="str">
        <f t="shared" si="26"/>
        <v/>
      </c>
      <c r="C72" t="str">
        <f t="shared" si="26"/>
        <v/>
      </c>
      <c r="F72" t="str">
        <f t="shared" si="26"/>
        <v/>
      </c>
      <c r="G72" t="str">
        <f t="shared" si="26"/>
        <v/>
      </c>
      <c r="H72" t="str">
        <f t="shared" si="26"/>
        <v/>
      </c>
      <c r="I72" t="str">
        <f t="shared" si="26"/>
        <v/>
      </c>
      <c r="J72" t="str">
        <f t="shared" si="26"/>
        <v/>
      </c>
      <c r="K72" t="str">
        <f t="shared" si="26"/>
        <v/>
      </c>
      <c r="L72" t="str">
        <f t="shared" si="26"/>
        <v/>
      </c>
      <c r="M72" t="str">
        <f t="shared" si="26"/>
        <v/>
      </c>
      <c r="N72" t="str">
        <f t="shared" si="26"/>
        <v/>
      </c>
      <c r="O72" t="str">
        <f t="shared" si="26"/>
        <v/>
      </c>
      <c r="P72" t="str">
        <f t="shared" si="26"/>
        <v/>
      </c>
      <c r="Q72" t="str">
        <f t="shared" si="26"/>
        <v/>
      </c>
      <c r="R72" t="str">
        <f t="shared" si="26"/>
        <v/>
      </c>
      <c r="S72" t="str">
        <f t="shared" si="26"/>
        <v/>
      </c>
      <c r="T72" t="str">
        <f t="shared" si="26"/>
        <v/>
      </c>
      <c r="U72" t="str">
        <f t="shared" si="26"/>
        <v/>
      </c>
      <c r="V72" t="str">
        <f t="shared" si="26"/>
        <v/>
      </c>
      <c r="W72" t="str">
        <f t="shared" si="26"/>
        <v/>
      </c>
      <c r="X72" t="str">
        <f t="shared" si="26"/>
        <v/>
      </c>
      <c r="Y72" t="str">
        <f t="shared" si="26"/>
        <v/>
      </c>
      <c r="Z72" t="str">
        <f t="shared" si="26"/>
        <v/>
      </c>
      <c r="AA72" t="str">
        <f t="shared" si="26"/>
        <v/>
      </c>
      <c r="AB72" t="str">
        <f t="shared" si="26"/>
        <v/>
      </c>
      <c r="AC72" t="str">
        <f t="shared" si="26"/>
        <v/>
      </c>
      <c r="AD72" t="str">
        <f t="shared" si="26"/>
        <v/>
      </c>
      <c r="AE72" t="str">
        <f t="shared" si="26"/>
        <v/>
      </c>
      <c r="AF72" t="str">
        <f t="shared" si="26"/>
        <v/>
      </c>
      <c r="AG72" t="str">
        <f t="shared" si="26"/>
        <v/>
      </c>
      <c r="AH72" t="str">
        <f t="shared" si="26"/>
        <v/>
      </c>
      <c r="AI72" t="str">
        <f t="shared" si="26"/>
        <v/>
      </c>
      <c r="AJ72" t="str">
        <f t="shared" si="26"/>
        <v/>
      </c>
      <c r="AK72" t="str">
        <f t="shared" si="26"/>
        <v/>
      </c>
      <c r="AL72" t="str">
        <f t="shared" si="26"/>
        <v/>
      </c>
      <c r="AM72" t="str">
        <f t="shared" si="26"/>
        <v/>
      </c>
      <c r="AN72" t="str">
        <f t="shared" si="26"/>
        <v/>
      </c>
      <c r="AO72" t="str">
        <f t="shared" si="26"/>
        <v/>
      </c>
      <c r="AP72" t="str">
        <f t="shared" si="26"/>
        <v/>
      </c>
      <c r="AQ72" t="str">
        <f t="shared" si="26"/>
        <v/>
      </c>
      <c r="AR72" t="str">
        <f t="shared" si="26"/>
        <v/>
      </c>
      <c r="AS72" t="str">
        <f t="shared" si="26"/>
        <v/>
      </c>
      <c r="AT72" t="str">
        <f t="shared" si="26"/>
        <v/>
      </c>
    </row>
    <row r="73" spans="1:51" ht="20.149999999999999" customHeight="1" x14ac:dyDescent="0.2">
      <c r="A73" t="str">
        <f t="shared" ref="A73:AT73" si="27">IF(A37="","",A37)</f>
        <v/>
      </c>
      <c r="B73" t="str">
        <f t="shared" si="27"/>
        <v/>
      </c>
      <c r="C73" t="str">
        <f t="shared" si="27"/>
        <v/>
      </c>
      <c r="F73" t="str">
        <f t="shared" si="27"/>
        <v/>
      </c>
      <c r="G73" t="str">
        <f t="shared" si="27"/>
        <v/>
      </c>
      <c r="H73" t="str">
        <f t="shared" si="27"/>
        <v/>
      </c>
      <c r="I73" t="str">
        <f t="shared" si="27"/>
        <v/>
      </c>
      <c r="J73" t="str">
        <f t="shared" si="27"/>
        <v/>
      </c>
      <c r="K73" t="str">
        <f t="shared" si="27"/>
        <v/>
      </c>
      <c r="L73" t="str">
        <f t="shared" si="27"/>
        <v/>
      </c>
      <c r="M73" t="str">
        <f t="shared" si="27"/>
        <v/>
      </c>
      <c r="N73" t="str">
        <f t="shared" si="27"/>
        <v/>
      </c>
      <c r="O73" t="str">
        <f t="shared" si="27"/>
        <v/>
      </c>
      <c r="P73" t="str">
        <f t="shared" si="27"/>
        <v/>
      </c>
      <c r="Q73" t="str">
        <f t="shared" si="27"/>
        <v/>
      </c>
      <c r="R73" t="str">
        <f t="shared" si="27"/>
        <v/>
      </c>
      <c r="S73" t="str">
        <f t="shared" si="27"/>
        <v/>
      </c>
      <c r="T73" t="str">
        <f t="shared" si="27"/>
        <v/>
      </c>
      <c r="U73" t="str">
        <f t="shared" si="27"/>
        <v/>
      </c>
      <c r="V73" t="str">
        <f t="shared" si="27"/>
        <v/>
      </c>
      <c r="W73" t="str">
        <f t="shared" si="27"/>
        <v/>
      </c>
      <c r="X73" t="str">
        <f t="shared" si="27"/>
        <v/>
      </c>
      <c r="Y73" t="str">
        <f t="shared" si="27"/>
        <v/>
      </c>
      <c r="Z73" t="str">
        <f t="shared" si="27"/>
        <v/>
      </c>
      <c r="AA73" t="str">
        <f t="shared" si="27"/>
        <v/>
      </c>
      <c r="AB73" t="str">
        <f t="shared" si="27"/>
        <v/>
      </c>
      <c r="AC73" t="str">
        <f t="shared" si="27"/>
        <v/>
      </c>
      <c r="AD73" t="str">
        <f t="shared" si="27"/>
        <v/>
      </c>
      <c r="AE73" t="str">
        <f t="shared" si="27"/>
        <v/>
      </c>
      <c r="AF73" t="str">
        <f t="shared" si="27"/>
        <v/>
      </c>
      <c r="AG73" t="str">
        <f t="shared" si="27"/>
        <v/>
      </c>
      <c r="AH73" t="str">
        <f t="shared" si="27"/>
        <v/>
      </c>
      <c r="AI73" t="str">
        <f t="shared" si="27"/>
        <v/>
      </c>
      <c r="AJ73" t="str">
        <f t="shared" si="27"/>
        <v/>
      </c>
      <c r="AK73" t="str">
        <f t="shared" si="27"/>
        <v/>
      </c>
      <c r="AL73" t="str">
        <f t="shared" si="27"/>
        <v/>
      </c>
      <c r="AM73" t="str">
        <f t="shared" si="27"/>
        <v/>
      </c>
      <c r="AN73" t="str">
        <f t="shared" si="27"/>
        <v/>
      </c>
      <c r="AO73" t="str">
        <f t="shared" si="27"/>
        <v/>
      </c>
      <c r="AP73" t="str">
        <f t="shared" si="27"/>
        <v/>
      </c>
      <c r="AQ73" t="str">
        <f t="shared" si="27"/>
        <v/>
      </c>
      <c r="AR73" t="str">
        <f t="shared" si="27"/>
        <v/>
      </c>
      <c r="AS73" t="str">
        <f t="shared" si="27"/>
        <v/>
      </c>
      <c r="AT73" t="str">
        <f t="shared" si="27"/>
        <v/>
      </c>
    </row>
    <row r="74" spans="1:51" ht="20.149999999999999" customHeight="1" x14ac:dyDescent="0.2"/>
    <row r="75" spans="1:51" ht="20.149999999999999" customHeight="1" x14ac:dyDescent="0.2"/>
    <row r="76" spans="1:51" ht="20.149999999999999" customHeight="1" x14ac:dyDescent="0.2"/>
    <row r="77" spans="1:51" ht="20.149999999999999" customHeight="1" x14ac:dyDescent="0.2"/>
    <row r="78" spans="1:51" ht="20.149999999999999" customHeight="1" x14ac:dyDescent="0.2"/>
    <row r="79" spans="1:51" ht="20.149999999999999" customHeight="1" x14ac:dyDescent="0.2"/>
    <row r="80" spans="1:51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220">
    <mergeCell ref="P71:R71"/>
    <mergeCell ref="S71:T71"/>
    <mergeCell ref="V71:W71"/>
    <mergeCell ref="F71:G71"/>
    <mergeCell ref="I71:J71"/>
    <mergeCell ref="L71:M71"/>
    <mergeCell ref="N71:O71"/>
    <mergeCell ref="G70:H70"/>
    <mergeCell ref="R67:S67"/>
    <mergeCell ref="G67:H67"/>
    <mergeCell ref="I67:J67"/>
    <mergeCell ref="N67:O67"/>
    <mergeCell ref="F68:G68"/>
    <mergeCell ref="H68:I68"/>
    <mergeCell ref="K68:L68"/>
    <mergeCell ref="U70:V70"/>
    <mergeCell ref="S70:T70"/>
    <mergeCell ref="Q70:R70"/>
    <mergeCell ref="P67:Q67"/>
    <mergeCell ref="V68:W68"/>
    <mergeCell ref="L70:M70"/>
    <mergeCell ref="I70:J70"/>
    <mergeCell ref="V63:W63"/>
    <mergeCell ref="T63:U63"/>
    <mergeCell ref="H61:I61"/>
    <mergeCell ref="J61:K61"/>
    <mergeCell ref="M61:N61"/>
    <mergeCell ref="R61:S61"/>
    <mergeCell ref="T61:U61"/>
    <mergeCell ref="W61:X61"/>
    <mergeCell ref="J63:K63"/>
    <mergeCell ref="H63:I63"/>
    <mergeCell ref="T67:U67"/>
    <mergeCell ref="H57:I57"/>
    <mergeCell ref="J57:K57"/>
    <mergeCell ref="O57:P57"/>
    <mergeCell ref="Q57:R57"/>
    <mergeCell ref="P59:Q59"/>
    <mergeCell ref="R59:S59"/>
    <mergeCell ref="J59:K59"/>
    <mergeCell ref="H59:I59"/>
    <mergeCell ref="G51:H51"/>
    <mergeCell ref="I51:J51"/>
    <mergeCell ref="N51:O51"/>
    <mergeCell ref="P51:Q51"/>
    <mergeCell ref="P53:Q53"/>
    <mergeCell ref="N53:O53"/>
    <mergeCell ref="I53:J53"/>
    <mergeCell ref="G53:H53"/>
    <mergeCell ref="G45:H45"/>
    <mergeCell ref="I45:J45"/>
    <mergeCell ref="N45:O45"/>
    <mergeCell ref="P45:Q45"/>
    <mergeCell ref="G47:H47"/>
    <mergeCell ref="I47:J47"/>
    <mergeCell ref="N47:O47"/>
    <mergeCell ref="P47:Q47"/>
    <mergeCell ref="S43:T43"/>
    <mergeCell ref="G41:H41"/>
    <mergeCell ref="I41:J41"/>
    <mergeCell ref="G43:H43"/>
    <mergeCell ref="I43:J43"/>
    <mergeCell ref="K43:L43"/>
    <mergeCell ref="O43:P43"/>
    <mergeCell ref="K41:L41"/>
    <mergeCell ref="O41:P41"/>
    <mergeCell ref="G30:H30"/>
    <mergeCell ref="I30:J30"/>
    <mergeCell ref="N30:O30"/>
    <mergeCell ref="P30:Q30"/>
    <mergeCell ref="Q41:R41"/>
    <mergeCell ref="G33:H33"/>
    <mergeCell ref="I33:J33"/>
    <mergeCell ref="L33:M33"/>
    <mergeCell ref="Q33:R33"/>
    <mergeCell ref="H26:I26"/>
    <mergeCell ref="J26:K26"/>
    <mergeCell ref="M26:N26"/>
    <mergeCell ref="R26:S26"/>
    <mergeCell ref="T26:U26"/>
    <mergeCell ref="H22:I22"/>
    <mergeCell ref="J22:K22"/>
    <mergeCell ref="P22:Q22"/>
    <mergeCell ref="R22:S22"/>
    <mergeCell ref="T24:U24"/>
    <mergeCell ref="W24:X24"/>
    <mergeCell ref="H24:I24"/>
    <mergeCell ref="J24:K24"/>
    <mergeCell ref="M24:N24"/>
    <mergeCell ref="R24:S24"/>
    <mergeCell ref="J20:K20"/>
    <mergeCell ref="O20:P20"/>
    <mergeCell ref="Q20:R20"/>
    <mergeCell ref="G10:H10"/>
    <mergeCell ref="I10:J10"/>
    <mergeCell ref="N10:O10"/>
    <mergeCell ref="P10:Q10"/>
    <mergeCell ref="G14:H14"/>
    <mergeCell ref="I14:J14"/>
    <mergeCell ref="N14:O14"/>
    <mergeCell ref="P14:Q14"/>
    <mergeCell ref="G4:H4"/>
    <mergeCell ref="I4:J4"/>
    <mergeCell ref="K4:L4"/>
    <mergeCell ref="O4:P4"/>
    <mergeCell ref="Q4:R4"/>
    <mergeCell ref="S4:T4"/>
    <mergeCell ref="R30:S30"/>
    <mergeCell ref="T30:U30"/>
    <mergeCell ref="S33:T33"/>
    <mergeCell ref="U33:V33"/>
    <mergeCell ref="G6:H6"/>
    <mergeCell ref="I6:J6"/>
    <mergeCell ref="G8:H8"/>
    <mergeCell ref="I8:J8"/>
    <mergeCell ref="N8:O8"/>
    <mergeCell ref="P8:Q8"/>
    <mergeCell ref="K6:L6"/>
    <mergeCell ref="O6:P6"/>
    <mergeCell ref="Q6:R6"/>
    <mergeCell ref="G16:H16"/>
    <mergeCell ref="I16:J16"/>
    <mergeCell ref="N16:O16"/>
    <mergeCell ref="P16:Q16"/>
    <mergeCell ref="H20:I20"/>
    <mergeCell ref="S6:T6"/>
    <mergeCell ref="AO1:AP1"/>
    <mergeCell ref="AO38:AP38"/>
    <mergeCell ref="AG47:AH47"/>
    <mergeCell ref="AI47:AJ47"/>
    <mergeCell ref="AK47:AL47"/>
    <mergeCell ref="T45:U45"/>
    <mergeCell ref="V45:X45"/>
    <mergeCell ref="Y45:Z45"/>
    <mergeCell ref="AK45:AL45"/>
    <mergeCell ref="T47:U47"/>
    <mergeCell ref="V26:W26"/>
    <mergeCell ref="S41:T41"/>
    <mergeCell ref="AD47:AE47"/>
    <mergeCell ref="AD45:AE45"/>
    <mergeCell ref="AG45:AH45"/>
    <mergeCell ref="AI45:AJ45"/>
    <mergeCell ref="AB45:AC45"/>
    <mergeCell ref="AJ57:AK57"/>
    <mergeCell ref="U57:V57"/>
    <mergeCell ref="W57:X57"/>
    <mergeCell ref="Y57:Z57"/>
    <mergeCell ref="AB57:AC57"/>
    <mergeCell ref="T53:U53"/>
    <mergeCell ref="V53:W53"/>
    <mergeCell ref="Y53:Z53"/>
    <mergeCell ref="AA53:AB53"/>
    <mergeCell ref="AC53:AD53"/>
    <mergeCell ref="AG51:AH51"/>
    <mergeCell ref="T51:U51"/>
    <mergeCell ref="V51:W51"/>
    <mergeCell ref="Y51:Z51"/>
    <mergeCell ref="AA51:AB51"/>
    <mergeCell ref="AC51:AD51"/>
    <mergeCell ref="AE51:AF51"/>
    <mergeCell ref="AD57:AE57"/>
    <mergeCell ref="AF57:AG57"/>
    <mergeCell ref="AG53:AH53"/>
    <mergeCell ref="AH57:AI57"/>
    <mergeCell ref="AE53:AF53"/>
    <mergeCell ref="AN64:AO64"/>
    <mergeCell ref="AO62:AP62"/>
    <mergeCell ref="AE62:AG62"/>
    <mergeCell ref="AH62:AJ62"/>
    <mergeCell ref="AK62:AL62"/>
    <mergeCell ref="AE59:AF59"/>
    <mergeCell ref="AG59:AH59"/>
    <mergeCell ref="AI59:AJ59"/>
    <mergeCell ref="AK59:AL59"/>
    <mergeCell ref="AC64:AD64"/>
    <mergeCell ref="AC62:AD62"/>
    <mergeCell ref="AL64:AM64"/>
    <mergeCell ref="AM62:AN62"/>
    <mergeCell ref="AE64:AF64"/>
    <mergeCell ref="AG64:AI64"/>
    <mergeCell ref="AJ64:AK64"/>
    <mergeCell ref="AC68:AD68"/>
    <mergeCell ref="X59:Y59"/>
    <mergeCell ref="Z59:AA59"/>
    <mergeCell ref="AC59:AD59"/>
    <mergeCell ref="X62:Y62"/>
    <mergeCell ref="AA41:AB41"/>
    <mergeCell ref="Y68:Z68"/>
    <mergeCell ref="M68:O68"/>
    <mergeCell ref="P68:Q68"/>
    <mergeCell ref="R68:S68"/>
    <mergeCell ref="T68:U68"/>
    <mergeCell ref="V64:W64"/>
    <mergeCell ref="X64:Y64"/>
    <mergeCell ref="Z64:AA64"/>
    <mergeCell ref="V59:W59"/>
    <mergeCell ref="AA68:AB68"/>
    <mergeCell ref="Z62:AA62"/>
    <mergeCell ref="V47:X47"/>
    <mergeCell ref="Y47:Z47"/>
    <mergeCell ref="AB47:AC47"/>
    <mergeCell ref="V43:W43"/>
    <mergeCell ref="AA43:AB43"/>
    <mergeCell ref="V41:W41"/>
    <mergeCell ref="X41:Z41"/>
    <mergeCell ref="X43:Z43"/>
    <mergeCell ref="Q43:R43"/>
    <mergeCell ref="V62:W62"/>
    <mergeCell ref="R63:S63"/>
    <mergeCell ref="M63:N63"/>
    <mergeCell ref="AC43:AE43"/>
    <mergeCell ref="AF43:AG43"/>
    <mergeCell ref="AH43:AJ43"/>
    <mergeCell ref="AK43:AL43"/>
    <mergeCell ref="AM43:AO43"/>
    <mergeCell ref="AC41:AE41"/>
    <mergeCell ref="AF41:AG41"/>
    <mergeCell ref="AH41:AJ41"/>
    <mergeCell ref="AK41:AL41"/>
    <mergeCell ref="AM41:AO41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&amp;L式の展開と因数分解&amp;R数学ドリル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12"/>
    <col min="51" max="51" width="9" style="22"/>
  </cols>
  <sheetData>
    <row r="1" spans="1:51" ht="23.5" x14ac:dyDescent="0.2">
      <c r="D1" s="3" t="s">
        <v>140</v>
      </c>
      <c r="AM1" s="2" t="s">
        <v>55</v>
      </c>
      <c r="AN1" s="2"/>
      <c r="AO1" s="29"/>
      <c r="AP1" s="29"/>
      <c r="AR1" s="12"/>
      <c r="AS1" s="12"/>
      <c r="AT1" s="12"/>
      <c r="AV1" s="22"/>
      <c r="AW1"/>
      <c r="AX1"/>
      <c r="AY1"/>
    </row>
    <row r="2" spans="1:51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V2" s="22"/>
      <c r="AW2"/>
      <c r="AX2"/>
      <c r="AY2"/>
    </row>
    <row r="3" spans="1:51" ht="20.149999999999999" customHeight="1" x14ac:dyDescent="0.2">
      <c r="A3" s="1" t="s">
        <v>47</v>
      </c>
      <c r="D3" t="s">
        <v>48</v>
      </c>
    </row>
    <row r="4" spans="1:51" ht="20.149999999999999" customHeight="1" x14ac:dyDescent="0.2">
      <c r="C4" s="1" t="s">
        <v>27</v>
      </c>
      <c r="F4" t="s">
        <v>16</v>
      </c>
      <c r="G4" s="27" t="s">
        <v>34</v>
      </c>
      <c r="H4" s="27"/>
      <c r="I4" s="27" t="s">
        <v>56</v>
      </c>
      <c r="J4" s="27"/>
      <c r="K4">
        <f ca="1">INT(RAND()*9+1)</f>
        <v>8</v>
      </c>
      <c r="L4" t="s">
        <v>52</v>
      </c>
      <c r="M4" t="s">
        <v>16</v>
      </c>
      <c r="N4" s="27" t="s">
        <v>34</v>
      </c>
      <c r="O4" s="27"/>
      <c r="P4" s="27" t="s">
        <v>56</v>
      </c>
      <c r="Q4" s="27"/>
      <c r="R4">
        <f ca="1">INT(RAND()*9+1)</f>
        <v>6</v>
      </c>
      <c r="S4" t="s">
        <v>52</v>
      </c>
    </row>
    <row r="5" spans="1:51" ht="20.149999999999999" customHeight="1" x14ac:dyDescent="0.2"/>
    <row r="6" spans="1:51" ht="20.149999999999999" customHeight="1" x14ac:dyDescent="0.2"/>
    <row r="7" spans="1:51" ht="20.149999999999999" customHeight="1" x14ac:dyDescent="0.2">
      <c r="C7" s="1" t="s">
        <v>29</v>
      </c>
      <c r="F7" t="s">
        <v>16</v>
      </c>
      <c r="G7" s="27" t="s">
        <v>34</v>
      </c>
      <c r="H7" s="27"/>
      <c r="I7" s="27" t="s">
        <v>17</v>
      </c>
      <c r="J7" s="27"/>
      <c r="K7">
        <f ca="1">INT(RAND()*9+1)</f>
        <v>3</v>
      </c>
      <c r="L7" t="s">
        <v>52</v>
      </c>
      <c r="M7" t="s">
        <v>16</v>
      </c>
      <c r="N7" s="27" t="s">
        <v>34</v>
      </c>
      <c r="O7" s="27"/>
      <c r="P7" s="27" t="s">
        <v>17</v>
      </c>
      <c r="Q7" s="27"/>
      <c r="R7">
        <f ca="1">INT(RAND()*9+1)</f>
        <v>3</v>
      </c>
      <c r="S7" t="s">
        <v>52</v>
      </c>
    </row>
    <row r="8" spans="1:51" ht="20.149999999999999" customHeight="1" x14ac:dyDescent="0.2"/>
    <row r="9" spans="1:51" ht="20.149999999999999" customHeight="1" x14ac:dyDescent="0.2"/>
    <row r="10" spans="1:51" ht="20.149999999999999" customHeight="1" x14ac:dyDescent="0.2">
      <c r="C10" s="1" t="s">
        <v>33</v>
      </c>
      <c r="F10" t="s">
        <v>16</v>
      </c>
      <c r="G10" s="27" t="s">
        <v>34</v>
      </c>
      <c r="H10" s="27"/>
      <c r="I10" s="27" t="s">
        <v>56</v>
      </c>
      <c r="J10" s="27"/>
      <c r="K10">
        <f ca="1">INT(RAND()*9+1)</f>
        <v>3</v>
      </c>
      <c r="L10" t="s">
        <v>52</v>
      </c>
      <c r="M10" t="s">
        <v>16</v>
      </c>
      <c r="N10" s="27" t="s">
        <v>34</v>
      </c>
      <c r="O10" s="27"/>
      <c r="P10" s="27" t="s">
        <v>17</v>
      </c>
      <c r="Q10" s="27"/>
      <c r="R10">
        <f ca="1">INT(RAND()*9+1)</f>
        <v>4</v>
      </c>
      <c r="S10" t="s">
        <v>52</v>
      </c>
    </row>
    <row r="11" spans="1:51" ht="20.149999999999999" customHeight="1" x14ac:dyDescent="0.2"/>
    <row r="12" spans="1:51" ht="20.149999999999999" customHeight="1" x14ac:dyDescent="0.2"/>
    <row r="13" spans="1:51" ht="20.149999999999999" customHeight="1" x14ac:dyDescent="0.2">
      <c r="C13" s="1" t="s">
        <v>19</v>
      </c>
      <c r="F13" t="s">
        <v>16</v>
      </c>
      <c r="G13" s="27" t="s">
        <v>22</v>
      </c>
      <c r="H13" s="27"/>
      <c r="I13" s="27" t="s">
        <v>17</v>
      </c>
      <c r="J13" s="27"/>
      <c r="K13">
        <f ca="1">INT(RAND()*9+1)</f>
        <v>1</v>
      </c>
      <c r="L13" t="s">
        <v>52</v>
      </c>
      <c r="M13" t="s">
        <v>16</v>
      </c>
      <c r="N13" s="27" t="s">
        <v>22</v>
      </c>
      <c r="O13" s="27"/>
      <c r="P13" s="27" t="s">
        <v>56</v>
      </c>
      <c r="Q13" s="27"/>
      <c r="R13">
        <f ca="1">INT(RAND()*9+1)</f>
        <v>6</v>
      </c>
      <c r="S13" t="s">
        <v>52</v>
      </c>
    </row>
    <row r="14" spans="1:51" ht="20.149999999999999" customHeight="1" x14ac:dyDescent="0.2"/>
    <row r="15" spans="1:51" ht="20.149999999999999" customHeight="1" x14ac:dyDescent="0.2"/>
    <row r="16" spans="1:51" ht="20.149999999999999" customHeight="1" x14ac:dyDescent="0.2">
      <c r="A16" s="1" t="s">
        <v>25</v>
      </c>
      <c r="D16" t="s">
        <v>48</v>
      </c>
    </row>
    <row r="17" spans="1:17" ht="20.149999999999999" customHeight="1" x14ac:dyDescent="0.2">
      <c r="C17" s="1" t="s">
        <v>27</v>
      </c>
      <c r="F17" t="s">
        <v>16</v>
      </c>
      <c r="G17" s="27" t="s">
        <v>34</v>
      </c>
      <c r="H17" s="27"/>
      <c r="I17" s="27" t="s">
        <v>56</v>
      </c>
      <c r="J17" s="27"/>
      <c r="K17">
        <f ca="1">INT(RAND()*9+1)</f>
        <v>6</v>
      </c>
      <c r="L17" t="s">
        <v>52</v>
      </c>
      <c r="M17" s="7">
        <v>2</v>
      </c>
    </row>
    <row r="18" spans="1:17" ht="20.149999999999999" customHeight="1" x14ac:dyDescent="0.2"/>
    <row r="19" spans="1:17" ht="20.149999999999999" customHeight="1" x14ac:dyDescent="0.2"/>
    <row r="20" spans="1:17" ht="20.149999999999999" customHeight="1" x14ac:dyDescent="0.2">
      <c r="C20" s="1" t="s">
        <v>57</v>
      </c>
      <c r="F20" t="s">
        <v>16</v>
      </c>
      <c r="G20" s="27" t="s">
        <v>13</v>
      </c>
      <c r="H20" s="27"/>
      <c r="I20" s="27" t="s">
        <v>41</v>
      </c>
      <c r="J20" s="27"/>
      <c r="K20">
        <f ca="1">INT(RAND()*9+1)</f>
        <v>3</v>
      </c>
      <c r="L20" t="s">
        <v>52</v>
      </c>
      <c r="M20" s="7">
        <v>2</v>
      </c>
    </row>
    <row r="21" spans="1:17" ht="20.149999999999999" customHeight="1" x14ac:dyDescent="0.2"/>
    <row r="22" spans="1:17" ht="20.149999999999999" customHeight="1" x14ac:dyDescent="0.2"/>
    <row r="23" spans="1:17" ht="20.149999999999999" customHeight="1" x14ac:dyDescent="0.2">
      <c r="A23" s="1" t="s">
        <v>58</v>
      </c>
      <c r="D23" t="s">
        <v>48</v>
      </c>
    </row>
    <row r="24" spans="1:17" ht="20.149999999999999" customHeight="1" x14ac:dyDescent="0.2">
      <c r="C24" s="1" t="s">
        <v>59</v>
      </c>
      <c r="F24" t="s">
        <v>16</v>
      </c>
      <c r="G24" s="27" t="s">
        <v>34</v>
      </c>
      <c r="H24" s="27"/>
      <c r="I24" s="27" t="str">
        <f ca="1">IF((-1)^INT(RAND()*2)&lt;0,"－","＋")</f>
        <v>－</v>
      </c>
      <c r="J24" s="27"/>
      <c r="K24">
        <f ca="1">INT(RAND()*8+2)</f>
        <v>3</v>
      </c>
      <c r="L24" s="27" t="s">
        <v>60</v>
      </c>
      <c r="M24" s="27"/>
      <c r="N24" t="s">
        <v>61</v>
      </c>
      <c r="O24" s="7">
        <v>2</v>
      </c>
    </row>
    <row r="25" spans="1:17" ht="20.149999999999999" customHeight="1" x14ac:dyDescent="0.2"/>
    <row r="26" spans="1:17" ht="20.149999999999999" customHeight="1" x14ac:dyDescent="0.2"/>
    <row r="27" spans="1:17" ht="20.149999999999999" customHeight="1" x14ac:dyDescent="0.2">
      <c r="C27" s="1" t="s">
        <v>57</v>
      </c>
      <c r="F27" t="s">
        <v>62</v>
      </c>
      <c r="G27" s="27" t="s">
        <v>63</v>
      </c>
      <c r="H27" s="27"/>
      <c r="I27" s="27" t="s">
        <v>34</v>
      </c>
      <c r="J27" s="27"/>
      <c r="K27" s="27" t="str">
        <f ca="1">IF((-1)^INT(RAND()*2)&lt;0,"－","＋")</f>
        <v>－</v>
      </c>
      <c r="L27" s="27"/>
      <c r="M27">
        <f ca="1">INT(RAND()*8+2)</f>
        <v>8</v>
      </c>
      <c r="N27" s="27" t="s">
        <v>60</v>
      </c>
      <c r="O27" s="27"/>
      <c r="P27" t="s">
        <v>61</v>
      </c>
      <c r="Q27" s="7">
        <v>2</v>
      </c>
    </row>
    <row r="28" spans="1:17" ht="20.149999999999999" customHeight="1" x14ac:dyDescent="0.2"/>
    <row r="29" spans="1:17" ht="20.149999999999999" customHeight="1" x14ac:dyDescent="0.2"/>
    <row r="30" spans="1:17" ht="20.149999999999999" customHeight="1" x14ac:dyDescent="0.2">
      <c r="C30" s="1" t="s">
        <v>64</v>
      </c>
      <c r="F30" t="s">
        <v>62</v>
      </c>
      <c r="G30">
        <f ca="1">INT(RAND()*8+2)</f>
        <v>6</v>
      </c>
      <c r="H30" s="27" t="s">
        <v>34</v>
      </c>
      <c r="I30" s="27"/>
      <c r="J30" s="27" t="str">
        <f ca="1">IF((-1)^INT(RAND()*2)&lt;0,"－","＋")</f>
        <v>－</v>
      </c>
      <c r="K30" s="27"/>
      <c r="L30" s="27" t="s">
        <v>60</v>
      </c>
      <c r="M30" s="27"/>
      <c r="N30" t="s">
        <v>61</v>
      </c>
      <c r="O30" s="7">
        <v>2</v>
      </c>
    </row>
    <row r="31" spans="1:17" ht="20.149999999999999" customHeight="1" x14ac:dyDescent="0.2"/>
    <row r="32" spans="1:17" ht="20.149999999999999" customHeight="1" x14ac:dyDescent="0.2"/>
    <row r="33" spans="1:51" ht="20.149999999999999" customHeight="1" x14ac:dyDescent="0.2">
      <c r="C33" s="1" t="s">
        <v>65</v>
      </c>
      <c r="F33" s="27" t="s">
        <v>62</v>
      </c>
      <c r="G33" s="27" t="s">
        <v>66</v>
      </c>
      <c r="H33" s="27"/>
      <c r="I33" s="27" t="str">
        <f ca="1">IF((-1)^INT(RAND()*2)&lt;0,"－","＋")</f>
        <v>－</v>
      </c>
      <c r="J33" s="27"/>
      <c r="K33" s="28">
        <f ca="1">AV33</f>
        <v>3</v>
      </c>
      <c r="L33" s="28"/>
      <c r="M33" s="27" t="s">
        <v>67</v>
      </c>
      <c r="N33" s="27"/>
      <c r="O33" s="27" t="s">
        <v>61</v>
      </c>
      <c r="P33" s="8">
        <v>2</v>
      </c>
      <c r="AU33" s="12">
        <f ca="1">INT(RAND()*(AU34-1)+1)</f>
        <v>3</v>
      </c>
      <c r="AV33" s="12">
        <f ca="1">AU33/GCD(AU33,AU34)</f>
        <v>3</v>
      </c>
    </row>
    <row r="34" spans="1:51" ht="20.149999999999999" customHeight="1" x14ac:dyDescent="0.2">
      <c r="F34" s="27"/>
      <c r="G34" s="27"/>
      <c r="H34" s="27"/>
      <c r="I34" s="27" t="str">
        <f ca="1">IF((-1)^INT(RAND()*2)&lt;0,"－","＋")</f>
        <v>＋</v>
      </c>
      <c r="J34" s="27"/>
      <c r="K34" s="27">
        <f ca="1">AV34</f>
        <v>4</v>
      </c>
      <c r="L34" s="27"/>
      <c r="M34" s="27"/>
      <c r="N34" s="27"/>
      <c r="O34" s="27"/>
      <c r="AU34" s="12">
        <f ca="1">INT(RAND()*8+2)</f>
        <v>4</v>
      </c>
      <c r="AV34" s="12">
        <f ca="1">AU34/GCD(AU33,AU34)</f>
        <v>4</v>
      </c>
    </row>
    <row r="35" spans="1:51" ht="20.149999999999999" customHeight="1" x14ac:dyDescent="0.2"/>
    <row r="36" spans="1:51" ht="19" customHeight="1" x14ac:dyDescent="0.2"/>
    <row r="37" spans="1:51" ht="19" customHeight="1" x14ac:dyDescent="0.2"/>
    <row r="38" spans="1:51" ht="23.5" x14ac:dyDescent="0.2">
      <c r="D38" s="3" t="str">
        <f>IF(D1="","",D1)</f>
        <v>乗法の公式①</v>
      </c>
      <c r="AM38" s="2" t="str">
        <f>IF(AM1="","",AM1)</f>
        <v>№</v>
      </c>
      <c r="AN38" s="2"/>
      <c r="AO38" s="29" t="str">
        <f>IF(AO1="","",AO1)</f>
        <v/>
      </c>
      <c r="AP38" s="29" t="str">
        <f>IF(AP1="","",AP1)</f>
        <v/>
      </c>
      <c r="AR38" s="12"/>
      <c r="AS38" s="12"/>
      <c r="AT38" s="12"/>
      <c r="AV38" s="22"/>
      <c r="AW38"/>
      <c r="AX38"/>
      <c r="AY38"/>
    </row>
    <row r="39" spans="1:51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2"/>
      <c r="AS39" s="12"/>
      <c r="AT39" s="12"/>
      <c r="AV39" s="22"/>
      <c r="AW39"/>
      <c r="AX39"/>
      <c r="AY39"/>
    </row>
    <row r="40" spans="1:51" ht="20.149999999999999" customHeight="1" x14ac:dyDescent="0.2">
      <c r="A40" t="str">
        <f t="shared" ref="A40:A53" si="0">IF(A3="","",A3)</f>
        <v>１．</v>
      </c>
      <c r="D40" t="str">
        <f>IF(D3="","",D3)</f>
        <v>次の式を展開しなさい。</v>
      </c>
    </row>
    <row r="41" spans="1:51" ht="20.149999999999999" customHeight="1" x14ac:dyDescent="0.2">
      <c r="A41" t="str">
        <f t="shared" si="0"/>
        <v/>
      </c>
      <c r="B41" t="str">
        <f t="shared" ref="B41:C52" si="1">IF(B4="","",B4)</f>
        <v/>
      </c>
      <c r="C41" t="str">
        <f t="shared" si="1"/>
        <v>(1)</v>
      </c>
      <c r="F41" t="str">
        <f t="shared" ref="F41:G52" si="2">IF(F4="","",F4)</f>
        <v>(</v>
      </c>
      <c r="G41" s="27" t="str">
        <f t="shared" si="2"/>
        <v>ｘ</v>
      </c>
      <c r="H41" s="27"/>
      <c r="I41" s="27" t="str">
        <f t="shared" ref="I41:I52" si="3">IF(I4="","",I4)</f>
        <v>＋</v>
      </c>
      <c r="J41" s="27"/>
      <c r="K41">
        <f t="shared" ref="K41:N52" ca="1" si="4">IF(K4="","",K4)</f>
        <v>8</v>
      </c>
      <c r="L41" t="str">
        <f t="shared" si="4"/>
        <v>)</v>
      </c>
      <c r="M41" t="str">
        <f t="shared" si="4"/>
        <v>(</v>
      </c>
      <c r="N41" s="27" t="str">
        <f t="shared" si="4"/>
        <v>ｘ</v>
      </c>
      <c r="O41" s="27"/>
      <c r="P41" s="27" t="str">
        <f t="shared" ref="P41:P52" si="5">IF(P4="","",P4)</f>
        <v>＋</v>
      </c>
      <c r="Q41" s="27"/>
      <c r="R41">
        <f ca="1">IF(R4="","",R4)</f>
        <v>6</v>
      </c>
      <c r="S41" t="str">
        <f>IF(S4="","",S4)</f>
        <v>)</v>
      </c>
      <c r="T41" s="27" t="s">
        <v>36</v>
      </c>
      <c r="U41" s="27"/>
      <c r="V41" s="25" t="s">
        <v>39</v>
      </c>
      <c r="W41" s="25"/>
      <c r="X41" s="13">
        <v>2</v>
      </c>
      <c r="Y41" s="25" t="s">
        <v>54</v>
      </c>
      <c r="Z41" s="25"/>
      <c r="AA41" s="25">
        <f ca="1">K41+R41</f>
        <v>14</v>
      </c>
      <c r="AB41" s="25"/>
      <c r="AC41" s="25" t="s">
        <v>39</v>
      </c>
      <c r="AD41" s="25"/>
      <c r="AE41" s="25" t="s">
        <v>54</v>
      </c>
      <c r="AF41" s="25"/>
      <c r="AG41" s="25">
        <f ca="1">K41*R41</f>
        <v>48</v>
      </c>
      <c r="AH41" s="25"/>
      <c r="AI41" t="str">
        <f t="shared" ref="AI41:AT41" si="6">IF(AI4="","",AI4)</f>
        <v/>
      </c>
      <c r="AJ41" t="str">
        <f t="shared" si="6"/>
        <v/>
      </c>
      <c r="AK41" t="str">
        <f t="shared" si="6"/>
        <v/>
      </c>
      <c r="AL41" t="str">
        <f t="shared" si="6"/>
        <v/>
      </c>
      <c r="AM41" t="str">
        <f t="shared" si="6"/>
        <v/>
      </c>
      <c r="AN41" t="str">
        <f t="shared" si="6"/>
        <v/>
      </c>
      <c r="AO41" t="str">
        <f t="shared" si="6"/>
        <v/>
      </c>
      <c r="AP41" t="str">
        <f t="shared" si="6"/>
        <v/>
      </c>
      <c r="AQ41" t="str">
        <f t="shared" si="6"/>
        <v/>
      </c>
      <c r="AR41" t="str">
        <f t="shared" si="6"/>
        <v/>
      </c>
      <c r="AS41" t="str">
        <f t="shared" si="6"/>
        <v/>
      </c>
      <c r="AT41" t="str">
        <f t="shared" si="6"/>
        <v/>
      </c>
    </row>
    <row r="42" spans="1:51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F42" t="str">
        <f t="shared" si="2"/>
        <v/>
      </c>
      <c r="G42" t="str">
        <f t="shared" si="2"/>
        <v/>
      </c>
      <c r="H42" t="str">
        <f>IF(H5="","",H5)</f>
        <v/>
      </c>
      <c r="I42" t="str">
        <f t="shared" si="3"/>
        <v/>
      </c>
      <c r="J42" t="str">
        <f>IF(J5="","",J5)</f>
        <v/>
      </c>
      <c r="K42" t="str">
        <f t="shared" si="4"/>
        <v/>
      </c>
      <c r="L42" t="str">
        <f t="shared" si="4"/>
        <v/>
      </c>
      <c r="M42" t="str">
        <f t="shared" si="4"/>
        <v/>
      </c>
      <c r="N42" t="str">
        <f t="shared" si="4"/>
        <v/>
      </c>
      <c r="O42" t="str">
        <f>IF(O5="","",O5)</f>
        <v/>
      </c>
      <c r="P42" t="str">
        <f t="shared" si="5"/>
        <v/>
      </c>
      <c r="Q42" t="str">
        <f t="shared" ref="Q42:AT42" si="7">IF(Q5="","",Q5)</f>
        <v/>
      </c>
      <c r="R42" t="str">
        <f t="shared" si="7"/>
        <v/>
      </c>
      <c r="S42" t="str">
        <f t="shared" si="7"/>
        <v/>
      </c>
      <c r="T42" t="str">
        <f t="shared" si="7"/>
        <v/>
      </c>
      <c r="U42" t="str">
        <f t="shared" si="7"/>
        <v/>
      </c>
      <c r="V42" t="str">
        <f t="shared" si="7"/>
        <v/>
      </c>
      <c r="W42" t="str">
        <f t="shared" si="7"/>
        <v/>
      </c>
      <c r="X42" t="str">
        <f t="shared" si="7"/>
        <v/>
      </c>
      <c r="Y42" t="str">
        <f t="shared" si="7"/>
        <v/>
      </c>
      <c r="Z42" t="str">
        <f t="shared" si="7"/>
        <v/>
      </c>
      <c r="AA42" t="str">
        <f t="shared" si="7"/>
        <v/>
      </c>
      <c r="AB42" t="str">
        <f t="shared" si="7"/>
        <v/>
      </c>
      <c r="AC42" t="str">
        <f t="shared" si="7"/>
        <v/>
      </c>
      <c r="AD42" t="str">
        <f t="shared" si="7"/>
        <v/>
      </c>
      <c r="AE42" t="str">
        <f t="shared" si="7"/>
        <v/>
      </c>
      <c r="AF42" t="str">
        <f t="shared" si="7"/>
        <v/>
      </c>
      <c r="AG42" t="str">
        <f t="shared" si="7"/>
        <v/>
      </c>
      <c r="AH42" t="str">
        <f t="shared" si="7"/>
        <v/>
      </c>
      <c r="AI42" t="str">
        <f t="shared" si="7"/>
        <v/>
      </c>
      <c r="AJ42" t="str">
        <f t="shared" si="7"/>
        <v/>
      </c>
      <c r="AK42" t="str">
        <f t="shared" si="7"/>
        <v/>
      </c>
      <c r="AL42" t="str">
        <f t="shared" si="7"/>
        <v/>
      </c>
      <c r="AM42" t="str">
        <f t="shared" si="7"/>
        <v/>
      </c>
      <c r="AN42" t="str">
        <f t="shared" si="7"/>
        <v/>
      </c>
      <c r="AO42" t="str">
        <f t="shared" si="7"/>
        <v/>
      </c>
      <c r="AP42" t="str">
        <f t="shared" si="7"/>
        <v/>
      </c>
      <c r="AQ42" t="str">
        <f t="shared" si="7"/>
        <v/>
      </c>
      <c r="AR42" t="str">
        <f t="shared" si="7"/>
        <v/>
      </c>
      <c r="AS42" t="str">
        <f t="shared" si="7"/>
        <v/>
      </c>
      <c r="AT42" t="str">
        <f t="shared" si="7"/>
        <v/>
      </c>
    </row>
    <row r="43" spans="1:51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F43" t="str">
        <f t="shared" si="2"/>
        <v/>
      </c>
      <c r="G43" t="str">
        <f t="shared" si="2"/>
        <v/>
      </c>
      <c r="H43" t="str">
        <f>IF(H6="","",H6)</f>
        <v/>
      </c>
      <c r="I43" t="str">
        <f t="shared" si="3"/>
        <v/>
      </c>
      <c r="J43" t="str">
        <f>IF(J6="","",J6)</f>
        <v/>
      </c>
      <c r="K43" t="str">
        <f t="shared" si="4"/>
        <v/>
      </c>
      <c r="L43" t="str">
        <f t="shared" si="4"/>
        <v/>
      </c>
      <c r="M43" t="str">
        <f t="shared" si="4"/>
        <v/>
      </c>
      <c r="N43" t="str">
        <f t="shared" si="4"/>
        <v/>
      </c>
      <c r="O43" t="str">
        <f>IF(O6="","",O6)</f>
        <v/>
      </c>
      <c r="P43" t="str">
        <f t="shared" si="5"/>
        <v/>
      </c>
      <c r="Q43" t="str">
        <f t="shared" ref="Q43:AT43" si="8">IF(Q6="","",Q6)</f>
        <v/>
      </c>
      <c r="R43" t="str">
        <f t="shared" si="8"/>
        <v/>
      </c>
      <c r="S43" t="str">
        <f t="shared" si="8"/>
        <v/>
      </c>
      <c r="T43" t="str">
        <f t="shared" si="8"/>
        <v/>
      </c>
      <c r="U43" t="str">
        <f t="shared" si="8"/>
        <v/>
      </c>
      <c r="V43" t="str">
        <f t="shared" si="8"/>
        <v/>
      </c>
      <c r="W43" t="str">
        <f t="shared" si="8"/>
        <v/>
      </c>
      <c r="X43" t="str">
        <f t="shared" si="8"/>
        <v/>
      </c>
      <c r="Y43" t="str">
        <f t="shared" si="8"/>
        <v/>
      </c>
      <c r="Z43" t="str">
        <f t="shared" si="8"/>
        <v/>
      </c>
      <c r="AA43" t="str">
        <f t="shared" si="8"/>
        <v/>
      </c>
      <c r="AB43" t="str">
        <f t="shared" si="8"/>
        <v/>
      </c>
      <c r="AC43" t="str">
        <f t="shared" si="8"/>
        <v/>
      </c>
      <c r="AD43" t="str">
        <f t="shared" si="8"/>
        <v/>
      </c>
      <c r="AE43" t="str">
        <f t="shared" si="8"/>
        <v/>
      </c>
      <c r="AF43" t="str">
        <f t="shared" si="8"/>
        <v/>
      </c>
      <c r="AG43" t="str">
        <f t="shared" si="8"/>
        <v/>
      </c>
      <c r="AH43" t="str">
        <f t="shared" si="8"/>
        <v/>
      </c>
      <c r="AI43" t="str">
        <f t="shared" si="8"/>
        <v/>
      </c>
      <c r="AJ43" t="str">
        <f t="shared" si="8"/>
        <v/>
      </c>
      <c r="AK43" t="str">
        <f t="shared" si="8"/>
        <v/>
      </c>
      <c r="AL43" t="str">
        <f t="shared" si="8"/>
        <v/>
      </c>
      <c r="AM43" t="str">
        <f t="shared" si="8"/>
        <v/>
      </c>
      <c r="AN43" t="str">
        <f t="shared" si="8"/>
        <v/>
      </c>
      <c r="AO43" t="str">
        <f t="shared" si="8"/>
        <v/>
      </c>
      <c r="AP43" t="str">
        <f t="shared" si="8"/>
        <v/>
      </c>
      <c r="AQ43" t="str">
        <f t="shared" si="8"/>
        <v/>
      </c>
      <c r="AR43" t="str">
        <f t="shared" si="8"/>
        <v/>
      </c>
      <c r="AS43" t="str">
        <f t="shared" si="8"/>
        <v/>
      </c>
      <c r="AT43" t="str">
        <f t="shared" si="8"/>
        <v/>
      </c>
    </row>
    <row r="44" spans="1:51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>(2)</v>
      </c>
      <c r="F44" t="str">
        <f t="shared" si="2"/>
        <v>(</v>
      </c>
      <c r="G44" s="27" t="str">
        <f t="shared" si="2"/>
        <v>ｘ</v>
      </c>
      <c r="H44" s="27"/>
      <c r="I44" s="27" t="str">
        <f t="shared" si="3"/>
        <v>－</v>
      </c>
      <c r="J44" s="27"/>
      <c r="K44">
        <f t="shared" ca="1" si="4"/>
        <v>3</v>
      </c>
      <c r="L44" t="str">
        <f t="shared" si="4"/>
        <v>)</v>
      </c>
      <c r="M44" t="str">
        <f t="shared" si="4"/>
        <v>(</v>
      </c>
      <c r="N44" s="27" t="str">
        <f t="shared" si="4"/>
        <v>ｘ</v>
      </c>
      <c r="O44" s="27"/>
      <c r="P44" s="27" t="str">
        <f t="shared" si="5"/>
        <v>－</v>
      </c>
      <c r="Q44" s="27"/>
      <c r="R44">
        <f ca="1">IF(R7="","",R7)</f>
        <v>3</v>
      </c>
      <c r="S44" t="str">
        <f>IF(S7="","",S7)</f>
        <v>)</v>
      </c>
      <c r="T44" s="27" t="s">
        <v>36</v>
      </c>
      <c r="U44" s="27"/>
      <c r="V44" s="25" t="s">
        <v>39</v>
      </c>
      <c r="W44" s="25"/>
      <c r="X44" s="13">
        <v>2</v>
      </c>
      <c r="Y44" s="25" t="s">
        <v>17</v>
      </c>
      <c r="Z44" s="25"/>
      <c r="AA44" s="25">
        <f ca="1">K44+R44</f>
        <v>6</v>
      </c>
      <c r="AB44" s="25"/>
      <c r="AC44" s="25" t="s">
        <v>39</v>
      </c>
      <c r="AD44" s="25"/>
      <c r="AE44" s="25" t="s">
        <v>54</v>
      </c>
      <c r="AF44" s="25"/>
      <c r="AG44" s="25">
        <f ca="1">K44*R44</f>
        <v>9</v>
      </c>
      <c r="AH44" s="25"/>
      <c r="AI44" t="str">
        <f t="shared" ref="AI44:AT44" si="9">IF(AI7="","",AI7)</f>
        <v/>
      </c>
      <c r="AJ44" t="str">
        <f t="shared" si="9"/>
        <v/>
      </c>
      <c r="AK44" t="str">
        <f t="shared" si="9"/>
        <v/>
      </c>
      <c r="AL44" t="str">
        <f t="shared" si="9"/>
        <v/>
      </c>
      <c r="AM44" t="str">
        <f t="shared" si="9"/>
        <v/>
      </c>
      <c r="AN44" t="str">
        <f t="shared" si="9"/>
        <v/>
      </c>
      <c r="AO44" t="str">
        <f t="shared" si="9"/>
        <v/>
      </c>
      <c r="AP44" t="str">
        <f t="shared" si="9"/>
        <v/>
      </c>
      <c r="AQ44" t="str">
        <f t="shared" si="9"/>
        <v/>
      </c>
      <c r="AR44" t="str">
        <f t="shared" si="9"/>
        <v/>
      </c>
      <c r="AS44" t="str">
        <f t="shared" si="9"/>
        <v/>
      </c>
      <c r="AT44" t="str">
        <f t="shared" si="9"/>
        <v/>
      </c>
    </row>
    <row r="45" spans="1:51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F45" t="str">
        <f t="shared" si="2"/>
        <v/>
      </c>
      <c r="G45" t="str">
        <f t="shared" si="2"/>
        <v/>
      </c>
      <c r="H45" t="str">
        <f>IF(H8="","",H8)</f>
        <v/>
      </c>
      <c r="I45" t="str">
        <f t="shared" si="3"/>
        <v/>
      </c>
      <c r="J45" t="str">
        <f>IF(J8="","",J8)</f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>IF(O8="","",O8)</f>
        <v/>
      </c>
      <c r="P45" t="str">
        <f t="shared" si="5"/>
        <v/>
      </c>
      <c r="Q45" t="str">
        <f t="shared" ref="Q45:AT45" si="10">IF(Q8="","",Q8)</f>
        <v/>
      </c>
      <c r="R45" t="str">
        <f t="shared" si="10"/>
        <v/>
      </c>
      <c r="S45" t="str">
        <f t="shared" si="10"/>
        <v/>
      </c>
      <c r="T45" t="str">
        <f t="shared" si="10"/>
        <v/>
      </c>
      <c r="U45" t="str">
        <f t="shared" si="10"/>
        <v/>
      </c>
      <c r="V45" t="str">
        <f t="shared" si="10"/>
        <v/>
      </c>
      <c r="W45" t="str">
        <f t="shared" si="10"/>
        <v/>
      </c>
      <c r="X45" t="str">
        <f t="shared" si="10"/>
        <v/>
      </c>
      <c r="Y45" t="str">
        <f t="shared" si="10"/>
        <v/>
      </c>
      <c r="Z45" t="str">
        <f t="shared" si="10"/>
        <v/>
      </c>
      <c r="AA45" t="str">
        <f t="shared" si="10"/>
        <v/>
      </c>
      <c r="AB45" t="str">
        <f t="shared" si="10"/>
        <v/>
      </c>
      <c r="AC45" t="str">
        <f t="shared" si="10"/>
        <v/>
      </c>
      <c r="AD45" t="str">
        <f t="shared" si="10"/>
        <v/>
      </c>
      <c r="AE45" t="str">
        <f t="shared" si="10"/>
        <v/>
      </c>
      <c r="AF45" t="str">
        <f t="shared" si="10"/>
        <v/>
      </c>
      <c r="AG45" t="str">
        <f t="shared" si="10"/>
        <v/>
      </c>
      <c r="AH45" t="str">
        <f t="shared" si="10"/>
        <v/>
      </c>
      <c r="AI45" t="str">
        <f t="shared" si="10"/>
        <v/>
      </c>
      <c r="AJ45" t="str">
        <f t="shared" si="10"/>
        <v/>
      </c>
      <c r="AK45" t="str">
        <f t="shared" si="10"/>
        <v/>
      </c>
      <c r="AL45" t="str">
        <f t="shared" si="10"/>
        <v/>
      </c>
      <c r="AM45" t="str">
        <f t="shared" si="10"/>
        <v/>
      </c>
      <c r="AN45" t="str">
        <f t="shared" si="10"/>
        <v/>
      </c>
      <c r="AO45" t="str">
        <f t="shared" si="10"/>
        <v/>
      </c>
      <c r="AP45" t="str">
        <f t="shared" si="10"/>
        <v/>
      </c>
      <c r="AQ45" t="str">
        <f t="shared" si="10"/>
        <v/>
      </c>
      <c r="AR45" t="str">
        <f t="shared" si="10"/>
        <v/>
      </c>
      <c r="AS45" t="str">
        <f t="shared" si="10"/>
        <v/>
      </c>
      <c r="AT45" t="str">
        <f t="shared" si="10"/>
        <v/>
      </c>
    </row>
    <row r="46" spans="1:51" ht="20.149999999999999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F46" t="str">
        <f t="shared" si="2"/>
        <v/>
      </c>
      <c r="G46" t="str">
        <f t="shared" si="2"/>
        <v/>
      </c>
      <c r="H46" t="str">
        <f>IF(H9="","",H9)</f>
        <v/>
      </c>
      <c r="I46" t="str">
        <f t="shared" si="3"/>
        <v/>
      </c>
      <c r="J46" t="str">
        <f>IF(J9="","",J9)</f>
        <v/>
      </c>
      <c r="K46" t="str">
        <f t="shared" si="4"/>
        <v/>
      </c>
      <c r="L46" t="str">
        <f t="shared" si="4"/>
        <v/>
      </c>
      <c r="M46" t="str">
        <f t="shared" si="4"/>
        <v/>
      </c>
      <c r="N46" t="str">
        <f t="shared" si="4"/>
        <v/>
      </c>
      <c r="O46" t="str">
        <f>IF(O9="","",O9)</f>
        <v/>
      </c>
      <c r="P46" t="str">
        <f t="shared" si="5"/>
        <v/>
      </c>
      <c r="Q46" t="str">
        <f t="shared" ref="Q46:AT46" si="11">IF(Q9="","",Q9)</f>
        <v/>
      </c>
      <c r="R46" t="str">
        <f t="shared" si="11"/>
        <v/>
      </c>
      <c r="S46" t="str">
        <f t="shared" si="11"/>
        <v/>
      </c>
      <c r="T46" t="str">
        <f t="shared" si="11"/>
        <v/>
      </c>
      <c r="U46" t="str">
        <f t="shared" si="11"/>
        <v/>
      </c>
      <c r="V46" t="str">
        <f t="shared" si="11"/>
        <v/>
      </c>
      <c r="W46" t="str">
        <f t="shared" si="11"/>
        <v/>
      </c>
      <c r="X46" t="str">
        <f t="shared" si="11"/>
        <v/>
      </c>
      <c r="Y46" t="str">
        <f t="shared" si="11"/>
        <v/>
      </c>
      <c r="Z46" t="str">
        <f t="shared" si="11"/>
        <v/>
      </c>
      <c r="AA46" t="str">
        <f t="shared" si="11"/>
        <v/>
      </c>
      <c r="AB46" t="str">
        <f t="shared" si="11"/>
        <v/>
      </c>
      <c r="AC46" t="str">
        <f t="shared" si="11"/>
        <v/>
      </c>
      <c r="AD46" t="str">
        <f t="shared" si="11"/>
        <v/>
      </c>
      <c r="AE46" t="str">
        <f t="shared" si="11"/>
        <v/>
      </c>
      <c r="AF46" t="str">
        <f t="shared" si="11"/>
        <v/>
      </c>
      <c r="AG46" t="str">
        <f t="shared" si="11"/>
        <v/>
      </c>
      <c r="AH46" t="str">
        <f t="shared" si="11"/>
        <v/>
      </c>
      <c r="AI46" t="str">
        <f t="shared" si="11"/>
        <v/>
      </c>
      <c r="AJ46" t="str">
        <f t="shared" si="11"/>
        <v/>
      </c>
      <c r="AK46" t="str">
        <f t="shared" si="11"/>
        <v/>
      </c>
      <c r="AL46" t="str">
        <f t="shared" si="11"/>
        <v/>
      </c>
      <c r="AM46" t="str">
        <f t="shared" si="11"/>
        <v/>
      </c>
      <c r="AN46" t="str">
        <f t="shared" si="11"/>
        <v/>
      </c>
      <c r="AO46" t="str">
        <f t="shared" si="11"/>
        <v/>
      </c>
      <c r="AP46" t="str">
        <f t="shared" si="11"/>
        <v/>
      </c>
      <c r="AQ46" t="str">
        <f t="shared" si="11"/>
        <v/>
      </c>
      <c r="AR46" t="str">
        <f t="shared" si="11"/>
        <v/>
      </c>
      <c r="AS46" t="str">
        <f t="shared" si="11"/>
        <v/>
      </c>
      <c r="AT46" t="str">
        <f t="shared" si="11"/>
        <v/>
      </c>
    </row>
    <row r="47" spans="1:51" ht="20.149999999999999" customHeight="1" x14ac:dyDescent="0.2">
      <c r="A47" t="str">
        <f t="shared" si="0"/>
        <v/>
      </c>
      <c r="B47" t="str">
        <f t="shared" si="1"/>
        <v/>
      </c>
      <c r="C47" t="str">
        <f t="shared" si="1"/>
        <v>(3)</v>
      </c>
      <c r="F47" t="str">
        <f t="shared" si="2"/>
        <v>(</v>
      </c>
      <c r="G47" s="27" t="str">
        <f t="shared" si="2"/>
        <v>ｘ</v>
      </c>
      <c r="H47" s="27"/>
      <c r="I47" s="27" t="str">
        <f t="shared" si="3"/>
        <v>＋</v>
      </c>
      <c r="J47" s="27"/>
      <c r="K47">
        <f t="shared" ca="1" si="4"/>
        <v>3</v>
      </c>
      <c r="L47" t="str">
        <f t="shared" si="4"/>
        <v>)</v>
      </c>
      <c r="M47" t="str">
        <f t="shared" si="4"/>
        <v>(</v>
      </c>
      <c r="N47" s="27" t="str">
        <f t="shared" si="4"/>
        <v>ｘ</v>
      </c>
      <c r="O47" s="27"/>
      <c r="P47" s="27" t="str">
        <f t="shared" si="5"/>
        <v>－</v>
      </c>
      <c r="Q47" s="27"/>
      <c r="R47">
        <f ca="1">IF(R10="","",R10)</f>
        <v>4</v>
      </c>
      <c r="S47" t="str">
        <f>IF(S10="","",S10)</f>
        <v>)</v>
      </c>
      <c r="T47" s="27" t="s">
        <v>36</v>
      </c>
      <c r="U47" s="27"/>
      <c r="V47" s="25" t="s">
        <v>39</v>
      </c>
      <c r="W47" s="25"/>
      <c r="X47" s="13">
        <v>2</v>
      </c>
      <c r="Y47" s="25" t="str">
        <f ca="1">IF(AU47=0,"",IF(AU47&lt;0,"－","＋"))</f>
        <v>－</v>
      </c>
      <c r="Z47" s="25"/>
      <c r="AA47" s="25" t="str">
        <f ca="1">IF(AU47=0,"",IF(ABS(AU47)=1,"",ABS(AU47)))</f>
        <v/>
      </c>
      <c r="AB47" s="25"/>
      <c r="AC47" s="25" t="str">
        <f ca="1">IF(AU47=0,"","ｘ")</f>
        <v>ｘ</v>
      </c>
      <c r="AD47" s="25"/>
      <c r="AE47" s="25" t="s">
        <v>17</v>
      </c>
      <c r="AF47" s="25"/>
      <c r="AG47" s="25">
        <f ca="1">K47*R47</f>
        <v>12</v>
      </c>
      <c r="AH47" s="25"/>
      <c r="AI47" t="str">
        <f t="shared" ref="AI47:AT47" si="12">IF(AI10="","",AI10)</f>
        <v/>
      </c>
      <c r="AJ47" t="str">
        <f t="shared" si="12"/>
        <v/>
      </c>
      <c r="AK47" t="str">
        <f t="shared" si="12"/>
        <v/>
      </c>
      <c r="AL47" t="str">
        <f t="shared" si="12"/>
        <v/>
      </c>
      <c r="AM47" t="str">
        <f t="shared" si="12"/>
        <v/>
      </c>
      <c r="AN47" t="str">
        <f t="shared" si="12"/>
        <v/>
      </c>
      <c r="AO47" t="str">
        <f t="shared" si="12"/>
        <v/>
      </c>
      <c r="AP47" t="str">
        <f t="shared" si="12"/>
        <v/>
      </c>
      <c r="AQ47" t="str">
        <f t="shared" si="12"/>
        <v/>
      </c>
      <c r="AR47" t="str">
        <f t="shared" si="12"/>
        <v/>
      </c>
      <c r="AS47" t="str">
        <f t="shared" si="12"/>
        <v/>
      </c>
      <c r="AT47" t="str">
        <f t="shared" si="12"/>
        <v/>
      </c>
      <c r="AU47" s="12">
        <f ca="1">K47-R47</f>
        <v>-1</v>
      </c>
    </row>
    <row r="48" spans="1:51" ht="20.149999999999999" customHeight="1" x14ac:dyDescent="0.2">
      <c r="A48" t="str">
        <f t="shared" si="0"/>
        <v/>
      </c>
      <c r="B48" t="str">
        <f t="shared" si="1"/>
        <v/>
      </c>
      <c r="C48" t="str">
        <f t="shared" si="1"/>
        <v/>
      </c>
      <c r="F48" t="str">
        <f t="shared" si="2"/>
        <v/>
      </c>
      <c r="G48" t="str">
        <f t="shared" si="2"/>
        <v/>
      </c>
      <c r="H48" t="str">
        <f>IF(H11="","",H11)</f>
        <v/>
      </c>
      <c r="I48" t="str">
        <f t="shared" si="3"/>
        <v/>
      </c>
      <c r="J48" t="str">
        <f>IF(J11="","",J11)</f>
        <v/>
      </c>
      <c r="K48" t="str">
        <f t="shared" si="4"/>
        <v/>
      </c>
      <c r="L48" t="str">
        <f t="shared" si="4"/>
        <v/>
      </c>
      <c r="M48" t="str">
        <f t="shared" si="4"/>
        <v/>
      </c>
      <c r="N48" t="str">
        <f t="shared" si="4"/>
        <v/>
      </c>
      <c r="O48" t="str">
        <f>IF(O11="","",O11)</f>
        <v/>
      </c>
      <c r="P48" t="str">
        <f t="shared" si="5"/>
        <v/>
      </c>
      <c r="Q48" t="str">
        <f t="shared" ref="Q48:AT48" si="13">IF(Q11="","",Q11)</f>
        <v/>
      </c>
      <c r="R48" t="str">
        <f t="shared" si="13"/>
        <v/>
      </c>
      <c r="S48" t="str">
        <f t="shared" si="13"/>
        <v/>
      </c>
      <c r="T48" t="str">
        <f t="shared" si="13"/>
        <v/>
      </c>
      <c r="U48" t="str">
        <f t="shared" si="13"/>
        <v/>
      </c>
      <c r="V48" t="str">
        <f t="shared" si="13"/>
        <v/>
      </c>
      <c r="W48" t="str">
        <f t="shared" si="13"/>
        <v/>
      </c>
      <c r="X48" t="str">
        <f t="shared" si="13"/>
        <v/>
      </c>
      <c r="Y48" t="str">
        <f t="shared" si="13"/>
        <v/>
      </c>
      <c r="Z48" t="str">
        <f t="shared" si="13"/>
        <v/>
      </c>
      <c r="AA48" t="str">
        <f t="shared" si="13"/>
        <v/>
      </c>
      <c r="AB48" t="str">
        <f t="shared" si="13"/>
        <v/>
      </c>
      <c r="AC48" t="str">
        <f t="shared" si="13"/>
        <v/>
      </c>
      <c r="AD48" t="str">
        <f t="shared" si="13"/>
        <v/>
      </c>
      <c r="AE48" t="str">
        <f t="shared" si="13"/>
        <v/>
      </c>
      <c r="AF48" t="str">
        <f t="shared" si="13"/>
        <v/>
      </c>
      <c r="AG48" t="str">
        <f t="shared" si="13"/>
        <v/>
      </c>
      <c r="AH48" t="str">
        <f t="shared" si="13"/>
        <v/>
      </c>
      <c r="AI48" t="str">
        <f t="shared" si="13"/>
        <v/>
      </c>
      <c r="AJ48" t="str">
        <f t="shared" si="13"/>
        <v/>
      </c>
      <c r="AK48" t="str">
        <f t="shared" si="13"/>
        <v/>
      </c>
      <c r="AL48" t="str">
        <f t="shared" si="13"/>
        <v/>
      </c>
      <c r="AM48" t="str">
        <f t="shared" si="13"/>
        <v/>
      </c>
      <c r="AN48" t="str">
        <f t="shared" si="13"/>
        <v/>
      </c>
      <c r="AO48" t="str">
        <f t="shared" si="13"/>
        <v/>
      </c>
      <c r="AP48" t="str">
        <f t="shared" si="13"/>
        <v/>
      </c>
      <c r="AQ48" t="str">
        <f t="shared" si="13"/>
        <v/>
      </c>
      <c r="AR48" t="str">
        <f t="shared" si="13"/>
        <v/>
      </c>
      <c r="AS48" t="str">
        <f t="shared" si="13"/>
        <v/>
      </c>
      <c r="AT48" t="str">
        <f t="shared" si="13"/>
        <v/>
      </c>
    </row>
    <row r="49" spans="1:47" ht="20.149999999999999" customHeight="1" x14ac:dyDescent="0.2">
      <c r="A49" t="str">
        <f t="shared" si="0"/>
        <v/>
      </c>
      <c r="B49" t="str">
        <f t="shared" si="1"/>
        <v/>
      </c>
      <c r="C49" t="str">
        <f t="shared" si="1"/>
        <v/>
      </c>
      <c r="F49" t="str">
        <f t="shared" si="2"/>
        <v/>
      </c>
      <c r="G49" t="str">
        <f t="shared" si="2"/>
        <v/>
      </c>
      <c r="H49" t="str">
        <f>IF(H12="","",H12)</f>
        <v/>
      </c>
      <c r="I49" t="str">
        <f t="shared" si="3"/>
        <v/>
      </c>
      <c r="J49" t="str">
        <f>IF(J12="","",J12)</f>
        <v/>
      </c>
      <c r="K49" t="str">
        <f t="shared" si="4"/>
        <v/>
      </c>
      <c r="L49" t="str">
        <f t="shared" si="4"/>
        <v/>
      </c>
      <c r="M49" t="str">
        <f t="shared" si="4"/>
        <v/>
      </c>
      <c r="N49" t="str">
        <f t="shared" si="4"/>
        <v/>
      </c>
      <c r="O49" t="str">
        <f>IF(O12="","",O12)</f>
        <v/>
      </c>
      <c r="P49" t="str">
        <f t="shared" si="5"/>
        <v/>
      </c>
      <c r="Q49" t="str">
        <f t="shared" ref="Q49:AT50" si="14">IF(Q12="","",Q12)</f>
        <v/>
      </c>
      <c r="R49" t="str">
        <f t="shared" si="14"/>
        <v/>
      </c>
      <c r="S49" t="str">
        <f t="shared" si="14"/>
        <v/>
      </c>
      <c r="T49" t="str">
        <f t="shared" si="14"/>
        <v/>
      </c>
      <c r="U49" t="str">
        <f t="shared" si="14"/>
        <v/>
      </c>
      <c r="V49" t="str">
        <f t="shared" si="14"/>
        <v/>
      </c>
      <c r="W49" t="str">
        <f t="shared" si="14"/>
        <v/>
      </c>
      <c r="X49" t="str">
        <f t="shared" si="14"/>
        <v/>
      </c>
      <c r="Y49" t="str">
        <f t="shared" si="14"/>
        <v/>
      </c>
      <c r="Z49" t="str">
        <f t="shared" si="14"/>
        <v/>
      </c>
      <c r="AA49" t="str">
        <f t="shared" si="14"/>
        <v/>
      </c>
      <c r="AB49" t="str">
        <f t="shared" si="14"/>
        <v/>
      </c>
      <c r="AC49" t="str">
        <f t="shared" si="14"/>
        <v/>
      </c>
      <c r="AD49" t="str">
        <f t="shared" si="14"/>
        <v/>
      </c>
      <c r="AE49" t="str">
        <f t="shared" si="14"/>
        <v/>
      </c>
      <c r="AF49" t="str">
        <f t="shared" si="14"/>
        <v/>
      </c>
      <c r="AG49" t="str">
        <f t="shared" si="14"/>
        <v/>
      </c>
      <c r="AH49" t="str">
        <f t="shared" si="14"/>
        <v/>
      </c>
      <c r="AI49" t="str">
        <f t="shared" si="14"/>
        <v/>
      </c>
      <c r="AJ49" t="str">
        <f t="shared" si="14"/>
        <v/>
      </c>
      <c r="AK49" t="str">
        <f t="shared" si="14"/>
        <v/>
      </c>
      <c r="AL49" t="str">
        <f t="shared" si="14"/>
        <v/>
      </c>
      <c r="AM49" t="str">
        <f t="shared" si="14"/>
        <v/>
      </c>
      <c r="AN49" t="str">
        <f t="shared" si="14"/>
        <v/>
      </c>
      <c r="AO49" t="str">
        <f t="shared" si="14"/>
        <v/>
      </c>
      <c r="AP49" t="str">
        <f t="shared" si="14"/>
        <v/>
      </c>
      <c r="AQ49" t="str">
        <f t="shared" si="14"/>
        <v/>
      </c>
      <c r="AR49" t="str">
        <f t="shared" si="14"/>
        <v/>
      </c>
      <c r="AS49" t="str">
        <f t="shared" si="14"/>
        <v/>
      </c>
      <c r="AT49" t="str">
        <f t="shared" si="14"/>
        <v/>
      </c>
    </row>
    <row r="50" spans="1:47" ht="20.149999999999999" customHeight="1" x14ac:dyDescent="0.2">
      <c r="A50" t="str">
        <f t="shared" si="0"/>
        <v/>
      </c>
      <c r="B50" t="str">
        <f t="shared" si="1"/>
        <v/>
      </c>
      <c r="C50" t="str">
        <f t="shared" si="1"/>
        <v>(4)</v>
      </c>
      <c r="F50" t="str">
        <f t="shared" si="2"/>
        <v>(</v>
      </c>
      <c r="G50" s="27" t="str">
        <f t="shared" si="2"/>
        <v>ａ</v>
      </c>
      <c r="H50" s="27"/>
      <c r="I50" s="27" t="str">
        <f t="shared" si="3"/>
        <v>－</v>
      </c>
      <c r="J50" s="27"/>
      <c r="K50">
        <f t="shared" ca="1" si="4"/>
        <v>1</v>
      </c>
      <c r="L50" t="str">
        <f t="shared" si="4"/>
        <v>)</v>
      </c>
      <c r="M50" t="str">
        <f t="shared" si="4"/>
        <v>(</v>
      </c>
      <c r="N50" s="27" t="str">
        <f t="shared" si="4"/>
        <v>ａ</v>
      </c>
      <c r="O50" s="27"/>
      <c r="P50" s="27" t="str">
        <f t="shared" si="5"/>
        <v>＋</v>
      </c>
      <c r="Q50" s="27"/>
      <c r="R50">
        <f ca="1">IF(R13="","",R13)</f>
        <v>6</v>
      </c>
      <c r="S50" t="str">
        <f>IF(S13="","",S13)</f>
        <v>)</v>
      </c>
      <c r="T50" s="27" t="s">
        <v>36</v>
      </c>
      <c r="U50" s="27"/>
      <c r="V50" s="25" t="s">
        <v>22</v>
      </c>
      <c r="W50" s="25"/>
      <c r="X50" s="13">
        <v>2</v>
      </c>
      <c r="Y50" s="25" t="str">
        <f ca="1">IF(AU50=0,"",IF(AU50&lt;0,"－","＋"))</f>
        <v>＋</v>
      </c>
      <c r="Z50" s="25"/>
      <c r="AA50" s="25">
        <f ca="1">IF(AU50=0,"",IF(ABS(AU50)=1,"",ABS(AU50)))</f>
        <v>5</v>
      </c>
      <c r="AB50" s="25"/>
      <c r="AC50" s="25" t="str">
        <f ca="1">IF(AU50=0,"","ａ")</f>
        <v>ａ</v>
      </c>
      <c r="AD50" s="25"/>
      <c r="AE50" s="25" t="s">
        <v>17</v>
      </c>
      <c r="AF50" s="25"/>
      <c r="AG50" s="25">
        <f ca="1">K50*R50</f>
        <v>6</v>
      </c>
      <c r="AH50" s="25"/>
      <c r="AI50" t="str">
        <f t="shared" si="14"/>
        <v/>
      </c>
      <c r="AJ50" t="str">
        <f t="shared" si="14"/>
        <v/>
      </c>
      <c r="AK50" t="str">
        <f t="shared" si="14"/>
        <v/>
      </c>
      <c r="AL50" t="str">
        <f t="shared" si="14"/>
        <v/>
      </c>
      <c r="AM50" t="str">
        <f t="shared" si="14"/>
        <v/>
      </c>
      <c r="AN50" t="str">
        <f t="shared" si="14"/>
        <v/>
      </c>
      <c r="AO50" t="str">
        <f t="shared" si="14"/>
        <v/>
      </c>
      <c r="AP50" t="str">
        <f t="shared" si="14"/>
        <v/>
      </c>
      <c r="AQ50" t="str">
        <f t="shared" si="14"/>
        <v/>
      </c>
      <c r="AR50" t="str">
        <f t="shared" si="14"/>
        <v/>
      </c>
      <c r="AS50" t="str">
        <f t="shared" si="14"/>
        <v/>
      </c>
      <c r="AT50" t="str">
        <f t="shared" si="14"/>
        <v/>
      </c>
      <c r="AU50" s="12">
        <f ca="1">-K50+R50</f>
        <v>5</v>
      </c>
    </row>
    <row r="51" spans="1:47" ht="20.149999999999999" customHeight="1" x14ac:dyDescent="0.2">
      <c r="A51" t="str">
        <f t="shared" si="0"/>
        <v/>
      </c>
      <c r="B51" t="str">
        <f t="shared" si="1"/>
        <v/>
      </c>
      <c r="C51" t="str">
        <f t="shared" si="1"/>
        <v/>
      </c>
      <c r="D51" t="str">
        <f>IF(D14="","",D14)</f>
        <v/>
      </c>
      <c r="E51" t="str">
        <f>IF(E14="","",E14)</f>
        <v/>
      </c>
      <c r="F51" t="str">
        <f t="shared" si="2"/>
        <v/>
      </c>
      <c r="G51" t="str">
        <f t="shared" si="2"/>
        <v/>
      </c>
      <c r="H51" t="str">
        <f>IF(H14="","",H14)</f>
        <v/>
      </c>
      <c r="I51" t="str">
        <f t="shared" si="3"/>
        <v/>
      </c>
      <c r="J51" t="str">
        <f>IF(J14="","",J14)</f>
        <v/>
      </c>
      <c r="K51" t="str">
        <f t="shared" si="4"/>
        <v/>
      </c>
      <c r="L51" t="str">
        <f t="shared" si="4"/>
        <v/>
      </c>
      <c r="M51" t="str">
        <f t="shared" si="4"/>
        <v/>
      </c>
      <c r="N51" t="str">
        <f t="shared" si="4"/>
        <v/>
      </c>
      <c r="O51" t="str">
        <f>IF(O14="","",O14)</f>
        <v/>
      </c>
      <c r="P51" t="str">
        <f t="shared" si="5"/>
        <v/>
      </c>
      <c r="Q51" t="str">
        <f t="shared" ref="Q51:AT51" si="15">IF(Q14="","",Q14)</f>
        <v/>
      </c>
      <c r="R51" t="str">
        <f t="shared" si="15"/>
        <v/>
      </c>
      <c r="S51" t="str">
        <f t="shared" si="15"/>
        <v/>
      </c>
      <c r="T51" t="str">
        <f t="shared" si="15"/>
        <v/>
      </c>
      <c r="U51" t="str">
        <f t="shared" si="15"/>
        <v/>
      </c>
      <c r="V51" t="str">
        <f t="shared" si="15"/>
        <v/>
      </c>
      <c r="W51" t="str">
        <f t="shared" si="15"/>
        <v/>
      </c>
      <c r="X51" t="str">
        <f t="shared" si="15"/>
        <v/>
      </c>
      <c r="Y51" t="str">
        <f t="shared" si="15"/>
        <v/>
      </c>
      <c r="Z51" t="str">
        <f t="shared" si="15"/>
        <v/>
      </c>
      <c r="AA51" t="str">
        <f t="shared" si="15"/>
        <v/>
      </c>
      <c r="AB51" t="str">
        <f t="shared" si="15"/>
        <v/>
      </c>
      <c r="AC51" t="str">
        <f t="shared" si="15"/>
        <v/>
      </c>
      <c r="AD51" t="str">
        <f t="shared" si="15"/>
        <v/>
      </c>
      <c r="AE51" t="str">
        <f t="shared" si="15"/>
        <v/>
      </c>
      <c r="AF51" t="str">
        <f t="shared" si="15"/>
        <v/>
      </c>
      <c r="AG51" t="str">
        <f t="shared" si="15"/>
        <v/>
      </c>
      <c r="AH51" t="str">
        <f t="shared" si="15"/>
        <v/>
      </c>
      <c r="AI51" t="str">
        <f t="shared" si="15"/>
        <v/>
      </c>
      <c r="AJ51" t="str">
        <f t="shared" si="15"/>
        <v/>
      </c>
      <c r="AK51" t="str">
        <f t="shared" si="15"/>
        <v/>
      </c>
      <c r="AL51" t="str">
        <f t="shared" si="15"/>
        <v/>
      </c>
      <c r="AM51" t="str">
        <f t="shared" si="15"/>
        <v/>
      </c>
      <c r="AN51" t="str">
        <f t="shared" si="15"/>
        <v/>
      </c>
      <c r="AO51" t="str">
        <f t="shared" si="15"/>
        <v/>
      </c>
      <c r="AP51" t="str">
        <f t="shared" si="15"/>
        <v/>
      </c>
      <c r="AQ51" t="str">
        <f t="shared" si="15"/>
        <v/>
      </c>
      <c r="AR51" t="str">
        <f t="shared" si="15"/>
        <v/>
      </c>
      <c r="AS51" t="str">
        <f t="shared" si="15"/>
        <v/>
      </c>
      <c r="AT51" t="str">
        <f t="shared" si="15"/>
        <v/>
      </c>
    </row>
    <row r="52" spans="1:47" ht="20.149999999999999" customHeight="1" x14ac:dyDescent="0.2">
      <c r="A52" t="str">
        <f t="shared" si="0"/>
        <v/>
      </c>
      <c r="B52" t="str">
        <f t="shared" si="1"/>
        <v/>
      </c>
      <c r="C52" t="str">
        <f t="shared" si="1"/>
        <v/>
      </c>
      <c r="D52" t="str">
        <f>IF(D15="","",D15)</f>
        <v/>
      </c>
      <c r="E52" t="str">
        <f>IF(E15="","",E15)</f>
        <v/>
      </c>
      <c r="F52" t="str">
        <f t="shared" si="2"/>
        <v/>
      </c>
      <c r="G52" t="str">
        <f t="shared" si="2"/>
        <v/>
      </c>
      <c r="H52" t="str">
        <f>IF(H15="","",H15)</f>
        <v/>
      </c>
      <c r="I52" t="str">
        <f t="shared" si="3"/>
        <v/>
      </c>
      <c r="J52" t="str">
        <f>IF(J15="","",J15)</f>
        <v/>
      </c>
      <c r="K52" t="str">
        <f t="shared" si="4"/>
        <v/>
      </c>
      <c r="L52" t="str">
        <f t="shared" si="4"/>
        <v/>
      </c>
      <c r="M52" t="str">
        <f t="shared" si="4"/>
        <v/>
      </c>
      <c r="N52" t="str">
        <f t="shared" si="4"/>
        <v/>
      </c>
      <c r="O52" t="str">
        <f>IF(O15="","",O15)</f>
        <v/>
      </c>
      <c r="P52" t="str">
        <f t="shared" si="5"/>
        <v/>
      </c>
      <c r="Q52" t="str">
        <f t="shared" ref="Q52:AT52" si="16">IF(Q15="","",Q15)</f>
        <v/>
      </c>
      <c r="R52" t="str">
        <f t="shared" si="16"/>
        <v/>
      </c>
      <c r="S52" t="str">
        <f t="shared" si="16"/>
        <v/>
      </c>
      <c r="T52" t="str">
        <f t="shared" si="16"/>
        <v/>
      </c>
      <c r="U52" t="str">
        <f t="shared" si="16"/>
        <v/>
      </c>
      <c r="V52" t="str">
        <f t="shared" si="16"/>
        <v/>
      </c>
      <c r="W52" t="str">
        <f t="shared" si="16"/>
        <v/>
      </c>
      <c r="X52" t="str">
        <f t="shared" si="16"/>
        <v/>
      </c>
      <c r="Y52" t="str">
        <f t="shared" si="16"/>
        <v/>
      </c>
      <c r="Z52" t="str">
        <f t="shared" si="16"/>
        <v/>
      </c>
      <c r="AA52" t="str">
        <f t="shared" si="16"/>
        <v/>
      </c>
      <c r="AB52" t="str">
        <f t="shared" si="16"/>
        <v/>
      </c>
      <c r="AC52" t="str">
        <f t="shared" si="16"/>
        <v/>
      </c>
      <c r="AD52" t="str">
        <f t="shared" si="16"/>
        <v/>
      </c>
      <c r="AE52" t="str">
        <f t="shared" si="16"/>
        <v/>
      </c>
      <c r="AF52" t="str">
        <f t="shared" si="16"/>
        <v/>
      </c>
      <c r="AG52" t="str">
        <f t="shared" si="16"/>
        <v/>
      </c>
      <c r="AH52" t="str">
        <f t="shared" si="16"/>
        <v/>
      </c>
      <c r="AI52" t="str">
        <f t="shared" si="16"/>
        <v/>
      </c>
      <c r="AJ52" t="str">
        <f t="shared" si="16"/>
        <v/>
      </c>
      <c r="AK52" t="str">
        <f t="shared" si="16"/>
        <v/>
      </c>
      <c r="AL52" t="str">
        <f t="shared" si="16"/>
        <v/>
      </c>
      <c r="AM52" t="str">
        <f t="shared" si="16"/>
        <v/>
      </c>
      <c r="AN52" t="str">
        <f t="shared" si="16"/>
        <v/>
      </c>
      <c r="AO52" t="str">
        <f t="shared" si="16"/>
        <v/>
      </c>
      <c r="AP52" t="str">
        <f t="shared" si="16"/>
        <v/>
      </c>
      <c r="AQ52" t="str">
        <f t="shared" si="16"/>
        <v/>
      </c>
      <c r="AR52" t="str">
        <f t="shared" si="16"/>
        <v/>
      </c>
      <c r="AS52" t="str">
        <f t="shared" si="16"/>
        <v/>
      </c>
      <c r="AT52" t="str">
        <f t="shared" si="16"/>
        <v/>
      </c>
    </row>
    <row r="53" spans="1:47" ht="20.149999999999999" customHeight="1" x14ac:dyDescent="0.2">
      <c r="A53" t="str">
        <f t="shared" si="0"/>
        <v>２．</v>
      </c>
      <c r="D53" t="str">
        <f>IF(D16="","",D16)</f>
        <v>次の式を展開しなさい。</v>
      </c>
    </row>
    <row r="54" spans="1:47" ht="20.149999999999999" customHeight="1" x14ac:dyDescent="0.2">
      <c r="A54" t="str">
        <f t="shared" ref="A54:M54" si="17">IF(A17="","",A17)</f>
        <v/>
      </c>
      <c r="B54" t="str">
        <f t="shared" si="17"/>
        <v/>
      </c>
      <c r="C54" t="str">
        <f t="shared" si="17"/>
        <v>(1)</v>
      </c>
      <c r="F54" t="str">
        <f t="shared" si="17"/>
        <v>(</v>
      </c>
      <c r="G54" s="27" t="str">
        <f t="shared" si="17"/>
        <v>ｘ</v>
      </c>
      <c r="H54" s="27"/>
      <c r="I54" s="27" t="str">
        <f t="shared" si="17"/>
        <v>＋</v>
      </c>
      <c r="J54" s="27"/>
      <c r="K54">
        <f t="shared" ca="1" si="17"/>
        <v>6</v>
      </c>
      <c r="L54" t="str">
        <f t="shared" si="17"/>
        <v>)</v>
      </c>
      <c r="M54" s="11">
        <f t="shared" si="17"/>
        <v>2</v>
      </c>
      <c r="N54" s="27" t="s">
        <v>36</v>
      </c>
      <c r="O54" s="27"/>
      <c r="P54" s="25" t="s">
        <v>39</v>
      </c>
      <c r="Q54" s="25"/>
      <c r="R54" s="13">
        <v>2</v>
      </c>
      <c r="S54" s="25" t="s">
        <v>56</v>
      </c>
      <c r="T54" s="25"/>
      <c r="U54" s="25">
        <f ca="1">2*K54</f>
        <v>12</v>
      </c>
      <c r="V54" s="25"/>
      <c r="W54" s="25" t="s">
        <v>34</v>
      </c>
      <c r="X54" s="25"/>
      <c r="Y54" s="25" t="s">
        <v>56</v>
      </c>
      <c r="Z54" s="25"/>
      <c r="AA54" s="25">
        <f ca="1">K54^2</f>
        <v>36</v>
      </c>
      <c r="AB54" s="25"/>
      <c r="AC54" t="str">
        <f t="shared" ref="AC54:AR54" si="18">IF(AE17="","",AE17)</f>
        <v/>
      </c>
      <c r="AD54" t="str">
        <f t="shared" si="18"/>
        <v/>
      </c>
      <c r="AE54" t="str">
        <f t="shared" si="18"/>
        <v/>
      </c>
      <c r="AF54" t="str">
        <f t="shared" si="18"/>
        <v/>
      </c>
      <c r="AG54" t="str">
        <f t="shared" si="18"/>
        <v/>
      </c>
      <c r="AH54" t="str">
        <f t="shared" si="18"/>
        <v/>
      </c>
      <c r="AI54" t="str">
        <f t="shared" si="18"/>
        <v/>
      </c>
      <c r="AJ54" t="str">
        <f t="shared" si="18"/>
        <v/>
      </c>
      <c r="AK54" t="str">
        <f t="shared" si="18"/>
        <v/>
      </c>
      <c r="AL54" t="str">
        <f t="shared" si="18"/>
        <v/>
      </c>
      <c r="AM54" t="str">
        <f t="shared" si="18"/>
        <v/>
      </c>
      <c r="AN54" t="str">
        <f t="shared" si="18"/>
        <v/>
      </c>
      <c r="AO54" t="str">
        <f t="shared" si="18"/>
        <v/>
      </c>
      <c r="AP54" t="str">
        <f t="shared" si="18"/>
        <v/>
      </c>
      <c r="AQ54" t="str">
        <f t="shared" si="18"/>
        <v/>
      </c>
      <c r="AR54" t="str">
        <f t="shared" si="18"/>
        <v/>
      </c>
    </row>
    <row r="55" spans="1:47" ht="20.149999999999999" customHeight="1" x14ac:dyDescent="0.2">
      <c r="A55" t="str">
        <f t="shared" ref="A55:C59" si="19">IF(A18="","",A18)</f>
        <v/>
      </c>
      <c r="B55" t="str">
        <f t="shared" si="19"/>
        <v/>
      </c>
      <c r="C55" t="str">
        <f t="shared" si="19"/>
        <v/>
      </c>
      <c r="F55" t="str">
        <f t="shared" ref="F55:P55" si="20">IF(F18="","",F18)</f>
        <v/>
      </c>
      <c r="G55" t="str">
        <f t="shared" si="20"/>
        <v/>
      </c>
      <c r="H55" t="str">
        <f t="shared" si="20"/>
        <v/>
      </c>
      <c r="I55" t="str">
        <f t="shared" si="20"/>
        <v/>
      </c>
      <c r="J55" t="str">
        <f t="shared" si="20"/>
        <v/>
      </c>
      <c r="K55" t="str">
        <f t="shared" si="20"/>
        <v/>
      </c>
      <c r="L55" t="str">
        <f t="shared" si="20"/>
        <v/>
      </c>
      <c r="M55" t="str">
        <f t="shared" si="20"/>
        <v/>
      </c>
      <c r="N55" t="str">
        <f t="shared" si="20"/>
        <v/>
      </c>
      <c r="O55" t="str">
        <f t="shared" si="20"/>
        <v/>
      </c>
      <c r="P55" t="str">
        <f t="shared" si="20"/>
        <v/>
      </c>
      <c r="Q55" t="str">
        <f t="shared" ref="Q55:AT55" si="21">IF(Q18="","",Q18)</f>
        <v/>
      </c>
      <c r="R55" t="str">
        <f t="shared" si="21"/>
        <v/>
      </c>
      <c r="S55" t="str">
        <f t="shared" si="21"/>
        <v/>
      </c>
      <c r="T55" t="str">
        <f t="shared" si="21"/>
        <v/>
      </c>
      <c r="U55" t="str">
        <f t="shared" si="21"/>
        <v/>
      </c>
      <c r="V55" t="str">
        <f t="shared" si="21"/>
        <v/>
      </c>
      <c r="W55" t="str">
        <f t="shared" si="21"/>
        <v/>
      </c>
      <c r="X55" t="str">
        <f t="shared" si="21"/>
        <v/>
      </c>
      <c r="Y55" t="str">
        <f t="shared" si="21"/>
        <v/>
      </c>
      <c r="Z55" t="str">
        <f t="shared" si="21"/>
        <v/>
      </c>
      <c r="AA55" t="str">
        <f t="shared" si="21"/>
        <v/>
      </c>
      <c r="AB55" t="str">
        <f t="shared" si="21"/>
        <v/>
      </c>
      <c r="AC55" t="str">
        <f t="shared" si="21"/>
        <v/>
      </c>
      <c r="AD55" t="str">
        <f t="shared" si="21"/>
        <v/>
      </c>
      <c r="AE55" t="str">
        <f t="shared" si="21"/>
        <v/>
      </c>
      <c r="AF55" t="str">
        <f t="shared" si="21"/>
        <v/>
      </c>
      <c r="AG55" t="str">
        <f t="shared" si="21"/>
        <v/>
      </c>
      <c r="AH55" t="str">
        <f t="shared" si="21"/>
        <v/>
      </c>
      <c r="AI55" t="str">
        <f t="shared" si="21"/>
        <v/>
      </c>
      <c r="AJ55" t="str">
        <f t="shared" si="21"/>
        <v/>
      </c>
      <c r="AK55" t="str">
        <f t="shared" si="21"/>
        <v/>
      </c>
      <c r="AL55" t="str">
        <f t="shared" si="21"/>
        <v/>
      </c>
      <c r="AM55" t="str">
        <f t="shared" si="21"/>
        <v/>
      </c>
      <c r="AN55" t="str">
        <f t="shared" si="21"/>
        <v/>
      </c>
      <c r="AO55" t="str">
        <f t="shared" si="21"/>
        <v/>
      </c>
      <c r="AP55" t="str">
        <f t="shared" si="21"/>
        <v/>
      </c>
      <c r="AQ55" t="str">
        <f t="shared" si="21"/>
        <v/>
      </c>
      <c r="AR55" t="str">
        <f t="shared" si="21"/>
        <v/>
      </c>
      <c r="AS55" t="str">
        <f t="shared" si="21"/>
        <v/>
      </c>
      <c r="AT55" t="str">
        <f t="shared" si="21"/>
        <v/>
      </c>
    </row>
    <row r="56" spans="1:47" ht="20.149999999999999" customHeight="1" x14ac:dyDescent="0.2">
      <c r="A56" t="str">
        <f t="shared" si="19"/>
        <v/>
      </c>
      <c r="B56" t="str">
        <f t="shared" si="19"/>
        <v/>
      </c>
      <c r="C56" t="str">
        <f t="shared" si="19"/>
        <v/>
      </c>
      <c r="F56" t="str">
        <f t="shared" ref="F56:P56" si="22">IF(F19="","",F19)</f>
        <v/>
      </c>
      <c r="G56" t="str">
        <f t="shared" si="22"/>
        <v/>
      </c>
      <c r="H56" t="str">
        <f t="shared" si="22"/>
        <v/>
      </c>
      <c r="I56" t="str">
        <f t="shared" si="22"/>
        <v/>
      </c>
      <c r="J56" t="str">
        <f t="shared" si="22"/>
        <v/>
      </c>
      <c r="K56" t="str">
        <f t="shared" si="22"/>
        <v/>
      </c>
      <c r="L56" t="str">
        <f t="shared" si="22"/>
        <v/>
      </c>
      <c r="M56" t="str">
        <f t="shared" si="22"/>
        <v/>
      </c>
      <c r="N56" t="str">
        <f t="shared" si="22"/>
        <v/>
      </c>
      <c r="O56" t="str">
        <f t="shared" si="22"/>
        <v/>
      </c>
      <c r="P56" t="str">
        <f t="shared" si="22"/>
        <v/>
      </c>
      <c r="Q56" t="str">
        <f t="shared" ref="Q56:AT56" si="23">IF(Q19="","",Q19)</f>
        <v/>
      </c>
      <c r="R56" t="str">
        <f t="shared" si="23"/>
        <v/>
      </c>
      <c r="S56" t="str">
        <f t="shared" si="23"/>
        <v/>
      </c>
      <c r="T56" t="str">
        <f t="shared" si="23"/>
        <v/>
      </c>
      <c r="U56" t="str">
        <f t="shared" si="23"/>
        <v/>
      </c>
      <c r="V56" t="str">
        <f t="shared" si="23"/>
        <v/>
      </c>
      <c r="W56" t="str">
        <f t="shared" si="23"/>
        <v/>
      </c>
      <c r="X56" t="str">
        <f t="shared" si="23"/>
        <v/>
      </c>
      <c r="Y56" t="str">
        <f t="shared" si="23"/>
        <v/>
      </c>
      <c r="Z56" t="str">
        <f t="shared" si="23"/>
        <v/>
      </c>
      <c r="AA56" t="str">
        <f t="shared" si="23"/>
        <v/>
      </c>
      <c r="AB56" t="str">
        <f t="shared" si="23"/>
        <v/>
      </c>
      <c r="AC56" t="str">
        <f t="shared" si="23"/>
        <v/>
      </c>
      <c r="AD56" t="str">
        <f t="shared" si="23"/>
        <v/>
      </c>
      <c r="AE56" t="str">
        <f t="shared" si="23"/>
        <v/>
      </c>
      <c r="AF56" t="str">
        <f t="shared" si="23"/>
        <v/>
      </c>
      <c r="AG56" t="str">
        <f t="shared" si="23"/>
        <v/>
      </c>
      <c r="AH56" t="str">
        <f t="shared" si="23"/>
        <v/>
      </c>
      <c r="AI56" t="str">
        <f t="shared" si="23"/>
        <v/>
      </c>
      <c r="AJ56" t="str">
        <f t="shared" si="23"/>
        <v/>
      </c>
      <c r="AK56" t="str">
        <f t="shared" si="23"/>
        <v/>
      </c>
      <c r="AL56" t="str">
        <f t="shared" si="23"/>
        <v/>
      </c>
      <c r="AM56" t="str">
        <f t="shared" si="23"/>
        <v/>
      </c>
      <c r="AN56" t="str">
        <f t="shared" si="23"/>
        <v/>
      </c>
      <c r="AO56" t="str">
        <f t="shared" si="23"/>
        <v/>
      </c>
      <c r="AP56" t="str">
        <f t="shared" si="23"/>
        <v/>
      </c>
      <c r="AQ56" t="str">
        <f t="shared" si="23"/>
        <v/>
      </c>
      <c r="AR56" t="str">
        <f t="shared" si="23"/>
        <v/>
      </c>
      <c r="AS56" t="str">
        <f t="shared" si="23"/>
        <v/>
      </c>
      <c r="AT56" t="str">
        <f t="shared" si="23"/>
        <v/>
      </c>
    </row>
    <row r="57" spans="1:47" ht="20.149999999999999" customHeight="1" x14ac:dyDescent="0.2">
      <c r="A57" t="str">
        <f t="shared" si="19"/>
        <v/>
      </c>
      <c r="B57" t="str">
        <f t="shared" si="19"/>
        <v/>
      </c>
      <c r="C57" t="str">
        <f t="shared" si="19"/>
        <v>(2)</v>
      </c>
      <c r="F57" t="str">
        <f t="shared" ref="F57:G59" si="24">IF(F20="","",F20)</f>
        <v>(</v>
      </c>
      <c r="G57" s="27" t="str">
        <f t="shared" si="24"/>
        <v>ａ</v>
      </c>
      <c r="H57" s="27"/>
      <c r="I57" s="27" t="str">
        <f>IF(I20="","",I20)</f>
        <v>－</v>
      </c>
      <c r="J57" s="27"/>
      <c r="K57">
        <f t="shared" ref="K57:M59" ca="1" si="25">IF(K20="","",K20)</f>
        <v>3</v>
      </c>
      <c r="L57" t="str">
        <f t="shared" si="25"/>
        <v>)</v>
      </c>
      <c r="M57" s="11">
        <f t="shared" si="25"/>
        <v>2</v>
      </c>
      <c r="N57" s="27" t="s">
        <v>36</v>
      </c>
      <c r="O57" s="27"/>
      <c r="P57" s="25" t="s">
        <v>43</v>
      </c>
      <c r="Q57" s="25"/>
      <c r="R57" s="13">
        <v>2</v>
      </c>
      <c r="S57" s="25" t="s">
        <v>17</v>
      </c>
      <c r="T57" s="25"/>
      <c r="U57" s="25">
        <f ca="1">2*K57</f>
        <v>6</v>
      </c>
      <c r="V57" s="25"/>
      <c r="W57" s="25" t="s">
        <v>13</v>
      </c>
      <c r="X57" s="25"/>
      <c r="Y57" s="25" t="s">
        <v>56</v>
      </c>
      <c r="Z57" s="25"/>
      <c r="AA57" s="25">
        <f ca="1">K57^2</f>
        <v>9</v>
      </c>
      <c r="AB57" s="25"/>
      <c r="AC57" t="str">
        <f t="shared" ref="AC57:AT57" si="26">IF(AC20="","",AC20)</f>
        <v/>
      </c>
      <c r="AD57" t="str">
        <f t="shared" si="26"/>
        <v/>
      </c>
      <c r="AE57" t="str">
        <f t="shared" si="26"/>
        <v/>
      </c>
      <c r="AF57" t="str">
        <f t="shared" si="26"/>
        <v/>
      </c>
      <c r="AG57" t="str">
        <f t="shared" si="26"/>
        <v/>
      </c>
      <c r="AH57" t="str">
        <f t="shared" si="26"/>
        <v/>
      </c>
      <c r="AI57" t="str">
        <f t="shared" si="26"/>
        <v/>
      </c>
      <c r="AJ57" t="str">
        <f t="shared" si="26"/>
        <v/>
      </c>
      <c r="AK57" t="str">
        <f t="shared" si="26"/>
        <v/>
      </c>
      <c r="AL57" t="str">
        <f t="shared" si="26"/>
        <v/>
      </c>
      <c r="AM57" t="str">
        <f t="shared" si="26"/>
        <v/>
      </c>
      <c r="AN57" t="str">
        <f t="shared" si="26"/>
        <v/>
      </c>
      <c r="AO57" t="str">
        <f t="shared" si="26"/>
        <v/>
      </c>
      <c r="AP57" t="str">
        <f t="shared" si="26"/>
        <v/>
      </c>
      <c r="AQ57" t="str">
        <f t="shared" si="26"/>
        <v/>
      </c>
      <c r="AR57" t="str">
        <f t="shared" si="26"/>
        <v/>
      </c>
      <c r="AS57" t="str">
        <f t="shared" si="26"/>
        <v/>
      </c>
      <c r="AT57" t="str">
        <f t="shared" si="26"/>
        <v/>
      </c>
    </row>
    <row r="58" spans="1:47" ht="20.149999999999999" customHeight="1" x14ac:dyDescent="0.2">
      <c r="A58" t="str">
        <f t="shared" si="19"/>
        <v/>
      </c>
      <c r="B58" t="str">
        <f t="shared" si="19"/>
        <v/>
      </c>
      <c r="C58" t="str">
        <f t="shared" si="19"/>
        <v/>
      </c>
      <c r="F58" t="str">
        <f t="shared" si="24"/>
        <v/>
      </c>
      <c r="G58" t="str">
        <f t="shared" si="24"/>
        <v/>
      </c>
      <c r="H58" t="str">
        <f>IF(H21="","",H21)</f>
        <v/>
      </c>
      <c r="I58" t="str">
        <f>IF(I21="","",I21)</f>
        <v/>
      </c>
      <c r="J58" t="str">
        <f>IF(J21="","",J21)</f>
        <v/>
      </c>
      <c r="K58" t="str">
        <f t="shared" si="25"/>
        <v/>
      </c>
      <c r="L58" t="str">
        <f t="shared" si="25"/>
        <v/>
      </c>
      <c r="M58" t="str">
        <f t="shared" si="25"/>
        <v/>
      </c>
      <c r="N58" t="str">
        <f t="shared" ref="N58:P59" si="27">IF(N21="","",N21)</f>
        <v/>
      </c>
      <c r="O58" t="str">
        <f t="shared" si="27"/>
        <v/>
      </c>
      <c r="P58" t="str">
        <f t="shared" si="27"/>
        <v/>
      </c>
      <c r="Q58" t="str">
        <f t="shared" ref="Q58:AT58" si="28">IF(Q21="","",Q21)</f>
        <v/>
      </c>
      <c r="R58" t="str">
        <f t="shared" si="28"/>
        <v/>
      </c>
      <c r="S58" t="str">
        <f t="shared" si="28"/>
        <v/>
      </c>
      <c r="T58" t="str">
        <f t="shared" si="28"/>
        <v/>
      </c>
      <c r="U58" t="str">
        <f t="shared" si="28"/>
        <v/>
      </c>
      <c r="V58" t="str">
        <f t="shared" si="28"/>
        <v/>
      </c>
      <c r="W58" t="str">
        <f t="shared" si="28"/>
        <v/>
      </c>
      <c r="X58" t="str">
        <f t="shared" si="28"/>
        <v/>
      </c>
      <c r="Y58" t="str">
        <f t="shared" si="28"/>
        <v/>
      </c>
      <c r="Z58" t="str">
        <f t="shared" si="28"/>
        <v/>
      </c>
      <c r="AA58" t="str">
        <f t="shared" si="28"/>
        <v/>
      </c>
      <c r="AB58" t="str">
        <f t="shared" si="28"/>
        <v/>
      </c>
      <c r="AC58" t="str">
        <f t="shared" si="28"/>
        <v/>
      </c>
      <c r="AD58" t="str">
        <f t="shared" si="28"/>
        <v/>
      </c>
      <c r="AE58" t="str">
        <f t="shared" si="28"/>
        <v/>
      </c>
      <c r="AF58" t="str">
        <f t="shared" si="28"/>
        <v/>
      </c>
      <c r="AG58" t="str">
        <f t="shared" si="28"/>
        <v/>
      </c>
      <c r="AH58" t="str">
        <f t="shared" si="28"/>
        <v/>
      </c>
      <c r="AI58" t="str">
        <f t="shared" si="28"/>
        <v/>
      </c>
      <c r="AJ58" t="str">
        <f t="shared" si="28"/>
        <v/>
      </c>
      <c r="AK58" t="str">
        <f t="shared" si="28"/>
        <v/>
      </c>
      <c r="AL58" t="str">
        <f t="shared" si="28"/>
        <v/>
      </c>
      <c r="AM58" t="str">
        <f t="shared" si="28"/>
        <v/>
      </c>
      <c r="AN58" t="str">
        <f t="shared" si="28"/>
        <v/>
      </c>
      <c r="AO58" t="str">
        <f t="shared" si="28"/>
        <v/>
      </c>
      <c r="AP58" t="str">
        <f t="shared" si="28"/>
        <v/>
      </c>
      <c r="AQ58" t="str">
        <f t="shared" si="28"/>
        <v/>
      </c>
      <c r="AR58" t="str">
        <f t="shared" si="28"/>
        <v/>
      </c>
      <c r="AS58" t="str">
        <f t="shared" si="28"/>
        <v/>
      </c>
      <c r="AT58" t="str">
        <f t="shared" si="28"/>
        <v/>
      </c>
    </row>
    <row r="59" spans="1:47" ht="20.149999999999999" customHeight="1" x14ac:dyDescent="0.2">
      <c r="A59" t="str">
        <f t="shared" si="19"/>
        <v/>
      </c>
      <c r="B59" t="str">
        <f t="shared" si="19"/>
        <v/>
      </c>
      <c r="C59" t="str">
        <f t="shared" si="19"/>
        <v/>
      </c>
      <c r="F59" t="str">
        <f t="shared" si="24"/>
        <v/>
      </c>
      <c r="G59" t="str">
        <f t="shared" si="24"/>
        <v/>
      </c>
      <c r="H59" t="str">
        <f>IF(H22="","",H22)</f>
        <v/>
      </c>
      <c r="I59" t="str">
        <f>IF(I22="","",I22)</f>
        <v/>
      </c>
      <c r="J59" t="str">
        <f>IF(J22="","",J22)</f>
        <v/>
      </c>
      <c r="K59" t="str">
        <f t="shared" si="25"/>
        <v/>
      </c>
      <c r="L59" t="str">
        <f t="shared" si="25"/>
        <v/>
      </c>
      <c r="M59" t="str">
        <f t="shared" si="25"/>
        <v/>
      </c>
      <c r="N59" t="str">
        <f t="shared" si="27"/>
        <v/>
      </c>
      <c r="O59" t="str">
        <f t="shared" si="27"/>
        <v/>
      </c>
      <c r="P59" t="str">
        <f t="shared" si="27"/>
        <v/>
      </c>
      <c r="Q59" t="str">
        <f t="shared" ref="Q59:AT59" si="29">IF(Q22="","",Q22)</f>
        <v/>
      </c>
      <c r="R59" t="str">
        <f t="shared" si="29"/>
        <v/>
      </c>
      <c r="S59" t="str">
        <f t="shared" si="29"/>
        <v/>
      </c>
      <c r="T59" t="str">
        <f t="shared" si="29"/>
        <v/>
      </c>
      <c r="U59" t="str">
        <f t="shared" si="29"/>
        <v/>
      </c>
      <c r="V59" t="str">
        <f t="shared" si="29"/>
        <v/>
      </c>
      <c r="W59" t="str">
        <f t="shared" si="29"/>
        <v/>
      </c>
      <c r="X59" t="str">
        <f t="shared" si="29"/>
        <v/>
      </c>
      <c r="Y59" t="str">
        <f t="shared" si="29"/>
        <v/>
      </c>
      <c r="Z59" t="str">
        <f t="shared" si="29"/>
        <v/>
      </c>
      <c r="AA59" t="str">
        <f t="shared" si="29"/>
        <v/>
      </c>
      <c r="AB59" t="str">
        <f t="shared" si="29"/>
        <v/>
      </c>
      <c r="AC59" t="str">
        <f t="shared" si="29"/>
        <v/>
      </c>
      <c r="AD59" t="str">
        <f t="shared" si="29"/>
        <v/>
      </c>
      <c r="AE59" t="str">
        <f t="shared" si="29"/>
        <v/>
      </c>
      <c r="AF59" t="str">
        <f t="shared" si="29"/>
        <v/>
      </c>
      <c r="AG59" t="str">
        <f t="shared" si="29"/>
        <v/>
      </c>
      <c r="AH59" t="str">
        <f t="shared" si="29"/>
        <v/>
      </c>
      <c r="AI59" t="str">
        <f t="shared" si="29"/>
        <v/>
      </c>
      <c r="AJ59" t="str">
        <f t="shared" si="29"/>
        <v/>
      </c>
      <c r="AK59" t="str">
        <f t="shared" si="29"/>
        <v/>
      </c>
      <c r="AL59" t="str">
        <f t="shared" si="29"/>
        <v/>
      </c>
      <c r="AM59" t="str">
        <f t="shared" si="29"/>
        <v/>
      </c>
      <c r="AN59" t="str">
        <f t="shared" si="29"/>
        <v/>
      </c>
      <c r="AO59" t="str">
        <f t="shared" si="29"/>
        <v/>
      </c>
      <c r="AP59" t="str">
        <f t="shared" si="29"/>
        <v/>
      </c>
      <c r="AQ59" t="str">
        <f t="shared" si="29"/>
        <v/>
      </c>
      <c r="AR59" t="str">
        <f t="shared" si="29"/>
        <v/>
      </c>
      <c r="AS59" t="str">
        <f t="shared" si="29"/>
        <v/>
      </c>
      <c r="AT59" t="str">
        <f t="shared" si="29"/>
        <v/>
      </c>
    </row>
    <row r="60" spans="1:47" ht="20.149999999999999" customHeight="1" x14ac:dyDescent="0.2">
      <c r="A60" t="str">
        <f t="shared" ref="A60:A72" si="30">IF(A23="","",A23)</f>
        <v>３．</v>
      </c>
      <c r="D60" t="str">
        <f>IF(D23="","",D23)</f>
        <v>次の式を展開しなさい。</v>
      </c>
    </row>
    <row r="61" spans="1:47" ht="20.149999999999999" customHeight="1" x14ac:dyDescent="0.2">
      <c r="A61" t="str">
        <f t="shared" si="30"/>
        <v/>
      </c>
      <c r="B61" t="str">
        <f t="shared" ref="B61:C72" si="31">IF(B24="","",B24)</f>
        <v/>
      </c>
      <c r="C61" t="str">
        <f t="shared" si="31"/>
        <v>(1)</v>
      </c>
      <c r="F61" t="str">
        <f t="shared" ref="F61:G70" si="32">IF(F24="","",F24)</f>
        <v>(</v>
      </c>
      <c r="G61" s="27" t="str">
        <f t="shared" si="32"/>
        <v>ｘ</v>
      </c>
      <c r="H61" s="27"/>
      <c r="I61" s="27" t="str">
        <f t="shared" ref="I61:I66" ca="1" si="33">IF(I24="","",I24)</f>
        <v>－</v>
      </c>
      <c r="J61" s="27"/>
      <c r="K61">
        <f t="shared" ref="K61:L63" ca="1" si="34">IF(K24="","",K24)</f>
        <v>3</v>
      </c>
      <c r="L61" s="27" t="str">
        <f t="shared" si="34"/>
        <v>ｙ</v>
      </c>
      <c r="M61" s="27"/>
      <c r="N61" t="str">
        <f t="shared" ref="N61:O63" si="35">IF(N24="","",N24)</f>
        <v>)</v>
      </c>
      <c r="O61" s="11">
        <f t="shared" si="35"/>
        <v>2</v>
      </c>
      <c r="P61" s="27" t="s">
        <v>36</v>
      </c>
      <c r="Q61" s="27"/>
      <c r="R61" s="25" t="s">
        <v>39</v>
      </c>
      <c r="S61" s="25"/>
      <c r="T61" s="13">
        <v>2</v>
      </c>
      <c r="U61" s="25" t="str">
        <f ca="1">I61</f>
        <v>－</v>
      </c>
      <c r="V61" s="25"/>
      <c r="W61" s="25">
        <f ca="1">2*K61</f>
        <v>6</v>
      </c>
      <c r="X61" s="25"/>
      <c r="Y61" s="25" t="s">
        <v>68</v>
      </c>
      <c r="Z61" s="25"/>
      <c r="AA61" s="25"/>
      <c r="AB61" s="25" t="s">
        <v>69</v>
      </c>
      <c r="AC61" s="25"/>
      <c r="AD61" s="25">
        <f ca="1">K61^2</f>
        <v>9</v>
      </c>
      <c r="AE61" s="25"/>
      <c r="AF61" s="25" t="s">
        <v>70</v>
      </c>
      <c r="AG61" s="25"/>
      <c r="AH61" s="13">
        <v>2</v>
      </c>
      <c r="AI61" t="str">
        <f t="shared" ref="AI61:AT61" si="36">IF(AI24="","",AI24)</f>
        <v/>
      </c>
      <c r="AJ61" t="str">
        <f t="shared" si="36"/>
        <v/>
      </c>
      <c r="AK61" t="str">
        <f t="shared" si="36"/>
        <v/>
      </c>
      <c r="AL61" t="str">
        <f t="shared" si="36"/>
        <v/>
      </c>
      <c r="AM61" t="str">
        <f t="shared" si="36"/>
        <v/>
      </c>
      <c r="AN61" t="str">
        <f t="shared" si="36"/>
        <v/>
      </c>
      <c r="AO61" t="str">
        <f t="shared" si="36"/>
        <v/>
      </c>
      <c r="AP61" t="str">
        <f t="shared" si="36"/>
        <v/>
      </c>
      <c r="AQ61" t="str">
        <f t="shared" si="36"/>
        <v/>
      </c>
      <c r="AR61" t="str">
        <f t="shared" si="36"/>
        <v/>
      </c>
      <c r="AS61" t="str">
        <f t="shared" si="36"/>
        <v/>
      </c>
      <c r="AT61" t="str">
        <f t="shared" si="36"/>
        <v/>
      </c>
    </row>
    <row r="62" spans="1:47" ht="20.149999999999999" customHeight="1" x14ac:dyDescent="0.2">
      <c r="A62" t="str">
        <f t="shared" si="30"/>
        <v/>
      </c>
      <c r="B62" t="str">
        <f t="shared" si="31"/>
        <v/>
      </c>
      <c r="C62" t="str">
        <f t="shared" si="31"/>
        <v/>
      </c>
      <c r="F62" t="str">
        <f t="shared" si="32"/>
        <v/>
      </c>
      <c r="G62" t="str">
        <f t="shared" si="32"/>
        <v/>
      </c>
      <c r="H62" t="str">
        <f>IF(H25="","",H25)</f>
        <v/>
      </c>
      <c r="I62" t="str">
        <f t="shared" si="33"/>
        <v/>
      </c>
      <c r="J62" t="str">
        <f>IF(J25="","",J25)</f>
        <v/>
      </c>
      <c r="K62" t="str">
        <f t="shared" si="34"/>
        <v/>
      </c>
      <c r="L62" t="str">
        <f t="shared" si="34"/>
        <v/>
      </c>
      <c r="M62" t="str">
        <f>IF(M25="","",M25)</f>
        <v/>
      </c>
      <c r="N62" t="str">
        <f t="shared" si="35"/>
        <v/>
      </c>
      <c r="O62" t="str">
        <f t="shared" si="35"/>
        <v/>
      </c>
      <c r="P62" t="str">
        <f>IF(P25="","",P25)</f>
        <v/>
      </c>
      <c r="Q62" t="str">
        <f t="shared" ref="Q62:AT62" si="37">IF(Q25="","",Q25)</f>
        <v/>
      </c>
      <c r="R62" t="str">
        <f t="shared" si="37"/>
        <v/>
      </c>
      <c r="S62" t="str">
        <f t="shared" si="37"/>
        <v/>
      </c>
      <c r="T62" t="str">
        <f t="shared" si="37"/>
        <v/>
      </c>
      <c r="U62" t="str">
        <f t="shared" si="37"/>
        <v/>
      </c>
      <c r="V62" t="str">
        <f t="shared" si="37"/>
        <v/>
      </c>
      <c r="W62" t="str">
        <f t="shared" si="37"/>
        <v/>
      </c>
      <c r="X62" t="str">
        <f t="shared" si="37"/>
        <v/>
      </c>
      <c r="Y62" t="str">
        <f t="shared" si="37"/>
        <v/>
      </c>
      <c r="Z62" t="str">
        <f t="shared" si="37"/>
        <v/>
      </c>
      <c r="AA62" t="str">
        <f t="shared" si="37"/>
        <v/>
      </c>
      <c r="AB62" t="str">
        <f t="shared" si="37"/>
        <v/>
      </c>
      <c r="AC62" t="str">
        <f t="shared" si="37"/>
        <v/>
      </c>
      <c r="AD62" t="str">
        <f t="shared" si="37"/>
        <v/>
      </c>
      <c r="AE62" t="str">
        <f t="shared" si="37"/>
        <v/>
      </c>
      <c r="AF62" t="str">
        <f t="shared" si="37"/>
        <v/>
      </c>
      <c r="AG62" t="str">
        <f t="shared" si="37"/>
        <v/>
      </c>
      <c r="AH62" t="str">
        <f t="shared" si="37"/>
        <v/>
      </c>
      <c r="AI62" t="str">
        <f t="shared" si="37"/>
        <v/>
      </c>
      <c r="AJ62" t="str">
        <f t="shared" si="37"/>
        <v/>
      </c>
      <c r="AK62" t="str">
        <f t="shared" si="37"/>
        <v/>
      </c>
      <c r="AL62" t="str">
        <f t="shared" si="37"/>
        <v/>
      </c>
      <c r="AM62" t="str">
        <f t="shared" si="37"/>
        <v/>
      </c>
      <c r="AN62" t="str">
        <f t="shared" si="37"/>
        <v/>
      </c>
      <c r="AO62" t="str">
        <f t="shared" si="37"/>
        <v/>
      </c>
      <c r="AP62" t="str">
        <f t="shared" si="37"/>
        <v/>
      </c>
      <c r="AQ62" t="str">
        <f t="shared" si="37"/>
        <v/>
      </c>
      <c r="AR62" t="str">
        <f t="shared" si="37"/>
        <v/>
      </c>
      <c r="AS62" t="str">
        <f t="shared" si="37"/>
        <v/>
      </c>
      <c r="AT62" t="str">
        <f t="shared" si="37"/>
        <v/>
      </c>
    </row>
    <row r="63" spans="1:47" ht="20.149999999999999" customHeight="1" x14ac:dyDescent="0.2">
      <c r="A63" t="str">
        <f t="shared" si="30"/>
        <v/>
      </c>
      <c r="B63" t="str">
        <f t="shared" si="31"/>
        <v/>
      </c>
      <c r="C63" t="str">
        <f t="shared" si="31"/>
        <v/>
      </c>
      <c r="F63" t="str">
        <f t="shared" si="32"/>
        <v/>
      </c>
      <c r="G63" t="str">
        <f t="shared" si="32"/>
        <v/>
      </c>
      <c r="H63" t="str">
        <f>IF(H26="","",H26)</f>
        <v/>
      </c>
      <c r="I63" t="str">
        <f t="shared" si="33"/>
        <v/>
      </c>
      <c r="J63" t="str">
        <f>IF(J26="","",J26)</f>
        <v/>
      </c>
      <c r="K63" t="str">
        <f t="shared" si="34"/>
        <v/>
      </c>
      <c r="L63" t="str">
        <f t="shared" si="34"/>
        <v/>
      </c>
      <c r="M63" t="str">
        <f>IF(M26="","",M26)</f>
        <v/>
      </c>
      <c r="N63" t="str">
        <f t="shared" si="35"/>
        <v/>
      </c>
      <c r="O63" t="str">
        <f t="shared" si="35"/>
        <v/>
      </c>
      <c r="P63" t="str">
        <f>IF(P26="","",P26)</f>
        <v/>
      </c>
      <c r="Q63" t="str">
        <f t="shared" ref="Q63:AT63" si="38">IF(Q26="","",Q26)</f>
        <v/>
      </c>
      <c r="R63" t="str">
        <f t="shared" si="38"/>
        <v/>
      </c>
      <c r="S63" t="str">
        <f t="shared" si="38"/>
        <v/>
      </c>
      <c r="T63" t="str">
        <f t="shared" si="38"/>
        <v/>
      </c>
      <c r="U63" t="str">
        <f t="shared" si="38"/>
        <v/>
      </c>
      <c r="V63" t="str">
        <f t="shared" si="38"/>
        <v/>
      </c>
      <c r="W63" t="str">
        <f t="shared" si="38"/>
        <v/>
      </c>
      <c r="X63" t="str">
        <f t="shared" si="38"/>
        <v/>
      </c>
      <c r="Y63" t="str">
        <f t="shared" si="38"/>
        <v/>
      </c>
      <c r="Z63" t="str">
        <f t="shared" si="38"/>
        <v/>
      </c>
      <c r="AA63" t="str">
        <f t="shared" si="38"/>
        <v/>
      </c>
      <c r="AB63" t="str">
        <f t="shared" si="38"/>
        <v/>
      </c>
      <c r="AC63" t="str">
        <f t="shared" si="38"/>
        <v/>
      </c>
      <c r="AD63" t="str">
        <f t="shared" si="38"/>
        <v/>
      </c>
      <c r="AE63" t="str">
        <f t="shared" si="38"/>
        <v/>
      </c>
      <c r="AF63" t="str">
        <f t="shared" si="38"/>
        <v/>
      </c>
      <c r="AG63" t="str">
        <f t="shared" si="38"/>
        <v/>
      </c>
      <c r="AH63" t="str">
        <f t="shared" si="38"/>
        <v/>
      </c>
      <c r="AI63" t="str">
        <f t="shared" si="38"/>
        <v/>
      </c>
      <c r="AJ63" t="str">
        <f t="shared" si="38"/>
        <v/>
      </c>
      <c r="AK63" t="str">
        <f t="shared" si="38"/>
        <v/>
      </c>
      <c r="AL63" t="str">
        <f t="shared" si="38"/>
        <v/>
      </c>
      <c r="AM63" t="str">
        <f t="shared" si="38"/>
        <v/>
      </c>
      <c r="AN63" t="str">
        <f t="shared" si="38"/>
        <v/>
      </c>
      <c r="AO63" t="str">
        <f t="shared" si="38"/>
        <v/>
      </c>
      <c r="AP63" t="str">
        <f t="shared" si="38"/>
        <v/>
      </c>
      <c r="AQ63" t="str">
        <f t="shared" si="38"/>
        <v/>
      </c>
      <c r="AR63" t="str">
        <f t="shared" si="38"/>
        <v/>
      </c>
      <c r="AS63" t="str">
        <f t="shared" si="38"/>
        <v/>
      </c>
      <c r="AT63" t="str">
        <f t="shared" si="38"/>
        <v/>
      </c>
    </row>
    <row r="64" spans="1:47" ht="20.149999999999999" customHeight="1" x14ac:dyDescent="0.2">
      <c r="A64" t="str">
        <f t="shared" si="30"/>
        <v/>
      </c>
      <c r="B64" t="str">
        <f t="shared" si="31"/>
        <v/>
      </c>
      <c r="C64" t="str">
        <f t="shared" si="31"/>
        <v>(2)</v>
      </c>
      <c r="F64" t="str">
        <f t="shared" si="32"/>
        <v>(</v>
      </c>
      <c r="G64" s="27" t="str">
        <f t="shared" si="32"/>
        <v>－</v>
      </c>
      <c r="H64" s="27"/>
      <c r="I64" s="27" t="str">
        <f t="shared" si="33"/>
        <v>ｘ</v>
      </c>
      <c r="J64" s="27"/>
      <c r="K64" s="27" t="str">
        <f ca="1">IF(K27="","",K27)</f>
        <v>－</v>
      </c>
      <c r="L64" s="27"/>
      <c r="M64">
        <f ca="1">IF(M27="","",M27)</f>
        <v>8</v>
      </c>
      <c r="N64" s="27" t="str">
        <f t="shared" ref="N64:N69" si="39">IF(N27="","",N27)</f>
        <v>ｙ</v>
      </c>
      <c r="O64" s="27"/>
      <c r="P64" t="str">
        <f>IF(P27="","",P27)</f>
        <v>)</v>
      </c>
      <c r="Q64" s="11">
        <f>IF(Q27="","",Q27)</f>
        <v>2</v>
      </c>
      <c r="R64" s="27" t="s">
        <v>36</v>
      </c>
      <c r="S64" s="27"/>
      <c r="T64" s="25" t="s">
        <v>39</v>
      </c>
      <c r="U64" s="25"/>
      <c r="V64" s="13">
        <v>2</v>
      </c>
      <c r="W64" s="25" t="str">
        <f ca="1">IF(K64="－","＋","－")</f>
        <v>＋</v>
      </c>
      <c r="X64" s="25"/>
      <c r="Y64" s="25">
        <f ca="1">2*M64</f>
        <v>16</v>
      </c>
      <c r="Z64" s="25"/>
      <c r="AA64" s="25" t="s">
        <v>68</v>
      </c>
      <c r="AB64" s="25"/>
      <c r="AC64" s="25"/>
      <c r="AD64" s="25" t="s">
        <v>69</v>
      </c>
      <c r="AE64" s="25"/>
      <c r="AF64" s="25">
        <f ca="1">M64^2</f>
        <v>64</v>
      </c>
      <c r="AG64" s="25"/>
      <c r="AH64" s="25" t="s">
        <v>70</v>
      </c>
      <c r="AI64" s="25"/>
      <c r="AJ64" s="13">
        <v>2</v>
      </c>
      <c r="AK64" t="str">
        <f t="shared" ref="AK64:AT64" si="40">IF(AK27="","",AK27)</f>
        <v/>
      </c>
      <c r="AL64" t="str">
        <f t="shared" si="40"/>
        <v/>
      </c>
      <c r="AM64" t="str">
        <f t="shared" si="40"/>
        <v/>
      </c>
      <c r="AN64" t="str">
        <f t="shared" si="40"/>
        <v/>
      </c>
      <c r="AO64" t="str">
        <f t="shared" si="40"/>
        <v/>
      </c>
      <c r="AP64" t="str">
        <f t="shared" si="40"/>
        <v/>
      </c>
      <c r="AQ64" t="str">
        <f t="shared" si="40"/>
        <v/>
      </c>
      <c r="AR64" t="str">
        <f t="shared" si="40"/>
        <v/>
      </c>
      <c r="AS64" t="str">
        <f t="shared" si="40"/>
        <v/>
      </c>
      <c r="AT64" t="str">
        <f t="shared" si="40"/>
        <v/>
      </c>
    </row>
    <row r="65" spans="1:49" ht="20.149999999999999" customHeight="1" x14ac:dyDescent="0.2">
      <c r="A65" t="str">
        <f t="shared" si="30"/>
        <v/>
      </c>
      <c r="B65" t="str">
        <f t="shared" si="31"/>
        <v/>
      </c>
      <c r="C65" t="str">
        <f t="shared" si="31"/>
        <v/>
      </c>
      <c r="F65" t="str">
        <f t="shared" si="32"/>
        <v/>
      </c>
      <c r="G65" t="str">
        <f t="shared" si="32"/>
        <v/>
      </c>
      <c r="H65" t="str">
        <f>IF(H28="","",H28)</f>
        <v/>
      </c>
      <c r="I65" t="str">
        <f t="shared" si="33"/>
        <v/>
      </c>
      <c r="J65" t="str">
        <f>IF(J28="","",J28)</f>
        <v/>
      </c>
      <c r="K65" t="str">
        <f>IF(K28="","",K28)</f>
        <v/>
      </c>
      <c r="L65" t="str">
        <f>IF(L28="","",L28)</f>
        <v/>
      </c>
      <c r="M65" t="str">
        <f>IF(M28="","",M28)</f>
        <v/>
      </c>
      <c r="N65" t="str">
        <f t="shared" si="39"/>
        <v/>
      </c>
      <c r="O65" t="str">
        <f t="shared" ref="O65:O70" si="41">IF(O28="","",O28)</f>
        <v/>
      </c>
      <c r="P65" t="str">
        <f>IF(P28="","",P28)</f>
        <v/>
      </c>
      <c r="Q65" t="str">
        <f t="shared" ref="Q65:AT65" si="42">IF(Q28="","",Q28)</f>
        <v/>
      </c>
      <c r="R65" t="str">
        <f t="shared" si="42"/>
        <v/>
      </c>
      <c r="S65" t="str">
        <f t="shared" si="42"/>
        <v/>
      </c>
      <c r="T65" t="str">
        <f t="shared" si="42"/>
        <v/>
      </c>
      <c r="U65" t="str">
        <f t="shared" si="42"/>
        <v/>
      </c>
      <c r="V65" t="str">
        <f t="shared" si="42"/>
        <v/>
      </c>
      <c r="W65" t="str">
        <f t="shared" si="42"/>
        <v/>
      </c>
      <c r="X65" t="str">
        <f t="shared" si="42"/>
        <v/>
      </c>
      <c r="Y65" t="str">
        <f t="shared" si="42"/>
        <v/>
      </c>
      <c r="Z65" t="str">
        <f t="shared" si="42"/>
        <v/>
      </c>
      <c r="AA65" t="str">
        <f t="shared" si="42"/>
        <v/>
      </c>
      <c r="AB65" t="str">
        <f t="shared" si="42"/>
        <v/>
      </c>
      <c r="AC65" t="str">
        <f t="shared" si="42"/>
        <v/>
      </c>
      <c r="AD65" t="str">
        <f t="shared" si="42"/>
        <v/>
      </c>
      <c r="AE65" t="str">
        <f t="shared" si="42"/>
        <v/>
      </c>
      <c r="AF65" t="str">
        <f t="shared" si="42"/>
        <v/>
      </c>
      <c r="AG65" t="str">
        <f t="shared" si="42"/>
        <v/>
      </c>
      <c r="AH65" t="str">
        <f t="shared" si="42"/>
        <v/>
      </c>
      <c r="AI65" t="str">
        <f t="shared" si="42"/>
        <v/>
      </c>
      <c r="AJ65" t="str">
        <f t="shared" si="42"/>
        <v/>
      </c>
      <c r="AK65" t="str">
        <f t="shared" si="42"/>
        <v/>
      </c>
      <c r="AL65" t="str">
        <f t="shared" si="42"/>
        <v/>
      </c>
      <c r="AM65" t="str">
        <f t="shared" si="42"/>
        <v/>
      </c>
      <c r="AN65" t="str">
        <f t="shared" si="42"/>
        <v/>
      </c>
      <c r="AO65" t="str">
        <f t="shared" si="42"/>
        <v/>
      </c>
      <c r="AP65" t="str">
        <f t="shared" si="42"/>
        <v/>
      </c>
      <c r="AQ65" t="str">
        <f t="shared" si="42"/>
        <v/>
      </c>
      <c r="AR65" t="str">
        <f t="shared" si="42"/>
        <v/>
      </c>
      <c r="AS65" t="str">
        <f t="shared" si="42"/>
        <v/>
      </c>
      <c r="AT65" t="str">
        <f t="shared" si="42"/>
        <v/>
      </c>
    </row>
    <row r="66" spans="1:49" ht="20.149999999999999" customHeight="1" x14ac:dyDescent="0.2">
      <c r="A66" t="str">
        <f t="shared" si="30"/>
        <v/>
      </c>
      <c r="B66" t="str">
        <f t="shared" si="31"/>
        <v/>
      </c>
      <c r="C66" t="str">
        <f t="shared" si="31"/>
        <v/>
      </c>
      <c r="F66" t="str">
        <f t="shared" si="32"/>
        <v/>
      </c>
      <c r="G66" t="str">
        <f t="shared" si="32"/>
        <v/>
      </c>
      <c r="H66" t="str">
        <f>IF(H29="","",H29)</f>
        <v/>
      </c>
      <c r="I66" t="str">
        <f t="shared" si="33"/>
        <v/>
      </c>
      <c r="J66" t="str">
        <f>IF(J29="","",J29)</f>
        <v/>
      </c>
      <c r="K66" t="str">
        <f>IF(K29="","",K29)</f>
        <v/>
      </c>
      <c r="L66" t="str">
        <f>IF(L29="","",L29)</f>
        <v/>
      </c>
      <c r="M66" t="str">
        <f>IF(M29="","",M29)</f>
        <v/>
      </c>
      <c r="N66" t="str">
        <f t="shared" si="39"/>
        <v/>
      </c>
      <c r="O66" t="str">
        <f t="shared" si="41"/>
        <v/>
      </c>
      <c r="P66" t="str">
        <f>IF(P29="","",P29)</f>
        <v/>
      </c>
      <c r="Q66" t="str">
        <f t="shared" ref="Q66:AT66" si="43">IF(Q29="","",Q29)</f>
        <v/>
      </c>
      <c r="R66" t="str">
        <f t="shared" si="43"/>
        <v/>
      </c>
      <c r="S66" t="str">
        <f t="shared" si="43"/>
        <v/>
      </c>
      <c r="T66" t="str">
        <f t="shared" si="43"/>
        <v/>
      </c>
      <c r="U66" t="str">
        <f t="shared" si="43"/>
        <v/>
      </c>
      <c r="V66" t="str">
        <f t="shared" si="43"/>
        <v/>
      </c>
      <c r="W66" t="str">
        <f t="shared" si="43"/>
        <v/>
      </c>
      <c r="X66" t="str">
        <f t="shared" si="43"/>
        <v/>
      </c>
      <c r="Y66" t="str">
        <f t="shared" si="43"/>
        <v/>
      </c>
      <c r="Z66" t="str">
        <f t="shared" si="43"/>
        <v/>
      </c>
      <c r="AA66" t="str">
        <f t="shared" si="43"/>
        <v/>
      </c>
      <c r="AB66" t="str">
        <f t="shared" si="43"/>
        <v/>
      </c>
      <c r="AC66" t="str">
        <f t="shared" si="43"/>
        <v/>
      </c>
      <c r="AD66" t="str">
        <f t="shared" si="43"/>
        <v/>
      </c>
      <c r="AE66" t="str">
        <f t="shared" si="43"/>
        <v/>
      </c>
      <c r="AF66" t="str">
        <f t="shared" si="43"/>
        <v/>
      </c>
      <c r="AG66" t="str">
        <f t="shared" si="43"/>
        <v/>
      </c>
      <c r="AH66" t="str">
        <f t="shared" si="43"/>
        <v/>
      </c>
      <c r="AI66" t="str">
        <f t="shared" si="43"/>
        <v/>
      </c>
      <c r="AJ66" t="str">
        <f t="shared" si="43"/>
        <v/>
      </c>
      <c r="AK66" t="str">
        <f t="shared" si="43"/>
        <v/>
      </c>
      <c r="AL66" t="str">
        <f t="shared" si="43"/>
        <v/>
      </c>
      <c r="AM66" t="str">
        <f t="shared" si="43"/>
        <v/>
      </c>
      <c r="AN66" t="str">
        <f t="shared" si="43"/>
        <v/>
      </c>
      <c r="AO66" t="str">
        <f t="shared" si="43"/>
        <v/>
      </c>
      <c r="AP66" t="str">
        <f t="shared" si="43"/>
        <v/>
      </c>
      <c r="AQ66" t="str">
        <f t="shared" si="43"/>
        <v/>
      </c>
      <c r="AR66" t="str">
        <f t="shared" si="43"/>
        <v/>
      </c>
      <c r="AS66" t="str">
        <f t="shared" si="43"/>
        <v/>
      </c>
      <c r="AT66" t="str">
        <f t="shared" si="43"/>
        <v/>
      </c>
    </row>
    <row r="67" spans="1:49" ht="20.149999999999999" customHeight="1" x14ac:dyDescent="0.2">
      <c r="A67" t="str">
        <f t="shared" si="30"/>
        <v/>
      </c>
      <c r="B67" t="str">
        <f t="shared" si="31"/>
        <v/>
      </c>
      <c r="C67" t="str">
        <f t="shared" si="31"/>
        <v>(3)</v>
      </c>
      <c r="F67" t="str">
        <f t="shared" si="32"/>
        <v>(</v>
      </c>
      <c r="G67">
        <f t="shared" ca="1" si="32"/>
        <v>6</v>
      </c>
      <c r="H67" s="27" t="str">
        <f>IF(H30="","",H30)</f>
        <v>ｘ</v>
      </c>
      <c r="I67" s="27"/>
      <c r="J67" s="27" t="str">
        <f ca="1">IF(J30="","",J30)</f>
        <v>－</v>
      </c>
      <c r="K67" s="27"/>
      <c r="L67" s="27" t="str">
        <f>IF(L30="","",L30)</f>
        <v>ｙ</v>
      </c>
      <c r="M67" s="27"/>
      <c r="N67" t="str">
        <f t="shared" si="39"/>
        <v>)</v>
      </c>
      <c r="O67" s="11">
        <f t="shared" si="41"/>
        <v>2</v>
      </c>
      <c r="P67" s="27" t="s">
        <v>36</v>
      </c>
      <c r="Q67" s="27"/>
      <c r="R67" s="25">
        <f ca="1">G67^2</f>
        <v>36</v>
      </c>
      <c r="S67" s="25"/>
      <c r="T67" s="25" t="s">
        <v>71</v>
      </c>
      <c r="U67" s="25"/>
      <c r="V67" s="13">
        <v>2</v>
      </c>
      <c r="W67" s="25" t="str">
        <f ca="1">J67</f>
        <v>－</v>
      </c>
      <c r="X67" s="25"/>
      <c r="Y67" s="25">
        <f ca="1">2*G67</f>
        <v>12</v>
      </c>
      <c r="Z67" s="25"/>
      <c r="AA67" s="25" t="s">
        <v>68</v>
      </c>
      <c r="AB67" s="25"/>
      <c r="AC67" s="25"/>
      <c r="AD67" s="25" t="s">
        <v>69</v>
      </c>
      <c r="AE67" s="25"/>
      <c r="AF67" s="25" t="s">
        <v>70</v>
      </c>
      <c r="AG67" s="25"/>
      <c r="AH67" s="13">
        <v>2</v>
      </c>
      <c r="AI67" t="str">
        <f t="shared" ref="AI67:AT67" si="44">IF(AI30="","",AI30)</f>
        <v/>
      </c>
      <c r="AJ67" t="str">
        <f t="shared" si="44"/>
        <v/>
      </c>
      <c r="AK67" t="str">
        <f t="shared" si="44"/>
        <v/>
      </c>
      <c r="AL67" t="str">
        <f t="shared" si="44"/>
        <v/>
      </c>
      <c r="AM67" t="str">
        <f t="shared" si="44"/>
        <v/>
      </c>
      <c r="AN67" t="str">
        <f t="shared" si="44"/>
        <v/>
      </c>
      <c r="AO67" t="str">
        <f t="shared" si="44"/>
        <v/>
      </c>
      <c r="AP67" t="str">
        <f t="shared" si="44"/>
        <v/>
      </c>
      <c r="AQ67" t="str">
        <f t="shared" si="44"/>
        <v/>
      </c>
      <c r="AR67" t="str">
        <f t="shared" si="44"/>
        <v/>
      </c>
      <c r="AS67" t="str">
        <f t="shared" si="44"/>
        <v/>
      </c>
      <c r="AT67" t="str">
        <f t="shared" si="44"/>
        <v/>
      </c>
    </row>
    <row r="68" spans="1:49" ht="20.149999999999999" customHeight="1" x14ac:dyDescent="0.2">
      <c r="A68" t="str">
        <f t="shared" si="30"/>
        <v/>
      </c>
      <c r="B68" t="str">
        <f t="shared" si="31"/>
        <v/>
      </c>
      <c r="C68" t="str">
        <f t="shared" si="31"/>
        <v/>
      </c>
      <c r="F68" t="str">
        <f t="shared" si="32"/>
        <v/>
      </c>
      <c r="G68" t="str">
        <f t="shared" si="32"/>
        <v/>
      </c>
      <c r="H68" t="str">
        <f>IF(H31="","",H31)</f>
        <v/>
      </c>
      <c r="I68" t="str">
        <f>IF(I31="","",I31)</f>
        <v/>
      </c>
      <c r="J68" t="str">
        <f>IF(J31="","",J31)</f>
        <v/>
      </c>
      <c r="K68" t="str">
        <f>IF(K31="","",K31)</f>
        <v/>
      </c>
      <c r="L68" t="str">
        <f>IF(L31="","",L31)</f>
        <v/>
      </c>
      <c r="M68" t="str">
        <f>IF(M31="","",M31)</f>
        <v/>
      </c>
      <c r="N68" t="str">
        <f t="shared" si="39"/>
        <v/>
      </c>
      <c r="O68" t="str">
        <f t="shared" si="41"/>
        <v/>
      </c>
      <c r="P68" t="str">
        <f>IF(P31="","",P31)</f>
        <v/>
      </c>
      <c r="Q68" t="str">
        <f t="shared" ref="Q68:AT68" si="45">IF(Q31="","",Q31)</f>
        <v/>
      </c>
      <c r="R68" t="str">
        <f t="shared" si="45"/>
        <v/>
      </c>
      <c r="S68" t="str">
        <f t="shared" si="45"/>
        <v/>
      </c>
      <c r="T68" t="str">
        <f t="shared" si="45"/>
        <v/>
      </c>
      <c r="U68" t="str">
        <f t="shared" si="45"/>
        <v/>
      </c>
      <c r="V68" t="str">
        <f t="shared" si="45"/>
        <v/>
      </c>
      <c r="W68" t="str">
        <f t="shared" si="45"/>
        <v/>
      </c>
      <c r="X68" t="str">
        <f t="shared" si="45"/>
        <v/>
      </c>
      <c r="Y68" t="str">
        <f t="shared" si="45"/>
        <v/>
      </c>
      <c r="Z68" t="str">
        <f t="shared" si="45"/>
        <v/>
      </c>
      <c r="AA68" t="str">
        <f t="shared" si="45"/>
        <v/>
      </c>
      <c r="AB68" t="str">
        <f t="shared" si="45"/>
        <v/>
      </c>
      <c r="AC68" t="str">
        <f t="shared" si="45"/>
        <v/>
      </c>
      <c r="AD68" t="str">
        <f t="shared" si="45"/>
        <v/>
      </c>
      <c r="AE68" t="str">
        <f t="shared" si="45"/>
        <v/>
      </c>
      <c r="AF68" t="str">
        <f t="shared" si="45"/>
        <v/>
      </c>
      <c r="AG68" t="str">
        <f t="shared" si="45"/>
        <v/>
      </c>
      <c r="AH68" t="str">
        <f t="shared" si="45"/>
        <v/>
      </c>
      <c r="AI68" t="str">
        <f t="shared" si="45"/>
        <v/>
      </c>
      <c r="AJ68" t="str">
        <f t="shared" si="45"/>
        <v/>
      </c>
      <c r="AK68" t="str">
        <f t="shared" si="45"/>
        <v/>
      </c>
      <c r="AL68" t="str">
        <f t="shared" si="45"/>
        <v/>
      </c>
      <c r="AM68" t="str">
        <f t="shared" si="45"/>
        <v/>
      </c>
      <c r="AN68" t="str">
        <f t="shared" si="45"/>
        <v/>
      </c>
      <c r="AO68" t="str">
        <f t="shared" si="45"/>
        <v/>
      </c>
      <c r="AP68" t="str">
        <f t="shared" si="45"/>
        <v/>
      </c>
      <c r="AQ68" t="str">
        <f t="shared" si="45"/>
        <v/>
      </c>
      <c r="AR68" t="str">
        <f t="shared" si="45"/>
        <v/>
      </c>
      <c r="AS68" t="str">
        <f t="shared" si="45"/>
        <v/>
      </c>
      <c r="AT68" t="str">
        <f t="shared" si="45"/>
        <v/>
      </c>
    </row>
    <row r="69" spans="1:49" ht="20.149999999999999" customHeight="1" x14ac:dyDescent="0.2">
      <c r="A69" t="str">
        <f t="shared" si="30"/>
        <v/>
      </c>
      <c r="B69" t="str">
        <f t="shared" si="31"/>
        <v/>
      </c>
      <c r="C69" t="str">
        <f t="shared" si="31"/>
        <v/>
      </c>
      <c r="F69" t="str">
        <f t="shared" si="32"/>
        <v/>
      </c>
      <c r="G69" t="str">
        <f t="shared" si="32"/>
        <v/>
      </c>
      <c r="H69" t="str">
        <f>IF(H32="","",H32)</f>
        <v/>
      </c>
      <c r="I69" t="str">
        <f>IF(I32="","",I32)</f>
        <v/>
      </c>
      <c r="J69" t="str">
        <f>IF(J32="","",J32)</f>
        <v/>
      </c>
      <c r="K69" t="str">
        <f>IF(K32="","",K32)</f>
        <v/>
      </c>
      <c r="L69" t="str">
        <f>IF(L32="","",L32)</f>
        <v/>
      </c>
      <c r="M69" t="str">
        <f>IF(M32="","",M32)</f>
        <v/>
      </c>
      <c r="N69" t="str">
        <f t="shared" si="39"/>
        <v/>
      </c>
      <c r="O69" t="str">
        <f t="shared" si="41"/>
        <v/>
      </c>
      <c r="P69" t="str">
        <f>IF(P32="","",P32)</f>
        <v/>
      </c>
      <c r="Q69" t="str">
        <f t="shared" ref="Q69:AT69" si="46">IF(Q32="","",Q32)</f>
        <v/>
      </c>
      <c r="R69" t="str">
        <f t="shared" si="46"/>
        <v/>
      </c>
      <c r="S69" t="str">
        <f t="shared" si="46"/>
        <v/>
      </c>
      <c r="T69" t="str">
        <f t="shared" si="46"/>
        <v/>
      </c>
      <c r="U69" t="str">
        <f t="shared" si="46"/>
        <v/>
      </c>
      <c r="V69" t="str">
        <f t="shared" si="46"/>
        <v/>
      </c>
      <c r="W69" t="str">
        <f t="shared" si="46"/>
        <v/>
      </c>
      <c r="X69" t="str">
        <f t="shared" si="46"/>
        <v/>
      </c>
      <c r="Y69" t="str">
        <f t="shared" si="46"/>
        <v/>
      </c>
      <c r="Z69" t="str">
        <f t="shared" si="46"/>
        <v/>
      </c>
      <c r="AA69" t="str">
        <f t="shared" si="46"/>
        <v/>
      </c>
      <c r="AB69" t="str">
        <f t="shared" si="46"/>
        <v/>
      </c>
      <c r="AC69" t="str">
        <f t="shared" si="46"/>
        <v/>
      </c>
      <c r="AD69" t="str">
        <f t="shared" si="46"/>
        <v/>
      </c>
      <c r="AE69" t="str">
        <f t="shared" si="46"/>
        <v/>
      </c>
      <c r="AF69" t="str">
        <f t="shared" si="46"/>
        <v/>
      </c>
      <c r="AG69" t="str">
        <f t="shared" si="46"/>
        <v/>
      </c>
      <c r="AH69" t="str">
        <f t="shared" si="46"/>
        <v/>
      </c>
      <c r="AI69" t="str">
        <f t="shared" si="46"/>
        <v/>
      </c>
      <c r="AJ69" t="str">
        <f t="shared" si="46"/>
        <v/>
      </c>
      <c r="AK69" t="str">
        <f t="shared" si="46"/>
        <v/>
      </c>
      <c r="AL69" t="str">
        <f t="shared" si="46"/>
        <v/>
      </c>
      <c r="AM69" t="str">
        <f t="shared" si="46"/>
        <v/>
      </c>
      <c r="AN69" t="str">
        <f t="shared" si="46"/>
        <v/>
      </c>
      <c r="AO69" t="str">
        <f t="shared" si="46"/>
        <v/>
      </c>
      <c r="AP69" t="str">
        <f t="shared" si="46"/>
        <v/>
      </c>
      <c r="AQ69" t="str">
        <f t="shared" si="46"/>
        <v/>
      </c>
      <c r="AR69" t="str">
        <f t="shared" si="46"/>
        <v/>
      </c>
      <c r="AS69" t="str">
        <f t="shared" si="46"/>
        <v/>
      </c>
      <c r="AT69" t="str">
        <f t="shared" si="46"/>
        <v/>
      </c>
    </row>
    <row r="70" spans="1:49" ht="20.149999999999999" customHeight="1" x14ac:dyDescent="0.2">
      <c r="A70" t="str">
        <f t="shared" si="30"/>
        <v/>
      </c>
      <c r="B70" t="str">
        <f t="shared" si="31"/>
        <v/>
      </c>
      <c r="C70" t="str">
        <f t="shared" si="31"/>
        <v>(4)</v>
      </c>
      <c r="F70" s="27" t="str">
        <f t="shared" si="32"/>
        <v>(</v>
      </c>
      <c r="G70" s="27" t="str">
        <f t="shared" si="32"/>
        <v>ａ</v>
      </c>
      <c r="H70" s="27"/>
      <c r="I70" s="27" t="str">
        <f ca="1">IF(I33="","",I33)</f>
        <v>－</v>
      </c>
      <c r="J70" s="27"/>
      <c r="K70" s="28">
        <f ca="1">IF(K33="","",K33)</f>
        <v>3</v>
      </c>
      <c r="L70" s="28"/>
      <c r="M70" s="27" t="str">
        <f>IF(M33="","",M33)</f>
        <v>ｂ</v>
      </c>
      <c r="N70" s="27"/>
      <c r="O70" s="27" t="str">
        <f t="shared" si="41"/>
        <v>)</v>
      </c>
      <c r="P70" s="14">
        <f>IF(P33="","",P33)</f>
        <v>2</v>
      </c>
      <c r="Q70" s="27" t="s">
        <v>36</v>
      </c>
      <c r="R70" s="27"/>
      <c r="S70" s="25" t="s">
        <v>72</v>
      </c>
      <c r="T70" s="25"/>
      <c r="U70" s="15">
        <v>2</v>
      </c>
      <c r="V70" s="25" t="str">
        <f ca="1">I70</f>
        <v>－</v>
      </c>
      <c r="W70" s="25"/>
      <c r="X70" s="26">
        <f ca="1">IF(AW70="",AV70,IF(AW70=1,"",AW70))</f>
        <v>3</v>
      </c>
      <c r="Y70" s="26"/>
      <c r="Z70" s="25" t="s">
        <v>73</v>
      </c>
      <c r="AA70" s="25"/>
      <c r="AB70" s="25"/>
      <c r="AC70" s="25" t="s">
        <v>69</v>
      </c>
      <c r="AD70" s="25"/>
      <c r="AE70" s="26">
        <f ca="1">K70^2</f>
        <v>9</v>
      </c>
      <c r="AF70" s="26"/>
      <c r="AG70" s="25" t="s">
        <v>74</v>
      </c>
      <c r="AH70" s="25"/>
      <c r="AI70" s="15">
        <v>2</v>
      </c>
      <c r="AJ70" t="str">
        <f t="shared" ref="AJ70:AT70" si="47">IF(AJ33="","",AJ33)</f>
        <v/>
      </c>
      <c r="AK70" t="str">
        <f t="shared" si="47"/>
        <v/>
      </c>
      <c r="AL70" t="str">
        <f t="shared" si="47"/>
        <v/>
      </c>
      <c r="AM70" t="str">
        <f t="shared" si="47"/>
        <v/>
      </c>
      <c r="AN70" t="str">
        <f t="shared" si="47"/>
        <v/>
      </c>
      <c r="AO70" t="str">
        <f t="shared" si="47"/>
        <v/>
      </c>
      <c r="AP70" t="str">
        <f t="shared" si="47"/>
        <v/>
      </c>
      <c r="AQ70" t="str">
        <f t="shared" si="47"/>
        <v/>
      </c>
      <c r="AR70" t="str">
        <f t="shared" si="47"/>
        <v/>
      </c>
      <c r="AS70" t="str">
        <f t="shared" si="47"/>
        <v/>
      </c>
      <c r="AT70" t="str">
        <f t="shared" si="47"/>
        <v/>
      </c>
      <c r="AU70" s="12">
        <f ca="1">2*K70</f>
        <v>6</v>
      </c>
      <c r="AV70" s="12">
        <f ca="1">AU70/GCD(AU70,AU71)</f>
        <v>3</v>
      </c>
      <c r="AW70" s="12" t="str">
        <f ca="1">IF(AV70/AV71=INT(AV70/AV71),AV70/AV71,"")</f>
        <v/>
      </c>
    </row>
    <row r="71" spans="1:49" ht="20.149999999999999" customHeight="1" x14ac:dyDescent="0.2">
      <c r="A71" t="str">
        <f t="shared" si="30"/>
        <v/>
      </c>
      <c r="B71" t="str">
        <f t="shared" si="31"/>
        <v/>
      </c>
      <c r="C71" t="str">
        <f t="shared" si="31"/>
        <v/>
      </c>
      <c r="F71" s="27"/>
      <c r="G71" s="27"/>
      <c r="H71" s="27"/>
      <c r="I71" s="27"/>
      <c r="J71" s="27"/>
      <c r="K71" s="27">
        <f ca="1">IF(K34="","",K34)</f>
        <v>4</v>
      </c>
      <c r="L71" s="27"/>
      <c r="M71" s="27"/>
      <c r="N71" s="27"/>
      <c r="O71" s="27"/>
      <c r="P71" t="str">
        <f>IF(P34="","",P34)</f>
        <v/>
      </c>
      <c r="Q71" s="27"/>
      <c r="R71" s="27"/>
      <c r="S71" s="25"/>
      <c r="T71" s="25"/>
      <c r="U71" s="10" t="str">
        <f>IF(U34="","",U34)</f>
        <v/>
      </c>
      <c r="V71" s="25"/>
      <c r="W71" s="25"/>
      <c r="X71" s="25">
        <f ca="1">IF(AW70="",AV71,"")</f>
        <v>2</v>
      </c>
      <c r="Y71" s="25"/>
      <c r="Z71" s="25"/>
      <c r="AA71" s="25"/>
      <c r="AB71" s="25"/>
      <c r="AC71" s="25"/>
      <c r="AD71" s="25"/>
      <c r="AE71" s="25">
        <f ca="1">K71^2</f>
        <v>16</v>
      </c>
      <c r="AF71" s="25"/>
      <c r="AG71" s="25"/>
      <c r="AH71" s="25"/>
      <c r="AI71" s="10" t="str">
        <f>IF(AI34="","",AI34)</f>
        <v/>
      </c>
      <c r="AJ71" t="str">
        <f t="shared" ref="AJ71:AT71" si="48">IF(AJ34="","",AJ34)</f>
        <v/>
      </c>
      <c r="AK71" t="str">
        <f t="shared" si="48"/>
        <v/>
      </c>
      <c r="AL71" t="str">
        <f t="shared" si="48"/>
        <v/>
      </c>
      <c r="AM71" t="str">
        <f t="shared" si="48"/>
        <v/>
      </c>
      <c r="AN71" t="str">
        <f t="shared" si="48"/>
        <v/>
      </c>
      <c r="AO71" t="str">
        <f t="shared" si="48"/>
        <v/>
      </c>
      <c r="AP71" t="str">
        <f t="shared" si="48"/>
        <v/>
      </c>
      <c r="AQ71" t="str">
        <f t="shared" si="48"/>
        <v/>
      </c>
      <c r="AR71" t="str">
        <f t="shared" si="48"/>
        <v/>
      </c>
      <c r="AS71" t="str">
        <f t="shared" si="48"/>
        <v/>
      </c>
      <c r="AT71" t="str">
        <f t="shared" si="48"/>
        <v/>
      </c>
      <c r="AU71" s="12">
        <f ca="1">K71</f>
        <v>4</v>
      </c>
      <c r="AV71" s="12">
        <f ca="1">AU71/GCD(AU70,AU71)</f>
        <v>2</v>
      </c>
    </row>
    <row r="72" spans="1:49" ht="20.149999999999999" customHeight="1" x14ac:dyDescent="0.2">
      <c r="A72" t="str">
        <f t="shared" si="30"/>
        <v/>
      </c>
      <c r="B72" t="str">
        <f t="shared" si="31"/>
        <v/>
      </c>
      <c r="C72" t="str">
        <f t="shared" si="31"/>
        <v/>
      </c>
      <c r="F72" t="str">
        <f>IF(F35="","",F35)</f>
        <v/>
      </c>
      <c r="G72" t="str">
        <f>IF(G35="","",G35)</f>
        <v/>
      </c>
      <c r="H72" t="str">
        <f>IF(H35="","",H35)</f>
        <v/>
      </c>
      <c r="I72" t="str">
        <f>IF(I35="","",I35)</f>
        <v/>
      </c>
      <c r="J72" t="str">
        <f>IF(J35="","",J35)</f>
        <v/>
      </c>
      <c r="K72" t="str">
        <f>IF(K35="","",K35)</f>
        <v/>
      </c>
      <c r="L72" t="str">
        <f>IF(L35="","",L35)</f>
        <v/>
      </c>
      <c r="M72" t="str">
        <f>IF(M35="","",M35)</f>
        <v/>
      </c>
      <c r="N72" t="str">
        <f>IF(N35="","",N35)</f>
        <v/>
      </c>
      <c r="O72" t="str">
        <f>IF(O35="","",O35)</f>
        <v/>
      </c>
      <c r="P72" t="str">
        <f>IF(P35="","",P35)</f>
        <v/>
      </c>
      <c r="Q72" t="str">
        <f t="shared" ref="Q72:AT72" si="49">IF(Q35="","",Q35)</f>
        <v/>
      </c>
      <c r="R72" t="str">
        <f t="shared" si="49"/>
        <v/>
      </c>
      <c r="S72" t="str">
        <f t="shared" si="49"/>
        <v/>
      </c>
      <c r="T72" t="str">
        <f t="shared" si="49"/>
        <v/>
      </c>
      <c r="U72" t="str">
        <f t="shared" si="49"/>
        <v/>
      </c>
      <c r="V72" t="str">
        <f t="shared" si="49"/>
        <v/>
      </c>
      <c r="W72" t="str">
        <f t="shared" si="49"/>
        <v/>
      </c>
      <c r="X72" t="str">
        <f t="shared" si="49"/>
        <v/>
      </c>
      <c r="Y72" t="str">
        <f t="shared" si="49"/>
        <v/>
      </c>
      <c r="Z72" t="str">
        <f t="shared" si="49"/>
        <v/>
      </c>
      <c r="AA72" t="str">
        <f t="shared" si="49"/>
        <v/>
      </c>
      <c r="AB72" t="str">
        <f t="shared" si="49"/>
        <v/>
      </c>
      <c r="AC72" t="str">
        <f t="shared" si="49"/>
        <v/>
      </c>
      <c r="AD72" t="str">
        <f t="shared" si="49"/>
        <v/>
      </c>
      <c r="AE72" t="str">
        <f t="shared" si="49"/>
        <v/>
      </c>
      <c r="AF72" t="str">
        <f t="shared" si="49"/>
        <v/>
      </c>
      <c r="AG72" t="str">
        <f t="shared" si="49"/>
        <v/>
      </c>
      <c r="AH72" t="str">
        <f t="shared" si="49"/>
        <v/>
      </c>
      <c r="AI72" t="str">
        <f t="shared" si="49"/>
        <v/>
      </c>
      <c r="AJ72" t="str">
        <f t="shared" si="49"/>
        <v/>
      </c>
      <c r="AK72" t="str">
        <f t="shared" si="49"/>
        <v/>
      </c>
      <c r="AL72" t="str">
        <f t="shared" si="49"/>
        <v/>
      </c>
      <c r="AM72" t="str">
        <f t="shared" si="49"/>
        <v/>
      </c>
      <c r="AN72" t="str">
        <f t="shared" si="49"/>
        <v/>
      </c>
      <c r="AO72" t="str">
        <f t="shared" si="49"/>
        <v/>
      </c>
      <c r="AP72" t="str">
        <f t="shared" si="49"/>
        <v/>
      </c>
      <c r="AQ72" t="str">
        <f t="shared" si="49"/>
        <v/>
      </c>
      <c r="AR72" t="str">
        <f t="shared" si="49"/>
        <v/>
      </c>
      <c r="AS72" t="str">
        <f t="shared" si="49"/>
        <v/>
      </c>
      <c r="AT72" t="str">
        <f t="shared" si="49"/>
        <v/>
      </c>
    </row>
    <row r="73" spans="1:49" ht="20.149999999999999" customHeight="1" x14ac:dyDescent="0.2">
      <c r="A73" t="str">
        <f t="shared" ref="A73:AT73" si="50">IF(A36="","",A36)</f>
        <v/>
      </c>
      <c r="B73" t="str">
        <f t="shared" si="50"/>
        <v/>
      </c>
      <c r="C73" t="str">
        <f t="shared" si="50"/>
        <v/>
      </c>
      <c r="F73" t="str">
        <f t="shared" si="50"/>
        <v/>
      </c>
      <c r="G73" t="str">
        <f t="shared" si="50"/>
        <v/>
      </c>
      <c r="H73" t="str">
        <f t="shared" si="50"/>
        <v/>
      </c>
      <c r="I73" t="str">
        <f t="shared" si="50"/>
        <v/>
      </c>
      <c r="J73" t="str">
        <f t="shared" si="50"/>
        <v/>
      </c>
      <c r="K73" t="str">
        <f t="shared" si="50"/>
        <v/>
      </c>
      <c r="L73" t="str">
        <f t="shared" si="50"/>
        <v/>
      </c>
      <c r="M73" t="str">
        <f t="shared" si="50"/>
        <v/>
      </c>
      <c r="N73" t="str">
        <f t="shared" si="50"/>
        <v/>
      </c>
      <c r="O73" t="str">
        <f t="shared" si="50"/>
        <v/>
      </c>
      <c r="P73" t="str">
        <f t="shared" si="50"/>
        <v/>
      </c>
      <c r="Q73" t="str">
        <f t="shared" si="50"/>
        <v/>
      </c>
      <c r="R73" t="str">
        <f t="shared" si="50"/>
        <v/>
      </c>
      <c r="S73" t="str">
        <f t="shared" si="50"/>
        <v/>
      </c>
      <c r="T73" t="str">
        <f t="shared" si="50"/>
        <v/>
      </c>
      <c r="U73" t="str">
        <f t="shared" si="50"/>
        <v/>
      </c>
      <c r="V73" t="str">
        <f t="shared" si="50"/>
        <v/>
      </c>
      <c r="W73" t="str">
        <f t="shared" si="50"/>
        <v/>
      </c>
      <c r="X73" t="str">
        <f t="shared" si="50"/>
        <v/>
      </c>
      <c r="Y73" t="str">
        <f t="shared" si="50"/>
        <v/>
      </c>
      <c r="Z73" t="str">
        <f t="shared" si="50"/>
        <v/>
      </c>
      <c r="AA73" t="str">
        <f t="shared" si="50"/>
        <v/>
      </c>
      <c r="AB73" t="str">
        <f t="shared" si="50"/>
        <v/>
      </c>
      <c r="AC73" t="str">
        <f t="shared" si="50"/>
        <v/>
      </c>
      <c r="AD73" t="str">
        <f t="shared" si="50"/>
        <v/>
      </c>
      <c r="AE73" t="str">
        <f t="shared" si="50"/>
        <v/>
      </c>
      <c r="AF73" t="str">
        <f t="shared" si="50"/>
        <v/>
      </c>
      <c r="AG73" t="str">
        <f t="shared" si="50"/>
        <v/>
      </c>
      <c r="AH73" t="str">
        <f t="shared" si="50"/>
        <v/>
      </c>
      <c r="AI73" t="str">
        <f t="shared" si="50"/>
        <v/>
      </c>
      <c r="AJ73" t="str">
        <f t="shared" si="50"/>
        <v/>
      </c>
      <c r="AK73" t="str">
        <f t="shared" si="50"/>
        <v/>
      </c>
      <c r="AL73" t="str">
        <f t="shared" si="50"/>
        <v/>
      </c>
      <c r="AM73" t="str">
        <f t="shared" si="50"/>
        <v/>
      </c>
      <c r="AN73" t="str">
        <f t="shared" si="50"/>
        <v/>
      </c>
      <c r="AO73" t="str">
        <f t="shared" si="50"/>
        <v/>
      </c>
      <c r="AP73" t="str">
        <f t="shared" si="50"/>
        <v/>
      </c>
      <c r="AQ73" t="str">
        <f t="shared" si="50"/>
        <v/>
      </c>
      <c r="AR73" t="str">
        <f t="shared" si="50"/>
        <v/>
      </c>
      <c r="AS73" t="str">
        <f t="shared" si="50"/>
        <v/>
      </c>
      <c r="AT73" t="str">
        <f t="shared" si="50"/>
        <v/>
      </c>
    </row>
    <row r="74" spans="1:49" ht="20.149999999999999" customHeight="1" x14ac:dyDescent="0.2"/>
    <row r="75" spans="1:49" ht="20.149999999999999" customHeight="1" x14ac:dyDescent="0.2"/>
    <row r="76" spans="1:49" ht="20.149999999999999" customHeight="1" x14ac:dyDescent="0.2"/>
    <row r="77" spans="1:49" ht="20.149999999999999" customHeight="1" x14ac:dyDescent="0.2"/>
    <row r="78" spans="1:49" ht="20.149999999999999" customHeight="1" x14ac:dyDescent="0.2"/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52">
    <mergeCell ref="Q70:R71"/>
    <mergeCell ref="S70:T71"/>
    <mergeCell ref="V70:W71"/>
    <mergeCell ref="X70:Y70"/>
    <mergeCell ref="X71:Y71"/>
    <mergeCell ref="AG70:AH71"/>
    <mergeCell ref="Z70:AB71"/>
    <mergeCell ref="AC70:AD71"/>
    <mergeCell ref="AE70:AF70"/>
    <mergeCell ref="AE71:AF71"/>
    <mergeCell ref="AH64:AI64"/>
    <mergeCell ref="P67:Q67"/>
    <mergeCell ref="R67:S67"/>
    <mergeCell ref="T67:U67"/>
    <mergeCell ref="W67:X67"/>
    <mergeCell ref="Y67:Z67"/>
    <mergeCell ref="AA67:AC67"/>
    <mergeCell ref="AD67:AE67"/>
    <mergeCell ref="AF67:AG67"/>
    <mergeCell ref="AF61:AG61"/>
    <mergeCell ref="R64:S64"/>
    <mergeCell ref="T64:U64"/>
    <mergeCell ref="W64:X64"/>
    <mergeCell ref="Y64:Z64"/>
    <mergeCell ref="AA64:AC64"/>
    <mergeCell ref="AD64:AE64"/>
    <mergeCell ref="AF64:AG64"/>
    <mergeCell ref="R61:S61"/>
    <mergeCell ref="U61:V61"/>
    <mergeCell ref="W61:X61"/>
    <mergeCell ref="Y61:AA61"/>
    <mergeCell ref="AB61:AC61"/>
    <mergeCell ref="AD61:AE61"/>
    <mergeCell ref="Y54:Z54"/>
    <mergeCell ref="AA54:AB54"/>
    <mergeCell ref="W54:X54"/>
    <mergeCell ref="AA57:AB57"/>
    <mergeCell ref="N57:O57"/>
    <mergeCell ref="P57:Q57"/>
    <mergeCell ref="S57:T57"/>
    <mergeCell ref="U57:V57"/>
    <mergeCell ref="W57:X57"/>
    <mergeCell ref="Y57:Z57"/>
    <mergeCell ref="AG47:AH47"/>
    <mergeCell ref="T50:U50"/>
    <mergeCell ref="V50:W50"/>
    <mergeCell ref="Y50:Z50"/>
    <mergeCell ref="AA50:AB50"/>
    <mergeCell ref="AC50:AD50"/>
    <mergeCell ref="AE50:AF50"/>
    <mergeCell ref="AG50:AH50"/>
    <mergeCell ref="Y47:Z47"/>
    <mergeCell ref="AA47:AB47"/>
    <mergeCell ref="AC47:AD47"/>
    <mergeCell ref="AE47:AF47"/>
    <mergeCell ref="AG41:AH41"/>
    <mergeCell ref="T44:U44"/>
    <mergeCell ref="V44:W44"/>
    <mergeCell ref="Y44:Z44"/>
    <mergeCell ref="AA44:AB44"/>
    <mergeCell ref="AC44:AD44"/>
    <mergeCell ref="AE44:AF44"/>
    <mergeCell ref="AG44:AH44"/>
    <mergeCell ref="Y41:Z41"/>
    <mergeCell ref="AA41:AB41"/>
    <mergeCell ref="AC41:AD41"/>
    <mergeCell ref="AE41:AF41"/>
    <mergeCell ref="T41:U41"/>
    <mergeCell ref="V41:W41"/>
    <mergeCell ref="T47:U47"/>
    <mergeCell ref="V47:W47"/>
    <mergeCell ref="N54:O54"/>
    <mergeCell ref="P54:Q54"/>
    <mergeCell ref="S54:T54"/>
    <mergeCell ref="U54:V54"/>
    <mergeCell ref="P61:Q61"/>
    <mergeCell ref="P47:Q47"/>
    <mergeCell ref="P50:Q50"/>
    <mergeCell ref="F70:F71"/>
    <mergeCell ref="G70:H71"/>
    <mergeCell ref="I70:J71"/>
    <mergeCell ref="K70:L70"/>
    <mergeCell ref="K71:L71"/>
    <mergeCell ref="M70:N71"/>
    <mergeCell ref="L61:M61"/>
    <mergeCell ref="G64:H64"/>
    <mergeCell ref="I64:J64"/>
    <mergeCell ref="K64:L64"/>
    <mergeCell ref="N64:O64"/>
    <mergeCell ref="H67:I67"/>
    <mergeCell ref="J67:K67"/>
    <mergeCell ref="L67:M67"/>
    <mergeCell ref="O70:O71"/>
    <mergeCell ref="G57:H57"/>
    <mergeCell ref="I57:J57"/>
    <mergeCell ref="G61:H61"/>
    <mergeCell ref="I61:J61"/>
    <mergeCell ref="G47:H47"/>
    <mergeCell ref="I47:J47"/>
    <mergeCell ref="N47:O47"/>
    <mergeCell ref="G50:H50"/>
    <mergeCell ref="I50:J50"/>
    <mergeCell ref="N50:O50"/>
    <mergeCell ref="G41:H41"/>
    <mergeCell ref="I41:J41"/>
    <mergeCell ref="N41:O41"/>
    <mergeCell ref="P41:Q41"/>
    <mergeCell ref="G44:H44"/>
    <mergeCell ref="I44:J44"/>
    <mergeCell ref="N44:O44"/>
    <mergeCell ref="P44:Q44"/>
    <mergeCell ref="G54:H54"/>
    <mergeCell ref="I54:J54"/>
    <mergeCell ref="F33:F34"/>
    <mergeCell ref="G33:H34"/>
    <mergeCell ref="I33:J34"/>
    <mergeCell ref="K34:L34"/>
    <mergeCell ref="K33:L33"/>
    <mergeCell ref="M33:N34"/>
    <mergeCell ref="L24:M24"/>
    <mergeCell ref="I27:J27"/>
    <mergeCell ref="K27:L27"/>
    <mergeCell ref="N27:O27"/>
    <mergeCell ref="G27:H27"/>
    <mergeCell ref="H30:I30"/>
    <mergeCell ref="J30:K30"/>
    <mergeCell ref="L30:M30"/>
    <mergeCell ref="O33:O34"/>
    <mergeCell ref="P10:Q10"/>
    <mergeCell ref="G13:H13"/>
    <mergeCell ref="I13:J13"/>
    <mergeCell ref="N13:O13"/>
    <mergeCell ref="P13:Q13"/>
    <mergeCell ref="AO1:AP1"/>
    <mergeCell ref="AO38:AP38"/>
    <mergeCell ref="G4:H4"/>
    <mergeCell ref="I4:J4"/>
    <mergeCell ref="N4:O4"/>
    <mergeCell ref="P4:Q4"/>
    <mergeCell ref="G7:H7"/>
    <mergeCell ref="I7:J7"/>
    <mergeCell ref="N7:O7"/>
    <mergeCell ref="P7:Q7"/>
    <mergeCell ref="G17:H17"/>
    <mergeCell ref="I17:J17"/>
    <mergeCell ref="G20:H20"/>
    <mergeCell ref="I20:J20"/>
    <mergeCell ref="G24:H24"/>
    <mergeCell ref="I24:J24"/>
    <mergeCell ref="G10:H10"/>
    <mergeCell ref="I10:J10"/>
    <mergeCell ref="N10:O1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&amp;L式の展開と因数分解&amp;R数学ドリル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A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12"/>
    <col min="53" max="53" width="9" style="10"/>
  </cols>
  <sheetData>
    <row r="1" spans="1:53" ht="23.5" x14ac:dyDescent="0.2">
      <c r="D1" s="3" t="s">
        <v>141</v>
      </c>
      <c r="AM1" s="2" t="s">
        <v>55</v>
      </c>
      <c r="AN1" s="2"/>
      <c r="AO1" s="29"/>
      <c r="AP1" s="29"/>
      <c r="AR1" s="12"/>
      <c r="AS1" s="12"/>
      <c r="AT1" s="12"/>
      <c r="AX1" s="10"/>
      <c r="AY1"/>
      <c r="AZ1"/>
      <c r="BA1"/>
    </row>
    <row r="2" spans="1:53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X2" s="10"/>
      <c r="AY2"/>
      <c r="AZ2"/>
      <c r="BA2"/>
    </row>
    <row r="3" spans="1:53" ht="20.149999999999999" customHeight="1" x14ac:dyDescent="0.2">
      <c r="A3" s="1" t="s">
        <v>47</v>
      </c>
      <c r="D3" t="s">
        <v>48</v>
      </c>
    </row>
    <row r="4" spans="1:53" ht="20.149999999999999" customHeight="1" x14ac:dyDescent="0.2">
      <c r="C4" s="1" t="s">
        <v>27</v>
      </c>
      <c r="F4" t="s">
        <v>16</v>
      </c>
      <c r="G4" s="27" t="s">
        <v>34</v>
      </c>
      <c r="H4" s="27"/>
      <c r="I4" s="27" t="s">
        <v>56</v>
      </c>
      <c r="J4" s="27"/>
      <c r="K4">
        <f ca="1">INT(RAND()*9+1)</f>
        <v>3</v>
      </c>
      <c r="L4" t="s">
        <v>52</v>
      </c>
      <c r="M4" t="s">
        <v>16</v>
      </c>
      <c r="N4" s="27" t="s">
        <v>34</v>
      </c>
      <c r="O4" s="27"/>
      <c r="P4" s="27" t="s">
        <v>17</v>
      </c>
      <c r="Q4" s="27"/>
      <c r="R4">
        <f ca="1">K4</f>
        <v>3</v>
      </c>
      <c r="S4" t="s">
        <v>52</v>
      </c>
    </row>
    <row r="5" spans="1:53" ht="20.149999999999999" customHeight="1" x14ac:dyDescent="0.2"/>
    <row r="6" spans="1:53" ht="20.149999999999999" customHeight="1" x14ac:dyDescent="0.2"/>
    <row r="7" spans="1:53" ht="20.149999999999999" customHeight="1" x14ac:dyDescent="0.2">
      <c r="C7" s="1" t="s">
        <v>29</v>
      </c>
      <c r="F7" t="s">
        <v>16</v>
      </c>
      <c r="G7" s="27" t="s">
        <v>22</v>
      </c>
      <c r="H7" s="27"/>
      <c r="I7" s="27" t="s">
        <v>56</v>
      </c>
      <c r="J7" s="27"/>
      <c r="K7">
        <f ca="1">INT(RAND()*9+1)</f>
        <v>5</v>
      </c>
      <c r="L7" t="s">
        <v>52</v>
      </c>
      <c r="M7" t="s">
        <v>16</v>
      </c>
      <c r="N7" s="27" t="s">
        <v>22</v>
      </c>
      <c r="O7" s="27"/>
      <c r="P7" s="27" t="s">
        <v>17</v>
      </c>
      <c r="Q7" s="27"/>
      <c r="R7">
        <f ca="1">K7</f>
        <v>5</v>
      </c>
      <c r="S7" t="s">
        <v>52</v>
      </c>
    </row>
    <row r="8" spans="1:53" ht="20.149999999999999" customHeight="1" x14ac:dyDescent="0.2"/>
    <row r="9" spans="1:53" ht="20.149999999999999" customHeight="1" x14ac:dyDescent="0.2"/>
    <row r="10" spans="1:53" ht="20.149999999999999" customHeight="1" x14ac:dyDescent="0.2">
      <c r="C10" s="1" t="s">
        <v>33</v>
      </c>
      <c r="F10" t="s">
        <v>16</v>
      </c>
      <c r="G10">
        <f ca="1">INT(RAND()*8+2)</f>
        <v>9</v>
      </c>
      <c r="H10" s="27" t="s">
        <v>34</v>
      </c>
      <c r="I10" s="27"/>
      <c r="J10" s="27" t="str">
        <f ca="1">IF((-1)^INT(RAND()*2)&lt;0,"－","＋")</f>
        <v>－</v>
      </c>
      <c r="K10" s="27"/>
      <c r="L10">
        <f ca="1">INT(RAND()*9+1)</f>
        <v>3</v>
      </c>
      <c r="M10" t="s">
        <v>52</v>
      </c>
      <c r="N10" t="s">
        <v>16</v>
      </c>
      <c r="O10">
        <f ca="1">G10</f>
        <v>9</v>
      </c>
      <c r="P10" s="27" t="s">
        <v>34</v>
      </c>
      <c r="Q10" s="27"/>
      <c r="R10" s="27" t="str">
        <f ca="1">IF(J10="－","＋","－")</f>
        <v>＋</v>
      </c>
      <c r="S10" s="27"/>
      <c r="T10">
        <f ca="1">L10</f>
        <v>3</v>
      </c>
      <c r="U10" t="s">
        <v>52</v>
      </c>
    </row>
    <row r="11" spans="1:53" ht="20.149999999999999" customHeight="1" x14ac:dyDescent="0.2"/>
    <row r="12" spans="1:53" ht="20.149999999999999" customHeight="1" x14ac:dyDescent="0.2"/>
    <row r="13" spans="1:53" ht="20.149999999999999" customHeight="1" x14ac:dyDescent="0.2">
      <c r="C13" s="1" t="s">
        <v>19</v>
      </c>
      <c r="F13" t="s">
        <v>16</v>
      </c>
      <c r="G13">
        <f ca="1">INT(RAND()*8+2)</f>
        <v>8</v>
      </c>
      <c r="H13" s="27" t="s">
        <v>34</v>
      </c>
      <c r="I13" s="27"/>
      <c r="J13" s="27" t="str">
        <f ca="1">IF((-1)^INT(RAND()*2)&lt;0,"－","＋")</f>
        <v>－</v>
      </c>
      <c r="K13" s="27"/>
      <c r="L13">
        <f ca="1">INT(RAND()*8+2)</f>
        <v>5</v>
      </c>
      <c r="M13" s="27" t="s">
        <v>20</v>
      </c>
      <c r="N13" s="27"/>
      <c r="O13" t="s">
        <v>52</v>
      </c>
      <c r="P13" t="s">
        <v>16</v>
      </c>
      <c r="Q13">
        <f ca="1">G13</f>
        <v>8</v>
      </c>
      <c r="R13" s="27" t="s">
        <v>34</v>
      </c>
      <c r="S13" s="27"/>
      <c r="T13" s="27" t="str">
        <f ca="1">IF(J13="－","＋","－")</f>
        <v>＋</v>
      </c>
      <c r="U13" s="27"/>
      <c r="V13">
        <f ca="1">L13</f>
        <v>5</v>
      </c>
      <c r="W13" s="27" t="s">
        <v>20</v>
      </c>
      <c r="X13" s="27"/>
      <c r="Y13" t="s">
        <v>52</v>
      </c>
    </row>
    <row r="14" spans="1:53" ht="20.149999999999999" customHeight="1" x14ac:dyDescent="0.2"/>
    <row r="15" spans="1:53" ht="20.149999999999999" customHeight="1" x14ac:dyDescent="0.2"/>
    <row r="16" spans="1:53" ht="20.149999999999999" customHeight="1" x14ac:dyDescent="0.2">
      <c r="C16" s="1" t="s">
        <v>21</v>
      </c>
      <c r="F16" s="27" t="s">
        <v>16</v>
      </c>
      <c r="G16" s="27" t="s">
        <v>34</v>
      </c>
      <c r="H16" s="27"/>
      <c r="I16" s="27" t="str">
        <f ca="1">IF((-1)^INT(RAND()*2)&lt;0,"－","＋")</f>
        <v>＋</v>
      </c>
      <c r="J16" s="27"/>
      <c r="K16" s="28">
        <f ca="1">AV16</f>
        <v>1</v>
      </c>
      <c r="L16" s="28"/>
      <c r="M16" s="27" t="s">
        <v>18</v>
      </c>
      <c r="N16" s="27" t="s">
        <v>16</v>
      </c>
      <c r="O16" s="27" t="s">
        <v>34</v>
      </c>
      <c r="P16" s="27"/>
      <c r="Q16" s="27" t="str">
        <f ca="1">IF(I16="－","＋","－")</f>
        <v>－</v>
      </c>
      <c r="R16" s="27"/>
      <c r="S16" s="28">
        <f ca="1">AV16</f>
        <v>1</v>
      </c>
      <c r="T16" s="28"/>
      <c r="U16" s="27" t="s">
        <v>18</v>
      </c>
      <c r="AU16" s="12">
        <f ca="1">INT(RAND()*(AU17-1)+1)</f>
        <v>2</v>
      </c>
      <c r="AV16" s="12">
        <f ca="1">AU16/GCD(AU16,AU17)</f>
        <v>1</v>
      </c>
    </row>
    <row r="17" spans="1:48" ht="20.149999999999999" customHeight="1" x14ac:dyDescent="0.2">
      <c r="F17" s="27"/>
      <c r="G17" s="27"/>
      <c r="H17" s="27"/>
      <c r="I17" s="27" t="str">
        <f ca="1">IF((-1)^INT(RAND()*2)&lt;0,"－","＋")</f>
        <v>＋</v>
      </c>
      <c r="J17" s="27"/>
      <c r="K17" s="27">
        <f ca="1">AV17</f>
        <v>2</v>
      </c>
      <c r="L17" s="27"/>
      <c r="M17" s="27"/>
      <c r="N17" s="27"/>
      <c r="O17" s="27"/>
      <c r="P17" s="27"/>
      <c r="Q17" s="27" t="str">
        <f ca="1">IF((-1)^INT(RAND()*2)&lt;0,"－","＋")</f>
        <v>－</v>
      </c>
      <c r="R17" s="27"/>
      <c r="S17" s="27">
        <f ca="1">AV17</f>
        <v>2</v>
      </c>
      <c r="T17" s="27"/>
      <c r="U17" s="27"/>
      <c r="AU17" s="12">
        <f ca="1">INT(RAND()*8+2)</f>
        <v>4</v>
      </c>
      <c r="AV17" s="12">
        <f ca="1">AU17/GCD(AU16,AU17)</f>
        <v>2</v>
      </c>
    </row>
    <row r="18" spans="1:48" ht="20.149999999999999" customHeight="1" x14ac:dyDescent="0.2"/>
    <row r="19" spans="1:48" ht="20.149999999999999" customHeight="1" x14ac:dyDescent="0.2"/>
    <row r="20" spans="1:48" ht="20.149999999999999" customHeight="1" x14ac:dyDescent="0.2"/>
    <row r="21" spans="1:48" ht="20.149999999999999" customHeight="1" x14ac:dyDescent="0.2">
      <c r="C21" s="1" t="s">
        <v>75</v>
      </c>
      <c r="F21" t="s">
        <v>7</v>
      </c>
      <c r="G21" s="27" t="s">
        <v>66</v>
      </c>
      <c r="H21" s="27"/>
      <c r="I21" s="27" t="s">
        <v>41</v>
      </c>
      <c r="J21" s="27"/>
      <c r="K21">
        <f ca="1">INT(RAND()*8+2)</f>
        <v>9</v>
      </c>
      <c r="L21" s="27" t="s">
        <v>67</v>
      </c>
      <c r="M21" s="27"/>
      <c r="N21" t="s">
        <v>61</v>
      </c>
      <c r="O21" t="s">
        <v>62</v>
      </c>
      <c r="P21">
        <f ca="1">K21</f>
        <v>9</v>
      </c>
      <c r="Q21" s="27" t="s">
        <v>67</v>
      </c>
      <c r="R21" s="27"/>
      <c r="S21" s="27" t="s">
        <v>76</v>
      </c>
      <c r="T21" s="27"/>
      <c r="U21" s="27" t="s">
        <v>66</v>
      </c>
      <c r="V21" s="27"/>
      <c r="W21" t="s">
        <v>61</v>
      </c>
    </row>
    <row r="22" spans="1:48" ht="20.149999999999999" customHeight="1" x14ac:dyDescent="0.2"/>
    <row r="23" spans="1:48" ht="20.149999999999999" customHeight="1" x14ac:dyDescent="0.2"/>
    <row r="24" spans="1:48" ht="20.149999999999999" customHeight="1" x14ac:dyDescent="0.2"/>
    <row r="25" spans="1:48" ht="20.149999999999999" customHeight="1" x14ac:dyDescent="0.2">
      <c r="A25" s="1" t="s">
        <v>77</v>
      </c>
      <c r="D25" t="s">
        <v>78</v>
      </c>
    </row>
    <row r="26" spans="1:48" ht="20.149999999999999" customHeight="1" x14ac:dyDescent="0.2">
      <c r="C26" s="1" t="s">
        <v>59</v>
      </c>
      <c r="F26" t="s">
        <v>62</v>
      </c>
      <c r="G26" s="27" t="s">
        <v>34</v>
      </c>
      <c r="H26" s="27"/>
      <c r="I26" s="27" t="str">
        <f ca="1">IF((-1)^INT(RAND()*2)&lt;0,"－","＋")</f>
        <v>＋</v>
      </c>
      <c r="J26" s="27"/>
      <c r="K26">
        <f ca="1">INT(RAND()*9+1)</f>
        <v>6</v>
      </c>
      <c r="L26" t="s">
        <v>52</v>
      </c>
      <c r="M26" s="11">
        <v>2</v>
      </c>
      <c r="N26" s="27" t="str">
        <f ca="1">IF((-1)^INT(RAND()*2)&lt;0,"－","＋")</f>
        <v>＋</v>
      </c>
      <c r="O26" s="27"/>
      <c r="P26" t="s">
        <v>62</v>
      </c>
      <c r="Q26" s="27" t="s">
        <v>34</v>
      </c>
      <c r="R26" s="27"/>
      <c r="S26" s="27" t="str">
        <f ca="1">IF((-1)^INT(RAND()*2)&lt;0,"－","＋")</f>
        <v>－</v>
      </c>
      <c r="T26" s="27"/>
      <c r="U26">
        <f ca="1">INT(RAND()*9+1)</f>
        <v>1</v>
      </c>
      <c r="V26" t="s">
        <v>52</v>
      </c>
      <c r="W26" t="s">
        <v>62</v>
      </c>
      <c r="X26" s="27" t="s">
        <v>34</v>
      </c>
      <c r="Y26" s="27"/>
      <c r="Z26" s="27" t="str">
        <f ca="1">IF((-1)^INT(RAND()*2)&lt;0,"－","＋")</f>
        <v>＋</v>
      </c>
      <c r="AA26" s="27"/>
      <c r="AB26">
        <f ca="1">INT(RAND()*9+1)</f>
        <v>1</v>
      </c>
      <c r="AC26" t="s">
        <v>52</v>
      </c>
    </row>
    <row r="27" spans="1:48" ht="20.149999999999999" customHeight="1" x14ac:dyDescent="0.2"/>
    <row r="28" spans="1:48" ht="20.149999999999999" customHeight="1" x14ac:dyDescent="0.2"/>
    <row r="29" spans="1:48" ht="20.149999999999999" customHeight="1" x14ac:dyDescent="0.2"/>
    <row r="30" spans="1:48" ht="20.149999999999999" customHeight="1" x14ac:dyDescent="0.2"/>
    <row r="31" spans="1:48" ht="20.149999999999999" customHeight="1" x14ac:dyDescent="0.2">
      <c r="C31" s="1" t="s">
        <v>79</v>
      </c>
      <c r="F31" t="s">
        <v>62</v>
      </c>
      <c r="G31" s="27" t="s">
        <v>34</v>
      </c>
      <c r="H31" s="27"/>
      <c r="I31" s="27" t="str">
        <f ca="1">IF((-1)^INT(RAND()*2)&lt;0,"－","＋")</f>
        <v>－</v>
      </c>
      <c r="J31" s="27"/>
      <c r="K31">
        <f ca="1">INT(RAND()*9+1)</f>
        <v>7</v>
      </c>
      <c r="L31" t="s">
        <v>52</v>
      </c>
      <c r="M31" t="s">
        <v>62</v>
      </c>
      <c r="N31" s="27" t="s">
        <v>34</v>
      </c>
      <c r="O31" s="27"/>
      <c r="P31" s="27" t="str">
        <f ca="1">IF((-1)^INT(RAND()*2)&lt;0,"－","＋")</f>
        <v>－</v>
      </c>
      <c r="Q31" s="27"/>
      <c r="R31">
        <f ca="1">INT(RAND()*9+1)</f>
        <v>2</v>
      </c>
      <c r="S31" t="s">
        <v>52</v>
      </c>
      <c r="T31" s="27" t="str">
        <f ca="1">IF((-1)^INT(RAND()*2)&lt;0,"－","＋")</f>
        <v>＋</v>
      </c>
      <c r="U31" s="27"/>
      <c r="V31" s="27" t="s">
        <v>34</v>
      </c>
      <c r="W31" s="27"/>
      <c r="X31" t="s">
        <v>62</v>
      </c>
      <c r="Y31" s="27" t="s">
        <v>34</v>
      </c>
      <c r="Z31" s="27"/>
      <c r="AA31" s="27" t="str">
        <f ca="1">IF((-1)^INT(RAND()*2)&lt;0,"－","＋")</f>
        <v>－</v>
      </c>
      <c r="AB31" s="27"/>
      <c r="AC31">
        <f ca="1">INT(RAND()*9+1)</f>
        <v>4</v>
      </c>
      <c r="AD31" t="s">
        <v>52</v>
      </c>
    </row>
    <row r="32" spans="1:48" ht="20.149999999999999" customHeight="1" x14ac:dyDescent="0.2"/>
    <row r="33" spans="1:53" ht="20.149999999999999" customHeight="1" x14ac:dyDescent="0.2"/>
    <row r="34" spans="1:53" ht="20.149999999999999" customHeight="1" x14ac:dyDescent="0.2"/>
    <row r="35" spans="1:53" ht="20.149999999999999" customHeight="1" x14ac:dyDescent="0.2"/>
    <row r="36" spans="1:53" ht="19" customHeight="1" x14ac:dyDescent="0.2"/>
    <row r="37" spans="1:53" ht="19" customHeight="1" x14ac:dyDescent="0.2"/>
    <row r="38" spans="1:53" ht="23.5" x14ac:dyDescent="0.2">
      <c r="D38" s="3" t="str">
        <f>IF(D1="","",D1)</f>
        <v>乗法の公式②</v>
      </c>
      <c r="AM38" s="2" t="str">
        <f>IF(AM1="","",AM1)</f>
        <v>№</v>
      </c>
      <c r="AN38" s="2"/>
      <c r="AO38" s="29" t="str">
        <f>IF(AO1="","",AO1)</f>
        <v/>
      </c>
      <c r="AP38" s="29" t="str">
        <f>IF(AP1="","",AP1)</f>
        <v/>
      </c>
      <c r="AR38" s="12"/>
      <c r="AS38" s="12"/>
      <c r="AT38" s="12"/>
      <c r="AX38" s="10"/>
      <c r="AY38"/>
      <c r="AZ38"/>
      <c r="BA38"/>
    </row>
    <row r="39" spans="1:53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2"/>
      <c r="AS39" s="12"/>
      <c r="AT39" s="12"/>
      <c r="AX39" s="10"/>
      <c r="AY39"/>
      <c r="AZ39"/>
      <c r="BA39"/>
    </row>
    <row r="40" spans="1:53" ht="20.149999999999999" customHeight="1" x14ac:dyDescent="0.2">
      <c r="A40" t="str">
        <f>IF(A3="","",A3)</f>
        <v>１．</v>
      </c>
      <c r="D40" t="str">
        <f>IF(D3="","",D3)</f>
        <v>次の式を展開しなさい。</v>
      </c>
    </row>
    <row r="41" spans="1:53" ht="20.149999999999999" customHeight="1" x14ac:dyDescent="0.2">
      <c r="A41" t="str">
        <f t="shared" ref="A41:AT41" si="0">IF(A4="","",A4)</f>
        <v/>
      </c>
      <c r="B41" t="str">
        <f t="shared" si="0"/>
        <v/>
      </c>
      <c r="C41" t="str">
        <f t="shared" si="0"/>
        <v>(1)</v>
      </c>
      <c r="F41" t="str">
        <f t="shared" si="0"/>
        <v>(</v>
      </c>
      <c r="G41" s="27" t="str">
        <f t="shared" si="0"/>
        <v>ｘ</v>
      </c>
      <c r="H41" s="27"/>
      <c r="I41" s="27" t="str">
        <f t="shared" si="0"/>
        <v>＋</v>
      </c>
      <c r="J41" s="27"/>
      <c r="K41">
        <f t="shared" ca="1" si="0"/>
        <v>3</v>
      </c>
      <c r="L41" t="str">
        <f t="shared" si="0"/>
        <v>)</v>
      </c>
      <c r="M41" t="str">
        <f t="shared" si="0"/>
        <v>(</v>
      </c>
      <c r="N41" s="27" t="str">
        <f t="shared" si="0"/>
        <v>ｘ</v>
      </c>
      <c r="O41" s="27"/>
      <c r="P41" s="27" t="str">
        <f t="shared" si="0"/>
        <v>－</v>
      </c>
      <c r="Q41" s="27"/>
      <c r="R41">
        <f t="shared" ca="1" si="0"/>
        <v>3</v>
      </c>
      <c r="S41" t="str">
        <f t="shared" si="0"/>
        <v>)</v>
      </c>
      <c r="T41" s="27" t="s">
        <v>36</v>
      </c>
      <c r="U41" s="27"/>
      <c r="V41" s="25" t="s">
        <v>39</v>
      </c>
      <c r="W41" s="25"/>
      <c r="X41" s="13">
        <v>2</v>
      </c>
      <c r="Y41" s="25" t="s">
        <v>41</v>
      </c>
      <c r="Z41" s="25"/>
      <c r="AA41" s="25">
        <f ca="1">K41*R41</f>
        <v>9</v>
      </c>
      <c r="AB41" s="25"/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53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53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F43" t="str">
        <f t="shared" si="2"/>
        <v/>
      </c>
      <c r="G43" t="str">
        <f t="shared" si="2"/>
        <v/>
      </c>
      <c r="H43" t="str">
        <f t="shared" si="2"/>
        <v/>
      </c>
      <c r="I43" t="str">
        <f t="shared" si="2"/>
        <v/>
      </c>
      <c r="J43" t="str">
        <f t="shared" si="2"/>
        <v/>
      </c>
      <c r="K43" t="str">
        <f t="shared" si="2"/>
        <v/>
      </c>
      <c r="L43" t="str">
        <f t="shared" si="2"/>
        <v/>
      </c>
      <c r="M43" t="str">
        <f t="shared" si="2"/>
        <v/>
      </c>
      <c r="N43" t="str">
        <f t="shared" si="2"/>
        <v/>
      </c>
      <c r="O43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53" ht="20.149999999999999" customHeight="1" x14ac:dyDescent="0.2">
      <c r="A44" t="str">
        <f t="shared" ref="A44:AT44" si="3">IF(A7="","",A7)</f>
        <v/>
      </c>
      <c r="B44" t="str">
        <f t="shared" si="3"/>
        <v/>
      </c>
      <c r="C44" t="str">
        <f t="shared" si="3"/>
        <v>(2)</v>
      </c>
      <c r="F44" t="str">
        <f t="shared" si="3"/>
        <v>(</v>
      </c>
      <c r="G44" s="27" t="str">
        <f t="shared" si="3"/>
        <v>ａ</v>
      </c>
      <c r="H44" s="27"/>
      <c r="I44" s="27" t="str">
        <f t="shared" si="3"/>
        <v>＋</v>
      </c>
      <c r="J44" s="27"/>
      <c r="K44">
        <f t="shared" ca="1" si="3"/>
        <v>5</v>
      </c>
      <c r="L44" t="str">
        <f t="shared" si="3"/>
        <v>)</v>
      </c>
      <c r="M44" t="str">
        <f t="shared" si="3"/>
        <v>(</v>
      </c>
      <c r="N44" s="27" t="str">
        <f t="shared" si="3"/>
        <v>ａ</v>
      </c>
      <c r="O44" s="27"/>
      <c r="P44" s="27" t="str">
        <f t="shared" si="3"/>
        <v>－</v>
      </c>
      <c r="Q44" s="27"/>
      <c r="R44">
        <f t="shared" ca="1" si="3"/>
        <v>5</v>
      </c>
      <c r="S44" t="str">
        <f t="shared" si="3"/>
        <v>)</v>
      </c>
      <c r="T44" s="27" t="s">
        <v>36</v>
      </c>
      <c r="U44" s="27"/>
      <c r="V44" s="25" t="s">
        <v>22</v>
      </c>
      <c r="W44" s="25"/>
      <c r="X44" s="13">
        <v>2</v>
      </c>
      <c r="Y44" s="25" t="s">
        <v>41</v>
      </c>
      <c r="Z44" s="25"/>
      <c r="AA44" s="25">
        <f ca="1">K44*R44</f>
        <v>25</v>
      </c>
      <c r="AB44" s="25"/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53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/>
      </c>
      <c r="F45" t="str">
        <f t="shared" si="4"/>
        <v/>
      </c>
      <c r="G45" t="str">
        <f t="shared" si="4"/>
        <v/>
      </c>
      <c r="H45" t="str">
        <f t="shared" si="4"/>
        <v/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53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53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>(3)</v>
      </c>
      <c r="F47" t="str">
        <f t="shared" si="6"/>
        <v>(</v>
      </c>
      <c r="G47">
        <f t="shared" ca="1" si="6"/>
        <v>9</v>
      </c>
      <c r="H47" s="27" t="str">
        <f t="shared" si="6"/>
        <v>ｘ</v>
      </c>
      <c r="I47" s="27"/>
      <c r="J47" s="27" t="str">
        <f t="shared" ca="1" si="6"/>
        <v>－</v>
      </c>
      <c r="K47" s="27"/>
      <c r="L47">
        <f t="shared" ca="1" si="6"/>
        <v>3</v>
      </c>
      <c r="M47" t="str">
        <f t="shared" si="6"/>
        <v>)</v>
      </c>
      <c r="N47" t="str">
        <f t="shared" si="6"/>
        <v>(</v>
      </c>
      <c r="O47">
        <f t="shared" ca="1" si="6"/>
        <v>9</v>
      </c>
      <c r="P47" s="27" t="str">
        <f t="shared" si="6"/>
        <v>ｘ</v>
      </c>
      <c r="Q47" s="27"/>
      <c r="R47" s="27" t="str">
        <f t="shared" ca="1" si="6"/>
        <v>＋</v>
      </c>
      <c r="S47" s="27"/>
      <c r="T47">
        <f t="shared" ca="1" si="6"/>
        <v>3</v>
      </c>
      <c r="U47" t="str">
        <f t="shared" si="6"/>
        <v>)</v>
      </c>
      <c r="V47" s="27" t="s">
        <v>36</v>
      </c>
      <c r="W47" s="27"/>
      <c r="X47" s="25">
        <f ca="1">G47*O47</f>
        <v>81</v>
      </c>
      <c r="Y47" s="25"/>
      <c r="Z47" s="25" t="s">
        <v>39</v>
      </c>
      <c r="AA47" s="25"/>
      <c r="AB47" s="13">
        <v>2</v>
      </c>
      <c r="AC47" s="25" t="s">
        <v>41</v>
      </c>
      <c r="AD47" s="25"/>
      <c r="AE47" s="25">
        <f ca="1">L47*T47</f>
        <v>9</v>
      </c>
      <c r="AF47" s="25"/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53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50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t="str">
        <f t="shared" si="8"/>
        <v/>
      </c>
      <c r="F49" t="str">
        <f t="shared" si="8"/>
        <v/>
      </c>
      <c r="G49" t="str">
        <f t="shared" si="8"/>
        <v/>
      </c>
      <c r="H49" t="str">
        <f t="shared" si="8"/>
        <v/>
      </c>
      <c r="I49" t="str">
        <f t="shared" si="8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t="str">
        <f t="shared" si="8"/>
        <v/>
      </c>
      <c r="O49" t="str">
        <f t="shared" si="8"/>
        <v/>
      </c>
      <c r="P49" t="str">
        <f t="shared" si="8"/>
        <v/>
      </c>
      <c r="Q49" t="str">
        <f t="shared" si="8"/>
        <v/>
      </c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50" ht="20.149999999999999" customHeight="1" x14ac:dyDescent="0.2">
      <c r="A50" t="str">
        <f t="shared" ref="A50:AT50" si="9">IF(A13="","",A13)</f>
        <v/>
      </c>
      <c r="B50" t="str">
        <f t="shared" si="9"/>
        <v/>
      </c>
      <c r="C50" t="str">
        <f t="shared" si="9"/>
        <v>(4)</v>
      </c>
      <c r="F50" t="str">
        <f t="shared" si="9"/>
        <v>(</v>
      </c>
      <c r="G50">
        <f t="shared" ca="1" si="9"/>
        <v>8</v>
      </c>
      <c r="H50" s="27" t="str">
        <f t="shared" si="9"/>
        <v>ｘ</v>
      </c>
      <c r="I50" s="27"/>
      <c r="J50" s="27" t="str">
        <f t="shared" ca="1" si="9"/>
        <v>－</v>
      </c>
      <c r="K50" s="27"/>
      <c r="L50">
        <f t="shared" ca="1" si="9"/>
        <v>5</v>
      </c>
      <c r="M50" s="27" t="str">
        <f t="shared" si="9"/>
        <v>ｙ</v>
      </c>
      <c r="N50" s="27"/>
      <c r="O50" t="str">
        <f t="shared" si="9"/>
        <v>)</v>
      </c>
      <c r="P50" t="str">
        <f t="shared" si="9"/>
        <v>(</v>
      </c>
      <c r="Q50">
        <f t="shared" ca="1" si="9"/>
        <v>8</v>
      </c>
      <c r="R50" s="27" t="str">
        <f t="shared" si="9"/>
        <v>ｘ</v>
      </c>
      <c r="S50" s="27"/>
      <c r="T50" s="27" t="str">
        <f t="shared" ca="1" si="9"/>
        <v>＋</v>
      </c>
      <c r="U50" s="27"/>
      <c r="V50">
        <f t="shared" ca="1" si="9"/>
        <v>5</v>
      </c>
      <c r="W50" s="27" t="str">
        <f t="shared" si="9"/>
        <v>ｙ</v>
      </c>
      <c r="X50" s="27"/>
      <c r="Y50" t="str">
        <f t="shared" si="9"/>
        <v>)</v>
      </c>
      <c r="Z50" s="27" t="s">
        <v>36</v>
      </c>
      <c r="AA50" s="27"/>
      <c r="AB50" s="25">
        <f ca="1">G50*Q50</f>
        <v>64</v>
      </c>
      <c r="AC50" s="25"/>
      <c r="AD50" s="25" t="s">
        <v>39</v>
      </c>
      <c r="AE50" s="25"/>
      <c r="AF50" s="13">
        <v>2</v>
      </c>
      <c r="AG50" s="25" t="s">
        <v>41</v>
      </c>
      <c r="AH50" s="25"/>
      <c r="AI50" s="25">
        <f ca="1">L50*V50</f>
        <v>25</v>
      </c>
      <c r="AJ50" s="25"/>
      <c r="AK50" s="25" t="s">
        <v>46</v>
      </c>
      <c r="AL50" s="25"/>
      <c r="AM50" s="13">
        <v>2</v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50" ht="20.149999999999999" customHeight="1" x14ac:dyDescent="0.2">
      <c r="A51" t="str">
        <f t="shared" ref="A51:AT51" si="10">IF(A14="","",A14)</f>
        <v/>
      </c>
      <c r="B51" t="str">
        <f t="shared" si="10"/>
        <v/>
      </c>
      <c r="C51" t="str">
        <f t="shared" si="10"/>
        <v/>
      </c>
      <c r="F51" t="str">
        <f t="shared" si="10"/>
        <v/>
      </c>
      <c r="G51" t="str">
        <f t="shared" si="10"/>
        <v/>
      </c>
      <c r="H51" t="str">
        <f t="shared" si="10"/>
        <v/>
      </c>
      <c r="I51" t="str">
        <f t="shared" si="10"/>
        <v/>
      </c>
      <c r="J51" t="str">
        <f t="shared" si="10"/>
        <v/>
      </c>
      <c r="K51" t="str">
        <f t="shared" si="10"/>
        <v/>
      </c>
      <c r="L51" t="str">
        <f t="shared" si="10"/>
        <v/>
      </c>
      <c r="M51" t="str">
        <f t="shared" si="10"/>
        <v/>
      </c>
      <c r="N51" t="str">
        <f t="shared" si="10"/>
        <v/>
      </c>
      <c r="O51" t="str">
        <f t="shared" si="10"/>
        <v/>
      </c>
      <c r="P51" t="str">
        <f t="shared" si="10"/>
        <v/>
      </c>
      <c r="Q51" t="str">
        <f t="shared" si="10"/>
        <v/>
      </c>
      <c r="R51" t="str">
        <f t="shared" si="10"/>
        <v/>
      </c>
      <c r="S51" t="str">
        <f t="shared" si="10"/>
        <v/>
      </c>
      <c r="T51" t="str">
        <f t="shared" si="10"/>
        <v/>
      </c>
      <c r="U51" t="str">
        <f t="shared" si="10"/>
        <v/>
      </c>
      <c r="V51" t="str">
        <f t="shared" si="10"/>
        <v/>
      </c>
      <c r="W51" t="str">
        <f t="shared" si="10"/>
        <v/>
      </c>
      <c r="X51" t="str">
        <f t="shared" si="10"/>
        <v/>
      </c>
      <c r="Y51" t="str">
        <f t="shared" si="10"/>
        <v/>
      </c>
      <c r="Z51" t="str">
        <f t="shared" si="10"/>
        <v/>
      </c>
      <c r="AA51" t="str">
        <f t="shared" si="10"/>
        <v/>
      </c>
      <c r="AB51" t="str">
        <f t="shared" si="10"/>
        <v/>
      </c>
      <c r="AC51" t="str">
        <f t="shared" si="10"/>
        <v/>
      </c>
      <c r="AD51" t="str">
        <f t="shared" si="10"/>
        <v/>
      </c>
      <c r="AE51" t="str">
        <f t="shared" si="10"/>
        <v/>
      </c>
      <c r="AF51" t="str">
        <f t="shared" si="10"/>
        <v/>
      </c>
      <c r="AG51" t="str">
        <f t="shared" si="10"/>
        <v/>
      </c>
      <c r="AH51" t="str">
        <f t="shared" si="10"/>
        <v/>
      </c>
      <c r="AI51" t="str">
        <f t="shared" si="10"/>
        <v/>
      </c>
      <c r="AJ51" t="str">
        <f t="shared" si="10"/>
        <v/>
      </c>
      <c r="AK51" t="str">
        <f t="shared" si="10"/>
        <v/>
      </c>
      <c r="AL51" t="str">
        <f t="shared" si="10"/>
        <v/>
      </c>
      <c r="AM51" t="str">
        <f t="shared" si="10"/>
        <v/>
      </c>
      <c r="AN51" t="str">
        <f t="shared" si="10"/>
        <v/>
      </c>
      <c r="AO51" t="str">
        <f t="shared" si="10"/>
        <v/>
      </c>
      <c r="AP51" t="str">
        <f t="shared" si="10"/>
        <v/>
      </c>
      <c r="AQ51" t="str">
        <f t="shared" si="10"/>
        <v/>
      </c>
      <c r="AR51" t="str">
        <f t="shared" si="10"/>
        <v/>
      </c>
      <c r="AS51" t="str">
        <f t="shared" si="10"/>
        <v/>
      </c>
      <c r="AT51" t="str">
        <f t="shared" si="10"/>
        <v/>
      </c>
    </row>
    <row r="52" spans="1:50" ht="20.149999999999999" customHeight="1" x14ac:dyDescent="0.2">
      <c r="A52" t="str">
        <f t="shared" ref="A52:AT52" si="11">IF(A15="","",A15)</f>
        <v/>
      </c>
      <c r="B52" t="str">
        <f t="shared" si="11"/>
        <v/>
      </c>
      <c r="C52" t="str">
        <f t="shared" si="11"/>
        <v/>
      </c>
      <c r="F52" t="str">
        <f t="shared" si="11"/>
        <v/>
      </c>
      <c r="G52" t="str">
        <f t="shared" si="11"/>
        <v/>
      </c>
      <c r="H52" t="str">
        <f t="shared" si="11"/>
        <v/>
      </c>
      <c r="I52" t="str">
        <f t="shared" si="11"/>
        <v/>
      </c>
      <c r="J52" t="str">
        <f t="shared" si="11"/>
        <v/>
      </c>
      <c r="K52" t="str">
        <f t="shared" si="11"/>
        <v/>
      </c>
      <c r="L52" t="str">
        <f t="shared" si="11"/>
        <v/>
      </c>
      <c r="M52" t="str">
        <f t="shared" si="11"/>
        <v/>
      </c>
      <c r="N52" t="str">
        <f t="shared" si="11"/>
        <v/>
      </c>
      <c r="O52" t="str">
        <f t="shared" si="11"/>
        <v/>
      </c>
      <c r="P52" t="str">
        <f t="shared" si="11"/>
        <v/>
      </c>
      <c r="Q52" t="str">
        <f t="shared" si="11"/>
        <v/>
      </c>
      <c r="R52" t="str">
        <f t="shared" si="11"/>
        <v/>
      </c>
      <c r="S52" t="str">
        <f t="shared" si="11"/>
        <v/>
      </c>
      <c r="T52" t="str">
        <f t="shared" si="11"/>
        <v/>
      </c>
      <c r="U52" t="str">
        <f t="shared" si="11"/>
        <v/>
      </c>
      <c r="V52" t="str">
        <f t="shared" si="11"/>
        <v/>
      </c>
      <c r="W52" t="str">
        <f t="shared" si="11"/>
        <v/>
      </c>
      <c r="X52" t="str">
        <f t="shared" si="11"/>
        <v/>
      </c>
      <c r="Y52" t="str">
        <f t="shared" si="11"/>
        <v/>
      </c>
      <c r="Z52" t="str">
        <f t="shared" si="11"/>
        <v/>
      </c>
      <c r="AA52" t="str">
        <f t="shared" si="11"/>
        <v/>
      </c>
      <c r="AB52" t="str">
        <f t="shared" si="11"/>
        <v/>
      </c>
      <c r="AC52" t="str">
        <f t="shared" si="11"/>
        <v/>
      </c>
      <c r="AD52" t="str">
        <f t="shared" si="11"/>
        <v/>
      </c>
      <c r="AE52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  <c r="AL52" t="str">
        <f t="shared" si="11"/>
        <v/>
      </c>
      <c r="AM52" t="str">
        <f t="shared" si="11"/>
        <v/>
      </c>
      <c r="AN52" t="str">
        <f t="shared" si="11"/>
        <v/>
      </c>
      <c r="AO52" t="str">
        <f t="shared" si="11"/>
        <v/>
      </c>
      <c r="AP52" t="str">
        <f t="shared" si="11"/>
        <v/>
      </c>
      <c r="AQ52" t="str">
        <f t="shared" si="11"/>
        <v/>
      </c>
      <c r="AR52" t="str">
        <f t="shared" si="11"/>
        <v/>
      </c>
      <c r="AS52" t="str">
        <f t="shared" si="11"/>
        <v/>
      </c>
      <c r="AT52" t="str">
        <f t="shared" si="11"/>
        <v/>
      </c>
    </row>
    <row r="53" spans="1:50" ht="20.149999999999999" customHeight="1" x14ac:dyDescent="0.2">
      <c r="A53" t="str">
        <f t="shared" ref="A53:AT53" si="12">IF(A16="","",A16)</f>
        <v/>
      </c>
      <c r="B53" t="str">
        <f t="shared" si="12"/>
        <v/>
      </c>
      <c r="C53" t="str">
        <f t="shared" si="12"/>
        <v>(5)</v>
      </c>
      <c r="F53" s="27" t="str">
        <f t="shared" si="12"/>
        <v>(</v>
      </c>
      <c r="G53" s="27" t="str">
        <f t="shared" si="12"/>
        <v>ｘ</v>
      </c>
      <c r="H53" s="27"/>
      <c r="I53" s="27" t="str">
        <f t="shared" ca="1" si="12"/>
        <v>＋</v>
      </c>
      <c r="J53" s="27"/>
      <c r="K53" s="28">
        <f t="shared" ca="1" si="12"/>
        <v>1</v>
      </c>
      <c r="L53" s="28"/>
      <c r="M53" s="27" t="str">
        <f t="shared" si="12"/>
        <v>)</v>
      </c>
      <c r="N53" s="27" t="str">
        <f t="shared" si="12"/>
        <v>(</v>
      </c>
      <c r="O53" s="27" t="str">
        <f t="shared" si="12"/>
        <v>ｘ</v>
      </c>
      <c r="P53" s="27"/>
      <c r="Q53" s="27" t="str">
        <f t="shared" ca="1" si="12"/>
        <v>－</v>
      </c>
      <c r="R53" s="27"/>
      <c r="S53" s="28">
        <f t="shared" ca="1" si="12"/>
        <v>1</v>
      </c>
      <c r="T53" s="28"/>
      <c r="U53" s="27" t="str">
        <f t="shared" si="12"/>
        <v>)</v>
      </c>
      <c r="V53" s="27" t="s">
        <v>45</v>
      </c>
      <c r="W53" s="27"/>
      <c r="X53" s="25" t="s">
        <v>80</v>
      </c>
      <c r="Y53" s="25"/>
      <c r="Z53" s="15">
        <v>2</v>
      </c>
      <c r="AA53" s="25" t="s">
        <v>81</v>
      </c>
      <c r="AB53" s="25"/>
      <c r="AC53" s="26">
        <f ca="1">K53*S53</f>
        <v>1</v>
      </c>
      <c r="AD53" s="26"/>
      <c r="AE53" t="str">
        <f t="shared" si="12"/>
        <v/>
      </c>
      <c r="AF53" t="str">
        <f t="shared" si="12"/>
        <v/>
      </c>
      <c r="AG53" t="str">
        <f t="shared" si="12"/>
        <v/>
      </c>
      <c r="AH53" t="str">
        <f t="shared" si="12"/>
        <v/>
      </c>
      <c r="AI53" t="str">
        <f t="shared" si="12"/>
        <v/>
      </c>
      <c r="AJ53" t="str">
        <f t="shared" si="12"/>
        <v/>
      </c>
      <c r="AK53" t="str">
        <f t="shared" si="12"/>
        <v/>
      </c>
      <c r="AL53" t="str">
        <f t="shared" si="12"/>
        <v/>
      </c>
      <c r="AM53" t="str">
        <f t="shared" si="12"/>
        <v/>
      </c>
      <c r="AN53" t="str">
        <f t="shared" si="12"/>
        <v/>
      </c>
      <c r="AO53" t="str">
        <f t="shared" si="12"/>
        <v/>
      </c>
      <c r="AP53" t="str">
        <f t="shared" si="12"/>
        <v/>
      </c>
      <c r="AQ53" t="str">
        <f t="shared" si="12"/>
        <v/>
      </c>
      <c r="AR53" t="str">
        <f t="shared" si="12"/>
        <v/>
      </c>
      <c r="AS53" t="str">
        <f t="shared" si="12"/>
        <v/>
      </c>
      <c r="AT53" t="str">
        <f t="shared" si="12"/>
        <v/>
      </c>
    </row>
    <row r="54" spans="1:50" ht="20.149999999999999" customHeight="1" x14ac:dyDescent="0.2">
      <c r="A54" t="str">
        <f>IF(A17="","",A17)</f>
        <v/>
      </c>
      <c r="B54" t="str">
        <f>IF(B17="","",B17)</f>
        <v/>
      </c>
      <c r="C54" t="str">
        <f>IF(C17="","",C17)</f>
        <v/>
      </c>
      <c r="F54" s="27"/>
      <c r="G54" s="27"/>
      <c r="H54" s="27"/>
      <c r="I54" s="27"/>
      <c r="J54" s="27"/>
      <c r="K54" s="27">
        <f ca="1">IF(K17="","",K17)</f>
        <v>2</v>
      </c>
      <c r="L54" s="27"/>
      <c r="M54" s="27"/>
      <c r="N54" s="27"/>
      <c r="O54" s="27"/>
      <c r="P54" s="27"/>
      <c r="Q54" s="27"/>
      <c r="R54" s="27"/>
      <c r="S54" s="27">
        <f ca="1">IF(S17="","",S17)</f>
        <v>2</v>
      </c>
      <c r="T54" s="27"/>
      <c r="U54" s="27"/>
      <c r="V54" s="27"/>
      <c r="W54" s="27"/>
      <c r="X54" s="25"/>
      <c r="Y54" s="25"/>
      <c r="Z54" s="10" t="str">
        <f>IF(Z17="","",Z17)</f>
        <v/>
      </c>
      <c r="AA54" s="25"/>
      <c r="AB54" s="25"/>
      <c r="AC54" s="25">
        <f ca="1">K54*S54</f>
        <v>4</v>
      </c>
      <c r="AD54" s="25"/>
      <c r="AE54" t="str">
        <f t="shared" ref="AE54:AT54" si="13">IF(AE17="","",AE17)</f>
        <v/>
      </c>
      <c r="AF54" t="str">
        <f t="shared" si="13"/>
        <v/>
      </c>
      <c r="AG54" t="str">
        <f t="shared" si="13"/>
        <v/>
      </c>
      <c r="AH54" t="str">
        <f t="shared" si="13"/>
        <v/>
      </c>
      <c r="AI54" t="str">
        <f t="shared" si="13"/>
        <v/>
      </c>
      <c r="AJ54" t="str">
        <f t="shared" si="13"/>
        <v/>
      </c>
      <c r="AK54" t="str">
        <f t="shared" si="13"/>
        <v/>
      </c>
      <c r="AL54" t="str">
        <f t="shared" si="13"/>
        <v/>
      </c>
      <c r="AM54" t="str">
        <f t="shared" si="13"/>
        <v/>
      </c>
      <c r="AN54" t="str">
        <f t="shared" si="13"/>
        <v/>
      </c>
      <c r="AO54" t="str">
        <f t="shared" si="13"/>
        <v/>
      </c>
      <c r="AP54" t="str">
        <f t="shared" si="13"/>
        <v/>
      </c>
      <c r="AQ54" t="str">
        <f t="shared" si="13"/>
        <v/>
      </c>
      <c r="AR54" t="str">
        <f t="shared" si="13"/>
        <v/>
      </c>
      <c r="AS54" t="str">
        <f t="shared" si="13"/>
        <v/>
      </c>
      <c r="AT54" t="str">
        <f t="shared" si="13"/>
        <v/>
      </c>
    </row>
    <row r="55" spans="1:50" ht="20.149999999999999" customHeight="1" x14ac:dyDescent="0.2">
      <c r="A55" t="str">
        <f t="shared" ref="A55:AT55" si="14">IF(A18="","",A18)</f>
        <v/>
      </c>
      <c r="B55" t="str">
        <f t="shared" si="14"/>
        <v/>
      </c>
      <c r="C55" t="str">
        <f t="shared" si="14"/>
        <v/>
      </c>
      <c r="F55" t="str">
        <f t="shared" si="14"/>
        <v/>
      </c>
      <c r="G55" t="str">
        <f t="shared" si="14"/>
        <v/>
      </c>
      <c r="H55" t="str">
        <f t="shared" si="14"/>
        <v/>
      </c>
      <c r="I55" t="str">
        <f t="shared" si="14"/>
        <v/>
      </c>
      <c r="J55" t="str">
        <f t="shared" si="14"/>
        <v/>
      </c>
      <c r="K55" t="str">
        <f t="shared" si="14"/>
        <v/>
      </c>
      <c r="L55" t="str">
        <f t="shared" si="14"/>
        <v/>
      </c>
      <c r="M55" t="str">
        <f t="shared" si="14"/>
        <v/>
      </c>
      <c r="N55" t="str">
        <f t="shared" si="14"/>
        <v/>
      </c>
      <c r="O55" t="str">
        <f t="shared" si="14"/>
        <v/>
      </c>
      <c r="P55" t="str">
        <f t="shared" si="14"/>
        <v/>
      </c>
      <c r="Q55" t="str">
        <f t="shared" si="14"/>
        <v/>
      </c>
      <c r="R55" t="str">
        <f t="shared" si="14"/>
        <v/>
      </c>
      <c r="S55" t="str">
        <f t="shared" si="14"/>
        <v/>
      </c>
      <c r="T55" t="str">
        <f t="shared" si="14"/>
        <v/>
      </c>
      <c r="U55" t="str">
        <f t="shared" si="14"/>
        <v/>
      </c>
      <c r="V55" t="str">
        <f t="shared" si="14"/>
        <v/>
      </c>
      <c r="W55" t="str">
        <f t="shared" si="14"/>
        <v/>
      </c>
      <c r="X55" t="str">
        <f t="shared" si="14"/>
        <v/>
      </c>
      <c r="Y55" t="str">
        <f t="shared" si="14"/>
        <v/>
      </c>
      <c r="Z55" t="str">
        <f t="shared" si="14"/>
        <v/>
      </c>
      <c r="AA55" t="str">
        <f t="shared" si="14"/>
        <v/>
      </c>
      <c r="AB55" t="str">
        <f t="shared" si="14"/>
        <v/>
      </c>
      <c r="AC55" t="str">
        <f t="shared" si="14"/>
        <v/>
      </c>
      <c r="AD55" t="str">
        <f t="shared" si="14"/>
        <v/>
      </c>
      <c r="AE55" t="str">
        <f t="shared" si="14"/>
        <v/>
      </c>
      <c r="AF55" t="str">
        <f t="shared" si="14"/>
        <v/>
      </c>
      <c r="AG55" t="str">
        <f t="shared" si="14"/>
        <v/>
      </c>
      <c r="AH55" t="str">
        <f t="shared" si="14"/>
        <v/>
      </c>
      <c r="AI55" t="str">
        <f t="shared" si="14"/>
        <v/>
      </c>
      <c r="AJ55" t="str">
        <f t="shared" si="14"/>
        <v/>
      </c>
      <c r="AK55" t="str">
        <f t="shared" si="14"/>
        <v/>
      </c>
      <c r="AL55" t="str">
        <f t="shared" si="14"/>
        <v/>
      </c>
      <c r="AM55" t="str">
        <f t="shared" si="14"/>
        <v/>
      </c>
      <c r="AN55" t="str">
        <f t="shared" si="14"/>
        <v/>
      </c>
      <c r="AO55" t="str">
        <f t="shared" si="14"/>
        <v/>
      </c>
      <c r="AP55" t="str">
        <f t="shared" si="14"/>
        <v/>
      </c>
      <c r="AQ55" t="str">
        <f t="shared" si="14"/>
        <v/>
      </c>
      <c r="AR55" t="str">
        <f t="shared" si="14"/>
        <v/>
      </c>
      <c r="AS55" t="str">
        <f t="shared" si="14"/>
        <v/>
      </c>
      <c r="AT55" t="str">
        <f t="shared" si="14"/>
        <v/>
      </c>
    </row>
    <row r="56" spans="1:50" ht="20.149999999999999" customHeight="1" x14ac:dyDescent="0.2">
      <c r="A56" t="str">
        <f t="shared" ref="A56:AT56" si="15">IF(A19="","",A19)</f>
        <v/>
      </c>
      <c r="B56" t="str">
        <f t="shared" si="15"/>
        <v/>
      </c>
      <c r="C56" t="str">
        <f t="shared" si="15"/>
        <v/>
      </c>
      <c r="F56" t="str">
        <f t="shared" si="15"/>
        <v/>
      </c>
      <c r="G56" t="str">
        <f t="shared" si="15"/>
        <v/>
      </c>
      <c r="H56" t="str">
        <f t="shared" si="15"/>
        <v/>
      </c>
      <c r="I56" t="str">
        <f t="shared" si="15"/>
        <v/>
      </c>
      <c r="J56" t="str">
        <f t="shared" si="15"/>
        <v/>
      </c>
      <c r="K56" t="str">
        <f t="shared" si="15"/>
        <v/>
      </c>
      <c r="L56" t="str">
        <f t="shared" si="15"/>
        <v/>
      </c>
      <c r="M56" t="str">
        <f t="shared" si="15"/>
        <v/>
      </c>
      <c r="N56" t="str">
        <f t="shared" si="15"/>
        <v/>
      </c>
      <c r="O56" t="str">
        <f t="shared" si="15"/>
        <v/>
      </c>
      <c r="P56" t="str">
        <f t="shared" si="15"/>
        <v/>
      </c>
      <c r="Q56" t="str">
        <f t="shared" si="15"/>
        <v/>
      </c>
      <c r="R56" t="str">
        <f t="shared" si="15"/>
        <v/>
      </c>
      <c r="S56" t="str">
        <f t="shared" si="15"/>
        <v/>
      </c>
      <c r="T56" t="str">
        <f t="shared" si="15"/>
        <v/>
      </c>
      <c r="U56" t="str">
        <f t="shared" si="15"/>
        <v/>
      </c>
      <c r="V56" t="str">
        <f t="shared" si="15"/>
        <v/>
      </c>
      <c r="W56" t="str">
        <f t="shared" si="15"/>
        <v/>
      </c>
      <c r="X56" t="str">
        <f t="shared" si="15"/>
        <v/>
      </c>
      <c r="Y56" t="str">
        <f t="shared" si="15"/>
        <v/>
      </c>
      <c r="Z56" t="str">
        <f t="shared" si="15"/>
        <v/>
      </c>
      <c r="AA56" t="str">
        <f t="shared" si="15"/>
        <v/>
      </c>
      <c r="AB56" t="str">
        <f t="shared" si="15"/>
        <v/>
      </c>
      <c r="AC56" t="str">
        <f t="shared" si="15"/>
        <v/>
      </c>
      <c r="AD56" t="str">
        <f t="shared" si="15"/>
        <v/>
      </c>
      <c r="AE56" t="str">
        <f t="shared" si="15"/>
        <v/>
      </c>
      <c r="AF56" t="str">
        <f t="shared" si="15"/>
        <v/>
      </c>
      <c r="AG56" t="str">
        <f t="shared" si="15"/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</row>
    <row r="57" spans="1:50" ht="20.149999999999999" customHeight="1" x14ac:dyDescent="0.2">
      <c r="A57" t="str">
        <f t="shared" ref="A57:AT57" si="16">IF(A20="","",A20)</f>
        <v/>
      </c>
      <c r="B57" t="str">
        <f t="shared" si="16"/>
        <v/>
      </c>
      <c r="C57" t="str">
        <f t="shared" si="16"/>
        <v/>
      </c>
      <c r="F57" t="str">
        <f t="shared" si="16"/>
        <v/>
      </c>
      <c r="G57" t="str">
        <f t="shared" si="16"/>
        <v/>
      </c>
      <c r="H57" t="str">
        <f t="shared" si="16"/>
        <v/>
      </c>
      <c r="I57" t="str">
        <f t="shared" si="16"/>
        <v/>
      </c>
      <c r="J57" t="str">
        <f t="shared" si="16"/>
        <v/>
      </c>
      <c r="K57" t="str">
        <f t="shared" si="16"/>
        <v/>
      </c>
      <c r="L57" t="str">
        <f t="shared" si="16"/>
        <v/>
      </c>
      <c r="M57" t="str">
        <f t="shared" si="16"/>
        <v/>
      </c>
      <c r="N57" t="str">
        <f t="shared" si="16"/>
        <v/>
      </c>
      <c r="O57" t="str">
        <f t="shared" si="16"/>
        <v/>
      </c>
      <c r="P57" t="str">
        <f t="shared" si="16"/>
        <v/>
      </c>
      <c r="Q57" t="str">
        <f t="shared" si="16"/>
        <v/>
      </c>
      <c r="R57" t="str">
        <f t="shared" si="16"/>
        <v/>
      </c>
      <c r="S57" t="str">
        <f t="shared" si="16"/>
        <v/>
      </c>
      <c r="T57" t="str">
        <f t="shared" si="16"/>
        <v/>
      </c>
      <c r="U57" t="str">
        <f t="shared" si="16"/>
        <v/>
      </c>
      <c r="V57" t="str">
        <f t="shared" si="16"/>
        <v/>
      </c>
      <c r="W57" t="str">
        <f t="shared" si="16"/>
        <v/>
      </c>
      <c r="X57" t="str">
        <f t="shared" si="16"/>
        <v/>
      </c>
      <c r="Y57" t="str">
        <f t="shared" si="16"/>
        <v/>
      </c>
      <c r="Z57" t="str">
        <f t="shared" si="16"/>
        <v/>
      </c>
      <c r="AA57" t="str">
        <f t="shared" si="16"/>
        <v/>
      </c>
      <c r="AB57" t="str">
        <f t="shared" si="16"/>
        <v/>
      </c>
      <c r="AC57" t="str">
        <f t="shared" si="16"/>
        <v/>
      </c>
      <c r="AD57" t="str">
        <f t="shared" si="16"/>
        <v/>
      </c>
      <c r="AE57" t="str">
        <f t="shared" si="16"/>
        <v/>
      </c>
      <c r="AF57" t="str">
        <f t="shared" si="16"/>
        <v/>
      </c>
      <c r="AG57" t="str">
        <f t="shared" si="16"/>
        <v/>
      </c>
      <c r="AH57" t="str">
        <f t="shared" si="16"/>
        <v/>
      </c>
      <c r="AI57" t="str">
        <f t="shared" si="16"/>
        <v/>
      </c>
      <c r="AJ57" t="str">
        <f t="shared" si="16"/>
        <v/>
      </c>
      <c r="AK57" t="str">
        <f t="shared" si="16"/>
        <v/>
      </c>
      <c r="AL57" t="str">
        <f t="shared" si="16"/>
        <v/>
      </c>
      <c r="AM57" t="str">
        <f t="shared" si="16"/>
        <v/>
      </c>
      <c r="AN57" t="str">
        <f t="shared" si="16"/>
        <v/>
      </c>
      <c r="AO57" t="str">
        <f t="shared" si="16"/>
        <v/>
      </c>
      <c r="AP57" t="str">
        <f t="shared" si="16"/>
        <v/>
      </c>
      <c r="AQ57" t="str">
        <f t="shared" si="16"/>
        <v/>
      </c>
      <c r="AR57" t="str">
        <f t="shared" si="16"/>
        <v/>
      </c>
      <c r="AS57" t="str">
        <f t="shared" si="16"/>
        <v/>
      </c>
      <c r="AT57" t="str">
        <f t="shared" si="16"/>
        <v/>
      </c>
    </row>
    <row r="58" spans="1:50" ht="20.149999999999999" customHeight="1" x14ac:dyDescent="0.2">
      <c r="A58" t="str">
        <f t="shared" ref="A58:AT58" si="17">IF(A21="","",A21)</f>
        <v/>
      </c>
      <c r="B58" t="str">
        <f t="shared" si="17"/>
        <v/>
      </c>
      <c r="C58" t="str">
        <f t="shared" si="17"/>
        <v>(6)</v>
      </c>
      <c r="F58" t="str">
        <f t="shared" si="17"/>
        <v>(</v>
      </c>
      <c r="G58" s="27" t="str">
        <f t="shared" si="17"/>
        <v>ａ</v>
      </c>
      <c r="H58" s="27"/>
      <c r="I58" s="27" t="str">
        <f t="shared" si="17"/>
        <v>－</v>
      </c>
      <c r="J58" s="27"/>
      <c r="K58">
        <f t="shared" ca="1" si="17"/>
        <v>9</v>
      </c>
      <c r="L58" s="27" t="str">
        <f t="shared" si="17"/>
        <v>ｂ</v>
      </c>
      <c r="M58" s="27"/>
      <c r="N58" t="str">
        <f t="shared" si="17"/>
        <v>)</v>
      </c>
      <c r="O58" t="str">
        <f t="shared" si="17"/>
        <v>(</v>
      </c>
      <c r="P58">
        <f t="shared" ca="1" si="17"/>
        <v>9</v>
      </c>
      <c r="Q58" s="27" t="str">
        <f t="shared" si="17"/>
        <v>ｂ</v>
      </c>
      <c r="R58" s="27"/>
      <c r="S58" s="27" t="str">
        <f t="shared" si="17"/>
        <v>＋</v>
      </c>
      <c r="T58" s="27"/>
      <c r="U58" s="27" t="str">
        <f t="shared" si="17"/>
        <v>ａ</v>
      </c>
      <c r="V58" s="27"/>
      <c r="W58" t="str">
        <f t="shared" si="17"/>
        <v>)</v>
      </c>
      <c r="X58" s="27" t="s">
        <v>36</v>
      </c>
      <c r="Y58" s="27"/>
      <c r="Z58" s="25" t="s">
        <v>22</v>
      </c>
      <c r="AA58" s="25"/>
      <c r="AB58" s="13">
        <v>2</v>
      </c>
      <c r="AC58" s="25" t="s">
        <v>41</v>
      </c>
      <c r="AD58" s="25"/>
      <c r="AE58" s="25">
        <f ca="1">K58*P58</f>
        <v>81</v>
      </c>
      <c r="AF58" s="25"/>
      <c r="AG58" s="25" t="s">
        <v>23</v>
      </c>
      <c r="AH58" s="25"/>
      <c r="AI58" s="13">
        <v>2</v>
      </c>
      <c r="AJ58" t="str">
        <f t="shared" si="17"/>
        <v/>
      </c>
      <c r="AK58" t="str">
        <f t="shared" si="17"/>
        <v/>
      </c>
      <c r="AL58" t="str">
        <f t="shared" si="17"/>
        <v/>
      </c>
      <c r="AM58" t="str">
        <f t="shared" si="17"/>
        <v/>
      </c>
      <c r="AN58" t="str">
        <f t="shared" si="17"/>
        <v/>
      </c>
      <c r="AO58" t="str">
        <f t="shared" si="17"/>
        <v/>
      </c>
      <c r="AP58" t="str">
        <f t="shared" si="17"/>
        <v/>
      </c>
      <c r="AQ58" t="str">
        <f t="shared" si="17"/>
        <v/>
      </c>
      <c r="AR58" t="str">
        <f t="shared" si="17"/>
        <v/>
      </c>
      <c r="AS58" t="str">
        <f t="shared" si="17"/>
        <v/>
      </c>
      <c r="AT58" t="str">
        <f t="shared" si="17"/>
        <v/>
      </c>
    </row>
    <row r="59" spans="1:50" ht="20.149999999999999" customHeight="1" x14ac:dyDescent="0.2">
      <c r="A59" t="str">
        <f t="shared" ref="A59:AT59" si="18">IF(A22="","",A22)</f>
        <v/>
      </c>
      <c r="B59" t="str">
        <f t="shared" si="18"/>
        <v/>
      </c>
      <c r="C59" t="str">
        <f t="shared" si="18"/>
        <v/>
      </c>
      <c r="D59" t="str">
        <f t="shared" si="18"/>
        <v/>
      </c>
      <c r="E59" t="str">
        <f t="shared" si="18"/>
        <v/>
      </c>
      <c r="F59" t="str">
        <f t="shared" si="18"/>
        <v/>
      </c>
      <c r="G59" t="str">
        <f t="shared" si="18"/>
        <v/>
      </c>
      <c r="H59" t="str">
        <f t="shared" si="18"/>
        <v/>
      </c>
      <c r="I59" t="str">
        <f t="shared" si="18"/>
        <v/>
      </c>
      <c r="J59" t="str">
        <f t="shared" si="18"/>
        <v/>
      </c>
      <c r="K59" t="str">
        <f t="shared" si="18"/>
        <v/>
      </c>
      <c r="L59" t="str">
        <f t="shared" si="18"/>
        <v/>
      </c>
      <c r="M59" t="str">
        <f t="shared" si="18"/>
        <v/>
      </c>
      <c r="N59" t="str">
        <f t="shared" si="18"/>
        <v/>
      </c>
      <c r="O59" t="str">
        <f t="shared" si="18"/>
        <v/>
      </c>
      <c r="P59" t="str">
        <f t="shared" si="18"/>
        <v/>
      </c>
      <c r="Q59" t="str">
        <f t="shared" si="18"/>
        <v/>
      </c>
      <c r="R59" t="str">
        <f t="shared" si="18"/>
        <v/>
      </c>
      <c r="S59" t="str">
        <f t="shared" si="18"/>
        <v/>
      </c>
      <c r="T59" t="str">
        <f t="shared" si="18"/>
        <v/>
      </c>
      <c r="U59" t="str">
        <f t="shared" si="18"/>
        <v/>
      </c>
      <c r="V59" t="str">
        <f t="shared" si="18"/>
        <v/>
      </c>
      <c r="W59" t="str">
        <f t="shared" si="18"/>
        <v/>
      </c>
      <c r="X59" t="str">
        <f t="shared" si="18"/>
        <v/>
      </c>
      <c r="Y59" t="str">
        <f t="shared" si="18"/>
        <v/>
      </c>
      <c r="Z59" t="str">
        <f t="shared" si="18"/>
        <v/>
      </c>
      <c r="AA59" t="str">
        <f t="shared" si="18"/>
        <v/>
      </c>
      <c r="AB59" t="str">
        <f t="shared" si="18"/>
        <v/>
      </c>
      <c r="AC59" t="str">
        <f t="shared" si="18"/>
        <v/>
      </c>
      <c r="AD59" t="str">
        <f t="shared" si="18"/>
        <v/>
      </c>
      <c r="AE59" t="str">
        <f t="shared" si="18"/>
        <v/>
      </c>
      <c r="AF59" t="str">
        <f t="shared" si="18"/>
        <v/>
      </c>
      <c r="AG59" t="str">
        <f t="shared" si="18"/>
        <v/>
      </c>
      <c r="AH59" t="str">
        <f t="shared" si="18"/>
        <v/>
      </c>
      <c r="AI59" t="str">
        <f t="shared" si="18"/>
        <v/>
      </c>
      <c r="AJ59" t="str">
        <f t="shared" si="18"/>
        <v/>
      </c>
      <c r="AK59" t="str">
        <f t="shared" si="18"/>
        <v/>
      </c>
      <c r="AL59" t="str">
        <f t="shared" si="18"/>
        <v/>
      </c>
      <c r="AM59" t="str">
        <f t="shared" si="18"/>
        <v/>
      </c>
      <c r="AN59" t="str">
        <f t="shared" si="18"/>
        <v/>
      </c>
      <c r="AO59" t="str">
        <f t="shared" si="18"/>
        <v/>
      </c>
      <c r="AP59" t="str">
        <f t="shared" si="18"/>
        <v/>
      </c>
      <c r="AQ59" t="str">
        <f t="shared" si="18"/>
        <v/>
      </c>
      <c r="AR59" t="str">
        <f t="shared" si="18"/>
        <v/>
      </c>
      <c r="AS59" t="str">
        <f t="shared" si="18"/>
        <v/>
      </c>
      <c r="AT59" t="str">
        <f t="shared" si="18"/>
        <v/>
      </c>
    </row>
    <row r="60" spans="1:50" ht="20.149999999999999" customHeight="1" x14ac:dyDescent="0.2">
      <c r="A60" t="str">
        <f t="shared" ref="A60:AT60" si="19">IF(A23="","",A23)</f>
        <v/>
      </c>
      <c r="B60" t="str">
        <f t="shared" si="19"/>
        <v/>
      </c>
      <c r="C60" t="str">
        <f t="shared" si="19"/>
        <v/>
      </c>
      <c r="D60" t="str">
        <f t="shared" si="19"/>
        <v/>
      </c>
      <c r="E60" t="str">
        <f t="shared" si="19"/>
        <v/>
      </c>
      <c r="F60" t="str">
        <f t="shared" si="19"/>
        <v/>
      </c>
      <c r="G60" t="str">
        <f t="shared" si="19"/>
        <v/>
      </c>
      <c r="H60" t="str">
        <f t="shared" si="19"/>
        <v/>
      </c>
      <c r="I60" t="str">
        <f t="shared" si="19"/>
        <v/>
      </c>
      <c r="J60" t="str">
        <f t="shared" si="19"/>
        <v/>
      </c>
      <c r="K60" t="str">
        <f t="shared" si="19"/>
        <v/>
      </c>
      <c r="L60" t="str">
        <f t="shared" si="19"/>
        <v/>
      </c>
      <c r="M60" t="str">
        <f t="shared" si="19"/>
        <v/>
      </c>
      <c r="N60" t="str">
        <f t="shared" si="19"/>
        <v/>
      </c>
      <c r="O60" t="str">
        <f t="shared" si="19"/>
        <v/>
      </c>
      <c r="P60" t="str">
        <f t="shared" si="19"/>
        <v/>
      </c>
      <c r="Q60" t="str">
        <f t="shared" si="19"/>
        <v/>
      </c>
      <c r="R60" t="str">
        <f t="shared" si="19"/>
        <v/>
      </c>
      <c r="S60" t="str">
        <f t="shared" si="19"/>
        <v/>
      </c>
      <c r="T60" t="str">
        <f t="shared" si="19"/>
        <v/>
      </c>
      <c r="U60" t="str">
        <f t="shared" si="19"/>
        <v/>
      </c>
      <c r="V60" t="str">
        <f t="shared" si="19"/>
        <v/>
      </c>
      <c r="W60" t="str">
        <f t="shared" si="19"/>
        <v/>
      </c>
      <c r="X60" t="str">
        <f t="shared" si="19"/>
        <v/>
      </c>
      <c r="Y60" t="str">
        <f t="shared" si="19"/>
        <v/>
      </c>
      <c r="Z60" t="str">
        <f t="shared" si="19"/>
        <v/>
      </c>
      <c r="AA60" t="str">
        <f t="shared" si="19"/>
        <v/>
      </c>
      <c r="AB60" t="str">
        <f t="shared" si="19"/>
        <v/>
      </c>
      <c r="AC60" t="str">
        <f t="shared" si="19"/>
        <v/>
      </c>
      <c r="AD60" t="str">
        <f t="shared" si="19"/>
        <v/>
      </c>
      <c r="AE60" t="str">
        <f t="shared" si="19"/>
        <v/>
      </c>
      <c r="AF60" t="str">
        <f t="shared" si="19"/>
        <v/>
      </c>
      <c r="AG60" t="str">
        <f t="shared" si="19"/>
        <v/>
      </c>
      <c r="AH60" t="str">
        <f t="shared" si="19"/>
        <v/>
      </c>
      <c r="AI60" t="str">
        <f t="shared" si="19"/>
        <v/>
      </c>
      <c r="AJ60" t="str">
        <f t="shared" si="19"/>
        <v/>
      </c>
      <c r="AK60" t="str">
        <f t="shared" si="19"/>
        <v/>
      </c>
      <c r="AL60" t="str">
        <f t="shared" si="19"/>
        <v/>
      </c>
      <c r="AM60" t="str">
        <f t="shared" si="19"/>
        <v/>
      </c>
      <c r="AN60" t="str">
        <f t="shared" si="19"/>
        <v/>
      </c>
      <c r="AO60" t="str">
        <f t="shared" si="19"/>
        <v/>
      </c>
      <c r="AP60" t="str">
        <f t="shared" si="19"/>
        <v/>
      </c>
      <c r="AQ60" t="str">
        <f t="shared" si="19"/>
        <v/>
      </c>
      <c r="AR60" t="str">
        <f t="shared" si="19"/>
        <v/>
      </c>
      <c r="AS60" t="str">
        <f t="shared" si="19"/>
        <v/>
      </c>
      <c r="AT60" t="str">
        <f t="shared" si="19"/>
        <v/>
      </c>
    </row>
    <row r="61" spans="1:50" ht="20.149999999999999" customHeight="1" x14ac:dyDescent="0.2">
      <c r="A61" t="str">
        <f t="shared" ref="A61:AT61" si="20">IF(A24="","",A24)</f>
        <v/>
      </c>
      <c r="B61" t="str">
        <f t="shared" si="20"/>
        <v/>
      </c>
      <c r="C61" t="str">
        <f t="shared" si="20"/>
        <v/>
      </c>
      <c r="D61" t="str">
        <f t="shared" si="20"/>
        <v/>
      </c>
      <c r="E61" t="str">
        <f t="shared" si="20"/>
        <v/>
      </c>
      <c r="F61" t="str">
        <f t="shared" si="20"/>
        <v/>
      </c>
      <c r="G61" t="str">
        <f t="shared" si="20"/>
        <v/>
      </c>
      <c r="H61" t="str">
        <f t="shared" si="20"/>
        <v/>
      </c>
      <c r="I61" t="str">
        <f t="shared" si="20"/>
        <v/>
      </c>
      <c r="J61" t="str">
        <f t="shared" si="20"/>
        <v/>
      </c>
      <c r="K61" t="str">
        <f t="shared" si="20"/>
        <v/>
      </c>
      <c r="L61" t="str">
        <f t="shared" si="20"/>
        <v/>
      </c>
      <c r="M61" t="str">
        <f t="shared" si="20"/>
        <v/>
      </c>
      <c r="N61" t="str">
        <f t="shared" si="20"/>
        <v/>
      </c>
      <c r="O61" t="str">
        <f t="shared" si="20"/>
        <v/>
      </c>
      <c r="P61" t="str">
        <f t="shared" si="20"/>
        <v/>
      </c>
      <c r="Q61" t="str">
        <f t="shared" si="20"/>
        <v/>
      </c>
      <c r="R61" t="str">
        <f t="shared" si="20"/>
        <v/>
      </c>
      <c r="S61" t="str">
        <f t="shared" si="20"/>
        <v/>
      </c>
      <c r="T61" t="str">
        <f t="shared" si="20"/>
        <v/>
      </c>
      <c r="U61" t="str">
        <f t="shared" si="20"/>
        <v/>
      </c>
      <c r="V61" t="str">
        <f t="shared" si="20"/>
        <v/>
      </c>
      <c r="W61" t="str">
        <f t="shared" si="20"/>
        <v/>
      </c>
      <c r="X61" t="str">
        <f t="shared" si="20"/>
        <v/>
      </c>
      <c r="Y61" t="str">
        <f t="shared" si="20"/>
        <v/>
      </c>
      <c r="Z61" t="str">
        <f t="shared" si="20"/>
        <v/>
      </c>
      <c r="AA61" t="str">
        <f t="shared" si="20"/>
        <v/>
      </c>
      <c r="AB61" t="str">
        <f t="shared" si="20"/>
        <v/>
      </c>
      <c r="AC61" t="str">
        <f t="shared" si="20"/>
        <v/>
      </c>
      <c r="AD61" t="str">
        <f t="shared" si="20"/>
        <v/>
      </c>
      <c r="AE61" t="str">
        <f t="shared" si="20"/>
        <v/>
      </c>
      <c r="AF61" t="str">
        <f t="shared" si="20"/>
        <v/>
      </c>
      <c r="AG61" t="str">
        <f t="shared" si="20"/>
        <v/>
      </c>
      <c r="AH61" t="str">
        <f t="shared" si="20"/>
        <v/>
      </c>
      <c r="AI61" t="str">
        <f t="shared" si="20"/>
        <v/>
      </c>
      <c r="AJ61" t="str">
        <f t="shared" si="20"/>
        <v/>
      </c>
      <c r="AK61" t="str">
        <f t="shared" si="20"/>
        <v/>
      </c>
      <c r="AL61" t="str">
        <f t="shared" si="20"/>
        <v/>
      </c>
      <c r="AM61" t="str">
        <f t="shared" si="20"/>
        <v/>
      </c>
      <c r="AN61" t="str">
        <f t="shared" si="20"/>
        <v/>
      </c>
      <c r="AO61" t="str">
        <f t="shared" si="20"/>
        <v/>
      </c>
      <c r="AP61" t="str">
        <f t="shared" si="20"/>
        <v/>
      </c>
      <c r="AQ61" t="str">
        <f t="shared" si="20"/>
        <v/>
      </c>
      <c r="AR61" t="str">
        <f t="shared" si="20"/>
        <v/>
      </c>
      <c r="AS61" t="str">
        <f t="shared" si="20"/>
        <v/>
      </c>
      <c r="AT61" t="str">
        <f t="shared" si="20"/>
        <v/>
      </c>
    </row>
    <row r="62" spans="1:50" ht="20.149999999999999" customHeight="1" x14ac:dyDescent="0.2">
      <c r="A62" t="str">
        <f>IF(A25="","",A25)</f>
        <v>２．</v>
      </c>
      <c r="D62" t="str">
        <f>IF(D25="","",D25)</f>
        <v>次の式を簡単にしなさい。</v>
      </c>
    </row>
    <row r="63" spans="1:50" ht="20.149999999999999" customHeight="1" x14ac:dyDescent="0.2">
      <c r="A63" t="str">
        <f t="shared" ref="A63:AT63" si="21">IF(A26="","",A26)</f>
        <v/>
      </c>
      <c r="B63" t="str">
        <f t="shared" si="21"/>
        <v/>
      </c>
      <c r="C63" t="str">
        <f t="shared" si="21"/>
        <v>(1)</v>
      </c>
      <c r="F63" t="str">
        <f t="shared" si="21"/>
        <v>(</v>
      </c>
      <c r="G63" s="27" t="str">
        <f t="shared" si="21"/>
        <v>ｘ</v>
      </c>
      <c r="H63" s="27"/>
      <c r="I63" s="27" t="str">
        <f t="shared" ca="1" si="21"/>
        <v>＋</v>
      </c>
      <c r="J63" s="27"/>
      <c r="K63">
        <f t="shared" ca="1" si="21"/>
        <v>6</v>
      </c>
      <c r="L63" t="str">
        <f t="shared" si="21"/>
        <v>)</v>
      </c>
      <c r="M63" s="7">
        <f t="shared" si="21"/>
        <v>2</v>
      </c>
      <c r="N63" s="27" t="str">
        <f t="shared" ca="1" si="21"/>
        <v>＋</v>
      </c>
      <c r="O63" s="27"/>
      <c r="P63" t="str">
        <f t="shared" si="21"/>
        <v>(</v>
      </c>
      <c r="Q63" s="27" t="str">
        <f t="shared" si="21"/>
        <v>ｘ</v>
      </c>
      <c r="R63" s="27"/>
      <c r="S63" s="27" t="str">
        <f t="shared" ca="1" si="21"/>
        <v>－</v>
      </c>
      <c r="T63" s="27"/>
      <c r="U63">
        <f t="shared" ca="1" si="21"/>
        <v>1</v>
      </c>
      <c r="V63" t="str">
        <f t="shared" si="21"/>
        <v>)</v>
      </c>
      <c r="W63" t="str">
        <f t="shared" si="21"/>
        <v>(</v>
      </c>
      <c r="X63" s="27" t="str">
        <f t="shared" si="21"/>
        <v>ｘ</v>
      </c>
      <c r="Y63" s="27"/>
      <c r="Z63" s="27" t="str">
        <f t="shared" ca="1" si="21"/>
        <v>＋</v>
      </c>
      <c r="AA63" s="27"/>
      <c r="AB63">
        <f t="shared" ca="1" si="21"/>
        <v>1</v>
      </c>
      <c r="AC63" t="str">
        <f t="shared" si="21"/>
        <v>)</v>
      </c>
      <c r="AD63" t="str">
        <f t="shared" si="21"/>
        <v/>
      </c>
      <c r="AE63" t="str">
        <f t="shared" si="21"/>
        <v/>
      </c>
      <c r="AF63" t="str">
        <f t="shared" si="21"/>
        <v/>
      </c>
      <c r="AG63" t="str">
        <f t="shared" si="21"/>
        <v/>
      </c>
      <c r="AH63" t="str">
        <f t="shared" si="21"/>
        <v/>
      </c>
      <c r="AI63" t="str">
        <f t="shared" si="21"/>
        <v/>
      </c>
      <c r="AJ63" t="str">
        <f t="shared" si="21"/>
        <v/>
      </c>
      <c r="AK63" t="str">
        <f t="shared" si="21"/>
        <v/>
      </c>
      <c r="AL63" t="str">
        <f t="shared" si="21"/>
        <v/>
      </c>
      <c r="AM63" t="str">
        <f t="shared" si="21"/>
        <v/>
      </c>
      <c r="AN63" t="str">
        <f t="shared" si="21"/>
        <v/>
      </c>
      <c r="AO63" t="str">
        <f t="shared" si="21"/>
        <v/>
      </c>
      <c r="AP63" t="str">
        <f t="shared" si="21"/>
        <v/>
      </c>
      <c r="AQ63" t="str">
        <f t="shared" si="21"/>
        <v/>
      </c>
      <c r="AR63" t="str">
        <f t="shared" si="21"/>
        <v/>
      </c>
      <c r="AS63" t="str">
        <f t="shared" si="21"/>
        <v/>
      </c>
      <c r="AT63" t="str">
        <f t="shared" si="21"/>
        <v/>
      </c>
      <c r="AU63" s="12">
        <v>1</v>
      </c>
      <c r="AV63" s="12">
        <f ca="1">IF(S63="－",-U63,U63)</f>
        <v>-1</v>
      </c>
      <c r="AW63" s="12">
        <v>1</v>
      </c>
      <c r="AX63" s="12">
        <f ca="1">IF(Z63="－",-AB63,AB63)</f>
        <v>1</v>
      </c>
    </row>
    <row r="64" spans="1:50" ht="20.149999999999999" customHeight="1" x14ac:dyDescent="0.2">
      <c r="A64" t="str">
        <f t="shared" ref="A64:C65" si="22">IF(A27="","",A27)</f>
        <v/>
      </c>
      <c r="B64" t="str">
        <f t="shared" si="22"/>
        <v/>
      </c>
      <c r="C64" t="str">
        <f t="shared" si="22"/>
        <v/>
      </c>
      <c r="F64" s="27" t="s">
        <v>82</v>
      </c>
      <c r="G64" s="27"/>
      <c r="H64" s="25" t="s">
        <v>80</v>
      </c>
      <c r="I64" s="25"/>
      <c r="J64" s="13">
        <v>2</v>
      </c>
      <c r="K64" s="25" t="str">
        <f ca="1">I63</f>
        <v>＋</v>
      </c>
      <c r="L64" s="25"/>
      <c r="M64" s="25">
        <f ca="1">2*K63</f>
        <v>12</v>
      </c>
      <c r="N64" s="25"/>
      <c r="O64" s="25" t="s">
        <v>80</v>
      </c>
      <c r="P64" s="25"/>
      <c r="Q64" s="25" t="s">
        <v>83</v>
      </c>
      <c r="R64" s="25"/>
      <c r="S64" s="25">
        <f ca="1">K63^2</f>
        <v>36</v>
      </c>
      <c r="T64" s="25"/>
      <c r="U64" s="25" t="str">
        <f ca="1">N63</f>
        <v>＋</v>
      </c>
      <c r="V64" s="25"/>
      <c r="W64" s="10" t="s">
        <v>84</v>
      </c>
      <c r="X64" s="25" t="s">
        <v>80</v>
      </c>
      <c r="Y64" s="25"/>
      <c r="Z64" s="13">
        <v>2</v>
      </c>
      <c r="AA64" s="25" t="str">
        <f ca="1">IF(AV64=0,"",IF(AV64&lt;0,"－","＋"))</f>
        <v/>
      </c>
      <c r="AB64" s="25"/>
      <c r="AC64" s="25" t="str">
        <f ca="1">IF(AV64=0,"",IF(ABS(AV64)=1,"",ABS(AV64)))</f>
        <v/>
      </c>
      <c r="AD64" s="25"/>
      <c r="AE64" s="25" t="str">
        <f ca="1">IF(AV64=0,"","ｘ")</f>
        <v/>
      </c>
      <c r="AF64" s="25"/>
      <c r="AG64" s="25" t="str">
        <f ca="1">IF(AW64&lt;0,"－","＋")</f>
        <v>－</v>
      </c>
      <c r="AH64" s="25"/>
      <c r="AI64" s="25">
        <f ca="1">ABS(AW64)</f>
        <v>1</v>
      </c>
      <c r="AJ64" s="25"/>
      <c r="AK64" s="10" t="s">
        <v>85</v>
      </c>
      <c r="AL64" t="str">
        <f t="shared" ref="AL64:AT64" si="23">IF(AL27="","",AL27)</f>
        <v/>
      </c>
      <c r="AM64" t="str">
        <f t="shared" si="23"/>
        <v/>
      </c>
      <c r="AN64" t="str">
        <f t="shared" si="23"/>
        <v/>
      </c>
      <c r="AO64" t="str">
        <f t="shared" si="23"/>
        <v/>
      </c>
      <c r="AP64" t="str">
        <f t="shared" si="23"/>
        <v/>
      </c>
      <c r="AQ64" t="str">
        <f t="shared" si="23"/>
        <v/>
      </c>
      <c r="AR64" t="str">
        <f t="shared" si="23"/>
        <v/>
      </c>
      <c r="AS64" t="str">
        <f t="shared" si="23"/>
        <v/>
      </c>
      <c r="AT64" t="str">
        <f t="shared" si="23"/>
        <v/>
      </c>
      <c r="AU64" s="12">
        <f>AU63*AW63</f>
        <v>1</v>
      </c>
      <c r="AV64" s="12">
        <f ca="1">AU63*AX63+AV63*AW63</f>
        <v>0</v>
      </c>
      <c r="AW64" s="12">
        <f ca="1">AV63*AX63</f>
        <v>-1</v>
      </c>
    </row>
    <row r="65" spans="1:52" ht="20.149999999999999" customHeight="1" x14ac:dyDescent="0.2">
      <c r="A65" t="str">
        <f t="shared" si="22"/>
        <v/>
      </c>
      <c r="B65" t="str">
        <f t="shared" si="22"/>
        <v/>
      </c>
      <c r="C65" t="str">
        <f t="shared" si="22"/>
        <v/>
      </c>
      <c r="F65" s="27" t="s">
        <v>82</v>
      </c>
      <c r="G65" s="27"/>
      <c r="H65" s="25" t="s">
        <v>80</v>
      </c>
      <c r="I65" s="25"/>
      <c r="J65" s="13">
        <v>2</v>
      </c>
      <c r="K65" s="25" t="str">
        <f ca="1">K64</f>
        <v>＋</v>
      </c>
      <c r="L65" s="25"/>
      <c r="M65" s="25">
        <f ca="1">M64</f>
        <v>12</v>
      </c>
      <c r="N65" s="25"/>
      <c r="O65" s="25" t="s">
        <v>80</v>
      </c>
      <c r="P65" s="25"/>
      <c r="Q65" s="25" t="s">
        <v>83</v>
      </c>
      <c r="R65" s="25"/>
      <c r="S65" s="25">
        <f ca="1">S64</f>
        <v>36</v>
      </c>
      <c r="T65" s="25"/>
      <c r="U65" s="25" t="str">
        <f ca="1">U64</f>
        <v>＋</v>
      </c>
      <c r="V65" s="25"/>
      <c r="W65" s="25" t="s">
        <v>80</v>
      </c>
      <c r="X65" s="25"/>
      <c r="Y65" s="13">
        <v>2</v>
      </c>
      <c r="Z65" s="25" t="str">
        <f ca="1">IF(AY65=0,"",IF(AY65&lt;0,"－","＋"))</f>
        <v/>
      </c>
      <c r="AA65" s="25"/>
      <c r="AB65" s="25" t="str">
        <f ca="1">IF(AY65=0,"",IF(ABS(AY65)=1,"",ABS(AY65)))</f>
        <v/>
      </c>
      <c r="AC65" s="25"/>
      <c r="AD65" s="25" t="str">
        <f ca="1">IF(AY65=0,"","ｘ")</f>
        <v/>
      </c>
      <c r="AE65" s="25"/>
      <c r="AF65" s="25" t="str">
        <f ca="1">IF(AZ65&lt;0,"－","＋")</f>
        <v>－</v>
      </c>
      <c r="AG65" s="25"/>
      <c r="AH65" s="25">
        <f ca="1">ABS(AZ65)</f>
        <v>1</v>
      </c>
      <c r="AI65" s="25"/>
      <c r="AJ65" s="10" t="str">
        <f>IF(AJ28="","",AJ28)</f>
        <v/>
      </c>
      <c r="AK65" s="10" t="str">
        <f>IF(AK28="","",AK28)</f>
        <v/>
      </c>
      <c r="AL65" t="str">
        <f t="shared" ref="AL65:AT65" si="24">IF(AL28="","",AL28)</f>
        <v/>
      </c>
      <c r="AM65" t="str">
        <f t="shared" si="24"/>
        <v/>
      </c>
      <c r="AN65" t="str">
        <f t="shared" si="24"/>
        <v/>
      </c>
      <c r="AO65" t="str">
        <f t="shared" si="24"/>
        <v/>
      </c>
      <c r="AP65" t="str">
        <f t="shared" si="24"/>
        <v/>
      </c>
      <c r="AQ65" t="str">
        <f t="shared" si="24"/>
        <v/>
      </c>
      <c r="AR65" t="str">
        <f t="shared" si="24"/>
        <v/>
      </c>
      <c r="AS65" t="str">
        <f t="shared" si="24"/>
        <v/>
      </c>
      <c r="AT65" t="str">
        <f t="shared" si="24"/>
        <v/>
      </c>
      <c r="AU65" s="12">
        <v>1</v>
      </c>
      <c r="AV65" s="12">
        <f ca="1">IF(K65="－",-M65,M65)</f>
        <v>12</v>
      </c>
      <c r="AW65" s="12">
        <f ca="1">IF(Q65="－",-S65,S65)</f>
        <v>36</v>
      </c>
      <c r="AX65" s="12">
        <f ca="1">IF(U65="－",-1,1)</f>
        <v>1</v>
      </c>
      <c r="AY65" s="12">
        <f ca="1">IF(U65="－",-AV64,AV64)</f>
        <v>0</v>
      </c>
      <c r="AZ65" s="12">
        <f ca="1">IF(U64="－",-AW64,AW64)</f>
        <v>-1</v>
      </c>
    </row>
    <row r="66" spans="1:52" ht="20.149999999999999" customHeight="1" x14ac:dyDescent="0.2">
      <c r="A66" t="str">
        <f t="shared" ref="A66:AT66" si="25">IF(A29="","",A29)</f>
        <v/>
      </c>
      <c r="B66" t="str">
        <f t="shared" si="25"/>
        <v/>
      </c>
      <c r="C66" t="str">
        <f t="shared" si="25"/>
        <v/>
      </c>
      <c r="F66" s="27" t="s">
        <v>82</v>
      </c>
      <c r="G66" s="27"/>
      <c r="H66" s="10">
        <f ca="1">IF(AU66=0,"",AU66)</f>
        <v>2</v>
      </c>
      <c r="I66" s="25" t="str">
        <f ca="1">IF(AU66=0,"","ｘ")</f>
        <v>ｘ</v>
      </c>
      <c r="J66" s="25"/>
      <c r="K66" s="13">
        <f ca="1">IF(AU66=0,"",2)</f>
        <v>2</v>
      </c>
      <c r="L66" s="25" t="str">
        <f ca="1">IF(AV66&lt;0,"－",IF(AU66=0,"",IF(AV66=0,"","＋")))</f>
        <v>＋</v>
      </c>
      <c r="M66" s="25"/>
      <c r="N66" s="25">
        <f ca="1">IF(AV66=0,"",IF(ABS(AV66)=1,"",ABS(AV66)))</f>
        <v>12</v>
      </c>
      <c r="O66" s="25"/>
      <c r="P66" s="25" t="str">
        <f ca="1">IF(AV66=0,"","ｘ")</f>
        <v>ｘ</v>
      </c>
      <c r="Q66" s="25"/>
      <c r="R66" s="25" t="str">
        <f ca="1">IF(AW66&lt;0,"－","＋")</f>
        <v>＋</v>
      </c>
      <c r="S66" s="25"/>
      <c r="T66" s="25">
        <f ca="1">ABS(AW66)</f>
        <v>35</v>
      </c>
      <c r="U66" s="25"/>
      <c r="V66" s="25"/>
      <c r="W66" s="10" t="str">
        <f t="shared" si="25"/>
        <v/>
      </c>
      <c r="X66" s="10" t="str">
        <f t="shared" si="25"/>
        <v/>
      </c>
      <c r="Y66" s="10" t="str">
        <f t="shared" si="25"/>
        <v/>
      </c>
      <c r="Z66" s="10" t="str">
        <f t="shared" si="25"/>
        <v/>
      </c>
      <c r="AA66" s="10" t="str">
        <f t="shared" si="25"/>
        <v/>
      </c>
      <c r="AB66" s="10" t="str">
        <f t="shared" si="25"/>
        <v/>
      </c>
      <c r="AC66" s="10" t="str">
        <f t="shared" si="25"/>
        <v/>
      </c>
      <c r="AD66" s="10" t="str">
        <f t="shared" si="25"/>
        <v/>
      </c>
      <c r="AE66" s="10" t="str">
        <f t="shared" si="25"/>
        <v/>
      </c>
      <c r="AF66" s="10" t="str">
        <f t="shared" si="25"/>
        <v/>
      </c>
      <c r="AG66" s="10" t="str">
        <f t="shared" si="25"/>
        <v/>
      </c>
      <c r="AH66" s="10" t="str">
        <f t="shared" si="25"/>
        <v/>
      </c>
      <c r="AI66" s="10" t="str">
        <f t="shared" si="25"/>
        <v/>
      </c>
      <c r="AJ66" s="10" t="str">
        <f t="shared" si="25"/>
        <v/>
      </c>
      <c r="AK66" s="10" t="str">
        <f t="shared" si="25"/>
        <v/>
      </c>
      <c r="AL66" t="str">
        <f t="shared" si="25"/>
        <v/>
      </c>
      <c r="AM66" t="str">
        <f t="shared" si="25"/>
        <v/>
      </c>
      <c r="AN66" t="str">
        <f t="shared" si="25"/>
        <v/>
      </c>
      <c r="AO66" t="str">
        <f t="shared" si="25"/>
        <v/>
      </c>
      <c r="AP66" t="str">
        <f t="shared" si="25"/>
        <v/>
      </c>
      <c r="AQ66" t="str">
        <f t="shared" si="25"/>
        <v/>
      </c>
      <c r="AR66" t="str">
        <f t="shared" si="25"/>
        <v/>
      </c>
      <c r="AS66" t="str">
        <f t="shared" si="25"/>
        <v/>
      </c>
      <c r="AT66" t="str">
        <f t="shared" si="25"/>
        <v/>
      </c>
      <c r="AU66" s="12">
        <f ca="1">AU65+AX65</f>
        <v>2</v>
      </c>
      <c r="AV66" s="12">
        <f ca="1">AV65+AY65</f>
        <v>12</v>
      </c>
      <c r="AW66" s="12">
        <f ca="1">AW65+AZ65</f>
        <v>35</v>
      </c>
    </row>
    <row r="67" spans="1:52" ht="20.149999999999999" customHeight="1" x14ac:dyDescent="0.2">
      <c r="A67" t="str">
        <f t="shared" ref="A67:AT67" si="26">IF(A30="","",A30)</f>
        <v/>
      </c>
      <c r="B67" t="str">
        <f t="shared" si="26"/>
        <v/>
      </c>
      <c r="C67" t="str">
        <f t="shared" si="26"/>
        <v/>
      </c>
      <c r="F67" t="str">
        <f t="shared" si="26"/>
        <v/>
      </c>
      <c r="G67" t="str">
        <f t="shared" si="26"/>
        <v/>
      </c>
      <c r="H67" t="str">
        <f t="shared" si="26"/>
        <v/>
      </c>
      <c r="I67" t="str">
        <f t="shared" si="26"/>
        <v/>
      </c>
      <c r="J67" t="str">
        <f t="shared" si="26"/>
        <v/>
      </c>
      <c r="K67" t="str">
        <f t="shared" si="26"/>
        <v/>
      </c>
      <c r="L67" t="str">
        <f t="shared" si="26"/>
        <v/>
      </c>
      <c r="M67" t="str">
        <f t="shared" si="26"/>
        <v/>
      </c>
      <c r="N67" t="str">
        <f t="shared" si="26"/>
        <v/>
      </c>
      <c r="O67" t="str">
        <f t="shared" si="26"/>
        <v/>
      </c>
      <c r="P67" t="str">
        <f t="shared" si="26"/>
        <v/>
      </c>
      <c r="Q67" t="str">
        <f t="shared" si="26"/>
        <v/>
      </c>
      <c r="R67" t="str">
        <f t="shared" si="26"/>
        <v/>
      </c>
      <c r="S67" t="str">
        <f t="shared" si="26"/>
        <v/>
      </c>
      <c r="T67" t="str">
        <f t="shared" si="26"/>
        <v/>
      </c>
      <c r="U67" t="str">
        <f t="shared" si="26"/>
        <v/>
      </c>
      <c r="V67" t="str">
        <f t="shared" si="26"/>
        <v/>
      </c>
      <c r="W67" t="str">
        <f t="shared" si="26"/>
        <v/>
      </c>
      <c r="X67" t="str">
        <f t="shared" si="26"/>
        <v/>
      </c>
      <c r="Y67" t="str">
        <f t="shared" si="26"/>
        <v/>
      </c>
      <c r="Z67" t="str">
        <f t="shared" si="26"/>
        <v/>
      </c>
      <c r="AA67" t="str">
        <f t="shared" si="26"/>
        <v/>
      </c>
      <c r="AB67" t="str">
        <f t="shared" si="26"/>
        <v/>
      </c>
      <c r="AC67" t="str">
        <f t="shared" si="26"/>
        <v/>
      </c>
      <c r="AD67" t="str">
        <f t="shared" si="26"/>
        <v/>
      </c>
      <c r="AE67" t="str">
        <f t="shared" si="26"/>
        <v/>
      </c>
      <c r="AF67" t="str">
        <f t="shared" si="26"/>
        <v/>
      </c>
      <c r="AG67" t="str">
        <f t="shared" si="26"/>
        <v/>
      </c>
      <c r="AH67" t="str">
        <f t="shared" si="26"/>
        <v/>
      </c>
      <c r="AI67" t="str">
        <f t="shared" si="26"/>
        <v/>
      </c>
      <c r="AJ67" t="str">
        <f t="shared" si="26"/>
        <v/>
      </c>
      <c r="AK67" t="str">
        <f t="shared" si="26"/>
        <v/>
      </c>
      <c r="AL67" t="str">
        <f t="shared" si="26"/>
        <v/>
      </c>
      <c r="AM67" t="str">
        <f t="shared" si="26"/>
        <v/>
      </c>
      <c r="AN67" t="str">
        <f t="shared" si="26"/>
        <v/>
      </c>
      <c r="AO67" t="str">
        <f t="shared" si="26"/>
        <v/>
      </c>
      <c r="AP67" t="str">
        <f t="shared" si="26"/>
        <v/>
      </c>
      <c r="AQ67" t="str">
        <f t="shared" si="26"/>
        <v/>
      </c>
      <c r="AR67" t="str">
        <f t="shared" si="26"/>
        <v/>
      </c>
      <c r="AS67" t="str">
        <f t="shared" si="26"/>
        <v/>
      </c>
      <c r="AT67" t="str">
        <f t="shared" si="26"/>
        <v/>
      </c>
    </row>
    <row r="68" spans="1:52" ht="20.149999999999999" customHeight="1" x14ac:dyDescent="0.2">
      <c r="A68" t="str">
        <f t="shared" ref="A68:AT68" si="27">IF(A31="","",A31)</f>
        <v/>
      </c>
      <c r="B68" t="str">
        <f t="shared" si="27"/>
        <v/>
      </c>
      <c r="C68" t="str">
        <f t="shared" si="27"/>
        <v>(2)</v>
      </c>
      <c r="F68" t="str">
        <f t="shared" si="27"/>
        <v>(</v>
      </c>
      <c r="G68" s="27" t="str">
        <f t="shared" si="27"/>
        <v>ｘ</v>
      </c>
      <c r="H68" s="27"/>
      <c r="I68" s="27" t="str">
        <f t="shared" ca="1" si="27"/>
        <v>－</v>
      </c>
      <c r="J68" s="27"/>
      <c r="K68">
        <f t="shared" ca="1" si="27"/>
        <v>7</v>
      </c>
      <c r="L68" t="str">
        <f t="shared" si="27"/>
        <v>)</v>
      </c>
      <c r="M68" t="str">
        <f t="shared" si="27"/>
        <v>(</v>
      </c>
      <c r="N68" s="27" t="str">
        <f t="shared" si="27"/>
        <v>ｘ</v>
      </c>
      <c r="O68" s="27"/>
      <c r="P68" s="27" t="str">
        <f t="shared" ca="1" si="27"/>
        <v>－</v>
      </c>
      <c r="Q68" s="27"/>
      <c r="R68">
        <f t="shared" ca="1" si="27"/>
        <v>2</v>
      </c>
      <c r="S68" t="str">
        <f t="shared" si="27"/>
        <v>)</v>
      </c>
      <c r="T68" s="27" t="str">
        <f t="shared" ca="1" si="27"/>
        <v>＋</v>
      </c>
      <c r="U68" s="27"/>
      <c r="V68" s="27" t="str">
        <f t="shared" si="27"/>
        <v>ｘ</v>
      </c>
      <c r="W68" s="27"/>
      <c r="X68" t="str">
        <f t="shared" si="27"/>
        <v>(</v>
      </c>
      <c r="Y68" s="27" t="str">
        <f t="shared" si="27"/>
        <v>ｘ</v>
      </c>
      <c r="Z68" s="27"/>
      <c r="AA68" s="27" t="str">
        <f t="shared" ca="1" si="27"/>
        <v>－</v>
      </c>
      <c r="AB68" s="27"/>
      <c r="AC68">
        <f t="shared" ca="1" si="27"/>
        <v>4</v>
      </c>
      <c r="AD68" t="str">
        <f t="shared" si="27"/>
        <v>)</v>
      </c>
      <c r="AE68" t="str">
        <f t="shared" si="27"/>
        <v/>
      </c>
      <c r="AF68" t="str">
        <f t="shared" si="27"/>
        <v/>
      </c>
      <c r="AG68" t="str">
        <f t="shared" si="27"/>
        <v/>
      </c>
      <c r="AH68" t="str">
        <f t="shared" si="27"/>
        <v/>
      </c>
      <c r="AI68" t="str">
        <f t="shared" si="27"/>
        <v/>
      </c>
      <c r="AJ68" t="str">
        <f t="shared" si="27"/>
        <v/>
      </c>
      <c r="AK68" t="str">
        <f t="shared" si="27"/>
        <v/>
      </c>
      <c r="AL68" t="str">
        <f t="shared" si="27"/>
        <v/>
      </c>
      <c r="AM68" t="str">
        <f t="shared" si="27"/>
        <v/>
      </c>
      <c r="AN68" t="str">
        <f t="shared" si="27"/>
        <v/>
      </c>
      <c r="AO68" t="str">
        <f t="shared" si="27"/>
        <v/>
      </c>
      <c r="AP68" t="str">
        <f t="shared" si="27"/>
        <v/>
      </c>
      <c r="AQ68" t="str">
        <f t="shared" si="27"/>
        <v/>
      </c>
      <c r="AR68" t="str">
        <f t="shared" si="27"/>
        <v/>
      </c>
      <c r="AS68" t="str">
        <f t="shared" si="27"/>
        <v/>
      </c>
      <c r="AT68" t="str">
        <f t="shared" si="27"/>
        <v/>
      </c>
      <c r="AU68" s="12">
        <v>1</v>
      </c>
      <c r="AV68" s="12">
        <f ca="1">IF(I68="－",-K68,K68)</f>
        <v>-7</v>
      </c>
      <c r="AW68" s="12">
        <v>1</v>
      </c>
      <c r="AX68" s="12">
        <f ca="1">IF(P68="－",-R68,R68)</f>
        <v>-2</v>
      </c>
    </row>
    <row r="69" spans="1:52" ht="20.149999999999999" customHeight="1" x14ac:dyDescent="0.2">
      <c r="A69" t="str">
        <f t="shared" ref="A69:C70" si="28">IF(A32="","",A32)</f>
        <v/>
      </c>
      <c r="B69" t="str">
        <f t="shared" si="28"/>
        <v/>
      </c>
      <c r="C69" t="str">
        <f t="shared" si="28"/>
        <v/>
      </c>
      <c r="F69" s="27" t="s">
        <v>82</v>
      </c>
      <c r="G69" s="27"/>
      <c r="H69" s="25" t="s">
        <v>80</v>
      </c>
      <c r="I69" s="25"/>
      <c r="J69" s="13">
        <v>2</v>
      </c>
      <c r="K69" s="25" t="str">
        <f ca="1">IF(AV69=0,"",IF(AV69&lt;0,"－","＋"))</f>
        <v>－</v>
      </c>
      <c r="L69" s="25"/>
      <c r="M69" s="25">
        <f ca="1">IF(AV69=0,"",IF(ABS(AV69)=1,"",ABS(AV69)))</f>
        <v>9</v>
      </c>
      <c r="N69" s="25"/>
      <c r="O69" s="25" t="str">
        <f ca="1">IF(AV69=0,"","ｘ")</f>
        <v>ｘ</v>
      </c>
      <c r="P69" s="25"/>
      <c r="Q69" s="25" t="str">
        <f ca="1">IF(AW69&lt;0,"－","＋")</f>
        <v>＋</v>
      </c>
      <c r="R69" s="25"/>
      <c r="S69" s="25">
        <f ca="1">ABS(AW69)</f>
        <v>14</v>
      </c>
      <c r="T69" s="25"/>
      <c r="U69" s="25" t="str">
        <f ca="1">T68</f>
        <v>＋</v>
      </c>
      <c r="V69" s="25"/>
      <c r="W69" s="10" t="s">
        <v>84</v>
      </c>
      <c r="X69" s="25" t="s">
        <v>80</v>
      </c>
      <c r="Y69" s="25"/>
      <c r="Z69" s="13">
        <v>2</v>
      </c>
      <c r="AA69" s="25" t="str">
        <f ca="1">AA68</f>
        <v>－</v>
      </c>
      <c r="AB69" s="25"/>
      <c r="AC69" s="25">
        <f ca="1">IF(ABS(AY69)=1,"",ABS(AY69))</f>
        <v>4</v>
      </c>
      <c r="AD69" s="25"/>
      <c r="AE69" s="25" t="s">
        <v>80</v>
      </c>
      <c r="AF69" s="25"/>
      <c r="AG69" s="10" t="s">
        <v>85</v>
      </c>
      <c r="AH69" t="str">
        <f t="shared" ref="AH69:AT69" si="29">IF(AH32="","",AH32)</f>
        <v/>
      </c>
      <c r="AI69" t="str">
        <f t="shared" si="29"/>
        <v/>
      </c>
      <c r="AJ69" t="str">
        <f t="shared" si="29"/>
        <v/>
      </c>
      <c r="AK69" t="str">
        <f t="shared" si="29"/>
        <v/>
      </c>
      <c r="AL69" t="str">
        <f t="shared" si="29"/>
        <v/>
      </c>
      <c r="AM69" t="str">
        <f t="shared" si="29"/>
        <v/>
      </c>
      <c r="AN69" t="str">
        <f t="shared" si="29"/>
        <v/>
      </c>
      <c r="AO69" t="str">
        <f t="shared" si="29"/>
        <v/>
      </c>
      <c r="AP69" t="str">
        <f t="shared" si="29"/>
        <v/>
      </c>
      <c r="AQ69" t="str">
        <f t="shared" si="29"/>
        <v/>
      </c>
      <c r="AR69" t="str">
        <f t="shared" si="29"/>
        <v/>
      </c>
      <c r="AS69" t="str">
        <f t="shared" si="29"/>
        <v/>
      </c>
      <c r="AT69" t="str">
        <f t="shared" si="29"/>
        <v/>
      </c>
      <c r="AU69" s="12">
        <f>AU68*AW68</f>
        <v>1</v>
      </c>
      <c r="AV69" s="12">
        <f ca="1">AV68+AX68</f>
        <v>-9</v>
      </c>
      <c r="AW69" s="12">
        <f ca="1">AV68*AX68</f>
        <v>14</v>
      </c>
      <c r="AX69" s="12">
        <f>1</f>
        <v>1</v>
      </c>
      <c r="AY69" s="12">
        <f ca="1">IF(AA68="－",-AC68,AC68)</f>
        <v>-4</v>
      </c>
    </row>
    <row r="70" spans="1:52" ht="20.149999999999999" customHeight="1" x14ac:dyDescent="0.2">
      <c r="A70" t="str">
        <f t="shared" si="28"/>
        <v/>
      </c>
      <c r="B70" t="str">
        <f t="shared" si="28"/>
        <v/>
      </c>
      <c r="C70" t="str">
        <f t="shared" si="28"/>
        <v/>
      </c>
      <c r="F70" s="27" t="s">
        <v>82</v>
      </c>
      <c r="G70" s="27"/>
      <c r="H70" s="25" t="s">
        <v>80</v>
      </c>
      <c r="I70" s="25"/>
      <c r="J70" s="13">
        <v>2</v>
      </c>
      <c r="K70" s="25" t="str">
        <f ca="1">IF(AV70=0,"",IF(AV70&lt;0,"－","＋"))</f>
        <v>－</v>
      </c>
      <c r="L70" s="25"/>
      <c r="M70" s="25">
        <f ca="1">IF(AV70=0,"",IF(ABS(AV70)=1,"",ABS(AV70)))</f>
        <v>9</v>
      </c>
      <c r="N70" s="25"/>
      <c r="O70" s="25" t="str">
        <f ca="1">IF(AV70=0,"","ｘ")</f>
        <v>ｘ</v>
      </c>
      <c r="P70" s="25"/>
      <c r="Q70" s="25" t="str">
        <f ca="1">IF(AW70&lt;0,"－","＋")</f>
        <v>＋</v>
      </c>
      <c r="R70" s="25"/>
      <c r="S70" s="25">
        <f ca="1">ABS(AW70)</f>
        <v>14</v>
      </c>
      <c r="T70" s="25"/>
      <c r="U70" s="25" t="str">
        <f ca="1">U69</f>
        <v>＋</v>
      </c>
      <c r="V70" s="25"/>
      <c r="W70" s="25" t="s">
        <v>80</v>
      </c>
      <c r="X70" s="25"/>
      <c r="Y70" s="13">
        <v>2</v>
      </c>
      <c r="Z70" s="25" t="str">
        <f ca="1">IF(AY70&lt;0,"－","＋")</f>
        <v>－</v>
      </c>
      <c r="AA70" s="25"/>
      <c r="AB70" s="25">
        <f ca="1">IF(ABS(AY70)=1,"",ABS(AY70))</f>
        <v>4</v>
      </c>
      <c r="AC70" s="25"/>
      <c r="AD70" s="25" t="s">
        <v>80</v>
      </c>
      <c r="AE70" s="25"/>
      <c r="AF70" s="10" t="str">
        <f>IF(AF33="","",AF33)</f>
        <v/>
      </c>
      <c r="AG70" s="10" t="str">
        <f>IF(AG33="","",AG33)</f>
        <v/>
      </c>
      <c r="AH70" t="str">
        <f t="shared" ref="AH70:AT70" si="30">IF(AH33="","",AH33)</f>
        <v/>
      </c>
      <c r="AI70" t="str">
        <f t="shared" si="30"/>
        <v/>
      </c>
      <c r="AJ70" t="str">
        <f t="shared" si="30"/>
        <v/>
      </c>
      <c r="AK70" t="str">
        <f t="shared" si="30"/>
        <v/>
      </c>
      <c r="AL70" t="str">
        <f t="shared" si="30"/>
        <v/>
      </c>
      <c r="AM70" t="str">
        <f t="shared" si="30"/>
        <v/>
      </c>
      <c r="AN70" t="str">
        <f t="shared" si="30"/>
        <v/>
      </c>
      <c r="AO70" t="str">
        <f t="shared" si="30"/>
        <v/>
      </c>
      <c r="AP70" t="str">
        <f t="shared" si="30"/>
        <v/>
      </c>
      <c r="AQ70" t="str">
        <f t="shared" si="30"/>
        <v/>
      </c>
      <c r="AR70" t="str">
        <f t="shared" si="30"/>
        <v/>
      </c>
      <c r="AS70" t="str">
        <f t="shared" si="30"/>
        <v/>
      </c>
      <c r="AT70" t="str">
        <f t="shared" si="30"/>
        <v/>
      </c>
      <c r="AU70" s="12">
        <f>AU69</f>
        <v>1</v>
      </c>
      <c r="AV70" s="12">
        <f ca="1">AV69</f>
        <v>-9</v>
      </c>
      <c r="AW70" s="12">
        <f ca="1">AW69</f>
        <v>14</v>
      </c>
      <c r="AX70" s="12">
        <f ca="1">IF(U70="－",-AX69,AX69)</f>
        <v>1</v>
      </c>
      <c r="AY70" s="12">
        <f ca="1">IF(U70="－",-AY69,AY69)</f>
        <v>-4</v>
      </c>
    </row>
    <row r="71" spans="1:52" ht="20.149999999999999" customHeight="1" x14ac:dyDescent="0.2">
      <c r="A71" t="str">
        <f t="shared" ref="A71:AT71" si="31">IF(A34="","",A34)</f>
        <v/>
      </c>
      <c r="B71" t="str">
        <f t="shared" si="31"/>
        <v/>
      </c>
      <c r="C71" t="str">
        <f t="shared" si="31"/>
        <v/>
      </c>
      <c r="D71" t="str">
        <f t="shared" si="31"/>
        <v/>
      </c>
      <c r="E71" t="str">
        <f t="shared" si="31"/>
        <v/>
      </c>
      <c r="F71" s="27" t="s">
        <v>82</v>
      </c>
      <c r="G71" s="27"/>
      <c r="H71" s="10">
        <f ca="1">IF(AU71=0,"",AU71)</f>
        <v>2</v>
      </c>
      <c r="I71" s="25" t="str">
        <f ca="1">IF(AU71=0,"","ｘ")</f>
        <v>ｘ</v>
      </c>
      <c r="J71" s="25"/>
      <c r="K71" s="13">
        <f ca="1">IF(AU71=0,"",2)</f>
        <v>2</v>
      </c>
      <c r="L71" s="25" t="str">
        <f ca="1">IF(AV71&lt;0,"－",IF(AU71=0,"",IF(AV71=0,"","＋")))</f>
        <v>－</v>
      </c>
      <c r="M71" s="25"/>
      <c r="N71" s="25">
        <f ca="1">IF(AV71=0,"",IF(ABS(AV71)=1,"",ABS(AV71)))</f>
        <v>13</v>
      </c>
      <c r="O71" s="25"/>
      <c r="P71" s="25" t="str">
        <f ca="1">IF(AV71=0,"","ｘ")</f>
        <v>ｘ</v>
      </c>
      <c r="Q71" s="25"/>
      <c r="R71" s="25" t="str">
        <f ca="1">IF(AW71&lt;0,"－","＋")</f>
        <v>＋</v>
      </c>
      <c r="S71" s="25"/>
      <c r="T71" s="25">
        <f ca="1">ABS(AW71)</f>
        <v>14</v>
      </c>
      <c r="U71" s="25"/>
      <c r="V71" s="25"/>
      <c r="W71" s="10" t="str">
        <f t="shared" si="31"/>
        <v/>
      </c>
      <c r="X71" s="10" t="str">
        <f t="shared" si="31"/>
        <v/>
      </c>
      <c r="Y71" s="10" t="str">
        <f t="shared" si="31"/>
        <v/>
      </c>
      <c r="Z71" s="10" t="str">
        <f t="shared" si="31"/>
        <v/>
      </c>
      <c r="AA71" s="10" t="str">
        <f t="shared" si="31"/>
        <v/>
      </c>
      <c r="AB71" s="10" t="str">
        <f t="shared" si="31"/>
        <v/>
      </c>
      <c r="AC71" s="10" t="str">
        <f t="shared" si="31"/>
        <v/>
      </c>
      <c r="AD71" s="10" t="str">
        <f t="shared" si="31"/>
        <v/>
      </c>
      <c r="AE71" s="10" t="str">
        <f t="shared" si="31"/>
        <v/>
      </c>
      <c r="AF71" s="10" t="str">
        <f t="shared" si="31"/>
        <v/>
      </c>
      <c r="AG71" s="10" t="str">
        <f t="shared" si="31"/>
        <v/>
      </c>
      <c r="AH71" t="str">
        <f t="shared" si="31"/>
        <v/>
      </c>
      <c r="AI71" t="str">
        <f t="shared" si="31"/>
        <v/>
      </c>
      <c r="AJ71" t="str">
        <f t="shared" si="31"/>
        <v/>
      </c>
      <c r="AK71" t="str">
        <f t="shared" si="31"/>
        <v/>
      </c>
      <c r="AL71" t="str">
        <f t="shared" si="31"/>
        <v/>
      </c>
      <c r="AM71" t="str">
        <f t="shared" si="31"/>
        <v/>
      </c>
      <c r="AN71" t="str">
        <f t="shared" si="31"/>
        <v/>
      </c>
      <c r="AO71" t="str">
        <f t="shared" si="31"/>
        <v/>
      </c>
      <c r="AP71" t="str">
        <f t="shared" si="31"/>
        <v/>
      </c>
      <c r="AQ71" t="str">
        <f t="shared" si="31"/>
        <v/>
      </c>
      <c r="AR71" t="str">
        <f t="shared" si="31"/>
        <v/>
      </c>
      <c r="AS71" t="str">
        <f t="shared" si="31"/>
        <v/>
      </c>
      <c r="AT71" t="str">
        <f t="shared" si="31"/>
        <v/>
      </c>
      <c r="AU71" s="12">
        <f ca="1">AU70+AX70</f>
        <v>2</v>
      </c>
      <c r="AV71" s="12">
        <f ca="1">AV70+AY70</f>
        <v>-13</v>
      </c>
      <c r="AW71" s="12">
        <f ca="1">AW70</f>
        <v>14</v>
      </c>
    </row>
    <row r="72" spans="1:52" ht="20.149999999999999" customHeight="1" x14ac:dyDescent="0.2">
      <c r="A72" t="str">
        <f t="shared" ref="A72:AT72" si="32">IF(A35="","",A35)</f>
        <v/>
      </c>
      <c r="B72" t="str">
        <f t="shared" si="32"/>
        <v/>
      </c>
      <c r="C72" t="str">
        <f t="shared" si="32"/>
        <v/>
      </c>
      <c r="D72" t="str">
        <f t="shared" si="32"/>
        <v/>
      </c>
      <c r="E72" t="str">
        <f t="shared" si="32"/>
        <v/>
      </c>
      <c r="F72" t="str">
        <f t="shared" si="32"/>
        <v/>
      </c>
      <c r="G72" t="str">
        <f t="shared" si="32"/>
        <v/>
      </c>
      <c r="H72" t="str">
        <f t="shared" si="32"/>
        <v/>
      </c>
      <c r="I72" t="str">
        <f t="shared" si="32"/>
        <v/>
      </c>
      <c r="J72" t="str">
        <f t="shared" si="32"/>
        <v/>
      </c>
      <c r="K72" t="str">
        <f t="shared" si="32"/>
        <v/>
      </c>
      <c r="L72" t="str">
        <f t="shared" si="32"/>
        <v/>
      </c>
      <c r="M72" t="str">
        <f t="shared" si="32"/>
        <v/>
      </c>
      <c r="N72" t="str">
        <f t="shared" si="32"/>
        <v/>
      </c>
      <c r="O72" t="str">
        <f t="shared" si="32"/>
        <v/>
      </c>
      <c r="P72" t="str">
        <f t="shared" si="32"/>
        <v/>
      </c>
      <c r="Q72" t="str">
        <f t="shared" si="32"/>
        <v/>
      </c>
      <c r="R72" t="str">
        <f t="shared" si="32"/>
        <v/>
      </c>
      <c r="S72" t="str">
        <f t="shared" si="32"/>
        <v/>
      </c>
      <c r="T72" t="str">
        <f t="shared" si="32"/>
        <v/>
      </c>
      <c r="U72" t="str">
        <f t="shared" si="32"/>
        <v/>
      </c>
      <c r="V72" t="str">
        <f t="shared" si="32"/>
        <v/>
      </c>
      <c r="W72" t="str">
        <f t="shared" si="32"/>
        <v/>
      </c>
      <c r="X72" t="str">
        <f t="shared" si="32"/>
        <v/>
      </c>
      <c r="Y72" t="str">
        <f t="shared" si="32"/>
        <v/>
      </c>
      <c r="Z72" t="str">
        <f t="shared" si="32"/>
        <v/>
      </c>
      <c r="AA72" t="str">
        <f t="shared" si="32"/>
        <v/>
      </c>
      <c r="AB72" t="str">
        <f t="shared" si="32"/>
        <v/>
      </c>
      <c r="AC72" t="str">
        <f t="shared" si="32"/>
        <v/>
      </c>
      <c r="AD72" t="str">
        <f t="shared" si="32"/>
        <v/>
      </c>
      <c r="AE72" t="str">
        <f t="shared" si="32"/>
        <v/>
      </c>
      <c r="AF72" t="str">
        <f t="shared" si="32"/>
        <v/>
      </c>
      <c r="AG72" t="str">
        <f t="shared" si="32"/>
        <v/>
      </c>
      <c r="AH72" t="str">
        <f t="shared" si="32"/>
        <v/>
      </c>
      <c r="AI72" t="str">
        <f t="shared" si="32"/>
        <v/>
      </c>
      <c r="AJ72" t="str">
        <f t="shared" si="32"/>
        <v/>
      </c>
      <c r="AK72" t="str">
        <f t="shared" si="32"/>
        <v/>
      </c>
      <c r="AL72" t="str">
        <f t="shared" si="32"/>
        <v/>
      </c>
      <c r="AM72" t="str">
        <f t="shared" si="32"/>
        <v/>
      </c>
      <c r="AN72" t="str">
        <f t="shared" si="32"/>
        <v/>
      </c>
      <c r="AO72" t="str">
        <f t="shared" si="32"/>
        <v/>
      </c>
      <c r="AP72" t="str">
        <f t="shared" si="32"/>
        <v/>
      </c>
      <c r="AQ72" t="str">
        <f t="shared" si="32"/>
        <v/>
      </c>
      <c r="AR72" t="str">
        <f t="shared" si="32"/>
        <v/>
      </c>
      <c r="AS72" t="str">
        <f t="shared" si="32"/>
        <v/>
      </c>
      <c r="AT72" t="str">
        <f t="shared" si="32"/>
        <v/>
      </c>
    </row>
    <row r="73" spans="1:52" ht="20.149999999999999" customHeight="1" x14ac:dyDescent="0.2">
      <c r="A73" t="str">
        <f t="shared" ref="A73:AT73" si="33">IF(A36="","",A36)</f>
        <v/>
      </c>
      <c r="B73" t="str">
        <f t="shared" si="33"/>
        <v/>
      </c>
      <c r="C73" t="str">
        <f t="shared" si="33"/>
        <v/>
      </c>
      <c r="D73" t="str">
        <f t="shared" si="33"/>
        <v/>
      </c>
      <c r="E73" t="str">
        <f t="shared" si="33"/>
        <v/>
      </c>
      <c r="F73" t="str">
        <f t="shared" si="33"/>
        <v/>
      </c>
      <c r="G73" t="str">
        <f t="shared" si="33"/>
        <v/>
      </c>
      <c r="H73" t="str">
        <f t="shared" si="33"/>
        <v/>
      </c>
      <c r="I73" t="str">
        <f t="shared" si="33"/>
        <v/>
      </c>
      <c r="J73" t="str">
        <f t="shared" si="33"/>
        <v/>
      </c>
      <c r="K73" t="str">
        <f t="shared" si="33"/>
        <v/>
      </c>
      <c r="L73" t="str">
        <f t="shared" si="33"/>
        <v/>
      </c>
      <c r="M73" t="str">
        <f t="shared" si="33"/>
        <v/>
      </c>
      <c r="N73" t="str">
        <f t="shared" si="33"/>
        <v/>
      </c>
      <c r="O73" t="str">
        <f t="shared" si="33"/>
        <v/>
      </c>
      <c r="P73" t="str">
        <f t="shared" si="33"/>
        <v/>
      </c>
      <c r="Q73" t="str">
        <f t="shared" si="33"/>
        <v/>
      </c>
      <c r="R73" t="str">
        <f t="shared" si="33"/>
        <v/>
      </c>
      <c r="S73" t="str">
        <f t="shared" si="33"/>
        <v/>
      </c>
      <c r="T73" t="str">
        <f t="shared" si="33"/>
        <v/>
      </c>
      <c r="U73" t="str">
        <f t="shared" si="33"/>
        <v/>
      </c>
      <c r="V73" t="str">
        <f t="shared" si="33"/>
        <v/>
      </c>
      <c r="W73" t="str">
        <f t="shared" si="33"/>
        <v/>
      </c>
      <c r="X73" t="str">
        <f t="shared" si="33"/>
        <v/>
      </c>
      <c r="Y73" t="str">
        <f t="shared" si="33"/>
        <v/>
      </c>
      <c r="Z73" t="str">
        <f t="shared" si="33"/>
        <v/>
      </c>
      <c r="AA73" t="str">
        <f t="shared" si="33"/>
        <v/>
      </c>
      <c r="AB73" t="str">
        <f t="shared" si="33"/>
        <v/>
      </c>
      <c r="AC73" t="str">
        <f t="shared" si="33"/>
        <v/>
      </c>
      <c r="AD73" t="str">
        <f t="shared" si="33"/>
        <v/>
      </c>
      <c r="AE73" t="str">
        <f t="shared" si="33"/>
        <v/>
      </c>
      <c r="AF73" t="str">
        <f t="shared" si="33"/>
        <v/>
      </c>
      <c r="AG73" t="str">
        <f t="shared" si="33"/>
        <v/>
      </c>
      <c r="AH73" t="str">
        <f t="shared" si="33"/>
        <v/>
      </c>
      <c r="AI73" t="str">
        <f t="shared" si="33"/>
        <v/>
      </c>
      <c r="AJ73" t="str">
        <f t="shared" si="33"/>
        <v/>
      </c>
      <c r="AK73" t="str">
        <f t="shared" si="33"/>
        <v/>
      </c>
      <c r="AL73" t="str">
        <f t="shared" si="33"/>
        <v/>
      </c>
      <c r="AM73" t="str">
        <f t="shared" si="33"/>
        <v/>
      </c>
      <c r="AN73" t="str">
        <f t="shared" si="33"/>
        <v/>
      </c>
      <c r="AO73" t="str">
        <f t="shared" si="33"/>
        <v/>
      </c>
      <c r="AP73" t="str">
        <f t="shared" si="33"/>
        <v/>
      </c>
      <c r="AQ73" t="str">
        <f t="shared" si="33"/>
        <v/>
      </c>
      <c r="AR73" t="str">
        <f t="shared" si="33"/>
        <v/>
      </c>
      <c r="AS73" t="str">
        <f t="shared" si="33"/>
        <v/>
      </c>
      <c r="AT73" t="str">
        <f t="shared" si="33"/>
        <v/>
      </c>
    </row>
    <row r="74" spans="1:52" ht="20.149999999999999" customHeight="1" x14ac:dyDescent="0.2"/>
    <row r="75" spans="1:52" ht="20.149999999999999" customHeight="1" x14ac:dyDescent="0.2"/>
    <row r="76" spans="1:52" ht="20.149999999999999" customHeight="1" x14ac:dyDescent="0.2"/>
    <row r="77" spans="1:52" ht="20.149999999999999" customHeight="1" x14ac:dyDescent="0.2"/>
    <row r="78" spans="1:52" ht="20.149999999999999" customHeight="1" x14ac:dyDescent="0.2"/>
    <row r="79" spans="1:52" ht="20.149999999999999" customHeight="1" x14ac:dyDescent="0.2"/>
    <row r="80" spans="1:52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99">
    <mergeCell ref="U16:U17"/>
    <mergeCell ref="S17:T17"/>
    <mergeCell ref="T13:U13"/>
    <mergeCell ref="W13:X13"/>
    <mergeCell ref="F16:F17"/>
    <mergeCell ref="G16:H17"/>
    <mergeCell ref="I16:J17"/>
    <mergeCell ref="K17:L17"/>
    <mergeCell ref="K16:L16"/>
    <mergeCell ref="M16:M17"/>
    <mergeCell ref="O16:P17"/>
    <mergeCell ref="H10:I10"/>
    <mergeCell ref="J10:K10"/>
    <mergeCell ref="P10:Q10"/>
    <mergeCell ref="R10:S10"/>
    <mergeCell ref="H13:I13"/>
    <mergeCell ref="J13:K13"/>
    <mergeCell ref="R13:S13"/>
    <mergeCell ref="M13:N13"/>
    <mergeCell ref="N16:N17"/>
    <mergeCell ref="Q16:R17"/>
    <mergeCell ref="S16:T16"/>
    <mergeCell ref="AO1:AP1"/>
    <mergeCell ref="AO38:AP38"/>
    <mergeCell ref="G4:H4"/>
    <mergeCell ref="I4:J4"/>
    <mergeCell ref="N4:O4"/>
    <mergeCell ref="P4:Q4"/>
    <mergeCell ref="G7:H7"/>
    <mergeCell ref="I7:J7"/>
    <mergeCell ref="N7:O7"/>
    <mergeCell ref="P7:Q7"/>
    <mergeCell ref="G26:H26"/>
    <mergeCell ref="I26:J26"/>
    <mergeCell ref="N26:O26"/>
    <mergeCell ref="Q26:R26"/>
    <mergeCell ref="S26:T26"/>
    <mergeCell ref="G21:H21"/>
    <mergeCell ref="I21:J21"/>
    <mergeCell ref="L21:M21"/>
    <mergeCell ref="Q21:R21"/>
    <mergeCell ref="T31:U31"/>
    <mergeCell ref="V31:W31"/>
    <mergeCell ref="Y31:Z31"/>
    <mergeCell ref="AA31:AB31"/>
    <mergeCell ref="S21:T21"/>
    <mergeCell ref="U21:V21"/>
    <mergeCell ref="G41:H41"/>
    <mergeCell ref="I41:J41"/>
    <mergeCell ref="N41:O41"/>
    <mergeCell ref="P41:Q41"/>
    <mergeCell ref="X26:Y26"/>
    <mergeCell ref="Z26:AA26"/>
    <mergeCell ref="G31:H31"/>
    <mergeCell ref="I31:J31"/>
    <mergeCell ref="N31:O31"/>
    <mergeCell ref="P31:Q31"/>
    <mergeCell ref="T41:U41"/>
    <mergeCell ref="V41:W41"/>
    <mergeCell ref="Y41:Z41"/>
    <mergeCell ref="AA41:AB41"/>
    <mergeCell ref="H47:I47"/>
    <mergeCell ref="J47:K47"/>
    <mergeCell ref="P47:Q47"/>
    <mergeCell ref="R47:S47"/>
    <mergeCell ref="G44:H44"/>
    <mergeCell ref="I44:J44"/>
    <mergeCell ref="N44:O44"/>
    <mergeCell ref="P44:Q44"/>
    <mergeCell ref="N53:N54"/>
    <mergeCell ref="O53:P54"/>
    <mergeCell ref="H50:I50"/>
    <mergeCell ref="J50:K50"/>
    <mergeCell ref="M50:N50"/>
    <mergeCell ref="R50:S50"/>
    <mergeCell ref="Q53:R54"/>
    <mergeCell ref="S53:T53"/>
    <mergeCell ref="S54:T54"/>
    <mergeCell ref="T50:U50"/>
    <mergeCell ref="F53:F54"/>
    <mergeCell ref="G53:H54"/>
    <mergeCell ref="I53:J54"/>
    <mergeCell ref="K53:L53"/>
    <mergeCell ref="K54:L54"/>
    <mergeCell ref="M53:M54"/>
    <mergeCell ref="AA68:AB68"/>
    <mergeCell ref="U58:V58"/>
    <mergeCell ref="G63:H63"/>
    <mergeCell ref="I63:J63"/>
    <mergeCell ref="N63:O63"/>
    <mergeCell ref="Q63:R63"/>
    <mergeCell ref="S63:T63"/>
    <mergeCell ref="G58:H58"/>
    <mergeCell ref="I58:J58"/>
    <mergeCell ref="L58:M58"/>
    <mergeCell ref="I68:J68"/>
    <mergeCell ref="N68:O68"/>
    <mergeCell ref="P68:Q68"/>
    <mergeCell ref="H64:I64"/>
    <mergeCell ref="K64:L64"/>
    <mergeCell ref="M64:N64"/>
    <mergeCell ref="H65:I65"/>
    <mergeCell ref="K65:L65"/>
    <mergeCell ref="Q58:R58"/>
    <mergeCell ref="X64:Y64"/>
    <mergeCell ref="O64:P64"/>
    <mergeCell ref="Q64:R64"/>
    <mergeCell ref="S64:T64"/>
    <mergeCell ref="U64:V64"/>
    <mergeCell ref="F64:G64"/>
    <mergeCell ref="Z65:AA65"/>
    <mergeCell ref="AB65:AC65"/>
    <mergeCell ref="O65:P65"/>
    <mergeCell ref="T68:U68"/>
    <mergeCell ref="V68:W68"/>
    <mergeCell ref="Y68:Z68"/>
    <mergeCell ref="T44:U44"/>
    <mergeCell ref="V44:W44"/>
    <mergeCell ref="Y44:Z44"/>
    <mergeCell ref="Z50:AA50"/>
    <mergeCell ref="S58:T58"/>
    <mergeCell ref="U53:U54"/>
    <mergeCell ref="AA44:AB44"/>
    <mergeCell ref="X63:Y63"/>
    <mergeCell ref="Z63:AA63"/>
    <mergeCell ref="AE47:AF47"/>
    <mergeCell ref="AB50:AC50"/>
    <mergeCell ref="AD50:AE50"/>
    <mergeCell ref="V47:W47"/>
    <mergeCell ref="X47:Y47"/>
    <mergeCell ref="Z47:AA47"/>
    <mergeCell ref="AC47:AD47"/>
    <mergeCell ref="W50:X50"/>
    <mergeCell ref="AG58:AH58"/>
    <mergeCell ref="AG50:AH50"/>
    <mergeCell ref="AI50:AJ50"/>
    <mergeCell ref="AK50:AL50"/>
    <mergeCell ref="V53:W54"/>
    <mergeCell ref="X53:Y54"/>
    <mergeCell ref="AA53:AB54"/>
    <mergeCell ref="AC53:AD53"/>
    <mergeCell ref="AC54:AD54"/>
    <mergeCell ref="Z58:AA58"/>
    <mergeCell ref="AC58:AD58"/>
    <mergeCell ref="AE58:AF58"/>
    <mergeCell ref="X58:Y58"/>
    <mergeCell ref="AD65:AE65"/>
    <mergeCell ref="AG64:AH64"/>
    <mergeCell ref="AA64:AB64"/>
    <mergeCell ref="AC64:AD64"/>
    <mergeCell ref="AE64:AF64"/>
    <mergeCell ref="AF65:AG65"/>
    <mergeCell ref="AH65:AI65"/>
    <mergeCell ref="AI64:AJ64"/>
    <mergeCell ref="T66:V66"/>
    <mergeCell ref="W65:X65"/>
    <mergeCell ref="Q65:R65"/>
    <mergeCell ref="S65:T65"/>
    <mergeCell ref="U65:V65"/>
    <mergeCell ref="N66:O66"/>
    <mergeCell ref="F69:G69"/>
    <mergeCell ref="F70:G70"/>
    <mergeCell ref="F71:G71"/>
    <mergeCell ref="H69:I69"/>
    <mergeCell ref="P66:Q66"/>
    <mergeCell ref="R66:S66"/>
    <mergeCell ref="F66:G66"/>
    <mergeCell ref="I66:J66"/>
    <mergeCell ref="L66:M66"/>
    <mergeCell ref="G68:H68"/>
    <mergeCell ref="S69:T69"/>
    <mergeCell ref="U69:V69"/>
    <mergeCell ref="I71:J71"/>
    <mergeCell ref="L71:M71"/>
    <mergeCell ref="N71:O71"/>
    <mergeCell ref="P71:Q71"/>
    <mergeCell ref="R71:S71"/>
    <mergeCell ref="T71:V71"/>
    <mergeCell ref="M65:N65"/>
    <mergeCell ref="F65:G65"/>
    <mergeCell ref="X69:Y69"/>
    <mergeCell ref="AA69:AB69"/>
    <mergeCell ref="K69:L69"/>
    <mergeCell ref="M69:N69"/>
    <mergeCell ref="O69:P69"/>
    <mergeCell ref="Q69:R69"/>
    <mergeCell ref="AC69:AD69"/>
    <mergeCell ref="AE69:AF69"/>
    <mergeCell ref="H70:I70"/>
    <mergeCell ref="K70:L70"/>
    <mergeCell ref="M70:N70"/>
    <mergeCell ref="O70:P70"/>
    <mergeCell ref="Q70:R70"/>
    <mergeCell ref="S70:T70"/>
    <mergeCell ref="U70:V70"/>
    <mergeCell ref="W70:X70"/>
    <mergeCell ref="Z70:AA70"/>
    <mergeCell ref="AB70:AC70"/>
    <mergeCell ref="AD70:AE7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&amp;L式の展開と因数分解&amp;R数学ドリル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87"/>
  <sheetViews>
    <sheetView workbookViewId="0"/>
  </sheetViews>
  <sheetFormatPr defaultRowHeight="14" x14ac:dyDescent="0.2"/>
  <cols>
    <col min="1" max="43" width="1.75" customWidth="1"/>
    <col min="44" max="44" width="9" customWidth="1"/>
    <col min="45" max="46" width="9" hidden="1" customWidth="1"/>
    <col min="47" max="50" width="0" hidden="1" customWidth="1"/>
    <col min="51" max="57" width="9"/>
  </cols>
  <sheetData>
    <row r="1" spans="1:42" ht="23.5" x14ac:dyDescent="0.2">
      <c r="D1" s="3" t="s">
        <v>123</v>
      </c>
      <c r="AM1" s="2" t="s">
        <v>0</v>
      </c>
      <c r="AN1" s="2"/>
      <c r="AO1" s="29"/>
      <c r="AP1" s="29"/>
    </row>
    <row r="2" spans="1:4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1" t="s">
        <v>4</v>
      </c>
      <c r="D3" t="s">
        <v>86</v>
      </c>
    </row>
    <row r="4" spans="1:42" ht="20.149999999999999" customHeight="1" x14ac:dyDescent="0.2">
      <c r="C4" s="1" t="s">
        <v>6</v>
      </c>
      <c r="F4">
        <f ca="1">INT(RAND()*8+2)</f>
        <v>3</v>
      </c>
      <c r="G4" t="s">
        <v>87</v>
      </c>
      <c r="J4" s="27" t="str">
        <f ca="1">IF((-1)^INT(RAND()*2)&lt;0,"－","＋")</f>
        <v>－</v>
      </c>
      <c r="K4" s="27"/>
      <c r="L4">
        <f ca="1">INT(RAND()*8+2)</f>
        <v>7</v>
      </c>
      <c r="M4" t="s">
        <v>88</v>
      </c>
    </row>
    <row r="5" spans="1:42" ht="20.149999999999999" customHeight="1" x14ac:dyDescent="0.2"/>
    <row r="6" spans="1:42" ht="20.149999999999999" customHeight="1" x14ac:dyDescent="0.2">
      <c r="C6" s="1" t="s">
        <v>12</v>
      </c>
      <c r="F6" s="30">
        <f ca="1">INT(RAND()*9+1)*M6</f>
        <v>64</v>
      </c>
      <c r="G6" s="30"/>
      <c r="H6" t="s">
        <v>31</v>
      </c>
      <c r="K6" s="27" t="str">
        <f ca="1">IF((-1)^INT(RAND()*2)&lt;0,"－","＋")</f>
        <v>＋</v>
      </c>
      <c r="L6" s="27"/>
      <c r="M6">
        <f ca="1">INT(RAND()*8+2)</f>
        <v>8</v>
      </c>
      <c r="N6" t="s">
        <v>13</v>
      </c>
    </row>
    <row r="7" spans="1:42" ht="20.149999999999999" customHeight="1" x14ac:dyDescent="0.2"/>
    <row r="8" spans="1:42" ht="20.149999999999999" customHeight="1" x14ac:dyDescent="0.2">
      <c r="C8" s="1" t="s">
        <v>15</v>
      </c>
      <c r="F8" s="30">
        <f ca="1">INT(RAND()*9+1)*O8</f>
        <v>42</v>
      </c>
      <c r="G8" s="30"/>
      <c r="H8" s="27" t="s">
        <v>13</v>
      </c>
      <c r="I8" s="27"/>
      <c r="J8" s="7">
        <v>2</v>
      </c>
      <c r="K8" s="27" t="s">
        <v>14</v>
      </c>
      <c r="L8" s="27"/>
      <c r="M8" s="27" t="str">
        <f ca="1">IF((-1)^INT(RAND()*2)&lt;0,"－","＋")</f>
        <v>－</v>
      </c>
      <c r="N8" s="27"/>
      <c r="O8">
        <f ca="1">INT(RAND()*8+2)</f>
        <v>7</v>
      </c>
      <c r="P8" s="27" t="s">
        <v>14</v>
      </c>
      <c r="Q8" s="27"/>
      <c r="R8" s="7">
        <v>2</v>
      </c>
    </row>
    <row r="9" spans="1:42" ht="20.149999999999999" customHeight="1" x14ac:dyDescent="0.2"/>
    <row r="10" spans="1:42" ht="20.149999999999999" customHeight="1" x14ac:dyDescent="0.2">
      <c r="C10" s="1" t="s">
        <v>19</v>
      </c>
      <c r="F10" t="s">
        <v>31</v>
      </c>
      <c r="I10" s="27" t="str">
        <f ca="1">IF((-1)^INT(RAND()*2)&lt;0,"－","＋")</f>
        <v>－</v>
      </c>
      <c r="J10" s="27"/>
      <c r="K10" t="s">
        <v>89</v>
      </c>
      <c r="N10" s="27" t="str">
        <f ca="1">IF((-1)^INT(RAND()*2)&lt;0,"－","＋")</f>
        <v>－</v>
      </c>
      <c r="O10" s="27"/>
      <c r="P10" t="s">
        <v>90</v>
      </c>
    </row>
    <row r="11" spans="1:42" ht="20.149999999999999" customHeight="1" x14ac:dyDescent="0.2"/>
    <row r="12" spans="1:42" ht="20.149999999999999" customHeight="1" x14ac:dyDescent="0.2">
      <c r="C12" s="1" t="s">
        <v>128</v>
      </c>
      <c r="F12" s="27">
        <f ca="1">(-1)^INT(RAND()*2)*U12*INT(RAND()*2+2)</f>
        <v>4</v>
      </c>
      <c r="G12" s="27"/>
      <c r="H12" s="27"/>
      <c r="I12" s="27" t="s">
        <v>130</v>
      </c>
      <c r="J12" s="27"/>
      <c r="K12" s="7">
        <v>2</v>
      </c>
      <c r="L12" s="27" t="str">
        <f ca="1">IF((-1)^INT(RAND()*2)&lt;0,"－","＋")</f>
        <v>＋</v>
      </c>
      <c r="M12" s="27"/>
      <c r="N12" s="27">
        <f ca="1">U12*INT(RAND()*3+2)</f>
        <v>6</v>
      </c>
      <c r="O12" s="27"/>
      <c r="P12" t="s">
        <v>131</v>
      </c>
      <c r="S12" s="27" t="str">
        <f ca="1">IF((-1)^INT(RAND()*2)&lt;0,"－","＋")</f>
        <v>－</v>
      </c>
      <c r="T12" s="27"/>
      <c r="U12">
        <f ca="1">INT(RAND()*8+2)</f>
        <v>2</v>
      </c>
      <c r="V12" t="s">
        <v>130</v>
      </c>
    </row>
    <row r="13" spans="1:42" ht="20.149999999999999" customHeight="1" x14ac:dyDescent="0.2"/>
    <row r="14" spans="1:42" ht="20.149999999999999" customHeight="1" x14ac:dyDescent="0.2">
      <c r="C14" s="1" t="s">
        <v>129</v>
      </c>
      <c r="F14">
        <f ca="1">INT(RAND()*8+2)</f>
        <v>4</v>
      </c>
      <c r="G14" t="s">
        <v>132</v>
      </c>
      <c r="K14" s="27" t="str">
        <f ca="1">IF((-1)^INT(RAND()*2)&lt;0,"－","＋")</f>
        <v>－</v>
      </c>
      <c r="L14" s="27"/>
      <c r="M14" s="27">
        <f ca="1">F14*INT(RAND()*3+2)</f>
        <v>8</v>
      </c>
      <c r="N14" s="27"/>
      <c r="O14" t="s">
        <v>131</v>
      </c>
      <c r="R14" s="27" t="str">
        <f ca="1">IF((-1)^INT(RAND()*2)&lt;0,"－","＋")</f>
        <v>＋</v>
      </c>
      <c r="S14" s="27"/>
      <c r="T14" s="27">
        <f ca="1">F14*INT(RAND()*3+2)</f>
        <v>12</v>
      </c>
      <c r="U14" s="27"/>
      <c r="V14" t="s">
        <v>133</v>
      </c>
    </row>
    <row r="15" spans="1:42" ht="20.149999999999999" customHeight="1" x14ac:dyDescent="0.2"/>
    <row r="16" spans="1:42" ht="20.149999999999999" customHeight="1" x14ac:dyDescent="0.2"/>
    <row r="17" spans="1:50" ht="20.149999999999999" customHeight="1" x14ac:dyDescent="0.2"/>
    <row r="18" spans="1:50" ht="20.149999999999999" customHeight="1" x14ac:dyDescent="0.2">
      <c r="A18" s="1" t="s">
        <v>51</v>
      </c>
      <c r="D18" t="s">
        <v>86</v>
      </c>
    </row>
    <row r="19" spans="1:50" ht="20.149999999999999" customHeight="1" x14ac:dyDescent="0.2">
      <c r="C19" s="1" t="s">
        <v>6</v>
      </c>
      <c r="F19" s="27" t="str">
        <f ca="1">VLOOKUP(AU19,$AV$19:$AX$22,2)</f>
        <v>ｍ</v>
      </c>
      <c r="G19" s="27"/>
      <c r="H19" s="7">
        <v>2</v>
      </c>
      <c r="I19" s="27" t="s">
        <v>17</v>
      </c>
      <c r="J19" s="27"/>
      <c r="K19" s="27" t="str">
        <f ca="1">VLOOKUP(AU19,$AV$19:$AX$22,3)</f>
        <v>ｎ</v>
      </c>
      <c r="L19" s="27"/>
      <c r="M19" s="7">
        <v>2</v>
      </c>
      <c r="AU19">
        <f ca="1">INT(RAND()*4)</f>
        <v>2</v>
      </c>
      <c r="AV19">
        <v>0</v>
      </c>
      <c r="AW19" t="s">
        <v>13</v>
      </c>
      <c r="AX19" t="s">
        <v>14</v>
      </c>
    </row>
    <row r="20" spans="1:50" ht="20.149999999999999" customHeight="1" x14ac:dyDescent="0.2">
      <c r="AV20">
        <v>1</v>
      </c>
      <c r="AW20" t="s">
        <v>93</v>
      </c>
      <c r="AX20" t="s">
        <v>95</v>
      </c>
    </row>
    <row r="21" spans="1:50" ht="20.149999999999999" customHeight="1" x14ac:dyDescent="0.2">
      <c r="AV21">
        <v>2</v>
      </c>
      <c r="AW21" t="s">
        <v>91</v>
      </c>
      <c r="AX21" t="s">
        <v>96</v>
      </c>
    </row>
    <row r="22" spans="1:50" ht="20.149999999999999" customHeight="1" x14ac:dyDescent="0.2">
      <c r="C22" s="1" t="s">
        <v>12</v>
      </c>
      <c r="F22" s="27" t="s">
        <v>8</v>
      </c>
      <c r="G22" s="27"/>
      <c r="H22" s="7">
        <v>2</v>
      </c>
      <c r="I22" s="27" t="s">
        <v>17</v>
      </c>
      <c r="J22" s="27"/>
      <c r="K22" s="32">
        <f ca="1">INT(RAND()*9+1)^2</f>
        <v>64</v>
      </c>
      <c r="L22" s="32"/>
      <c r="AV22">
        <v>3</v>
      </c>
      <c r="AW22" t="s">
        <v>8</v>
      </c>
      <c r="AX22" t="s">
        <v>9</v>
      </c>
    </row>
    <row r="23" spans="1:50" ht="20.149999999999999" customHeight="1" x14ac:dyDescent="0.2"/>
    <row r="24" spans="1:50" ht="20.149999999999999" customHeight="1" x14ac:dyDescent="0.2"/>
    <row r="25" spans="1:50" ht="20.149999999999999" customHeight="1" x14ac:dyDescent="0.2">
      <c r="C25" s="1" t="s">
        <v>15</v>
      </c>
      <c r="F25" s="30">
        <f ca="1">INT(RAND()*8+2)^2</f>
        <v>4</v>
      </c>
      <c r="G25" s="30"/>
      <c r="H25" s="27" t="s">
        <v>8</v>
      </c>
      <c r="I25" s="27"/>
      <c r="J25" s="7">
        <v>2</v>
      </c>
      <c r="K25" s="27" t="s">
        <v>17</v>
      </c>
      <c r="L25" s="27"/>
      <c r="M25" s="27">
        <f ca="1">INT(RAND()*9+1)^2</f>
        <v>81</v>
      </c>
      <c r="N25" s="27"/>
    </row>
    <row r="26" spans="1:50" ht="20.149999999999999" customHeight="1" x14ac:dyDescent="0.2"/>
    <row r="27" spans="1:50" ht="20.149999999999999" customHeight="1" x14ac:dyDescent="0.2"/>
    <row r="28" spans="1:50" ht="20.149999999999999" customHeight="1" x14ac:dyDescent="0.2">
      <c r="C28" s="1" t="s">
        <v>19</v>
      </c>
      <c r="F28" s="30">
        <f ca="1">INT(RAND()*8+2)^2</f>
        <v>64</v>
      </c>
      <c r="G28" s="30"/>
      <c r="H28" s="27" t="s">
        <v>8</v>
      </c>
      <c r="I28" s="27"/>
      <c r="J28" s="7">
        <v>2</v>
      </c>
      <c r="K28" s="27" t="s">
        <v>17</v>
      </c>
      <c r="L28" s="27"/>
      <c r="M28" s="27">
        <f ca="1">INT(RAND()*8+2)^2</f>
        <v>49</v>
      </c>
      <c r="N28" s="27"/>
      <c r="O28" s="27" t="s">
        <v>9</v>
      </c>
      <c r="P28" s="27"/>
      <c r="Q28" s="7">
        <v>2</v>
      </c>
    </row>
    <row r="29" spans="1:50" ht="20.149999999999999" customHeight="1" x14ac:dyDescent="0.2"/>
    <row r="30" spans="1:50" ht="20.149999999999999" customHeight="1" x14ac:dyDescent="0.2"/>
    <row r="31" spans="1:50" ht="19" customHeight="1" x14ac:dyDescent="0.2">
      <c r="C31" s="1" t="s">
        <v>128</v>
      </c>
      <c r="F31" s="30">
        <f ca="1">INT(RAND()*8+2)^2</f>
        <v>25</v>
      </c>
      <c r="G31" s="30"/>
      <c r="H31" s="27" t="s">
        <v>13</v>
      </c>
      <c r="I31" s="27"/>
      <c r="J31" s="7">
        <v>2</v>
      </c>
      <c r="K31" s="27" t="s">
        <v>17</v>
      </c>
      <c r="L31" s="27"/>
      <c r="M31">
        <v>1</v>
      </c>
    </row>
    <row r="32" spans="1:50" ht="19" customHeight="1" x14ac:dyDescent="0.2"/>
    <row r="33" spans="1:46" ht="19" customHeight="1" x14ac:dyDescent="0.2"/>
    <row r="34" spans="1:46" ht="19" customHeight="1" x14ac:dyDescent="0.2">
      <c r="C34" s="1" t="s">
        <v>129</v>
      </c>
      <c r="F34" s="30">
        <f ca="1">INT(RAND()*8+2)^2</f>
        <v>49</v>
      </c>
      <c r="G34" s="30"/>
      <c r="H34" s="27" t="s">
        <v>13</v>
      </c>
      <c r="I34" s="27"/>
      <c r="J34" s="7">
        <v>2</v>
      </c>
      <c r="K34" s="27" t="s">
        <v>17</v>
      </c>
      <c r="L34" s="27"/>
      <c r="M34" s="27">
        <f ca="1">INT(RAND()*8+2)^2</f>
        <v>36</v>
      </c>
      <c r="N34" s="27"/>
      <c r="O34" s="27" t="s">
        <v>14</v>
      </c>
      <c r="P34" s="27"/>
      <c r="Q34" s="7">
        <v>2</v>
      </c>
    </row>
    <row r="35" spans="1:46" ht="19" customHeight="1" x14ac:dyDescent="0.2"/>
    <row r="36" spans="1:46" ht="19" customHeight="1" x14ac:dyDescent="0.2"/>
    <row r="37" spans="1:46" ht="19" customHeight="1" x14ac:dyDescent="0.2"/>
    <row r="38" spans="1:46" ht="20.149999999999999" customHeight="1" x14ac:dyDescent="0.2">
      <c r="D38" s="3" t="str">
        <f>IF(D1="","",D1)</f>
        <v>因数分解①</v>
      </c>
      <c r="AM38" s="2" t="str">
        <f>IF(AM1="","",AM1)</f>
        <v>№</v>
      </c>
      <c r="AN38" s="2"/>
      <c r="AO38" s="29" t="str">
        <f>IF(AO1="","",AO1)</f>
        <v/>
      </c>
      <c r="AP38" s="29" t="str">
        <f>IF(AP1="","",AP1)</f>
        <v/>
      </c>
    </row>
    <row r="39" spans="1:46" ht="20.149999999999999" customHeight="1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6" ht="20.149999999999999" customHeight="1" x14ac:dyDescent="0.2">
      <c r="A40" t="str">
        <f t="shared" ref="A40:A49" si="0">IF(A3="","",A3)</f>
        <v>１．</v>
      </c>
      <c r="D40" t="str">
        <f>IF(D3="","",D3)</f>
        <v>次の式を因数分解しなさい。</v>
      </c>
    </row>
    <row r="41" spans="1:46" ht="20.149999999999999" customHeight="1" x14ac:dyDescent="0.2">
      <c r="A41" t="str">
        <f t="shared" si="0"/>
        <v/>
      </c>
      <c r="B41" t="str">
        <f t="shared" ref="B41:C49" si="1">IF(B4="","",B4)</f>
        <v/>
      </c>
      <c r="C41" t="str">
        <f t="shared" si="1"/>
        <v>(1)</v>
      </c>
      <c r="F41">
        <f ca="1">IF(F4="","",F4)</f>
        <v>3</v>
      </c>
      <c r="G41" s="27" t="str">
        <f>IF(G4="","",G4)</f>
        <v>ｍａ</v>
      </c>
      <c r="H41" s="27"/>
      <c r="I41" s="27"/>
      <c r="J41" s="27" t="str">
        <f ca="1">IF(J4="","",J4)</f>
        <v>－</v>
      </c>
      <c r="K41" s="27"/>
      <c r="L41">
        <f ca="1">IF(L4="","",L4)</f>
        <v>7</v>
      </c>
      <c r="M41" s="27" t="str">
        <f>IF(M4="","",M4)</f>
        <v>ｍｂ</v>
      </c>
      <c r="N41" s="27"/>
      <c r="O41" s="27"/>
      <c r="P41" s="27" t="s">
        <v>36</v>
      </c>
      <c r="Q41" s="27"/>
      <c r="R41" s="10" t="str">
        <f ca="1">IF(GCD(F41,L41)=1,"",GCD(F41,L41))</f>
        <v/>
      </c>
      <c r="S41" s="25" t="s">
        <v>91</v>
      </c>
      <c r="T41" s="25"/>
      <c r="U41" s="10" t="s">
        <v>7</v>
      </c>
      <c r="V41" s="10">
        <f ca="1">IF(F41/GCD(F41,L41)=1,"",F41/GCD(F41,L41))</f>
        <v>3</v>
      </c>
      <c r="W41" s="25" t="s">
        <v>92</v>
      </c>
      <c r="X41" s="25"/>
      <c r="Y41" s="25" t="str">
        <f ca="1">J41</f>
        <v>－</v>
      </c>
      <c r="Z41" s="25"/>
      <c r="AA41" s="10">
        <f ca="1">IF(L41/GCD(F41,L41)=1,"",L41/GCD(F41,L41))</f>
        <v>7</v>
      </c>
      <c r="AB41" s="25" t="s">
        <v>14</v>
      </c>
      <c r="AC41" s="25"/>
      <c r="AD41" s="10" t="s">
        <v>10</v>
      </c>
      <c r="AE41" t="str">
        <f t="shared" ref="AE41:AT41" si="2">IF(AE4="","",AE4)</f>
        <v/>
      </c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2"/>
        <v/>
      </c>
      <c r="AK41" t="str">
        <f t="shared" si="2"/>
        <v/>
      </c>
      <c r="AL41" t="str">
        <f t="shared" si="2"/>
        <v/>
      </c>
      <c r="AM41" t="str">
        <f t="shared" si="2"/>
        <v/>
      </c>
      <c r="AN41" t="str">
        <f t="shared" si="2"/>
        <v/>
      </c>
      <c r="AO41" t="str">
        <f t="shared" si="2"/>
        <v/>
      </c>
      <c r="AP41" t="str">
        <f t="shared" si="2"/>
        <v/>
      </c>
      <c r="AQ41" t="str">
        <f t="shared" si="2"/>
        <v/>
      </c>
      <c r="AR41" t="str">
        <f t="shared" si="2"/>
        <v/>
      </c>
      <c r="AS41" t="str">
        <f t="shared" si="2"/>
        <v/>
      </c>
      <c r="AT41" t="str">
        <f t="shared" si="2"/>
        <v/>
      </c>
    </row>
    <row r="42" spans="1:46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F42" t="str">
        <f>IF(F5="","",F5)</f>
        <v/>
      </c>
      <c r="G42" t="str">
        <f>IF(G5="","",G5)</f>
        <v/>
      </c>
      <c r="H42" t="str">
        <f>IF(H5="","",H5)</f>
        <v/>
      </c>
      <c r="I42" t="str">
        <f>IF(I5="","",I5)</f>
        <v/>
      </c>
      <c r="J42" t="str">
        <f>IF(J5="","",J5)</f>
        <v/>
      </c>
      <c r="K42" t="str">
        <f t="shared" ref="K42:K49" si="3">IF(K5="","",K5)</f>
        <v/>
      </c>
      <c r="L42" t="str">
        <f>IF(L5="","",L5)</f>
        <v/>
      </c>
      <c r="M42" t="str">
        <f>IF(M5="","",M5)</f>
        <v/>
      </c>
      <c r="N42" t="str">
        <f t="shared" ref="N42:AD42" si="4">IF(N5="","",N5)</f>
        <v/>
      </c>
      <c r="O42" t="str">
        <f t="shared" si="4"/>
        <v/>
      </c>
      <c r="P42" t="str">
        <f t="shared" si="4"/>
        <v/>
      </c>
      <c r="Q42" t="str">
        <f t="shared" si="4"/>
        <v/>
      </c>
      <c r="R42" t="str">
        <f t="shared" si="4"/>
        <v/>
      </c>
      <c r="S42" t="str">
        <f t="shared" si="4"/>
        <v/>
      </c>
      <c r="T42" t="str">
        <f t="shared" si="4"/>
        <v/>
      </c>
      <c r="U42" t="str">
        <f t="shared" si="4"/>
        <v/>
      </c>
      <c r="V42" t="str">
        <f t="shared" si="4"/>
        <v/>
      </c>
      <c r="W42" t="str">
        <f t="shared" si="4"/>
        <v/>
      </c>
      <c r="X42" t="str">
        <f t="shared" si="4"/>
        <v/>
      </c>
      <c r="Y42" t="str">
        <f t="shared" si="4"/>
        <v/>
      </c>
      <c r="Z42" t="str">
        <f t="shared" si="4"/>
        <v/>
      </c>
      <c r="AA42" t="str">
        <f t="shared" si="4"/>
        <v/>
      </c>
      <c r="AB42" t="str">
        <f t="shared" si="4"/>
        <v/>
      </c>
      <c r="AC42" t="str">
        <f t="shared" si="4"/>
        <v/>
      </c>
      <c r="AD42" t="str">
        <f t="shared" si="4"/>
        <v/>
      </c>
      <c r="AE42" t="str">
        <f t="shared" ref="AE42:AT42" si="5">IF(AE5="","",AE5)</f>
        <v/>
      </c>
      <c r="AF42" t="str">
        <f t="shared" si="5"/>
        <v/>
      </c>
      <c r="AG42" t="str">
        <f t="shared" si="5"/>
        <v/>
      </c>
      <c r="AH42" t="str">
        <f t="shared" si="5"/>
        <v/>
      </c>
      <c r="AI42" t="str">
        <f t="shared" si="5"/>
        <v/>
      </c>
      <c r="AJ42" t="str">
        <f t="shared" si="5"/>
        <v/>
      </c>
      <c r="AK42" t="str">
        <f t="shared" si="5"/>
        <v/>
      </c>
      <c r="AL42" t="str">
        <f t="shared" si="5"/>
        <v/>
      </c>
      <c r="AM42" t="str">
        <f t="shared" si="5"/>
        <v/>
      </c>
      <c r="AN42" t="str">
        <f t="shared" si="5"/>
        <v/>
      </c>
      <c r="AO42" t="str">
        <f t="shared" si="5"/>
        <v/>
      </c>
      <c r="AP42" t="str">
        <f t="shared" si="5"/>
        <v/>
      </c>
      <c r="AQ42" t="str">
        <f t="shared" si="5"/>
        <v/>
      </c>
      <c r="AR42" t="str">
        <f t="shared" si="5"/>
        <v/>
      </c>
      <c r="AS42" t="str">
        <f t="shared" si="5"/>
        <v/>
      </c>
      <c r="AT42" t="str">
        <f t="shared" si="5"/>
        <v/>
      </c>
    </row>
    <row r="43" spans="1:46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>(2)</v>
      </c>
      <c r="F43" s="27">
        <f t="shared" ref="F43:F49" ca="1" si="6">IF(F6="","",F6)</f>
        <v>64</v>
      </c>
      <c r="G43" s="27"/>
      <c r="H43" s="27" t="str">
        <f>IF(H6="","",H6)</f>
        <v>ａｘ</v>
      </c>
      <c r="I43" s="27"/>
      <c r="J43" s="27"/>
      <c r="K43" s="27" t="str">
        <f t="shared" ca="1" si="3"/>
        <v>＋</v>
      </c>
      <c r="L43" s="27"/>
      <c r="M43">
        <f ca="1">IF(M6="","",M6)</f>
        <v>8</v>
      </c>
      <c r="N43" s="27" t="str">
        <f>IF(N6="","",N6)</f>
        <v>ａ</v>
      </c>
      <c r="O43" s="27"/>
      <c r="P43" s="27" t="s">
        <v>36</v>
      </c>
      <c r="Q43" s="27"/>
      <c r="R43" s="10">
        <f ca="1">M43</f>
        <v>8</v>
      </c>
      <c r="S43" s="25" t="s">
        <v>13</v>
      </c>
      <c r="T43" s="25"/>
      <c r="U43" s="10" t="s">
        <v>7</v>
      </c>
      <c r="V43" s="10">
        <f ca="1">IF(F43/R43=1,"",F43/R43)</f>
        <v>8</v>
      </c>
      <c r="W43" s="25" t="s">
        <v>8</v>
      </c>
      <c r="X43" s="25"/>
      <c r="Y43" s="25" t="str">
        <f ca="1">K43</f>
        <v>＋</v>
      </c>
      <c r="Z43" s="25"/>
      <c r="AA43" s="10">
        <v>1</v>
      </c>
      <c r="AB43" s="10" t="s">
        <v>10</v>
      </c>
      <c r="AC43" t="str">
        <f>IF(AC6="","",AC6)</f>
        <v/>
      </c>
      <c r="AD43" t="str">
        <f>IF(AD6="","",AD6)</f>
        <v/>
      </c>
      <c r="AE43" t="str">
        <f t="shared" ref="AE43:AT43" si="7">IF(AE6="","",AE6)</f>
        <v/>
      </c>
      <c r="AF43" t="str">
        <f t="shared" si="7"/>
        <v/>
      </c>
      <c r="AG43" t="str">
        <f t="shared" si="7"/>
        <v/>
      </c>
      <c r="AH43" t="str">
        <f t="shared" si="7"/>
        <v/>
      </c>
      <c r="AI43" t="str">
        <f t="shared" si="7"/>
        <v/>
      </c>
      <c r="AJ43" t="str">
        <f t="shared" si="7"/>
        <v/>
      </c>
      <c r="AK43" t="str">
        <f t="shared" si="7"/>
        <v/>
      </c>
      <c r="AL43" t="str">
        <f t="shared" si="7"/>
        <v/>
      </c>
      <c r="AM43" t="str">
        <f t="shared" si="7"/>
        <v/>
      </c>
      <c r="AN43" t="str">
        <f t="shared" si="7"/>
        <v/>
      </c>
      <c r="AO43" t="str">
        <f t="shared" si="7"/>
        <v/>
      </c>
      <c r="AP43" t="str">
        <f t="shared" si="7"/>
        <v/>
      </c>
      <c r="AQ43" t="str">
        <f t="shared" si="7"/>
        <v/>
      </c>
      <c r="AR43" t="str">
        <f t="shared" si="7"/>
        <v/>
      </c>
      <c r="AS43" t="str">
        <f t="shared" si="7"/>
        <v/>
      </c>
      <c r="AT43" t="str">
        <f t="shared" si="7"/>
        <v/>
      </c>
    </row>
    <row r="44" spans="1:46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F44" t="str">
        <f t="shared" si="6"/>
        <v/>
      </c>
      <c r="G44" t="str">
        <f>IF(G7="","",G7)</f>
        <v/>
      </c>
      <c r="H44" t="str">
        <f>IF(H7="","",H7)</f>
        <v/>
      </c>
      <c r="I44" t="str">
        <f>IF(I7="","",I7)</f>
        <v/>
      </c>
      <c r="J44" t="str">
        <f>IF(J7="","",J7)</f>
        <v/>
      </c>
      <c r="K44" t="str">
        <f t="shared" si="3"/>
        <v/>
      </c>
      <c r="L44" t="str">
        <f>IF(L7="","",L7)</f>
        <v/>
      </c>
      <c r="M44" t="str">
        <f>IF(M7="","",M7)</f>
        <v/>
      </c>
      <c r="N44" t="str">
        <f>IF(N7="","",N7)</f>
        <v/>
      </c>
      <c r="O44" t="str">
        <f t="shared" ref="O44:AB44" si="8">IF(O7="","",O7)</f>
        <v/>
      </c>
      <c r="P44" t="str">
        <f t="shared" si="8"/>
        <v/>
      </c>
      <c r="Q44" t="str">
        <f t="shared" si="8"/>
        <v/>
      </c>
      <c r="R44" t="str">
        <f t="shared" si="8"/>
        <v/>
      </c>
      <c r="S44" t="str">
        <f t="shared" si="8"/>
        <v/>
      </c>
      <c r="T44" t="str">
        <f t="shared" si="8"/>
        <v/>
      </c>
      <c r="U44" t="str">
        <f t="shared" si="8"/>
        <v/>
      </c>
      <c r="V44" t="str">
        <f t="shared" si="8"/>
        <v/>
      </c>
      <c r="W44" t="str">
        <f t="shared" si="8"/>
        <v/>
      </c>
      <c r="X44" t="str">
        <f t="shared" si="8"/>
        <v/>
      </c>
      <c r="Y44" t="str">
        <f t="shared" si="8"/>
        <v/>
      </c>
      <c r="Z44" t="str">
        <f t="shared" si="8"/>
        <v/>
      </c>
      <c r="AA44" t="str">
        <f t="shared" si="8"/>
        <v/>
      </c>
      <c r="AB44" t="str">
        <f t="shared" si="8"/>
        <v/>
      </c>
      <c r="AC44" t="str">
        <f>IF(AC7="","",AC7)</f>
        <v/>
      </c>
      <c r="AD44" t="str">
        <f>IF(AD7="","",AD7)</f>
        <v/>
      </c>
      <c r="AE44" t="str">
        <f t="shared" ref="AE44:AT44" si="9">IF(AE7="","",AE7)</f>
        <v/>
      </c>
      <c r="AF44" t="str">
        <f t="shared" si="9"/>
        <v/>
      </c>
      <c r="AG44" t="str">
        <f t="shared" si="9"/>
        <v/>
      </c>
      <c r="AH44" t="str">
        <f t="shared" si="9"/>
        <v/>
      </c>
      <c r="AI44" t="str">
        <f t="shared" si="9"/>
        <v/>
      </c>
      <c r="AJ44" t="str">
        <f t="shared" si="9"/>
        <v/>
      </c>
      <c r="AK44" t="str">
        <f t="shared" si="9"/>
        <v/>
      </c>
      <c r="AL44" t="str">
        <f t="shared" si="9"/>
        <v/>
      </c>
      <c r="AM44" t="str">
        <f t="shared" si="9"/>
        <v/>
      </c>
      <c r="AN44" t="str">
        <f t="shared" si="9"/>
        <v/>
      </c>
      <c r="AO44" t="str">
        <f t="shared" si="9"/>
        <v/>
      </c>
      <c r="AP44" t="str">
        <f t="shared" si="9"/>
        <v/>
      </c>
      <c r="AQ44" t="str">
        <f t="shared" si="9"/>
        <v/>
      </c>
      <c r="AR44" t="str">
        <f t="shared" si="9"/>
        <v/>
      </c>
      <c r="AS44" t="str">
        <f t="shared" si="9"/>
        <v/>
      </c>
      <c r="AT44" t="str">
        <f t="shared" si="9"/>
        <v/>
      </c>
    </row>
    <row r="45" spans="1:46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>(3)</v>
      </c>
      <c r="F45" s="27">
        <f t="shared" ca="1" si="6"/>
        <v>42</v>
      </c>
      <c r="G45" s="27"/>
      <c r="H45" s="27" t="str">
        <f>IF(H8="","",H8)</f>
        <v>ａ</v>
      </c>
      <c r="I45" s="27"/>
      <c r="J45" s="11">
        <f>IF(J8="","",J8)</f>
        <v>2</v>
      </c>
      <c r="K45" s="27" t="str">
        <f t="shared" si="3"/>
        <v>ｂ</v>
      </c>
      <c r="L45" s="27"/>
      <c r="M45" s="27" t="str">
        <f ca="1">IF(M8="","",M8)</f>
        <v>－</v>
      </c>
      <c r="N45" s="27"/>
      <c r="O45">
        <f ca="1">IF(O8="","",O8)</f>
        <v>7</v>
      </c>
      <c r="P45" s="27" t="str">
        <f>IF(P8="","",P8)</f>
        <v>ｂ</v>
      </c>
      <c r="Q45" s="27"/>
      <c r="R45" s="11">
        <f>IF(R8="","",R8)</f>
        <v>2</v>
      </c>
      <c r="S45" s="27" t="s">
        <v>36</v>
      </c>
      <c r="T45" s="27"/>
      <c r="U45" s="10">
        <f ca="1">O45</f>
        <v>7</v>
      </c>
      <c r="V45" s="25" t="s">
        <v>14</v>
      </c>
      <c r="W45" s="25"/>
      <c r="X45" s="10" t="s">
        <v>7</v>
      </c>
      <c r="Y45" s="10">
        <f ca="1">IF(F45/U45=1,"",F45/U45)</f>
        <v>6</v>
      </c>
      <c r="Z45" s="25" t="s">
        <v>13</v>
      </c>
      <c r="AA45" s="25"/>
      <c r="AB45" s="17">
        <v>2</v>
      </c>
      <c r="AC45" s="25" t="str">
        <f ca="1">M45</f>
        <v>－</v>
      </c>
      <c r="AD45" s="25"/>
      <c r="AE45" s="25" t="s">
        <v>14</v>
      </c>
      <c r="AF45" s="25"/>
      <c r="AG45" s="10" t="s">
        <v>10</v>
      </c>
      <c r="AH45" t="str">
        <f t="shared" ref="AH45:AT45" si="10">IF(AH8="","",AH8)</f>
        <v/>
      </c>
      <c r="AI45" t="str">
        <f t="shared" si="10"/>
        <v/>
      </c>
      <c r="AJ45" t="str">
        <f t="shared" si="10"/>
        <v/>
      </c>
      <c r="AK45" t="str">
        <f t="shared" si="10"/>
        <v/>
      </c>
      <c r="AL45" t="str">
        <f t="shared" si="10"/>
        <v/>
      </c>
      <c r="AM45" t="str">
        <f t="shared" si="10"/>
        <v/>
      </c>
      <c r="AN45" t="str">
        <f t="shared" si="10"/>
        <v/>
      </c>
      <c r="AO45" t="str">
        <f t="shared" si="10"/>
        <v/>
      </c>
      <c r="AP45" t="str">
        <f t="shared" si="10"/>
        <v/>
      </c>
      <c r="AQ45" t="str">
        <f t="shared" si="10"/>
        <v/>
      </c>
      <c r="AR45" t="str">
        <f t="shared" si="10"/>
        <v/>
      </c>
      <c r="AS45" t="str">
        <f t="shared" si="10"/>
        <v/>
      </c>
      <c r="AT45" t="str">
        <f t="shared" si="10"/>
        <v/>
      </c>
    </row>
    <row r="46" spans="1:46" ht="20.149999999999999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F46" t="str">
        <f t="shared" si="6"/>
        <v/>
      </c>
      <c r="G46" t="str">
        <f>IF(G9="","",G9)</f>
        <v/>
      </c>
      <c r="H46" t="str">
        <f>IF(H9="","",H9)</f>
        <v/>
      </c>
      <c r="I46" t="str">
        <f>IF(I9="","",I9)</f>
        <v/>
      </c>
      <c r="J46" t="str">
        <f>IF(J9="","",J9)</f>
        <v/>
      </c>
      <c r="K46" t="str">
        <f t="shared" si="3"/>
        <v/>
      </c>
      <c r="L46" t="str">
        <f>IF(L9="","",L9)</f>
        <v/>
      </c>
      <c r="M46" t="str">
        <f>IF(M9="","",M9)</f>
        <v/>
      </c>
      <c r="N46" t="str">
        <f>IF(N9="","",N9)</f>
        <v/>
      </c>
      <c r="O46" t="str">
        <f>IF(O9="","",O9)</f>
        <v/>
      </c>
      <c r="P46" t="str">
        <f>IF(P9="","",P9)</f>
        <v/>
      </c>
      <c r="Q46" t="str">
        <f>IF(Q9="","",Q9)</f>
        <v/>
      </c>
      <c r="R46" t="str">
        <f>IF(R9="","",R9)</f>
        <v/>
      </c>
      <c r="S46" t="str">
        <f t="shared" ref="S46:AG46" si="11">IF(S9="","",S9)</f>
        <v/>
      </c>
      <c r="T46" t="str">
        <f t="shared" si="11"/>
        <v/>
      </c>
      <c r="U46" t="str">
        <f t="shared" si="11"/>
        <v/>
      </c>
      <c r="V46" t="str">
        <f t="shared" si="11"/>
        <v/>
      </c>
      <c r="W46" t="str">
        <f t="shared" si="11"/>
        <v/>
      </c>
      <c r="X46" t="str">
        <f t="shared" si="11"/>
        <v/>
      </c>
      <c r="Y46" t="str">
        <f t="shared" si="11"/>
        <v/>
      </c>
      <c r="Z46" t="str">
        <f t="shared" si="11"/>
        <v/>
      </c>
      <c r="AA46" t="str">
        <f t="shared" si="11"/>
        <v/>
      </c>
      <c r="AB46" t="str">
        <f t="shared" si="11"/>
        <v/>
      </c>
      <c r="AC46" t="str">
        <f t="shared" si="11"/>
        <v/>
      </c>
      <c r="AD46" t="str">
        <f t="shared" si="11"/>
        <v/>
      </c>
      <c r="AE46" t="str">
        <f t="shared" si="11"/>
        <v/>
      </c>
      <c r="AF46" t="str">
        <f t="shared" si="11"/>
        <v/>
      </c>
      <c r="AG46" t="str">
        <f t="shared" si="11"/>
        <v/>
      </c>
      <c r="AH46" t="str">
        <f t="shared" ref="AH46:AT46" si="12">IF(AH9="","",AH9)</f>
        <v/>
      </c>
      <c r="AI46" t="str">
        <f t="shared" si="12"/>
        <v/>
      </c>
      <c r="AJ46" t="str">
        <f t="shared" si="12"/>
        <v/>
      </c>
      <c r="AK46" t="str">
        <f t="shared" si="12"/>
        <v/>
      </c>
      <c r="AL46" t="str">
        <f t="shared" si="12"/>
        <v/>
      </c>
      <c r="AM46" t="str">
        <f t="shared" si="12"/>
        <v/>
      </c>
      <c r="AN46" t="str">
        <f t="shared" si="12"/>
        <v/>
      </c>
      <c r="AO46" t="str">
        <f t="shared" si="12"/>
        <v/>
      </c>
      <c r="AP46" t="str">
        <f t="shared" si="12"/>
        <v/>
      </c>
      <c r="AQ46" t="str">
        <f t="shared" si="12"/>
        <v/>
      </c>
      <c r="AR46" t="str">
        <f t="shared" si="12"/>
        <v/>
      </c>
      <c r="AS46" t="str">
        <f t="shared" si="12"/>
        <v/>
      </c>
      <c r="AT46" t="str">
        <f t="shared" si="12"/>
        <v/>
      </c>
    </row>
    <row r="47" spans="1:46" ht="20.149999999999999" customHeight="1" x14ac:dyDescent="0.2">
      <c r="A47" t="str">
        <f t="shared" si="0"/>
        <v/>
      </c>
      <c r="B47" t="str">
        <f t="shared" si="1"/>
        <v/>
      </c>
      <c r="C47" t="str">
        <f t="shared" si="1"/>
        <v>(4)</v>
      </c>
      <c r="F47" s="27" t="str">
        <f t="shared" si="6"/>
        <v>ａｘ</v>
      </c>
      <c r="G47" s="27"/>
      <c r="H47" s="27"/>
      <c r="I47" s="27" t="str">
        <f ca="1">IF(I10="","",I10)</f>
        <v>－</v>
      </c>
      <c r="J47" s="27"/>
      <c r="K47" s="27" t="str">
        <f t="shared" si="3"/>
        <v>ｂｘ</v>
      </c>
      <c r="L47" s="27"/>
      <c r="M47" s="27"/>
      <c r="N47" s="27" t="str">
        <f ca="1">IF(N10="","",N10)</f>
        <v>－</v>
      </c>
      <c r="O47" s="27"/>
      <c r="P47" s="27" t="str">
        <f>IF(P10="","",P10)</f>
        <v>ｃｘ</v>
      </c>
      <c r="Q47" s="27"/>
      <c r="R47" s="27"/>
      <c r="S47" s="27" t="s">
        <v>36</v>
      </c>
      <c r="T47" s="27"/>
      <c r="U47" s="25" t="s">
        <v>8</v>
      </c>
      <c r="V47" s="25"/>
      <c r="W47" s="10" t="s">
        <v>7</v>
      </c>
      <c r="X47" s="25" t="s">
        <v>13</v>
      </c>
      <c r="Y47" s="25"/>
      <c r="Z47" s="25" t="str">
        <f ca="1">I47</f>
        <v>－</v>
      </c>
      <c r="AA47" s="25"/>
      <c r="AB47" s="25" t="s">
        <v>14</v>
      </c>
      <c r="AC47" s="25"/>
      <c r="AD47" s="25" t="str">
        <f ca="1">N47</f>
        <v>－</v>
      </c>
      <c r="AE47" s="25"/>
      <c r="AF47" s="25" t="s">
        <v>93</v>
      </c>
      <c r="AG47" s="25"/>
      <c r="AH47" s="10" t="s">
        <v>10</v>
      </c>
      <c r="AI47" t="str">
        <f t="shared" ref="AI47:AT47" si="13">IF(AI10="","",AI10)</f>
        <v/>
      </c>
      <c r="AJ47" t="str">
        <f t="shared" si="13"/>
        <v/>
      </c>
      <c r="AK47" t="str">
        <f t="shared" si="13"/>
        <v/>
      </c>
      <c r="AL47" t="str">
        <f t="shared" si="13"/>
        <v/>
      </c>
      <c r="AM47" t="str">
        <f t="shared" si="13"/>
        <v/>
      </c>
      <c r="AN47" t="str">
        <f t="shared" si="13"/>
        <v/>
      </c>
      <c r="AO47" t="str">
        <f t="shared" si="13"/>
        <v/>
      </c>
      <c r="AP47" t="str">
        <f t="shared" si="13"/>
        <v/>
      </c>
      <c r="AQ47" t="str">
        <f t="shared" si="13"/>
        <v/>
      </c>
      <c r="AR47" t="str">
        <f t="shared" si="13"/>
        <v/>
      </c>
      <c r="AS47" t="str">
        <f t="shared" si="13"/>
        <v/>
      </c>
      <c r="AT47" t="str">
        <f t="shared" si="13"/>
        <v/>
      </c>
    </row>
    <row r="48" spans="1:46" ht="20.149999999999999" customHeight="1" x14ac:dyDescent="0.2">
      <c r="A48" t="str">
        <f t="shared" si="0"/>
        <v/>
      </c>
      <c r="B48" t="str">
        <f t="shared" si="1"/>
        <v/>
      </c>
      <c r="C48" t="str">
        <f t="shared" si="1"/>
        <v/>
      </c>
      <c r="F48" t="str">
        <f t="shared" si="6"/>
        <v/>
      </c>
      <c r="G48" t="str">
        <f>IF(G11="","",G11)</f>
        <v/>
      </c>
      <c r="H48" t="str">
        <f>IF(H11="","",H11)</f>
        <v/>
      </c>
      <c r="I48" t="str">
        <f>IF(I11="","",I11)</f>
        <v/>
      </c>
      <c r="J48" t="str">
        <f>IF(J11="","",J11)</f>
        <v/>
      </c>
      <c r="K48" t="str">
        <f t="shared" si="3"/>
        <v/>
      </c>
      <c r="L48" t="str">
        <f>IF(L11="","",L11)</f>
        <v/>
      </c>
      <c r="M48" t="str">
        <f>IF(M11="","",M11)</f>
        <v/>
      </c>
      <c r="N48" t="str">
        <f>IF(N11="","",N11)</f>
        <v/>
      </c>
      <c r="O48" t="str">
        <f>IF(O11="","",O11)</f>
        <v/>
      </c>
      <c r="P48" t="str">
        <f>IF(P11="","",P11)</f>
        <v/>
      </c>
      <c r="Q48" t="str">
        <f t="shared" ref="Q48:AH48" si="14">IF(Q11="","",Q11)</f>
        <v/>
      </c>
      <c r="R48" t="str">
        <f t="shared" si="14"/>
        <v/>
      </c>
      <c r="S48" t="str">
        <f t="shared" si="14"/>
        <v/>
      </c>
      <c r="T48" t="str">
        <f t="shared" si="14"/>
        <v/>
      </c>
      <c r="U48" t="str">
        <f t="shared" si="14"/>
        <v/>
      </c>
      <c r="V48" t="str">
        <f t="shared" si="14"/>
        <v/>
      </c>
      <c r="W48" t="str">
        <f t="shared" si="14"/>
        <v/>
      </c>
      <c r="X48" t="str">
        <f t="shared" si="14"/>
        <v/>
      </c>
      <c r="Y48" t="str">
        <f t="shared" si="14"/>
        <v/>
      </c>
      <c r="Z48" t="str">
        <f t="shared" si="14"/>
        <v/>
      </c>
      <c r="AA48" t="str">
        <f t="shared" si="14"/>
        <v/>
      </c>
      <c r="AB48" t="str">
        <f t="shared" si="14"/>
        <v/>
      </c>
      <c r="AC48" t="str">
        <f t="shared" si="14"/>
        <v/>
      </c>
      <c r="AD48" t="str">
        <f t="shared" si="14"/>
        <v/>
      </c>
      <c r="AE48" t="str">
        <f t="shared" si="14"/>
        <v/>
      </c>
      <c r="AF48" t="str">
        <f t="shared" si="14"/>
        <v/>
      </c>
      <c r="AG48" t="str">
        <f t="shared" si="14"/>
        <v/>
      </c>
      <c r="AH48" t="str">
        <f t="shared" si="14"/>
        <v/>
      </c>
      <c r="AI48" t="str">
        <f t="shared" ref="AI48:AT48" si="15">IF(AI11="","",AI11)</f>
        <v/>
      </c>
      <c r="AJ48" t="str">
        <f t="shared" si="15"/>
        <v/>
      </c>
      <c r="AK48" t="str">
        <f t="shared" si="15"/>
        <v/>
      </c>
      <c r="AL48" t="str">
        <f t="shared" si="15"/>
        <v/>
      </c>
      <c r="AM48" t="str">
        <f t="shared" si="15"/>
        <v/>
      </c>
      <c r="AN48" t="str">
        <f t="shared" si="15"/>
        <v/>
      </c>
      <c r="AO48" t="str">
        <f t="shared" si="15"/>
        <v/>
      </c>
      <c r="AP48" t="str">
        <f t="shared" si="15"/>
        <v/>
      </c>
      <c r="AQ48" t="str">
        <f t="shared" si="15"/>
        <v/>
      </c>
      <c r="AR48" t="str">
        <f t="shared" si="15"/>
        <v/>
      </c>
      <c r="AS48" t="str">
        <f t="shared" si="15"/>
        <v/>
      </c>
      <c r="AT48" t="str">
        <f t="shared" si="15"/>
        <v/>
      </c>
    </row>
    <row r="49" spans="1:57" ht="20.149999999999999" customHeight="1" x14ac:dyDescent="0.2">
      <c r="A49" t="str">
        <f t="shared" si="0"/>
        <v/>
      </c>
      <c r="B49" t="str">
        <f t="shared" si="1"/>
        <v/>
      </c>
      <c r="C49" s="1" t="str">
        <f t="shared" si="1"/>
        <v>(5)</v>
      </c>
      <c r="F49" s="30">
        <f t="shared" ca="1" si="6"/>
        <v>4</v>
      </c>
      <c r="G49" s="30" t="str">
        <f>IF(G12="","",G12)</f>
        <v/>
      </c>
      <c r="H49" s="30" t="str">
        <f>IF(H12="","",H12)</f>
        <v/>
      </c>
      <c r="I49" s="27" t="str">
        <f>IF(I12="","",I12)</f>
        <v>ａ</v>
      </c>
      <c r="J49" s="27" t="str">
        <f>IF(J12="","",J12)</f>
        <v/>
      </c>
      <c r="K49" s="7">
        <f t="shared" si="3"/>
        <v>2</v>
      </c>
      <c r="L49" s="27" t="str">
        <f ca="1">IF(L12="","",L12)</f>
        <v>＋</v>
      </c>
      <c r="M49" s="27" t="str">
        <f>IF(M12="","",M12)</f>
        <v/>
      </c>
      <c r="N49" s="27">
        <f ca="1">IF(N12="","",N12)</f>
        <v>6</v>
      </c>
      <c r="O49" s="27" t="str">
        <f>IF(O12="","",O12)</f>
        <v/>
      </c>
      <c r="P49" t="str">
        <f>IF(P12="","",P12)</f>
        <v>ａｂ</v>
      </c>
      <c r="S49" s="27" t="str">
        <f ca="1">IF(S12="","",S12)</f>
        <v>－</v>
      </c>
      <c r="T49" s="27" t="str">
        <f>IF(T12="","",T12)</f>
        <v/>
      </c>
      <c r="U49">
        <f ca="1">IF(U12="","",U12)</f>
        <v>2</v>
      </c>
      <c r="V49" t="str">
        <f>IF(V12="","",V12)</f>
        <v>ａ</v>
      </c>
      <c r="X49" s="27" t="s">
        <v>36</v>
      </c>
      <c r="Y49" s="27"/>
      <c r="Z49" s="31">
        <f ca="1">AS50</f>
        <v>2</v>
      </c>
      <c r="AA49" s="31"/>
      <c r="AB49" s="24" t="str">
        <f>V49</f>
        <v>ａ</v>
      </c>
      <c r="AC49" s="24"/>
      <c r="AD49" s="24" t="s">
        <v>134</v>
      </c>
      <c r="AE49" s="24">
        <f ca="1">AT50</f>
        <v>2</v>
      </c>
      <c r="AF49" s="31" t="s">
        <v>135</v>
      </c>
      <c r="AG49" s="31"/>
      <c r="AH49" s="31" t="str">
        <f ca="1">IF(AU50&lt;0,"－","＋")</f>
        <v>＋</v>
      </c>
      <c r="AI49" s="31"/>
      <c r="AJ49" s="24">
        <f ca="1">ABS(AU50)</f>
        <v>3</v>
      </c>
      <c r="AK49" s="24" t="s">
        <v>136</v>
      </c>
      <c r="AL49" s="24"/>
      <c r="AM49" s="31" t="str">
        <f ca="1">IF(AV50&lt;0,"－","＋")</f>
        <v>－</v>
      </c>
      <c r="AN49" s="31"/>
      <c r="AO49" s="24">
        <f ca="1">ABS(AV50)</f>
        <v>1</v>
      </c>
      <c r="AP49" s="24" t="s">
        <v>137</v>
      </c>
      <c r="AQ49" s="24" t="str">
        <f>IF(AQ12="","",AQ12)</f>
        <v/>
      </c>
      <c r="AR49" t="str">
        <f>IF(AR12="","",AR12)</f>
        <v/>
      </c>
      <c r="AT49">
        <f ca="1">F49</f>
        <v>4</v>
      </c>
      <c r="AU49">
        <f ca="1">IF(L49="－",-N49,N49)</f>
        <v>6</v>
      </c>
      <c r="AV49">
        <f ca="1">IF(S49="－",-U49,U49)</f>
        <v>-2</v>
      </c>
    </row>
    <row r="50" spans="1:57" ht="20.149999999999999" customHeight="1" x14ac:dyDescent="0.2">
      <c r="A50" t="str">
        <f t="shared" ref="A50:AQ50" si="16">IF(A13="","",A13)</f>
        <v/>
      </c>
      <c r="B50" t="str">
        <f t="shared" si="16"/>
        <v/>
      </c>
      <c r="C50" t="str">
        <f t="shared" si="16"/>
        <v/>
      </c>
      <c r="F50" t="str">
        <f t="shared" si="16"/>
        <v/>
      </c>
      <c r="G50" t="str">
        <f t="shared" si="16"/>
        <v/>
      </c>
      <c r="H50" t="str">
        <f t="shared" si="16"/>
        <v/>
      </c>
      <c r="I50" t="str">
        <f t="shared" si="16"/>
        <v/>
      </c>
      <c r="J50" t="str">
        <f t="shared" si="16"/>
        <v/>
      </c>
      <c r="K50" t="str">
        <f t="shared" si="16"/>
        <v/>
      </c>
      <c r="L50" t="str">
        <f t="shared" si="16"/>
        <v/>
      </c>
      <c r="M50" t="str">
        <f t="shared" si="16"/>
        <v/>
      </c>
      <c r="N50" t="str">
        <f t="shared" si="16"/>
        <v/>
      </c>
      <c r="O50" t="str">
        <f t="shared" si="16"/>
        <v/>
      </c>
      <c r="P50" t="str">
        <f t="shared" si="16"/>
        <v/>
      </c>
      <c r="Q50" t="str">
        <f t="shared" si="16"/>
        <v/>
      </c>
      <c r="R50" t="str">
        <f t="shared" si="16"/>
        <v/>
      </c>
      <c r="S50" t="str">
        <f t="shared" si="16"/>
        <v/>
      </c>
      <c r="T50" t="str">
        <f t="shared" si="16"/>
        <v/>
      </c>
      <c r="U50" t="str">
        <f t="shared" si="16"/>
        <v/>
      </c>
      <c r="V50" t="str">
        <f t="shared" si="16"/>
        <v/>
      </c>
      <c r="W50" t="str">
        <f t="shared" si="16"/>
        <v/>
      </c>
      <c r="X50" t="str">
        <f t="shared" si="16"/>
        <v/>
      </c>
      <c r="Y50" t="str">
        <f t="shared" si="16"/>
        <v/>
      </c>
      <c r="Z50" t="str">
        <f t="shared" si="16"/>
        <v/>
      </c>
      <c r="AA50" t="str">
        <f t="shared" si="16"/>
        <v/>
      </c>
      <c r="AB50" t="str">
        <f t="shared" si="16"/>
        <v/>
      </c>
      <c r="AC50" t="str">
        <f t="shared" si="16"/>
        <v/>
      </c>
      <c r="AD50" t="str">
        <f t="shared" si="16"/>
        <v/>
      </c>
      <c r="AE50" t="str">
        <f t="shared" si="16"/>
        <v/>
      </c>
      <c r="AF50" t="str">
        <f t="shared" si="16"/>
        <v/>
      </c>
      <c r="AG50" t="str">
        <f t="shared" si="16"/>
        <v/>
      </c>
      <c r="AH50" t="str">
        <f t="shared" si="16"/>
        <v/>
      </c>
      <c r="AI50" t="str">
        <f t="shared" si="16"/>
        <v/>
      </c>
      <c r="AJ50" t="str">
        <f t="shared" si="16"/>
        <v/>
      </c>
      <c r="AK50" t="str">
        <f t="shared" si="16"/>
        <v/>
      </c>
      <c r="AL50" t="str">
        <f t="shared" si="16"/>
        <v/>
      </c>
      <c r="AM50" t="str">
        <f t="shared" si="16"/>
        <v/>
      </c>
      <c r="AN50" t="str">
        <f t="shared" si="16"/>
        <v/>
      </c>
      <c r="AO50" t="str">
        <f t="shared" si="16"/>
        <v/>
      </c>
      <c r="AP50" t="str">
        <f t="shared" si="16"/>
        <v/>
      </c>
      <c r="AQ50" t="str">
        <f t="shared" si="16"/>
        <v/>
      </c>
      <c r="AS50">
        <f ca="1">IF(F49&lt;0,-U49,U49)</f>
        <v>2</v>
      </c>
      <c r="AT50">
        <f ca="1">AT49/$AS$50</f>
        <v>2</v>
      </c>
      <c r="AU50">
        <f ca="1">AU49/$AS$50</f>
        <v>3</v>
      </c>
      <c r="AV50">
        <f ca="1">AV49/$AS$50</f>
        <v>-1</v>
      </c>
    </row>
    <row r="51" spans="1:57" ht="20.149999999999999" customHeight="1" x14ac:dyDescent="0.2">
      <c r="A51" t="str">
        <f t="shared" ref="A51:AQ51" si="17">IF(A14="","",A14)</f>
        <v/>
      </c>
      <c r="B51" t="str">
        <f t="shared" si="17"/>
        <v/>
      </c>
      <c r="C51" s="1" t="str">
        <f t="shared" si="17"/>
        <v>(6)</v>
      </c>
      <c r="F51">
        <f t="shared" ca="1" si="17"/>
        <v>4</v>
      </c>
      <c r="G51" t="str">
        <f t="shared" si="17"/>
        <v>ａｂｃ</v>
      </c>
      <c r="K51" s="27" t="str">
        <f t="shared" ca="1" si="17"/>
        <v>－</v>
      </c>
      <c r="L51" s="27" t="str">
        <f t="shared" si="17"/>
        <v/>
      </c>
      <c r="M51" s="27">
        <f t="shared" ca="1" si="17"/>
        <v>8</v>
      </c>
      <c r="N51" s="27" t="str">
        <f t="shared" si="17"/>
        <v/>
      </c>
      <c r="O51" t="str">
        <f t="shared" si="17"/>
        <v>ａｂ</v>
      </c>
      <c r="R51" s="27" t="str">
        <f t="shared" ca="1" si="17"/>
        <v>＋</v>
      </c>
      <c r="S51" s="27" t="str">
        <f t="shared" si="17"/>
        <v/>
      </c>
      <c r="T51" s="27">
        <f t="shared" ca="1" si="17"/>
        <v>12</v>
      </c>
      <c r="U51" s="27" t="str">
        <f t="shared" si="17"/>
        <v/>
      </c>
      <c r="V51" t="str">
        <f t="shared" si="17"/>
        <v>ｂｃ</v>
      </c>
      <c r="Y51" t="str">
        <f t="shared" si="17"/>
        <v/>
      </c>
      <c r="Z51" t="str">
        <f t="shared" si="17"/>
        <v/>
      </c>
      <c r="AA51" t="str">
        <f t="shared" si="17"/>
        <v/>
      </c>
      <c r="AB51" t="str">
        <f t="shared" si="17"/>
        <v/>
      </c>
      <c r="AC51" t="str">
        <f t="shared" si="17"/>
        <v/>
      </c>
      <c r="AD51" t="str">
        <f t="shared" si="17"/>
        <v/>
      </c>
      <c r="AE51" t="str">
        <f t="shared" si="17"/>
        <v/>
      </c>
      <c r="AF51" t="str">
        <f t="shared" si="17"/>
        <v/>
      </c>
      <c r="AG51" t="str">
        <f t="shared" si="17"/>
        <v/>
      </c>
      <c r="AH51" t="str">
        <f t="shared" si="17"/>
        <v/>
      </c>
      <c r="AI51" t="str">
        <f t="shared" si="17"/>
        <v/>
      </c>
      <c r="AJ51" t="str">
        <f t="shared" si="17"/>
        <v/>
      </c>
      <c r="AK51" t="str">
        <f t="shared" si="17"/>
        <v/>
      </c>
      <c r="AL51" t="str">
        <f t="shared" si="17"/>
        <v/>
      </c>
      <c r="AM51" t="str">
        <f t="shared" si="17"/>
        <v/>
      </c>
      <c r="AN51" t="str">
        <f t="shared" si="17"/>
        <v/>
      </c>
      <c r="AO51" t="str">
        <f t="shared" si="17"/>
        <v/>
      </c>
      <c r="AP51" t="str">
        <f t="shared" si="17"/>
        <v/>
      </c>
      <c r="AQ51" t="str">
        <f t="shared" si="17"/>
        <v/>
      </c>
    </row>
    <row r="52" spans="1:57" ht="20.149999999999999" customHeight="1" x14ac:dyDescent="0.2">
      <c r="A52" t="str">
        <f>IF(A15="","",A15)</f>
        <v/>
      </c>
      <c r="B52" t="str">
        <f>IF(B15="","",B15)</f>
        <v/>
      </c>
      <c r="C52" t="str">
        <f>IF(C15="","",C15)</f>
        <v/>
      </c>
      <c r="D52" s="27" t="s">
        <v>36</v>
      </c>
      <c r="E52" s="27"/>
      <c r="F52" s="24">
        <f ca="1">F51</f>
        <v>4</v>
      </c>
      <c r="G52" s="24" t="s">
        <v>136</v>
      </c>
      <c r="H52" s="24" t="str">
        <f>IF(H15="","",H15)</f>
        <v/>
      </c>
      <c r="I52" s="24" t="s">
        <v>134</v>
      </c>
      <c r="J52" s="24" t="s">
        <v>138</v>
      </c>
      <c r="K52" s="24"/>
      <c r="L52" s="24"/>
      <c r="M52" s="31" t="str">
        <f ca="1">K51</f>
        <v>－</v>
      </c>
      <c r="N52" s="31"/>
      <c r="O52" s="24">
        <f ca="1">M51/F52</f>
        <v>2</v>
      </c>
      <c r="P52" s="24" t="s">
        <v>130</v>
      </c>
      <c r="Q52" s="24"/>
      <c r="R52" s="31" t="str">
        <f ca="1">R51</f>
        <v>＋</v>
      </c>
      <c r="S52" s="31"/>
      <c r="T52" s="24">
        <f ca="1">T51/F52</f>
        <v>3</v>
      </c>
      <c r="U52" s="24" t="s">
        <v>139</v>
      </c>
      <c r="V52" s="24"/>
      <c r="W52" s="24" t="s">
        <v>137</v>
      </c>
    </row>
    <row r="53" spans="1:57" ht="20.149999999999999" customHeight="1" x14ac:dyDescent="0.2">
      <c r="A53" t="str">
        <f t="shared" ref="A53:AQ53" si="18">IF(A16="","",A16)</f>
        <v/>
      </c>
      <c r="B53" t="str">
        <f t="shared" si="18"/>
        <v/>
      </c>
      <c r="C53" t="str">
        <f t="shared" si="18"/>
        <v/>
      </c>
      <c r="D53" t="str">
        <f t="shared" si="18"/>
        <v/>
      </c>
      <c r="E53" t="str">
        <f t="shared" si="18"/>
        <v/>
      </c>
      <c r="F53" t="str">
        <f t="shared" si="18"/>
        <v/>
      </c>
      <c r="G53" t="str">
        <f t="shared" si="18"/>
        <v/>
      </c>
      <c r="H53" t="str">
        <f t="shared" si="18"/>
        <v/>
      </c>
      <c r="I53" t="str">
        <f t="shared" si="18"/>
        <v/>
      </c>
      <c r="J53" t="str">
        <f t="shared" si="18"/>
        <v/>
      </c>
      <c r="K53" t="str">
        <f t="shared" si="18"/>
        <v/>
      </c>
      <c r="L53" t="str">
        <f t="shared" si="18"/>
        <v/>
      </c>
      <c r="M53" t="str">
        <f t="shared" si="18"/>
        <v/>
      </c>
      <c r="N53" t="str">
        <f t="shared" si="18"/>
        <v/>
      </c>
      <c r="O53" t="str">
        <f t="shared" si="18"/>
        <v/>
      </c>
      <c r="P53" t="str">
        <f t="shared" si="18"/>
        <v/>
      </c>
      <c r="Q53" t="str">
        <f t="shared" si="18"/>
        <v/>
      </c>
      <c r="R53" t="str">
        <f t="shared" si="18"/>
        <v/>
      </c>
      <c r="S53" t="str">
        <f t="shared" si="18"/>
        <v/>
      </c>
      <c r="T53" t="str">
        <f t="shared" si="18"/>
        <v/>
      </c>
      <c r="U53" t="str">
        <f t="shared" si="18"/>
        <v/>
      </c>
      <c r="V53" t="str">
        <f t="shared" si="18"/>
        <v/>
      </c>
      <c r="W53" t="str">
        <f t="shared" si="18"/>
        <v/>
      </c>
      <c r="X53" t="str">
        <f t="shared" si="18"/>
        <v/>
      </c>
      <c r="Y53" t="str">
        <f t="shared" si="18"/>
        <v/>
      </c>
      <c r="Z53" t="str">
        <f t="shared" si="18"/>
        <v/>
      </c>
      <c r="AA53" t="str">
        <f t="shared" si="18"/>
        <v/>
      </c>
      <c r="AB53" t="str">
        <f t="shared" si="18"/>
        <v/>
      </c>
      <c r="AC53" t="str">
        <f t="shared" si="18"/>
        <v/>
      </c>
      <c r="AD53" t="str">
        <f t="shared" si="18"/>
        <v/>
      </c>
      <c r="AE53" t="str">
        <f t="shared" si="18"/>
        <v/>
      </c>
      <c r="AF53" t="str">
        <f t="shared" si="18"/>
        <v/>
      </c>
      <c r="AG53" t="str">
        <f t="shared" si="18"/>
        <v/>
      </c>
      <c r="AH53" t="str">
        <f t="shared" si="18"/>
        <v/>
      </c>
      <c r="AI53" t="str">
        <f t="shared" si="18"/>
        <v/>
      </c>
      <c r="AJ53" t="str">
        <f t="shared" si="18"/>
        <v/>
      </c>
      <c r="AK53" t="str">
        <f t="shared" si="18"/>
        <v/>
      </c>
      <c r="AL53" t="str">
        <f t="shared" si="18"/>
        <v/>
      </c>
      <c r="AM53" t="str">
        <f t="shared" si="18"/>
        <v/>
      </c>
      <c r="AN53" t="str">
        <f t="shared" si="18"/>
        <v/>
      </c>
      <c r="AO53" t="str">
        <f t="shared" si="18"/>
        <v/>
      </c>
      <c r="AP53" t="str">
        <f t="shared" si="18"/>
        <v/>
      </c>
      <c r="AQ53" t="str">
        <f t="shared" si="18"/>
        <v/>
      </c>
    </row>
    <row r="54" spans="1:57" ht="20.149999999999999" customHeight="1" x14ac:dyDescent="0.2"/>
    <row r="55" spans="1:57" ht="20.149999999999999" customHeight="1" x14ac:dyDescent="0.2">
      <c r="A55" t="str">
        <f>IF(A18="","",A18)</f>
        <v>３．</v>
      </c>
      <c r="D55" t="str">
        <f>IF(D18="","",D18)</f>
        <v>次の式を因数分解しなさい。</v>
      </c>
    </row>
    <row r="56" spans="1:57" ht="20.149999999999999" customHeight="1" x14ac:dyDescent="0.2">
      <c r="A56" t="str">
        <f t="shared" ref="A56:AT62" si="19">IF(A19="","",A19)</f>
        <v/>
      </c>
      <c r="B56" t="str">
        <f t="shared" si="19"/>
        <v/>
      </c>
      <c r="C56" t="str">
        <f t="shared" si="19"/>
        <v>(1)</v>
      </c>
      <c r="F56" s="27" t="str">
        <f t="shared" ca="1" si="19"/>
        <v>ｍ</v>
      </c>
      <c r="G56" s="27"/>
      <c r="H56" s="11">
        <f t="shared" si="19"/>
        <v>2</v>
      </c>
      <c r="I56" s="27" t="str">
        <f t="shared" si="19"/>
        <v>－</v>
      </c>
      <c r="J56" s="27"/>
      <c r="K56" s="27" t="str">
        <f t="shared" ca="1" si="19"/>
        <v>ｎ</v>
      </c>
      <c r="L56" s="27"/>
      <c r="M56" s="11">
        <f t="shared" si="19"/>
        <v>2</v>
      </c>
      <c r="N56" s="27" t="s">
        <v>36</v>
      </c>
      <c r="O56" s="27"/>
      <c r="P56" s="10" t="s">
        <v>7</v>
      </c>
      <c r="Q56" s="25" t="str">
        <f ca="1">F56</f>
        <v>ｍ</v>
      </c>
      <c r="R56" s="25"/>
      <c r="S56" s="25" t="s">
        <v>54</v>
      </c>
      <c r="T56" s="25"/>
      <c r="U56" s="25" t="str">
        <f ca="1">K56</f>
        <v>ｎ</v>
      </c>
      <c r="V56" s="25"/>
      <c r="W56" s="10" t="s">
        <v>10</v>
      </c>
      <c r="X56" s="10" t="s">
        <v>7</v>
      </c>
      <c r="Y56" s="25" t="str">
        <f ca="1">F56</f>
        <v>ｍ</v>
      </c>
      <c r="Z56" s="25"/>
      <c r="AA56" s="25" t="s">
        <v>17</v>
      </c>
      <c r="AB56" s="25"/>
      <c r="AC56" s="25" t="str">
        <f ca="1">K56</f>
        <v>ｎ</v>
      </c>
      <c r="AD56" s="25"/>
      <c r="AE56" s="10" t="s">
        <v>94</v>
      </c>
      <c r="AF56" s="10" t="str">
        <f t="shared" si="19"/>
        <v/>
      </c>
      <c r="AG56" t="str">
        <f t="shared" si="19"/>
        <v/>
      </c>
      <c r="AH56" t="str">
        <f t="shared" si="19"/>
        <v/>
      </c>
      <c r="AI56" t="str">
        <f t="shared" si="19"/>
        <v/>
      </c>
      <c r="AJ56" t="str">
        <f t="shared" si="19"/>
        <v/>
      </c>
      <c r="AK56" t="str">
        <f t="shared" si="19"/>
        <v/>
      </c>
      <c r="AL56" t="str">
        <f t="shared" si="19"/>
        <v/>
      </c>
      <c r="AM56" t="str">
        <f t="shared" si="19"/>
        <v/>
      </c>
      <c r="AN56" t="str">
        <f t="shared" si="19"/>
        <v/>
      </c>
      <c r="AO56" t="str">
        <f t="shared" si="19"/>
        <v/>
      </c>
      <c r="AP56" t="str">
        <f t="shared" si="19"/>
        <v/>
      </c>
      <c r="AQ56" t="str">
        <f t="shared" si="19"/>
        <v/>
      </c>
      <c r="AR56" t="str">
        <f t="shared" si="19"/>
        <v/>
      </c>
      <c r="AS56" t="str">
        <f t="shared" si="19"/>
        <v/>
      </c>
      <c r="AT56" t="str">
        <f t="shared" si="19"/>
        <v/>
      </c>
    </row>
    <row r="57" spans="1:57" ht="20.149999999999999" customHeight="1" x14ac:dyDescent="0.2">
      <c r="A57" t="str">
        <f t="shared" si="19"/>
        <v/>
      </c>
      <c r="B57" t="str">
        <f t="shared" si="19"/>
        <v/>
      </c>
      <c r="C57" t="str">
        <f t="shared" si="19"/>
        <v/>
      </c>
      <c r="F57" t="str">
        <f t="shared" si="19"/>
        <v/>
      </c>
      <c r="G57" t="str">
        <f t="shared" si="19"/>
        <v/>
      </c>
      <c r="H57" t="str">
        <f t="shared" si="19"/>
        <v/>
      </c>
      <c r="I57" t="str">
        <f t="shared" si="19"/>
        <v/>
      </c>
      <c r="J57" t="str">
        <f t="shared" si="19"/>
        <v/>
      </c>
      <c r="K57" t="str">
        <f t="shared" si="19"/>
        <v/>
      </c>
      <c r="L57" t="str">
        <f t="shared" si="19"/>
        <v/>
      </c>
      <c r="M57" t="str">
        <f t="shared" si="19"/>
        <v/>
      </c>
      <c r="N57" t="str">
        <f t="shared" si="19"/>
        <v/>
      </c>
      <c r="O57" t="str">
        <f t="shared" si="19"/>
        <v/>
      </c>
      <c r="P57" t="str">
        <f t="shared" si="19"/>
        <v/>
      </c>
      <c r="Q57" t="str">
        <f t="shared" si="19"/>
        <v/>
      </c>
      <c r="R57" t="str">
        <f t="shared" si="19"/>
        <v/>
      </c>
      <c r="S57" t="str">
        <f t="shared" si="19"/>
        <v/>
      </c>
      <c r="T57" t="str">
        <f t="shared" si="19"/>
        <v/>
      </c>
      <c r="U57" t="str">
        <f t="shared" si="19"/>
        <v/>
      </c>
      <c r="V57" t="str">
        <f t="shared" si="19"/>
        <v/>
      </c>
      <c r="W57" t="str">
        <f t="shared" si="19"/>
        <v/>
      </c>
      <c r="X57" t="str">
        <f t="shared" si="19"/>
        <v/>
      </c>
      <c r="Y57" t="str">
        <f t="shared" si="19"/>
        <v/>
      </c>
      <c r="Z57" t="str">
        <f t="shared" si="19"/>
        <v/>
      </c>
      <c r="AA57" t="str">
        <f t="shared" si="19"/>
        <v/>
      </c>
      <c r="AB57" t="str">
        <f t="shared" si="19"/>
        <v/>
      </c>
      <c r="AC57" t="str">
        <f t="shared" si="19"/>
        <v/>
      </c>
      <c r="AD57" t="str">
        <f t="shared" si="19"/>
        <v/>
      </c>
      <c r="AE57" t="str">
        <f t="shared" si="19"/>
        <v/>
      </c>
      <c r="AF57" t="str">
        <f t="shared" si="19"/>
        <v/>
      </c>
      <c r="AG57" t="str">
        <f t="shared" si="19"/>
        <v/>
      </c>
      <c r="AH57" t="str">
        <f t="shared" si="19"/>
        <v/>
      </c>
      <c r="AI57" t="str">
        <f t="shared" si="19"/>
        <v/>
      </c>
      <c r="AJ57" t="str">
        <f t="shared" si="19"/>
        <v/>
      </c>
      <c r="AK57" t="str">
        <f t="shared" si="19"/>
        <v/>
      </c>
      <c r="AL57" t="str">
        <f t="shared" si="19"/>
        <v/>
      </c>
      <c r="AM57" t="str">
        <f t="shared" si="19"/>
        <v/>
      </c>
      <c r="AN57" t="str">
        <f t="shared" si="19"/>
        <v/>
      </c>
      <c r="AO57" t="str">
        <f t="shared" si="19"/>
        <v/>
      </c>
      <c r="AP57" t="str">
        <f t="shared" si="19"/>
        <v/>
      </c>
      <c r="AQ57" t="str">
        <f t="shared" si="19"/>
        <v/>
      </c>
      <c r="AR57" t="str">
        <f t="shared" si="19"/>
        <v/>
      </c>
      <c r="AS57" t="str">
        <f t="shared" si="19"/>
        <v/>
      </c>
      <c r="AT57" t="str">
        <f t="shared" si="19"/>
        <v/>
      </c>
    </row>
    <row r="58" spans="1:57" ht="20.149999999999999" customHeight="1" x14ac:dyDescent="0.2">
      <c r="A58" t="str">
        <f t="shared" si="19"/>
        <v/>
      </c>
      <c r="B58" t="str">
        <f t="shared" si="19"/>
        <v/>
      </c>
      <c r="C58" t="str">
        <f t="shared" si="19"/>
        <v/>
      </c>
      <c r="F58" t="str">
        <f t="shared" si="19"/>
        <v/>
      </c>
      <c r="G58" t="str">
        <f t="shared" si="19"/>
        <v/>
      </c>
      <c r="H58" t="str">
        <f t="shared" si="19"/>
        <v/>
      </c>
      <c r="I58" t="str">
        <f t="shared" si="19"/>
        <v/>
      </c>
      <c r="J58" t="str">
        <f t="shared" si="19"/>
        <v/>
      </c>
      <c r="K58" t="str">
        <f t="shared" si="19"/>
        <v/>
      </c>
      <c r="L58" t="str">
        <f t="shared" si="19"/>
        <v/>
      </c>
      <c r="M58" t="str">
        <f t="shared" si="19"/>
        <v/>
      </c>
      <c r="N58" t="str">
        <f t="shared" si="19"/>
        <v/>
      </c>
      <c r="O58" t="str">
        <f t="shared" si="19"/>
        <v/>
      </c>
      <c r="P58" t="str">
        <f t="shared" si="19"/>
        <v/>
      </c>
      <c r="Q58" t="str">
        <f t="shared" si="19"/>
        <v/>
      </c>
      <c r="R58" t="str">
        <f t="shared" si="19"/>
        <v/>
      </c>
      <c r="S58" t="str">
        <f t="shared" si="19"/>
        <v/>
      </c>
      <c r="T58" t="str">
        <f t="shared" si="19"/>
        <v/>
      </c>
      <c r="U58" t="str">
        <f t="shared" si="19"/>
        <v/>
      </c>
      <c r="V58" t="str">
        <f t="shared" si="19"/>
        <v/>
      </c>
      <c r="W58" t="str">
        <f t="shared" si="19"/>
        <v/>
      </c>
      <c r="X58" t="str">
        <f t="shared" si="19"/>
        <v/>
      </c>
      <c r="Y58" t="str">
        <f t="shared" si="19"/>
        <v/>
      </c>
      <c r="Z58" t="str">
        <f t="shared" si="19"/>
        <v/>
      </c>
      <c r="AA58" t="str">
        <f t="shared" si="19"/>
        <v/>
      </c>
      <c r="AB58" t="str">
        <f t="shared" si="19"/>
        <v/>
      </c>
      <c r="AC58" t="str">
        <f t="shared" si="19"/>
        <v/>
      </c>
      <c r="AD58" t="str">
        <f t="shared" si="19"/>
        <v/>
      </c>
      <c r="AE58" t="str">
        <f t="shared" si="19"/>
        <v/>
      </c>
      <c r="AF58" t="str">
        <f t="shared" si="19"/>
        <v/>
      </c>
      <c r="AG58" t="str">
        <f t="shared" si="19"/>
        <v/>
      </c>
      <c r="AH58" t="str">
        <f t="shared" si="19"/>
        <v/>
      </c>
      <c r="AI58" t="str">
        <f t="shared" si="19"/>
        <v/>
      </c>
      <c r="AJ58" t="str">
        <f t="shared" si="19"/>
        <v/>
      </c>
      <c r="AK58" t="str">
        <f t="shared" si="19"/>
        <v/>
      </c>
      <c r="AL58" t="str">
        <f t="shared" si="19"/>
        <v/>
      </c>
      <c r="AM58" t="str">
        <f t="shared" si="19"/>
        <v/>
      </c>
      <c r="AN58" t="str">
        <f t="shared" si="19"/>
        <v/>
      </c>
      <c r="AO58" t="str">
        <f t="shared" si="19"/>
        <v/>
      </c>
      <c r="AP58" t="str">
        <f t="shared" si="19"/>
        <v/>
      </c>
      <c r="AQ58" t="str">
        <f t="shared" si="19"/>
        <v/>
      </c>
      <c r="AR58" t="str">
        <f t="shared" si="19"/>
        <v/>
      </c>
      <c r="AS58" t="str">
        <f t="shared" si="19"/>
        <v/>
      </c>
      <c r="AT58" t="str">
        <f t="shared" si="19"/>
        <v/>
      </c>
    </row>
    <row r="59" spans="1:57" ht="20.149999999999999" customHeight="1" x14ac:dyDescent="0.2">
      <c r="A59" t="str">
        <f t="shared" si="19"/>
        <v/>
      </c>
      <c r="B59" t="str">
        <f t="shared" si="19"/>
        <v/>
      </c>
      <c r="C59" t="str">
        <f t="shared" si="19"/>
        <v>(2)</v>
      </c>
      <c r="F59" s="27" t="str">
        <f t="shared" si="19"/>
        <v>ｘ</v>
      </c>
      <c r="G59" s="27"/>
      <c r="H59" s="11">
        <f t="shared" si="19"/>
        <v>2</v>
      </c>
      <c r="I59" s="27" t="str">
        <f t="shared" si="19"/>
        <v>－</v>
      </c>
      <c r="J59" s="27"/>
      <c r="K59" s="27">
        <f t="shared" ca="1" si="19"/>
        <v>64</v>
      </c>
      <c r="L59" s="27"/>
      <c r="M59" s="27" t="s">
        <v>36</v>
      </c>
      <c r="N59" s="27"/>
      <c r="O59" s="10" t="s">
        <v>7</v>
      </c>
      <c r="P59" s="25" t="s">
        <v>8</v>
      </c>
      <c r="Q59" s="25"/>
      <c r="R59" s="25" t="s">
        <v>54</v>
      </c>
      <c r="S59" s="25"/>
      <c r="T59" s="10">
        <f ca="1">SQRT(K59)</f>
        <v>8</v>
      </c>
      <c r="U59" s="10" t="s">
        <v>10</v>
      </c>
      <c r="V59" s="10" t="s">
        <v>7</v>
      </c>
      <c r="W59" s="25" t="s">
        <v>8</v>
      </c>
      <c r="X59" s="25"/>
      <c r="Y59" s="25" t="s">
        <v>17</v>
      </c>
      <c r="Z59" s="25"/>
      <c r="AA59" s="10">
        <f ca="1">SQRT(K59)</f>
        <v>8</v>
      </c>
      <c r="AB59" s="10" t="s">
        <v>10</v>
      </c>
      <c r="AC59" t="str">
        <f t="shared" si="19"/>
        <v/>
      </c>
      <c r="AD59" t="str">
        <f t="shared" si="19"/>
        <v/>
      </c>
      <c r="AE59" t="str">
        <f t="shared" si="19"/>
        <v/>
      </c>
      <c r="AF59" t="str">
        <f t="shared" si="19"/>
        <v/>
      </c>
      <c r="AG59" t="str">
        <f t="shared" si="19"/>
        <v/>
      </c>
      <c r="AH59" t="str">
        <f t="shared" si="19"/>
        <v/>
      </c>
      <c r="AI59" t="str">
        <f t="shared" si="19"/>
        <v/>
      </c>
      <c r="AJ59" t="str">
        <f t="shared" si="19"/>
        <v/>
      </c>
      <c r="AK59" t="str">
        <f t="shared" si="19"/>
        <v/>
      </c>
      <c r="AL59" t="str">
        <f t="shared" si="19"/>
        <v/>
      </c>
      <c r="AM59" t="str">
        <f t="shared" si="19"/>
        <v/>
      </c>
      <c r="AN59" t="str">
        <f t="shared" si="19"/>
        <v/>
      </c>
      <c r="AO59" t="str">
        <f t="shared" si="19"/>
        <v/>
      </c>
      <c r="AP59" t="str">
        <f t="shared" si="19"/>
        <v/>
      </c>
      <c r="AQ59" t="str">
        <f t="shared" si="19"/>
        <v/>
      </c>
      <c r="AR59" t="str">
        <f t="shared" si="19"/>
        <v/>
      </c>
      <c r="AS59" t="str">
        <f t="shared" si="19"/>
        <v/>
      </c>
      <c r="AT59" t="str">
        <f t="shared" si="19"/>
        <v/>
      </c>
    </row>
    <row r="60" spans="1:57" s="12" customFormat="1" ht="20.149999999999999" customHeight="1" x14ac:dyDescent="0.2">
      <c r="A60" t="str">
        <f t="shared" si="19"/>
        <v/>
      </c>
      <c r="B60" t="str">
        <f t="shared" si="19"/>
        <v/>
      </c>
      <c r="C60" t="str">
        <f t="shared" si="19"/>
        <v/>
      </c>
      <c r="D60"/>
      <c r="E60"/>
      <c r="F60" t="str">
        <f t="shared" si="19"/>
        <v/>
      </c>
      <c r="G60" t="str">
        <f t="shared" si="19"/>
        <v/>
      </c>
      <c r="H60" t="str">
        <f t="shared" si="19"/>
        <v/>
      </c>
      <c r="I60" t="str">
        <f t="shared" si="19"/>
        <v/>
      </c>
      <c r="J60" t="str">
        <f t="shared" si="19"/>
        <v/>
      </c>
      <c r="K60" t="str">
        <f t="shared" si="19"/>
        <v/>
      </c>
      <c r="L60" t="str">
        <f t="shared" si="19"/>
        <v/>
      </c>
      <c r="M60" t="str">
        <f t="shared" si="19"/>
        <v/>
      </c>
      <c r="N60" t="str">
        <f t="shared" si="19"/>
        <v/>
      </c>
      <c r="O60" t="str">
        <f t="shared" si="19"/>
        <v/>
      </c>
      <c r="P60" t="str">
        <f t="shared" si="19"/>
        <v/>
      </c>
      <c r="Q60" t="str">
        <f t="shared" si="19"/>
        <v/>
      </c>
      <c r="R60" t="str">
        <f t="shared" si="19"/>
        <v/>
      </c>
      <c r="S60" t="str">
        <f t="shared" si="19"/>
        <v/>
      </c>
      <c r="T60" t="str">
        <f t="shared" si="19"/>
        <v/>
      </c>
      <c r="U60" t="str">
        <f t="shared" si="19"/>
        <v/>
      </c>
      <c r="V60" t="str">
        <f t="shared" si="19"/>
        <v/>
      </c>
      <c r="W60" t="str">
        <f t="shared" si="19"/>
        <v/>
      </c>
      <c r="X60" t="str">
        <f t="shared" si="19"/>
        <v/>
      </c>
      <c r="Y60" t="str">
        <f t="shared" si="19"/>
        <v/>
      </c>
      <c r="Z60" t="str">
        <f t="shared" si="19"/>
        <v/>
      </c>
      <c r="AA60" t="str">
        <f t="shared" si="19"/>
        <v/>
      </c>
      <c r="AB60" t="str">
        <f t="shared" si="19"/>
        <v/>
      </c>
      <c r="AC60" t="str">
        <f t="shared" si="19"/>
        <v/>
      </c>
      <c r="AD60" t="str">
        <f t="shared" si="19"/>
        <v/>
      </c>
      <c r="AE60" t="str">
        <f t="shared" si="19"/>
        <v/>
      </c>
      <c r="AF60" t="str">
        <f t="shared" si="19"/>
        <v/>
      </c>
      <c r="AG60" t="str">
        <f t="shared" si="19"/>
        <v/>
      </c>
      <c r="AH60" t="str">
        <f t="shared" si="19"/>
        <v/>
      </c>
      <c r="AI60" t="str">
        <f t="shared" si="19"/>
        <v/>
      </c>
      <c r="AJ60" t="str">
        <f t="shared" si="19"/>
        <v/>
      </c>
      <c r="AK60" t="str">
        <f t="shared" si="19"/>
        <v/>
      </c>
      <c r="AL60" t="str">
        <f t="shared" si="19"/>
        <v/>
      </c>
      <c r="AM60" t="str">
        <f t="shared" si="19"/>
        <v/>
      </c>
      <c r="AN60" t="str">
        <f t="shared" si="19"/>
        <v/>
      </c>
      <c r="AO60" t="str">
        <f t="shared" si="19"/>
        <v/>
      </c>
      <c r="AP60" t="str">
        <f t="shared" si="19"/>
        <v/>
      </c>
      <c r="AQ60" t="str">
        <f t="shared" si="19"/>
        <v/>
      </c>
      <c r="AR60" t="str">
        <f t="shared" si="19"/>
        <v/>
      </c>
      <c r="AS60" t="str">
        <f t="shared" si="19"/>
        <v/>
      </c>
      <c r="AT60" t="str">
        <f t="shared" si="19"/>
        <v/>
      </c>
      <c r="AU60"/>
      <c r="AV60"/>
      <c r="AW60"/>
      <c r="AX60"/>
      <c r="AY60"/>
      <c r="AZ60"/>
      <c r="BA60"/>
      <c r="BB60"/>
      <c r="BC60"/>
      <c r="BD60"/>
      <c r="BE60"/>
    </row>
    <row r="61" spans="1:57" s="12" customFormat="1" ht="20.149999999999999" customHeight="1" x14ac:dyDescent="0.2">
      <c r="A61" t="str">
        <f t="shared" si="19"/>
        <v/>
      </c>
      <c r="B61" t="str">
        <f t="shared" si="19"/>
        <v/>
      </c>
      <c r="C61" t="str">
        <f t="shared" si="19"/>
        <v/>
      </c>
      <c r="D61"/>
      <c r="E61"/>
      <c r="F61" t="str">
        <f t="shared" si="19"/>
        <v/>
      </c>
      <c r="G61" t="str">
        <f t="shared" si="19"/>
        <v/>
      </c>
      <c r="H61" t="str">
        <f t="shared" si="19"/>
        <v/>
      </c>
      <c r="I61" t="str">
        <f t="shared" si="19"/>
        <v/>
      </c>
      <c r="J61" t="str">
        <f t="shared" si="19"/>
        <v/>
      </c>
      <c r="K61" t="str">
        <f t="shared" si="19"/>
        <v/>
      </c>
      <c r="L61" t="str">
        <f t="shared" si="19"/>
        <v/>
      </c>
      <c r="M61" t="str">
        <f t="shared" si="19"/>
        <v/>
      </c>
      <c r="N61" t="str">
        <f t="shared" si="19"/>
        <v/>
      </c>
      <c r="O61" t="str">
        <f t="shared" si="19"/>
        <v/>
      </c>
      <c r="P61" t="str">
        <f t="shared" si="19"/>
        <v/>
      </c>
      <c r="Q61" t="str">
        <f t="shared" si="19"/>
        <v/>
      </c>
      <c r="R61" t="str">
        <f t="shared" si="19"/>
        <v/>
      </c>
      <c r="S61" t="str">
        <f t="shared" si="19"/>
        <v/>
      </c>
      <c r="T61" t="str">
        <f t="shared" si="19"/>
        <v/>
      </c>
      <c r="U61" t="str">
        <f t="shared" si="19"/>
        <v/>
      </c>
      <c r="V61" t="str">
        <f t="shared" si="19"/>
        <v/>
      </c>
      <c r="W61" t="str">
        <f t="shared" si="19"/>
        <v/>
      </c>
      <c r="X61" t="str">
        <f t="shared" si="19"/>
        <v/>
      </c>
      <c r="Y61" t="str">
        <f t="shared" si="19"/>
        <v/>
      </c>
      <c r="Z61" t="str">
        <f t="shared" si="19"/>
        <v/>
      </c>
      <c r="AA61" t="str">
        <f t="shared" si="19"/>
        <v/>
      </c>
      <c r="AB61" t="str">
        <f t="shared" si="19"/>
        <v/>
      </c>
      <c r="AC61" t="str">
        <f t="shared" si="19"/>
        <v/>
      </c>
      <c r="AD61" t="str">
        <f t="shared" si="19"/>
        <v/>
      </c>
      <c r="AE61" t="str">
        <f t="shared" si="19"/>
        <v/>
      </c>
      <c r="AF61" t="str">
        <f t="shared" si="19"/>
        <v/>
      </c>
      <c r="AG61" t="str">
        <f t="shared" si="19"/>
        <v/>
      </c>
      <c r="AH61" t="str">
        <f t="shared" si="19"/>
        <v/>
      </c>
      <c r="AI61" t="str">
        <f t="shared" si="19"/>
        <v/>
      </c>
      <c r="AJ61" t="str">
        <f t="shared" si="19"/>
        <v/>
      </c>
      <c r="AK61" t="str">
        <f t="shared" si="19"/>
        <v/>
      </c>
      <c r="AL61" t="str">
        <f t="shared" si="19"/>
        <v/>
      </c>
      <c r="AM61" t="str">
        <f t="shared" si="19"/>
        <v/>
      </c>
      <c r="AN61" t="str">
        <f t="shared" si="19"/>
        <v/>
      </c>
      <c r="AO61" t="str">
        <f t="shared" si="19"/>
        <v/>
      </c>
      <c r="AP61" t="str">
        <f t="shared" si="19"/>
        <v/>
      </c>
      <c r="AQ61" t="str">
        <f t="shared" si="19"/>
        <v/>
      </c>
      <c r="AR61" t="str">
        <f t="shared" si="19"/>
        <v/>
      </c>
      <c r="AS61" t="str">
        <f t="shared" si="19"/>
        <v/>
      </c>
      <c r="AT61" t="str">
        <f t="shared" si="19"/>
        <v/>
      </c>
      <c r="AU61"/>
      <c r="AV61"/>
      <c r="AW61"/>
      <c r="AX61"/>
      <c r="AY61"/>
      <c r="AZ61"/>
      <c r="BA61"/>
      <c r="BB61"/>
      <c r="BC61"/>
      <c r="BD61"/>
      <c r="BE61"/>
    </row>
    <row r="62" spans="1:57" s="12" customFormat="1" ht="20.149999999999999" customHeight="1" x14ac:dyDescent="0.2">
      <c r="A62" t="str">
        <f>IF(A25="","",A25)</f>
        <v/>
      </c>
      <c r="B62" t="str">
        <f>IF(B25="","",B25)</f>
        <v/>
      </c>
      <c r="C62" t="str">
        <f>IF(C25="","",C25)</f>
        <v>(3)</v>
      </c>
      <c r="D62"/>
      <c r="E62"/>
      <c r="F62" s="30">
        <f ca="1">IF(F25="","",F25)</f>
        <v>4</v>
      </c>
      <c r="G62" s="30"/>
      <c r="H62" s="27" t="str">
        <f>IF(H25="","",H25)</f>
        <v>ｘ</v>
      </c>
      <c r="I62" s="27"/>
      <c r="J62" s="11">
        <f>IF(J25="","",J25)</f>
        <v>2</v>
      </c>
      <c r="K62" s="27" t="str">
        <f>IF(K25="","",K25)</f>
        <v>－</v>
      </c>
      <c r="L62" s="27"/>
      <c r="M62" s="27">
        <f ca="1">IF(M25="","",M25)</f>
        <v>81</v>
      </c>
      <c r="N62" s="27"/>
      <c r="O62" s="27" t="s">
        <v>36</v>
      </c>
      <c r="P62" s="27"/>
      <c r="Q62" s="10" t="s">
        <v>7</v>
      </c>
      <c r="R62" s="10">
        <f ca="1">SQRT(F62)</f>
        <v>2</v>
      </c>
      <c r="S62" s="25" t="s">
        <v>8</v>
      </c>
      <c r="T62" s="25"/>
      <c r="U62" s="25" t="s">
        <v>54</v>
      </c>
      <c r="V62" s="25"/>
      <c r="W62" s="10">
        <f ca="1">SQRT(M62)</f>
        <v>9</v>
      </c>
      <c r="X62" s="10" t="s">
        <v>10</v>
      </c>
      <c r="Y62" s="10" t="s">
        <v>7</v>
      </c>
      <c r="Z62" s="10">
        <f ca="1">SQRT(F62)</f>
        <v>2</v>
      </c>
      <c r="AA62" s="25" t="s">
        <v>8</v>
      </c>
      <c r="AB62" s="25"/>
      <c r="AC62" s="25" t="s">
        <v>17</v>
      </c>
      <c r="AD62" s="25"/>
      <c r="AE62" s="10">
        <f ca="1">SQRT(M62)</f>
        <v>9</v>
      </c>
      <c r="AF62" s="10" t="s">
        <v>10</v>
      </c>
      <c r="AG62" t="str">
        <f t="shared" si="19"/>
        <v/>
      </c>
      <c r="AH62" t="str">
        <f t="shared" si="19"/>
        <v/>
      </c>
      <c r="AI62" t="str">
        <f t="shared" si="19"/>
        <v/>
      </c>
      <c r="AJ62" t="str">
        <f t="shared" si="19"/>
        <v/>
      </c>
      <c r="AK62" t="str">
        <f t="shared" si="19"/>
        <v/>
      </c>
      <c r="AL62" t="str">
        <f t="shared" si="19"/>
        <v/>
      </c>
      <c r="AM62" t="str">
        <f t="shared" si="19"/>
        <v/>
      </c>
      <c r="AN62" t="str">
        <f t="shared" si="19"/>
        <v/>
      </c>
      <c r="AO62" t="str">
        <f t="shared" si="19"/>
        <v/>
      </c>
      <c r="AP62" t="str">
        <f t="shared" si="19"/>
        <v/>
      </c>
      <c r="AQ62" t="str">
        <f t="shared" si="19"/>
        <v/>
      </c>
      <c r="AR62" t="str">
        <f t="shared" si="19"/>
        <v/>
      </c>
      <c r="AS62" t="str">
        <f t="shared" si="19"/>
        <v/>
      </c>
      <c r="AT62" t="str">
        <f t="shared" si="19"/>
        <v/>
      </c>
      <c r="AU62"/>
      <c r="AV62"/>
      <c r="AW62"/>
      <c r="AX62"/>
      <c r="AY62"/>
      <c r="AZ62"/>
      <c r="BA62"/>
      <c r="BB62"/>
      <c r="BC62"/>
      <c r="BD62"/>
      <c r="BE62"/>
    </row>
    <row r="63" spans="1:57" s="12" customFormat="1" ht="20.149999999999999" customHeight="1" x14ac:dyDescent="0.2">
      <c r="A63" t="str">
        <f t="shared" ref="A63:AT65" si="20">IF(A26="","",A26)</f>
        <v/>
      </c>
      <c r="B63" t="str">
        <f t="shared" si="20"/>
        <v/>
      </c>
      <c r="C63" t="str">
        <f t="shared" si="20"/>
        <v/>
      </c>
      <c r="D63"/>
      <c r="E63"/>
      <c r="F63" t="str">
        <f t="shared" si="20"/>
        <v/>
      </c>
      <c r="G63" t="str">
        <f t="shared" si="20"/>
        <v/>
      </c>
      <c r="H63" t="str">
        <f t="shared" si="20"/>
        <v/>
      </c>
      <c r="I63" t="str">
        <f t="shared" si="20"/>
        <v/>
      </c>
      <c r="J63" t="str">
        <f t="shared" si="20"/>
        <v/>
      </c>
      <c r="K63" t="str">
        <f t="shared" si="20"/>
        <v/>
      </c>
      <c r="L63" t="str">
        <f t="shared" si="20"/>
        <v/>
      </c>
      <c r="M63" t="str">
        <f t="shared" si="20"/>
        <v/>
      </c>
      <c r="N63" t="str">
        <f t="shared" si="20"/>
        <v/>
      </c>
      <c r="O63" t="str">
        <f t="shared" si="20"/>
        <v/>
      </c>
      <c r="P63" t="str">
        <f t="shared" si="20"/>
        <v/>
      </c>
      <c r="Q63" t="str">
        <f t="shared" si="20"/>
        <v/>
      </c>
      <c r="R63" t="str">
        <f t="shared" si="20"/>
        <v/>
      </c>
      <c r="S63" t="str">
        <f t="shared" si="20"/>
        <v/>
      </c>
      <c r="T63" t="str">
        <f t="shared" si="20"/>
        <v/>
      </c>
      <c r="U63" t="str">
        <f t="shared" si="20"/>
        <v/>
      </c>
      <c r="V63" t="str">
        <f t="shared" si="20"/>
        <v/>
      </c>
      <c r="W63" t="str">
        <f t="shared" si="20"/>
        <v/>
      </c>
      <c r="X63" t="str">
        <f t="shared" si="20"/>
        <v/>
      </c>
      <c r="Y63" t="str">
        <f t="shared" si="20"/>
        <v/>
      </c>
      <c r="Z63" t="str">
        <f t="shared" si="20"/>
        <v/>
      </c>
      <c r="AA63" t="str">
        <f t="shared" si="20"/>
        <v/>
      </c>
      <c r="AB63" t="str">
        <f t="shared" si="20"/>
        <v/>
      </c>
      <c r="AC63" t="str">
        <f t="shared" si="20"/>
        <v/>
      </c>
      <c r="AD63" t="str">
        <f t="shared" si="20"/>
        <v/>
      </c>
      <c r="AE63" t="str">
        <f t="shared" si="20"/>
        <v/>
      </c>
      <c r="AF63" t="str">
        <f t="shared" si="20"/>
        <v/>
      </c>
      <c r="AG63" t="str">
        <f t="shared" si="20"/>
        <v/>
      </c>
      <c r="AH63" t="str">
        <f t="shared" si="20"/>
        <v/>
      </c>
      <c r="AI63" t="str">
        <f t="shared" si="20"/>
        <v/>
      </c>
      <c r="AJ63" t="str">
        <f t="shared" si="20"/>
        <v/>
      </c>
      <c r="AK63" t="str">
        <f t="shared" si="20"/>
        <v/>
      </c>
      <c r="AL63" t="str">
        <f t="shared" si="20"/>
        <v/>
      </c>
      <c r="AM63" t="str">
        <f t="shared" si="20"/>
        <v/>
      </c>
      <c r="AN63" t="str">
        <f t="shared" si="20"/>
        <v/>
      </c>
      <c r="AO63" t="str">
        <f t="shared" si="20"/>
        <v/>
      </c>
      <c r="AP63" t="str">
        <f t="shared" si="20"/>
        <v/>
      </c>
      <c r="AQ63" t="str">
        <f t="shared" si="20"/>
        <v/>
      </c>
      <c r="AR63" t="str">
        <f t="shared" si="20"/>
        <v/>
      </c>
      <c r="AS63" t="str">
        <f t="shared" si="20"/>
        <v/>
      </c>
      <c r="AT63" t="str">
        <f t="shared" si="20"/>
        <v/>
      </c>
      <c r="AU63"/>
      <c r="AV63"/>
      <c r="AW63"/>
      <c r="AX63"/>
      <c r="AY63"/>
      <c r="AZ63"/>
      <c r="BA63"/>
      <c r="BB63"/>
      <c r="BC63"/>
      <c r="BD63"/>
      <c r="BE63"/>
    </row>
    <row r="64" spans="1:57" s="12" customFormat="1" ht="20.149999999999999" customHeight="1" x14ac:dyDescent="0.2">
      <c r="A64" t="str">
        <f t="shared" si="20"/>
        <v/>
      </c>
      <c r="B64" t="str">
        <f t="shared" si="20"/>
        <v/>
      </c>
      <c r="C64" t="str">
        <f t="shared" si="20"/>
        <v/>
      </c>
      <c r="D64"/>
      <c r="E64"/>
      <c r="F64" t="str">
        <f t="shared" si="20"/>
        <v/>
      </c>
      <c r="G64" t="str">
        <f t="shared" si="20"/>
        <v/>
      </c>
      <c r="H64" t="str">
        <f t="shared" si="20"/>
        <v/>
      </c>
      <c r="I64" t="str">
        <f t="shared" si="20"/>
        <v/>
      </c>
      <c r="J64" t="str">
        <f t="shared" si="20"/>
        <v/>
      </c>
      <c r="K64" t="str">
        <f t="shared" si="20"/>
        <v/>
      </c>
      <c r="L64" t="str">
        <f t="shared" si="20"/>
        <v/>
      </c>
      <c r="M64" t="str">
        <f t="shared" si="20"/>
        <v/>
      </c>
      <c r="N64" t="str">
        <f t="shared" si="20"/>
        <v/>
      </c>
      <c r="O64" t="str">
        <f t="shared" si="20"/>
        <v/>
      </c>
      <c r="P64" t="str">
        <f t="shared" si="20"/>
        <v/>
      </c>
      <c r="Q64" t="str">
        <f t="shared" si="20"/>
        <v/>
      </c>
      <c r="R64" t="str">
        <f t="shared" si="20"/>
        <v/>
      </c>
      <c r="S64" t="str">
        <f t="shared" si="20"/>
        <v/>
      </c>
      <c r="T64" t="str">
        <f t="shared" si="20"/>
        <v/>
      </c>
      <c r="U64" t="str">
        <f t="shared" si="20"/>
        <v/>
      </c>
      <c r="V64" t="str">
        <f t="shared" si="20"/>
        <v/>
      </c>
      <c r="W64" t="str">
        <f t="shared" si="20"/>
        <v/>
      </c>
      <c r="X64" t="str">
        <f t="shared" si="20"/>
        <v/>
      </c>
      <c r="Y64" t="str">
        <f t="shared" si="20"/>
        <v/>
      </c>
      <c r="Z64" t="str">
        <f t="shared" si="20"/>
        <v/>
      </c>
      <c r="AA64" t="str">
        <f t="shared" si="20"/>
        <v/>
      </c>
      <c r="AB64" t="str">
        <f t="shared" si="20"/>
        <v/>
      </c>
      <c r="AC64" t="str">
        <f t="shared" si="20"/>
        <v/>
      </c>
      <c r="AD64" t="str">
        <f t="shared" si="20"/>
        <v/>
      </c>
      <c r="AE64" t="str">
        <f t="shared" si="20"/>
        <v/>
      </c>
      <c r="AF64" t="str">
        <f t="shared" si="20"/>
        <v/>
      </c>
      <c r="AG64" t="str">
        <f t="shared" si="20"/>
        <v/>
      </c>
      <c r="AH64" t="str">
        <f t="shared" si="20"/>
        <v/>
      </c>
      <c r="AI64" t="str">
        <f t="shared" si="20"/>
        <v/>
      </c>
      <c r="AJ64" t="str">
        <f t="shared" si="20"/>
        <v/>
      </c>
      <c r="AK64" t="str">
        <f t="shared" si="20"/>
        <v/>
      </c>
      <c r="AL64" t="str">
        <f t="shared" si="20"/>
        <v/>
      </c>
      <c r="AM64" t="str">
        <f t="shared" si="20"/>
        <v/>
      </c>
      <c r="AN64" t="str">
        <f t="shared" si="20"/>
        <v/>
      </c>
      <c r="AO64" t="str">
        <f t="shared" si="20"/>
        <v/>
      </c>
      <c r="AP64" t="str">
        <f t="shared" si="20"/>
        <v/>
      </c>
      <c r="AQ64" t="str">
        <f t="shared" si="20"/>
        <v/>
      </c>
      <c r="AR64" t="str">
        <f t="shared" si="20"/>
        <v/>
      </c>
      <c r="AS64" t="str">
        <f t="shared" si="20"/>
        <v/>
      </c>
      <c r="AT64" t="str">
        <f t="shared" si="20"/>
        <v/>
      </c>
      <c r="AU64"/>
      <c r="AV64"/>
      <c r="AW64"/>
      <c r="AX64"/>
      <c r="AY64"/>
      <c r="AZ64"/>
      <c r="BA64"/>
      <c r="BB64"/>
      <c r="BC64"/>
      <c r="BD64"/>
      <c r="BE64"/>
    </row>
    <row r="65" spans="1:57" s="12" customFormat="1" ht="20.149999999999999" customHeight="1" x14ac:dyDescent="0.2">
      <c r="A65" t="str">
        <f>IF(A28="","",A28)</f>
        <v/>
      </c>
      <c r="B65" t="str">
        <f>IF(B28="","",B28)</f>
        <v/>
      </c>
      <c r="C65" t="str">
        <f>IF(C28="","",C28)</f>
        <v>(4)</v>
      </c>
      <c r="D65"/>
      <c r="E65"/>
      <c r="F65" s="30">
        <f ca="1">IF(F28="","",F28)</f>
        <v>64</v>
      </c>
      <c r="G65" s="30"/>
      <c r="H65" s="27" t="str">
        <f>IF(H28="","",H28)</f>
        <v>ｘ</v>
      </c>
      <c r="I65" s="27"/>
      <c r="J65" s="11">
        <f>IF(J28="","",J28)</f>
        <v>2</v>
      </c>
      <c r="K65" s="27" t="str">
        <f>IF(K28="","",K28)</f>
        <v>－</v>
      </c>
      <c r="L65" s="27"/>
      <c r="M65" s="27">
        <f ca="1">IF(M28="","",M28)</f>
        <v>49</v>
      </c>
      <c r="N65" s="27"/>
      <c r="O65" s="27" t="str">
        <f>IF(O28="","",O28)</f>
        <v>ｙ</v>
      </c>
      <c r="P65" s="27"/>
      <c r="Q65" s="11">
        <f>IF(Q28="","",Q28)</f>
        <v>2</v>
      </c>
      <c r="R65" s="27" t="s">
        <v>36</v>
      </c>
      <c r="S65" s="27"/>
      <c r="T65" s="10" t="s">
        <v>7</v>
      </c>
      <c r="U65" s="10">
        <f ca="1">SQRT(F65)</f>
        <v>8</v>
      </c>
      <c r="V65" s="25" t="s">
        <v>8</v>
      </c>
      <c r="W65" s="25"/>
      <c r="X65" s="25" t="s">
        <v>54</v>
      </c>
      <c r="Y65" s="25"/>
      <c r="Z65" s="10">
        <f ca="1">SQRT(M65)</f>
        <v>7</v>
      </c>
      <c r="AA65" s="25" t="s">
        <v>9</v>
      </c>
      <c r="AB65" s="25"/>
      <c r="AC65" s="10" t="s">
        <v>10</v>
      </c>
      <c r="AD65" s="10" t="s">
        <v>7</v>
      </c>
      <c r="AE65" s="10">
        <f ca="1">U65</f>
        <v>8</v>
      </c>
      <c r="AF65" s="25" t="s">
        <v>8</v>
      </c>
      <c r="AG65" s="25"/>
      <c r="AH65" s="25" t="s">
        <v>17</v>
      </c>
      <c r="AI65" s="25"/>
      <c r="AJ65" s="10">
        <f ca="1">Z65</f>
        <v>7</v>
      </c>
      <c r="AK65" s="25" t="s">
        <v>9</v>
      </c>
      <c r="AL65" s="25"/>
      <c r="AM65" s="10" t="s">
        <v>10</v>
      </c>
      <c r="AN65" t="str">
        <f t="shared" si="20"/>
        <v/>
      </c>
      <c r="AO65" t="str">
        <f t="shared" si="20"/>
        <v/>
      </c>
      <c r="AP65" t="str">
        <f t="shared" si="20"/>
        <v/>
      </c>
      <c r="AQ65" t="str">
        <f t="shared" si="20"/>
        <v/>
      </c>
      <c r="AR65" t="str">
        <f t="shared" si="20"/>
        <v/>
      </c>
      <c r="AS65" t="str">
        <f t="shared" si="20"/>
        <v/>
      </c>
      <c r="AT65" t="str">
        <f t="shared" si="20"/>
        <v/>
      </c>
      <c r="AU65"/>
      <c r="AV65"/>
      <c r="AW65"/>
      <c r="AX65"/>
      <c r="AY65"/>
      <c r="AZ65"/>
      <c r="BA65"/>
      <c r="BB65"/>
      <c r="BC65"/>
      <c r="BD65"/>
      <c r="BE65"/>
    </row>
    <row r="66" spans="1:57" s="12" customFormat="1" ht="20.149999999999999" customHeight="1" x14ac:dyDescent="0.2">
      <c r="A66" t="str">
        <f t="shared" ref="A66:AT68" si="21">IF(A29="","",A29)</f>
        <v/>
      </c>
      <c r="B66" t="str">
        <f t="shared" si="21"/>
        <v/>
      </c>
      <c r="C66" t="str">
        <f t="shared" si="21"/>
        <v/>
      </c>
      <c r="D66"/>
      <c r="E66"/>
      <c r="F66" t="str">
        <f t="shared" si="21"/>
        <v/>
      </c>
      <c r="G66" t="str">
        <f t="shared" si="21"/>
        <v/>
      </c>
      <c r="H66" t="str">
        <f t="shared" si="21"/>
        <v/>
      </c>
      <c r="I66" t="str">
        <f t="shared" si="21"/>
        <v/>
      </c>
      <c r="J66" t="str">
        <f t="shared" si="21"/>
        <v/>
      </c>
      <c r="K66" t="str">
        <f t="shared" si="21"/>
        <v/>
      </c>
      <c r="L66" t="str">
        <f t="shared" si="21"/>
        <v/>
      </c>
      <c r="M66" t="str">
        <f t="shared" si="21"/>
        <v/>
      </c>
      <c r="N66" t="str">
        <f t="shared" si="21"/>
        <v/>
      </c>
      <c r="O66" t="str">
        <f t="shared" si="21"/>
        <v/>
      </c>
      <c r="P66" t="str">
        <f t="shared" si="21"/>
        <v/>
      </c>
      <c r="Q66" t="str">
        <f t="shared" si="21"/>
        <v/>
      </c>
      <c r="R66" t="str">
        <f t="shared" si="21"/>
        <v/>
      </c>
      <c r="S66" t="str">
        <f t="shared" si="21"/>
        <v/>
      </c>
      <c r="T66" t="str">
        <f t="shared" si="21"/>
        <v/>
      </c>
      <c r="U66" t="str">
        <f t="shared" si="21"/>
        <v/>
      </c>
      <c r="V66" t="str">
        <f t="shared" si="21"/>
        <v/>
      </c>
      <c r="W66" t="str">
        <f t="shared" si="21"/>
        <v/>
      </c>
      <c r="X66" t="str">
        <f t="shared" si="21"/>
        <v/>
      </c>
      <c r="Y66" t="str">
        <f t="shared" si="21"/>
        <v/>
      </c>
      <c r="Z66" t="str">
        <f t="shared" si="21"/>
        <v/>
      </c>
      <c r="AA66" t="str">
        <f t="shared" si="21"/>
        <v/>
      </c>
      <c r="AB66" t="str">
        <f t="shared" si="21"/>
        <v/>
      </c>
      <c r="AC66" t="str">
        <f t="shared" si="21"/>
        <v/>
      </c>
      <c r="AD66" t="str">
        <f t="shared" si="21"/>
        <v/>
      </c>
      <c r="AE66" t="str">
        <f t="shared" si="21"/>
        <v/>
      </c>
      <c r="AF66" t="str">
        <f t="shared" si="21"/>
        <v/>
      </c>
      <c r="AG66" t="str">
        <f t="shared" si="21"/>
        <v/>
      </c>
      <c r="AH66" t="str">
        <f t="shared" si="21"/>
        <v/>
      </c>
      <c r="AI66" t="str">
        <f t="shared" si="21"/>
        <v/>
      </c>
      <c r="AJ66" t="str">
        <f t="shared" si="21"/>
        <v/>
      </c>
      <c r="AK66" t="str">
        <f t="shared" si="21"/>
        <v/>
      </c>
      <c r="AL66" t="str">
        <f t="shared" si="21"/>
        <v/>
      </c>
      <c r="AM66" t="str">
        <f t="shared" si="21"/>
        <v/>
      </c>
      <c r="AN66" t="str">
        <f t="shared" si="21"/>
        <v/>
      </c>
      <c r="AO66" t="str">
        <f t="shared" si="21"/>
        <v/>
      </c>
      <c r="AP66" t="str">
        <f t="shared" si="21"/>
        <v/>
      </c>
      <c r="AQ66" t="str">
        <f t="shared" si="21"/>
        <v/>
      </c>
      <c r="AR66" t="str">
        <f t="shared" si="21"/>
        <v/>
      </c>
      <c r="AS66" t="str">
        <f t="shared" si="21"/>
        <v/>
      </c>
      <c r="AT66" t="str">
        <f t="shared" si="21"/>
        <v/>
      </c>
      <c r="AU66"/>
      <c r="AV66"/>
      <c r="AW66"/>
      <c r="AX66"/>
      <c r="AY66"/>
      <c r="AZ66"/>
      <c r="BA66"/>
      <c r="BB66"/>
      <c r="BC66"/>
      <c r="BD66"/>
      <c r="BE66"/>
    </row>
    <row r="67" spans="1:57" s="12" customFormat="1" ht="20.149999999999999" customHeight="1" x14ac:dyDescent="0.2">
      <c r="A67" t="str">
        <f t="shared" si="21"/>
        <v/>
      </c>
      <c r="B67" t="str">
        <f t="shared" si="21"/>
        <v/>
      </c>
      <c r="C67" t="str">
        <f t="shared" si="21"/>
        <v/>
      </c>
      <c r="D67"/>
      <c r="E67"/>
      <c r="F67" t="str">
        <f t="shared" si="21"/>
        <v/>
      </c>
      <c r="G67" t="str">
        <f t="shared" si="21"/>
        <v/>
      </c>
      <c r="H67" t="str">
        <f t="shared" si="21"/>
        <v/>
      </c>
      <c r="I67" t="str">
        <f t="shared" si="21"/>
        <v/>
      </c>
      <c r="J67" t="str">
        <f t="shared" si="21"/>
        <v/>
      </c>
      <c r="K67" t="str">
        <f t="shared" si="21"/>
        <v/>
      </c>
      <c r="L67" t="str">
        <f t="shared" si="21"/>
        <v/>
      </c>
      <c r="M67" t="str">
        <f t="shared" si="21"/>
        <v/>
      </c>
      <c r="N67" t="str">
        <f t="shared" si="21"/>
        <v/>
      </c>
      <c r="O67" t="str">
        <f t="shared" si="21"/>
        <v/>
      </c>
      <c r="P67" t="str">
        <f t="shared" si="21"/>
        <v/>
      </c>
      <c r="Q67" t="str">
        <f t="shared" si="21"/>
        <v/>
      </c>
      <c r="R67" t="str">
        <f t="shared" si="21"/>
        <v/>
      </c>
      <c r="S67" t="str">
        <f t="shared" si="21"/>
        <v/>
      </c>
      <c r="T67" t="str">
        <f t="shared" si="21"/>
        <v/>
      </c>
      <c r="U67" t="str">
        <f t="shared" si="21"/>
        <v/>
      </c>
      <c r="V67" t="str">
        <f t="shared" si="21"/>
        <v/>
      </c>
      <c r="W67" t="str">
        <f t="shared" si="21"/>
        <v/>
      </c>
      <c r="X67" t="str">
        <f t="shared" si="21"/>
        <v/>
      </c>
      <c r="Y67" t="str">
        <f t="shared" si="21"/>
        <v/>
      </c>
      <c r="Z67" t="str">
        <f t="shared" si="21"/>
        <v/>
      </c>
      <c r="AA67" t="str">
        <f t="shared" si="21"/>
        <v/>
      </c>
      <c r="AB67" t="str">
        <f t="shared" si="21"/>
        <v/>
      </c>
      <c r="AC67" t="str">
        <f t="shared" si="21"/>
        <v/>
      </c>
      <c r="AD67" t="str">
        <f t="shared" si="21"/>
        <v/>
      </c>
      <c r="AE67" t="str">
        <f t="shared" si="21"/>
        <v/>
      </c>
      <c r="AF67" t="str">
        <f t="shared" si="21"/>
        <v/>
      </c>
      <c r="AG67" t="str">
        <f t="shared" si="21"/>
        <v/>
      </c>
      <c r="AH67" t="str">
        <f t="shared" si="21"/>
        <v/>
      </c>
      <c r="AI67" t="str">
        <f t="shared" si="21"/>
        <v/>
      </c>
      <c r="AJ67" t="str">
        <f t="shared" si="21"/>
        <v/>
      </c>
      <c r="AK67" t="str">
        <f t="shared" si="21"/>
        <v/>
      </c>
      <c r="AL67" t="str">
        <f t="shared" si="21"/>
        <v/>
      </c>
      <c r="AM67" t="str">
        <f t="shared" si="21"/>
        <v/>
      </c>
      <c r="AN67" t="str">
        <f t="shared" si="21"/>
        <v/>
      </c>
      <c r="AO67" t="str">
        <f t="shared" si="21"/>
        <v/>
      </c>
      <c r="AP67" t="str">
        <f t="shared" si="21"/>
        <v/>
      </c>
      <c r="AQ67" t="str">
        <f t="shared" si="21"/>
        <v/>
      </c>
      <c r="AR67" t="str">
        <f t="shared" si="21"/>
        <v/>
      </c>
      <c r="AS67" t="str">
        <f t="shared" si="21"/>
        <v/>
      </c>
      <c r="AT67" t="str">
        <f t="shared" si="21"/>
        <v/>
      </c>
      <c r="AU67"/>
      <c r="AV67"/>
      <c r="AW67"/>
      <c r="AX67"/>
      <c r="AY67"/>
      <c r="AZ67"/>
      <c r="BA67"/>
      <c r="BB67"/>
      <c r="BC67"/>
      <c r="BD67"/>
      <c r="BE67"/>
    </row>
    <row r="68" spans="1:57" s="12" customFormat="1" ht="20.149999999999999" customHeight="1" x14ac:dyDescent="0.2">
      <c r="A68" t="str">
        <f t="shared" ref="A68:AQ68" si="22">IF(A31="","",A31)</f>
        <v/>
      </c>
      <c r="B68" t="str">
        <f t="shared" si="22"/>
        <v/>
      </c>
      <c r="C68" s="1" t="str">
        <f t="shared" si="22"/>
        <v>(5)</v>
      </c>
      <c r="D68"/>
      <c r="E68"/>
      <c r="F68" s="30">
        <f t="shared" ca="1" si="22"/>
        <v>25</v>
      </c>
      <c r="G68" s="30" t="str">
        <f t="shared" si="22"/>
        <v/>
      </c>
      <c r="H68" s="27" t="str">
        <f t="shared" si="22"/>
        <v>ａ</v>
      </c>
      <c r="I68" s="27" t="str">
        <f t="shared" si="22"/>
        <v/>
      </c>
      <c r="J68" s="7">
        <f t="shared" si="22"/>
        <v>2</v>
      </c>
      <c r="K68" s="27" t="str">
        <f t="shared" si="22"/>
        <v>－</v>
      </c>
      <c r="L68" s="27" t="str">
        <f t="shared" si="22"/>
        <v/>
      </c>
      <c r="M68">
        <f t="shared" si="22"/>
        <v>1</v>
      </c>
      <c r="N68" s="27" t="s">
        <v>36</v>
      </c>
      <c r="O68" s="27"/>
      <c r="P68" s="24" t="s">
        <v>7</v>
      </c>
      <c r="Q68" s="24">
        <f ca="1">SQRT($F$68)</f>
        <v>5</v>
      </c>
      <c r="R68" s="31" t="str">
        <f>$H$68</f>
        <v>ａ</v>
      </c>
      <c r="S68" s="31"/>
      <c r="T68" s="31" t="s">
        <v>54</v>
      </c>
      <c r="U68" s="31"/>
      <c r="V68" s="24">
        <f>SQRT($M$68)</f>
        <v>1</v>
      </c>
      <c r="W68" s="24" t="s">
        <v>10</v>
      </c>
      <c r="X68" s="24" t="s">
        <v>7</v>
      </c>
      <c r="Y68" s="24">
        <f ca="1">SQRT($F$68)</f>
        <v>5</v>
      </c>
      <c r="Z68" s="31" t="str">
        <f>$H$68</f>
        <v>ａ</v>
      </c>
      <c r="AA68" s="31"/>
      <c r="AB68" s="31" t="s">
        <v>17</v>
      </c>
      <c r="AC68" s="31"/>
      <c r="AD68" s="24">
        <f>SQRT($M$68)</f>
        <v>1</v>
      </c>
      <c r="AE68" s="24" t="s">
        <v>10</v>
      </c>
      <c r="AF68" s="24" t="str">
        <f t="shared" si="22"/>
        <v/>
      </c>
      <c r="AG68" s="24" t="str">
        <f t="shared" si="22"/>
        <v/>
      </c>
      <c r="AH68" s="24" t="str">
        <f t="shared" si="22"/>
        <v/>
      </c>
      <c r="AI68" s="24" t="str">
        <f t="shared" si="22"/>
        <v/>
      </c>
      <c r="AJ68" s="24" t="str">
        <f t="shared" si="22"/>
        <v/>
      </c>
      <c r="AK68" s="24" t="str">
        <f t="shared" si="22"/>
        <v/>
      </c>
      <c r="AL68" s="24" t="str">
        <f t="shared" si="22"/>
        <v/>
      </c>
      <c r="AM68" s="24" t="str">
        <f t="shared" si="22"/>
        <v/>
      </c>
      <c r="AN68" s="24" t="str">
        <f t="shared" si="22"/>
        <v/>
      </c>
      <c r="AO68" s="24" t="str">
        <f t="shared" si="22"/>
        <v/>
      </c>
      <c r="AP68" s="24" t="str">
        <f t="shared" si="22"/>
        <v/>
      </c>
      <c r="AQ68" s="24" t="str">
        <f t="shared" si="22"/>
        <v/>
      </c>
      <c r="AR68" t="str">
        <f t="shared" si="21"/>
        <v/>
      </c>
      <c r="AS68" t="str">
        <f t="shared" si="21"/>
        <v/>
      </c>
      <c r="AT68" t="str">
        <f t="shared" si="21"/>
        <v/>
      </c>
      <c r="AU68"/>
      <c r="AV68"/>
      <c r="AW68"/>
      <c r="AX68"/>
      <c r="AY68"/>
      <c r="AZ68"/>
      <c r="BA68"/>
      <c r="BB68"/>
      <c r="BC68"/>
      <c r="BD68"/>
      <c r="BE68"/>
    </row>
    <row r="69" spans="1:57" s="12" customFormat="1" ht="20.149999999999999" customHeight="1" x14ac:dyDescent="0.2">
      <c r="A69" t="str">
        <f t="shared" ref="A69:AQ69" si="23">IF(A32="","",A32)</f>
        <v/>
      </c>
      <c r="B69" t="str">
        <f t="shared" si="23"/>
        <v/>
      </c>
      <c r="C69" t="str">
        <f t="shared" si="23"/>
        <v/>
      </c>
      <c r="D69"/>
      <c r="E69"/>
      <c r="F69" t="str">
        <f t="shared" si="23"/>
        <v/>
      </c>
      <c r="G69" t="str">
        <f t="shared" si="23"/>
        <v/>
      </c>
      <c r="H69" t="str">
        <f t="shared" si="23"/>
        <v/>
      </c>
      <c r="I69" t="str">
        <f t="shared" si="23"/>
        <v/>
      </c>
      <c r="J69" t="str">
        <f t="shared" si="23"/>
        <v/>
      </c>
      <c r="K69" t="str">
        <f t="shared" si="23"/>
        <v/>
      </c>
      <c r="L69" t="str">
        <f t="shared" si="23"/>
        <v/>
      </c>
      <c r="M69" t="str">
        <f t="shared" si="23"/>
        <v/>
      </c>
      <c r="N69" t="str">
        <f t="shared" si="23"/>
        <v/>
      </c>
      <c r="O69" t="str">
        <f t="shared" si="23"/>
        <v/>
      </c>
      <c r="P69" t="str">
        <f t="shared" si="23"/>
        <v/>
      </c>
      <c r="Q69" t="str">
        <f t="shared" si="23"/>
        <v/>
      </c>
      <c r="R69" t="str">
        <f t="shared" si="23"/>
        <v/>
      </c>
      <c r="S69" t="str">
        <f t="shared" si="23"/>
        <v/>
      </c>
      <c r="T69" t="str">
        <f t="shared" si="23"/>
        <v/>
      </c>
      <c r="U69" t="str">
        <f t="shared" si="23"/>
        <v/>
      </c>
      <c r="V69" t="str">
        <f t="shared" si="23"/>
        <v/>
      </c>
      <c r="W69" t="str">
        <f t="shared" si="23"/>
        <v/>
      </c>
      <c r="X69" t="str">
        <f t="shared" si="23"/>
        <v/>
      </c>
      <c r="Y69" t="str">
        <f t="shared" si="23"/>
        <v/>
      </c>
      <c r="Z69" t="str">
        <f t="shared" si="23"/>
        <v/>
      </c>
      <c r="AA69" t="str">
        <f t="shared" si="23"/>
        <v/>
      </c>
      <c r="AB69" t="str">
        <f t="shared" si="23"/>
        <v/>
      </c>
      <c r="AC69" t="str">
        <f t="shared" si="23"/>
        <v/>
      </c>
      <c r="AD69" t="str">
        <f t="shared" si="23"/>
        <v/>
      </c>
      <c r="AE69" t="str">
        <f t="shared" si="23"/>
        <v/>
      </c>
      <c r="AF69" t="str">
        <f t="shared" si="23"/>
        <v/>
      </c>
      <c r="AG69" t="str">
        <f t="shared" si="23"/>
        <v/>
      </c>
      <c r="AH69" t="str">
        <f t="shared" si="23"/>
        <v/>
      </c>
      <c r="AI69" t="str">
        <f t="shared" si="23"/>
        <v/>
      </c>
      <c r="AJ69" t="str">
        <f t="shared" si="23"/>
        <v/>
      </c>
      <c r="AK69" t="str">
        <f t="shared" si="23"/>
        <v/>
      </c>
      <c r="AL69" t="str">
        <f t="shared" si="23"/>
        <v/>
      </c>
      <c r="AM69" t="str">
        <f t="shared" si="23"/>
        <v/>
      </c>
      <c r="AN69" t="str">
        <f t="shared" si="23"/>
        <v/>
      </c>
      <c r="AO69" t="str">
        <f t="shared" si="23"/>
        <v/>
      </c>
      <c r="AP69" t="str">
        <f t="shared" si="23"/>
        <v/>
      </c>
      <c r="AQ69" t="str">
        <f t="shared" si="23"/>
        <v/>
      </c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</row>
    <row r="70" spans="1:57" s="12" customFormat="1" ht="20.149999999999999" customHeight="1" x14ac:dyDescent="0.2">
      <c r="A70" t="str">
        <f t="shared" ref="A70:AQ70" si="24">IF(A33="","",A33)</f>
        <v/>
      </c>
      <c r="B70" t="str">
        <f t="shared" si="24"/>
        <v/>
      </c>
      <c r="C70" t="str">
        <f t="shared" si="24"/>
        <v/>
      </c>
      <c r="D70"/>
      <c r="E70"/>
      <c r="F70" t="str">
        <f t="shared" si="24"/>
        <v/>
      </c>
      <c r="G70" t="str">
        <f t="shared" si="24"/>
        <v/>
      </c>
      <c r="H70" t="str">
        <f t="shared" si="24"/>
        <v/>
      </c>
      <c r="I70" t="str">
        <f t="shared" si="24"/>
        <v/>
      </c>
      <c r="J70" t="str">
        <f t="shared" si="24"/>
        <v/>
      </c>
      <c r="K70" t="str">
        <f t="shared" si="24"/>
        <v/>
      </c>
      <c r="L70" t="str">
        <f t="shared" si="24"/>
        <v/>
      </c>
      <c r="M70" t="str">
        <f t="shared" si="24"/>
        <v/>
      </c>
      <c r="N70" t="str">
        <f t="shared" si="24"/>
        <v/>
      </c>
      <c r="O70" t="str">
        <f t="shared" si="24"/>
        <v/>
      </c>
      <c r="P70" t="str">
        <f t="shared" si="24"/>
        <v/>
      </c>
      <c r="Q70" t="str">
        <f t="shared" si="24"/>
        <v/>
      </c>
      <c r="R70" t="str">
        <f t="shared" si="24"/>
        <v/>
      </c>
      <c r="S70" t="str">
        <f t="shared" si="24"/>
        <v/>
      </c>
      <c r="T70" t="str">
        <f t="shared" si="24"/>
        <v/>
      </c>
      <c r="U70" t="str">
        <f t="shared" si="24"/>
        <v/>
      </c>
      <c r="V70" t="str">
        <f t="shared" si="24"/>
        <v/>
      </c>
      <c r="W70" t="str">
        <f t="shared" si="24"/>
        <v/>
      </c>
      <c r="X70" t="str">
        <f t="shared" si="24"/>
        <v/>
      </c>
      <c r="Y70" t="str">
        <f t="shared" si="24"/>
        <v/>
      </c>
      <c r="Z70" t="str">
        <f t="shared" si="24"/>
        <v/>
      </c>
      <c r="AA70" t="str">
        <f t="shared" si="24"/>
        <v/>
      </c>
      <c r="AB70" t="str">
        <f t="shared" si="24"/>
        <v/>
      </c>
      <c r="AC70" t="str">
        <f t="shared" si="24"/>
        <v/>
      </c>
      <c r="AD70" t="str">
        <f t="shared" si="24"/>
        <v/>
      </c>
      <c r="AE70" t="str">
        <f t="shared" si="24"/>
        <v/>
      </c>
      <c r="AF70" t="str">
        <f t="shared" si="24"/>
        <v/>
      </c>
      <c r="AG70" t="str">
        <f t="shared" si="24"/>
        <v/>
      </c>
      <c r="AH70" t="str">
        <f t="shared" si="24"/>
        <v/>
      </c>
      <c r="AI70" t="str">
        <f t="shared" si="24"/>
        <v/>
      </c>
      <c r="AJ70" t="str">
        <f t="shared" si="24"/>
        <v/>
      </c>
      <c r="AK70" t="str">
        <f t="shared" si="24"/>
        <v/>
      </c>
      <c r="AL70" t="str">
        <f t="shared" si="24"/>
        <v/>
      </c>
      <c r="AM70" t="str">
        <f t="shared" si="24"/>
        <v/>
      </c>
      <c r="AN70" t="str">
        <f t="shared" si="24"/>
        <v/>
      </c>
      <c r="AO70" t="str">
        <f t="shared" si="24"/>
        <v/>
      </c>
      <c r="AP70" t="str">
        <f t="shared" si="24"/>
        <v/>
      </c>
      <c r="AQ70" t="str">
        <f t="shared" si="24"/>
        <v/>
      </c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</row>
    <row r="71" spans="1:57" s="12" customFormat="1" ht="20.149999999999999" customHeight="1" x14ac:dyDescent="0.2">
      <c r="A71" t="str">
        <f>IF(A34="","",A34)</f>
        <v/>
      </c>
      <c r="B71" t="str">
        <f>IF(B34="","",B34)</f>
        <v/>
      </c>
      <c r="C71" s="1" t="str">
        <f>IF(C34="","",C34)</f>
        <v>(6)</v>
      </c>
      <c r="D71"/>
      <c r="E71"/>
      <c r="F71" s="30">
        <f t="shared" ref="F71:Q71" ca="1" si="25">IF(F34="","",F34)</f>
        <v>49</v>
      </c>
      <c r="G71" s="30" t="str">
        <f t="shared" si="25"/>
        <v/>
      </c>
      <c r="H71" s="27" t="str">
        <f t="shared" si="25"/>
        <v>ａ</v>
      </c>
      <c r="I71" s="27" t="str">
        <f t="shared" si="25"/>
        <v/>
      </c>
      <c r="J71" s="7">
        <f t="shared" si="25"/>
        <v>2</v>
      </c>
      <c r="K71" s="27" t="str">
        <f t="shared" si="25"/>
        <v>－</v>
      </c>
      <c r="L71" s="27" t="str">
        <f t="shared" si="25"/>
        <v/>
      </c>
      <c r="M71" s="27">
        <f t="shared" ca="1" si="25"/>
        <v>36</v>
      </c>
      <c r="N71" s="27" t="str">
        <f t="shared" si="25"/>
        <v/>
      </c>
      <c r="O71" s="27" t="str">
        <f t="shared" si="25"/>
        <v>ｂ</v>
      </c>
      <c r="P71" s="27" t="str">
        <f t="shared" si="25"/>
        <v/>
      </c>
      <c r="Q71" s="7">
        <f t="shared" si="25"/>
        <v>2</v>
      </c>
      <c r="R71" s="27" t="s">
        <v>36</v>
      </c>
      <c r="S71" s="27"/>
      <c r="T71" s="24" t="s">
        <v>7</v>
      </c>
      <c r="U71" s="24">
        <f ca="1">SQRT($F$71)</f>
        <v>7</v>
      </c>
      <c r="V71" s="24" t="str">
        <f>$H$71</f>
        <v>ａ</v>
      </c>
      <c r="W71" s="24"/>
      <c r="X71" s="31" t="s">
        <v>54</v>
      </c>
      <c r="Y71" s="31"/>
      <c r="Z71" s="24">
        <f ca="1">SQRT($M$71)</f>
        <v>6</v>
      </c>
      <c r="AA71" s="24" t="str">
        <f>$O$71</f>
        <v>ｂ</v>
      </c>
      <c r="AB71"/>
      <c r="AC71" s="24" t="s">
        <v>10</v>
      </c>
      <c r="AD71" s="24" t="s">
        <v>7</v>
      </c>
      <c r="AE71" s="24">
        <f ca="1">SQRT($F$71)</f>
        <v>7</v>
      </c>
      <c r="AF71" s="24" t="str">
        <f>$H$71</f>
        <v>ａ</v>
      </c>
      <c r="AG71" s="24"/>
      <c r="AH71" s="31" t="s">
        <v>17</v>
      </c>
      <c r="AI71" s="31"/>
      <c r="AJ71" s="24">
        <f ca="1">SQRT($M$71)</f>
        <v>6</v>
      </c>
      <c r="AK71" s="24" t="str">
        <f>$O$71</f>
        <v>ｂ</v>
      </c>
      <c r="AL71"/>
      <c r="AM71" s="24" t="s">
        <v>10</v>
      </c>
      <c r="AN71" t="str">
        <f>IF(AN34="","",AN34)</f>
        <v/>
      </c>
      <c r="AO71" t="str">
        <f>IF(AO34="","",AO34)</f>
        <v/>
      </c>
      <c r="AP71" t="str">
        <f>IF(AP34="","",AP34)</f>
        <v/>
      </c>
      <c r="AQ71" t="str">
        <f>IF(AQ34="","",AQ34)</f>
        <v/>
      </c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</row>
    <row r="72" spans="1:57" s="12" customFormat="1" ht="20.149999999999999" customHeight="1" x14ac:dyDescent="0.2">
      <c r="A72" t="str">
        <f t="shared" ref="A72:AQ72" si="26">IF(A35="","",A35)</f>
        <v/>
      </c>
      <c r="B72" t="str">
        <f t="shared" si="26"/>
        <v/>
      </c>
      <c r="C72" t="str">
        <f t="shared" si="26"/>
        <v/>
      </c>
      <c r="D72" t="str">
        <f t="shared" si="26"/>
        <v/>
      </c>
      <c r="E72" t="str">
        <f t="shared" si="26"/>
        <v/>
      </c>
      <c r="F72" t="str">
        <f t="shared" si="26"/>
        <v/>
      </c>
      <c r="G72" t="str">
        <f t="shared" si="26"/>
        <v/>
      </c>
      <c r="H72" t="str">
        <f t="shared" si="26"/>
        <v/>
      </c>
      <c r="I72" t="str">
        <f t="shared" si="26"/>
        <v/>
      </c>
      <c r="J72" t="str">
        <f t="shared" si="26"/>
        <v/>
      </c>
      <c r="K72" t="str">
        <f t="shared" si="26"/>
        <v/>
      </c>
      <c r="L72" t="str">
        <f t="shared" si="26"/>
        <v/>
      </c>
      <c r="M72" t="str">
        <f t="shared" si="26"/>
        <v/>
      </c>
      <c r="N72" t="str">
        <f t="shared" si="26"/>
        <v/>
      </c>
      <c r="O72" t="str">
        <f t="shared" si="26"/>
        <v/>
      </c>
      <c r="P72" t="str">
        <f t="shared" si="26"/>
        <v/>
      </c>
      <c r="Q72" t="str">
        <f t="shared" si="26"/>
        <v/>
      </c>
      <c r="R72" t="str">
        <f t="shared" si="26"/>
        <v/>
      </c>
      <c r="S72" t="str">
        <f t="shared" si="26"/>
        <v/>
      </c>
      <c r="T72" t="str">
        <f t="shared" si="26"/>
        <v/>
      </c>
      <c r="U72" t="str">
        <f t="shared" si="26"/>
        <v/>
      </c>
      <c r="V72" t="str">
        <f t="shared" si="26"/>
        <v/>
      </c>
      <c r="W72" t="str">
        <f t="shared" si="26"/>
        <v/>
      </c>
      <c r="X72" t="str">
        <f t="shared" si="26"/>
        <v/>
      </c>
      <c r="Y72" t="str">
        <f t="shared" si="26"/>
        <v/>
      </c>
      <c r="Z72" t="str">
        <f t="shared" si="26"/>
        <v/>
      </c>
      <c r="AA72" t="str">
        <f t="shared" si="26"/>
        <v/>
      </c>
      <c r="AB72" t="str">
        <f t="shared" si="26"/>
        <v/>
      </c>
      <c r="AC72" t="str">
        <f t="shared" si="26"/>
        <v/>
      </c>
      <c r="AD72" t="str">
        <f t="shared" si="26"/>
        <v/>
      </c>
      <c r="AE72" t="str">
        <f t="shared" si="26"/>
        <v/>
      </c>
      <c r="AF72" t="str">
        <f t="shared" si="26"/>
        <v/>
      </c>
      <c r="AG72" t="str">
        <f t="shared" si="26"/>
        <v/>
      </c>
      <c r="AH72" t="str">
        <f t="shared" si="26"/>
        <v/>
      </c>
      <c r="AI72" t="str">
        <f t="shared" si="26"/>
        <v/>
      </c>
      <c r="AJ72" t="str">
        <f t="shared" si="26"/>
        <v/>
      </c>
      <c r="AK72" t="str">
        <f t="shared" si="26"/>
        <v/>
      </c>
      <c r="AL72" t="str">
        <f t="shared" si="26"/>
        <v/>
      </c>
      <c r="AM72" t="str">
        <f t="shared" si="26"/>
        <v/>
      </c>
      <c r="AN72" t="str">
        <f t="shared" si="26"/>
        <v/>
      </c>
      <c r="AO72" t="str">
        <f t="shared" si="26"/>
        <v/>
      </c>
      <c r="AP72" t="str">
        <f t="shared" si="26"/>
        <v/>
      </c>
      <c r="AQ72" t="str">
        <f t="shared" si="26"/>
        <v/>
      </c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</row>
    <row r="73" spans="1:57" s="12" customFormat="1" ht="20.149999999999999" customHeight="1" x14ac:dyDescent="0.2">
      <c r="A73" t="str">
        <f t="shared" ref="A73:AQ73" si="27">IF(A36="","",A36)</f>
        <v/>
      </c>
      <c r="B73" t="str">
        <f t="shared" si="27"/>
        <v/>
      </c>
      <c r="C73" t="str">
        <f t="shared" si="27"/>
        <v/>
      </c>
      <c r="D73" t="str">
        <f t="shared" si="27"/>
        <v/>
      </c>
      <c r="E73" t="str">
        <f t="shared" si="27"/>
        <v/>
      </c>
      <c r="F73" t="str">
        <f t="shared" si="27"/>
        <v/>
      </c>
      <c r="G73" t="str">
        <f t="shared" si="27"/>
        <v/>
      </c>
      <c r="H73" t="str">
        <f t="shared" si="27"/>
        <v/>
      </c>
      <c r="I73" t="str">
        <f t="shared" si="27"/>
        <v/>
      </c>
      <c r="J73" t="str">
        <f t="shared" si="27"/>
        <v/>
      </c>
      <c r="K73" t="str">
        <f t="shared" si="27"/>
        <v/>
      </c>
      <c r="L73" t="str">
        <f t="shared" si="27"/>
        <v/>
      </c>
      <c r="M73" t="str">
        <f t="shared" si="27"/>
        <v/>
      </c>
      <c r="N73" t="str">
        <f t="shared" si="27"/>
        <v/>
      </c>
      <c r="O73" t="str">
        <f t="shared" si="27"/>
        <v/>
      </c>
      <c r="P73" t="str">
        <f t="shared" si="27"/>
        <v/>
      </c>
      <c r="Q73" t="str">
        <f t="shared" si="27"/>
        <v/>
      </c>
      <c r="R73" t="str">
        <f t="shared" si="27"/>
        <v/>
      </c>
      <c r="S73" t="str">
        <f t="shared" si="27"/>
        <v/>
      </c>
      <c r="T73" t="str">
        <f t="shared" si="27"/>
        <v/>
      </c>
      <c r="U73" t="str">
        <f t="shared" si="27"/>
        <v/>
      </c>
      <c r="V73" t="str">
        <f t="shared" si="27"/>
        <v/>
      </c>
      <c r="W73" t="str">
        <f t="shared" si="27"/>
        <v/>
      </c>
      <c r="X73" t="str">
        <f t="shared" si="27"/>
        <v/>
      </c>
      <c r="Y73" t="str">
        <f t="shared" si="27"/>
        <v/>
      </c>
      <c r="Z73" t="str">
        <f t="shared" si="27"/>
        <v/>
      </c>
      <c r="AA73" t="str">
        <f t="shared" si="27"/>
        <v/>
      </c>
      <c r="AB73" t="str">
        <f t="shared" si="27"/>
        <v/>
      </c>
      <c r="AC73" t="str">
        <f t="shared" si="27"/>
        <v/>
      </c>
      <c r="AD73" t="str">
        <f t="shared" si="27"/>
        <v/>
      </c>
      <c r="AE73" t="str">
        <f t="shared" si="27"/>
        <v/>
      </c>
      <c r="AF73" t="str">
        <f t="shared" si="27"/>
        <v/>
      </c>
      <c r="AG73" t="str">
        <f t="shared" si="27"/>
        <v/>
      </c>
      <c r="AH73" t="str">
        <f t="shared" si="27"/>
        <v/>
      </c>
      <c r="AI73" t="str">
        <f t="shared" si="27"/>
        <v/>
      </c>
      <c r="AJ73" t="str">
        <f t="shared" si="27"/>
        <v/>
      </c>
      <c r="AK73" t="str">
        <f t="shared" si="27"/>
        <v/>
      </c>
      <c r="AL73" t="str">
        <f t="shared" si="27"/>
        <v/>
      </c>
      <c r="AM73" t="str">
        <f t="shared" si="27"/>
        <v/>
      </c>
      <c r="AN73" t="str">
        <f t="shared" si="27"/>
        <v/>
      </c>
      <c r="AO73" t="str">
        <f t="shared" si="27"/>
        <v/>
      </c>
      <c r="AP73" t="str">
        <f t="shared" si="27"/>
        <v/>
      </c>
      <c r="AQ73" t="str">
        <f t="shared" si="27"/>
        <v/>
      </c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</row>
    <row r="74" spans="1:57" s="12" customFormat="1" ht="20.149999999999999" customHeight="1" x14ac:dyDescent="0.2">
      <c r="A74" t="str">
        <f t="shared" ref="A74:AQ74" si="28">IF(A37="","",A37)</f>
        <v/>
      </c>
      <c r="B74" t="str">
        <f t="shared" si="28"/>
        <v/>
      </c>
      <c r="C74" t="str">
        <f t="shared" si="28"/>
        <v/>
      </c>
      <c r="D74" t="str">
        <f t="shared" si="28"/>
        <v/>
      </c>
      <c r="E74" t="str">
        <f t="shared" si="28"/>
        <v/>
      </c>
      <c r="F74" t="str">
        <f t="shared" si="28"/>
        <v/>
      </c>
      <c r="G74" t="str">
        <f t="shared" si="28"/>
        <v/>
      </c>
      <c r="H74" t="str">
        <f t="shared" si="28"/>
        <v/>
      </c>
      <c r="I74" t="str">
        <f t="shared" si="28"/>
        <v/>
      </c>
      <c r="J74" t="str">
        <f t="shared" si="28"/>
        <v/>
      </c>
      <c r="K74" t="str">
        <f t="shared" si="28"/>
        <v/>
      </c>
      <c r="L74" t="str">
        <f t="shared" si="28"/>
        <v/>
      </c>
      <c r="M74" t="str">
        <f t="shared" si="28"/>
        <v/>
      </c>
      <c r="N74" t="str">
        <f t="shared" si="28"/>
        <v/>
      </c>
      <c r="O74" t="str">
        <f t="shared" si="28"/>
        <v/>
      </c>
      <c r="P74" t="str">
        <f t="shared" si="28"/>
        <v/>
      </c>
      <c r="Q74" t="str">
        <f t="shared" si="28"/>
        <v/>
      </c>
      <c r="R74" t="str">
        <f t="shared" si="28"/>
        <v/>
      </c>
      <c r="S74" t="str">
        <f t="shared" si="28"/>
        <v/>
      </c>
      <c r="T74" t="str">
        <f t="shared" si="28"/>
        <v/>
      </c>
      <c r="U74" t="str">
        <f t="shared" si="28"/>
        <v/>
      </c>
      <c r="V74" t="str">
        <f t="shared" si="28"/>
        <v/>
      </c>
      <c r="W74" t="str">
        <f t="shared" si="28"/>
        <v/>
      </c>
      <c r="X74" t="str">
        <f t="shared" si="28"/>
        <v/>
      </c>
      <c r="Y74" t="str">
        <f t="shared" si="28"/>
        <v/>
      </c>
      <c r="Z74" t="str">
        <f t="shared" si="28"/>
        <v/>
      </c>
      <c r="AA74" t="str">
        <f t="shared" si="28"/>
        <v/>
      </c>
      <c r="AB74" t="str">
        <f t="shared" si="28"/>
        <v/>
      </c>
      <c r="AC74" t="str">
        <f t="shared" si="28"/>
        <v/>
      </c>
      <c r="AD74" t="str">
        <f t="shared" si="28"/>
        <v/>
      </c>
      <c r="AE74" t="str">
        <f t="shared" si="28"/>
        <v/>
      </c>
      <c r="AF74" t="str">
        <f t="shared" si="28"/>
        <v/>
      </c>
      <c r="AG74" t="str">
        <f t="shared" si="28"/>
        <v/>
      </c>
      <c r="AH74" t="str">
        <f t="shared" si="28"/>
        <v/>
      </c>
      <c r="AI74" t="str">
        <f t="shared" si="28"/>
        <v/>
      </c>
      <c r="AJ74" t="str">
        <f t="shared" si="28"/>
        <v/>
      </c>
      <c r="AK74" t="str">
        <f t="shared" si="28"/>
        <v/>
      </c>
      <c r="AL74" t="str">
        <f t="shared" si="28"/>
        <v/>
      </c>
      <c r="AM74" t="str">
        <f t="shared" si="28"/>
        <v/>
      </c>
      <c r="AN74" t="str">
        <f t="shared" si="28"/>
        <v/>
      </c>
      <c r="AO74" t="str">
        <f t="shared" si="28"/>
        <v/>
      </c>
      <c r="AP74" t="str">
        <f t="shared" si="28"/>
        <v/>
      </c>
      <c r="AQ74" t="str">
        <f t="shared" si="28"/>
        <v/>
      </c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</row>
    <row r="75" spans="1:57" ht="20.149999999999999" customHeight="1" x14ac:dyDescent="0.2"/>
    <row r="76" spans="1:57" ht="20.149999999999999" customHeight="1" x14ac:dyDescent="0.2"/>
    <row r="77" spans="1:57" ht="20.149999999999999" customHeight="1" x14ac:dyDescent="0.2"/>
    <row r="78" spans="1:57" ht="20.149999999999999" customHeight="1" x14ac:dyDescent="0.2"/>
    <row r="79" spans="1:57" ht="20.149999999999999" customHeight="1" x14ac:dyDescent="0.2"/>
    <row r="80" spans="1:57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</sheetData>
  <mergeCells count="154">
    <mergeCell ref="AO1:AP1"/>
    <mergeCell ref="J4:K4"/>
    <mergeCell ref="F6:G6"/>
    <mergeCell ref="K6:L6"/>
    <mergeCell ref="F49:H49"/>
    <mergeCell ref="I49:J49"/>
    <mergeCell ref="L49:M49"/>
    <mergeCell ref="N49:O49"/>
    <mergeCell ref="S49:T49"/>
    <mergeCell ref="AH49:AI49"/>
    <mergeCell ref="K22:L22"/>
    <mergeCell ref="F8:G8"/>
    <mergeCell ref="H8:I8"/>
    <mergeCell ref="K8:L8"/>
    <mergeCell ref="M8:N8"/>
    <mergeCell ref="P8:Q8"/>
    <mergeCell ref="I10:J10"/>
    <mergeCell ref="N10:O10"/>
    <mergeCell ref="M25:N25"/>
    <mergeCell ref="F28:G28"/>
    <mergeCell ref="H28:I28"/>
    <mergeCell ref="K28:L28"/>
    <mergeCell ref="M28:N28"/>
    <mergeCell ref="F19:G19"/>
    <mergeCell ref="K25:L25"/>
    <mergeCell ref="I19:J19"/>
    <mergeCell ref="K19:L19"/>
    <mergeCell ref="F22:G22"/>
    <mergeCell ref="I22:J22"/>
    <mergeCell ref="AO38:AP38"/>
    <mergeCell ref="F34:G34"/>
    <mergeCell ref="H34:I34"/>
    <mergeCell ref="K34:L34"/>
    <mergeCell ref="M34:N34"/>
    <mergeCell ref="O34:P34"/>
    <mergeCell ref="W41:X41"/>
    <mergeCell ref="Y41:Z41"/>
    <mergeCell ref="AB41:AC41"/>
    <mergeCell ref="F43:G43"/>
    <mergeCell ref="H43:J43"/>
    <mergeCell ref="K43:L43"/>
    <mergeCell ref="N43:O43"/>
    <mergeCell ref="P43:Q43"/>
    <mergeCell ref="S43:T43"/>
    <mergeCell ref="W43:X43"/>
    <mergeCell ref="Y43:Z43"/>
    <mergeCell ref="AE45:AF45"/>
    <mergeCell ref="F47:H47"/>
    <mergeCell ref="I47:J47"/>
    <mergeCell ref="K47:M47"/>
    <mergeCell ref="N47:O47"/>
    <mergeCell ref="P47:R47"/>
    <mergeCell ref="S47:T47"/>
    <mergeCell ref="U47:V47"/>
    <mergeCell ref="X47:Y47"/>
    <mergeCell ref="Z47:AA47"/>
    <mergeCell ref="AB47:AC47"/>
    <mergeCell ref="AD47:AE47"/>
    <mergeCell ref="AF47:AG47"/>
    <mergeCell ref="F45:G45"/>
    <mergeCell ref="H45:I45"/>
    <mergeCell ref="K45:L45"/>
    <mergeCell ref="M45:N45"/>
    <mergeCell ref="P45:Q45"/>
    <mergeCell ref="S45:T45"/>
    <mergeCell ref="V45:W45"/>
    <mergeCell ref="Z45:AA45"/>
    <mergeCell ref="AC45:AD45"/>
    <mergeCell ref="AC62:AD62"/>
    <mergeCell ref="AC56:AD56"/>
    <mergeCell ref="F59:G59"/>
    <mergeCell ref="I59:J59"/>
    <mergeCell ref="K59:L59"/>
    <mergeCell ref="M59:N59"/>
    <mergeCell ref="P59:Q59"/>
    <mergeCell ref="R59:S59"/>
    <mergeCell ref="W59:X59"/>
    <mergeCell ref="Y59:Z59"/>
    <mergeCell ref="F56:G56"/>
    <mergeCell ref="I56:J56"/>
    <mergeCell ref="K56:L56"/>
    <mergeCell ref="N56:O56"/>
    <mergeCell ref="Q56:R56"/>
    <mergeCell ref="S56:T56"/>
    <mergeCell ref="U56:V56"/>
    <mergeCell ref="Y56:Z56"/>
    <mergeCell ref="AA56:AB56"/>
    <mergeCell ref="X65:Y65"/>
    <mergeCell ref="AA65:AB65"/>
    <mergeCell ref="F62:G62"/>
    <mergeCell ref="H62:I62"/>
    <mergeCell ref="K62:L62"/>
    <mergeCell ref="M62:N62"/>
    <mergeCell ref="O62:P62"/>
    <mergeCell ref="S62:T62"/>
    <mergeCell ref="U62:V62"/>
    <mergeCell ref="AA62:AB62"/>
    <mergeCell ref="F12:H12"/>
    <mergeCell ref="I12:J12"/>
    <mergeCell ref="L12:M12"/>
    <mergeCell ref="N12:O12"/>
    <mergeCell ref="S12:T12"/>
    <mergeCell ref="K14:L14"/>
    <mergeCell ref="K51:L51"/>
    <mergeCell ref="M51:N51"/>
    <mergeCell ref="R51:S51"/>
    <mergeCell ref="T51:U51"/>
    <mergeCell ref="G41:I41"/>
    <mergeCell ref="J41:K41"/>
    <mergeCell ref="M41:O41"/>
    <mergeCell ref="P41:Q41"/>
    <mergeCell ref="S41:T41"/>
    <mergeCell ref="M14:N14"/>
    <mergeCell ref="R14:S14"/>
    <mergeCell ref="T14:U14"/>
    <mergeCell ref="F31:G31"/>
    <mergeCell ref="H31:I31"/>
    <mergeCell ref="K31:L31"/>
    <mergeCell ref="O28:P28"/>
    <mergeCell ref="F25:G25"/>
    <mergeCell ref="H25:I25"/>
    <mergeCell ref="AM49:AN49"/>
    <mergeCell ref="D52:E52"/>
    <mergeCell ref="M52:N52"/>
    <mergeCell ref="R52:S52"/>
    <mergeCell ref="F68:G68"/>
    <mergeCell ref="H68:I68"/>
    <mergeCell ref="K68:L68"/>
    <mergeCell ref="R68:S68"/>
    <mergeCell ref="T68:U68"/>
    <mergeCell ref="Z68:AA68"/>
    <mergeCell ref="AB68:AC68"/>
    <mergeCell ref="AF65:AG65"/>
    <mergeCell ref="AH65:AI65"/>
    <mergeCell ref="AK65:AL65"/>
    <mergeCell ref="X49:Y49"/>
    <mergeCell ref="AF49:AG49"/>
    <mergeCell ref="Z49:AA49"/>
    <mergeCell ref="F65:G65"/>
    <mergeCell ref="H65:I65"/>
    <mergeCell ref="K65:L65"/>
    <mergeCell ref="M65:N65"/>
    <mergeCell ref="O65:P65"/>
    <mergeCell ref="R65:S65"/>
    <mergeCell ref="V65:W65"/>
    <mergeCell ref="R71:S71"/>
    <mergeCell ref="X71:Y71"/>
    <mergeCell ref="AH71:AI71"/>
    <mergeCell ref="F71:G71"/>
    <mergeCell ref="H71:I71"/>
    <mergeCell ref="K71:L71"/>
    <mergeCell ref="M71:N71"/>
    <mergeCell ref="O71:P71"/>
    <mergeCell ref="N68:O68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&amp;L式の展開と因数分解&amp;R数学ドリル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V97"/>
  <sheetViews>
    <sheetView workbookViewId="0"/>
  </sheetViews>
  <sheetFormatPr defaultRowHeight="14" x14ac:dyDescent="0.2"/>
  <cols>
    <col min="1" max="43" width="1.75" customWidth="1"/>
    <col min="44" max="46" width="9" customWidth="1"/>
    <col min="47" max="48" width="9" style="12"/>
  </cols>
  <sheetData>
    <row r="1" spans="1:48" ht="23.5" x14ac:dyDescent="0.2">
      <c r="D1" s="3" t="s">
        <v>124</v>
      </c>
      <c r="AM1" s="2" t="s">
        <v>0</v>
      </c>
      <c r="AN1" s="2"/>
      <c r="AO1" s="29"/>
      <c r="AP1" s="29"/>
      <c r="AR1" s="12"/>
      <c r="AS1" s="12"/>
      <c r="AU1"/>
      <c r="AV1"/>
    </row>
    <row r="2" spans="1:48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U2"/>
      <c r="AV2"/>
    </row>
    <row r="3" spans="1:48" ht="21" customHeight="1" x14ac:dyDescent="0.2">
      <c r="A3" s="1" t="s">
        <v>47</v>
      </c>
      <c r="D3" t="s">
        <v>86</v>
      </c>
    </row>
    <row r="4" spans="1:48" ht="21" customHeight="1" x14ac:dyDescent="0.2">
      <c r="C4" s="1" t="s">
        <v>6</v>
      </c>
      <c r="F4" s="27" t="s">
        <v>8</v>
      </c>
      <c r="G4" s="27"/>
      <c r="H4" s="7">
        <v>2</v>
      </c>
      <c r="I4" s="27" t="s">
        <v>97</v>
      </c>
      <c r="J4" s="27"/>
      <c r="K4" s="27">
        <f ca="1">2*AU4</f>
        <v>10</v>
      </c>
      <c r="L4" s="27"/>
      <c r="M4" s="27" t="s">
        <v>8</v>
      </c>
      <c r="N4" s="27"/>
      <c r="O4" s="27" t="s">
        <v>97</v>
      </c>
      <c r="P4" s="27"/>
      <c r="Q4" s="27">
        <f ca="1">AU4^2</f>
        <v>25</v>
      </c>
      <c r="R4" s="27"/>
      <c r="AU4" s="12">
        <f ca="1">INT(RAND()*9+1)</f>
        <v>5</v>
      </c>
    </row>
    <row r="5" spans="1:48" ht="21" customHeight="1" x14ac:dyDescent="0.2"/>
    <row r="6" spans="1:48" ht="21" customHeight="1" x14ac:dyDescent="0.2"/>
    <row r="7" spans="1:48" ht="21" customHeight="1" x14ac:dyDescent="0.2">
      <c r="C7" s="1" t="s">
        <v>12</v>
      </c>
      <c r="F7" s="27" t="s">
        <v>8</v>
      </c>
      <c r="G7" s="27"/>
      <c r="H7" s="7">
        <v>2</v>
      </c>
      <c r="I7" s="27" t="s">
        <v>98</v>
      </c>
      <c r="J7" s="27"/>
      <c r="K7" s="27">
        <f ca="1">2*AU7</f>
        <v>14</v>
      </c>
      <c r="L7" s="27"/>
      <c r="M7" s="27" t="s">
        <v>8</v>
      </c>
      <c r="N7" s="27"/>
      <c r="O7" s="27" t="s">
        <v>97</v>
      </c>
      <c r="P7" s="27"/>
      <c r="Q7" s="27">
        <f ca="1">AU7^2</f>
        <v>49</v>
      </c>
      <c r="R7" s="27"/>
      <c r="AU7" s="12">
        <f ca="1">INT(RAND()*9+1)</f>
        <v>7</v>
      </c>
    </row>
    <row r="8" spans="1:48" ht="21" customHeight="1" x14ac:dyDescent="0.2"/>
    <row r="9" spans="1:48" ht="21" customHeight="1" x14ac:dyDescent="0.2"/>
    <row r="10" spans="1:48" ht="21" customHeight="1" x14ac:dyDescent="0.2">
      <c r="C10" s="1" t="s">
        <v>15</v>
      </c>
      <c r="F10" s="27" t="s">
        <v>8</v>
      </c>
      <c r="G10" s="27"/>
      <c r="H10" s="7">
        <v>2</v>
      </c>
      <c r="I10" s="27" t="s">
        <v>97</v>
      </c>
      <c r="J10" s="27"/>
      <c r="K10" s="27">
        <f ca="1">2*AU10</f>
        <v>6</v>
      </c>
      <c r="L10" s="27"/>
      <c r="M10" s="27" t="s">
        <v>8</v>
      </c>
      <c r="N10" s="27"/>
      <c r="O10" s="27" t="s">
        <v>97</v>
      </c>
      <c r="P10" s="27"/>
      <c r="Q10" s="27">
        <f ca="1">AU10^2</f>
        <v>9</v>
      </c>
      <c r="R10" s="27"/>
      <c r="AU10" s="12">
        <f ca="1">INT(RAND()*9+1)</f>
        <v>3</v>
      </c>
    </row>
    <row r="11" spans="1:48" ht="21" customHeight="1" x14ac:dyDescent="0.2"/>
    <row r="12" spans="1:48" ht="21" customHeight="1" x14ac:dyDescent="0.2"/>
    <row r="13" spans="1:48" ht="21" customHeight="1" x14ac:dyDescent="0.2">
      <c r="C13" s="1" t="s">
        <v>99</v>
      </c>
      <c r="F13" s="27" t="s">
        <v>8</v>
      </c>
      <c r="G13" s="27"/>
      <c r="H13" s="7">
        <v>2</v>
      </c>
      <c r="I13" s="27" t="s">
        <v>98</v>
      </c>
      <c r="J13" s="27"/>
      <c r="K13" s="27">
        <f ca="1">2*AU13</f>
        <v>16</v>
      </c>
      <c r="L13" s="27"/>
      <c r="M13" s="27" t="s">
        <v>8</v>
      </c>
      <c r="N13" s="27"/>
      <c r="O13" s="27" t="s">
        <v>97</v>
      </c>
      <c r="P13" s="27"/>
      <c r="Q13" s="27">
        <f ca="1">AU13^2</f>
        <v>64</v>
      </c>
      <c r="R13" s="27"/>
      <c r="AU13" s="12">
        <f ca="1">INT(RAND()*9+1)</f>
        <v>8</v>
      </c>
    </row>
    <row r="14" spans="1:48" ht="21" customHeight="1" x14ac:dyDescent="0.2"/>
    <row r="15" spans="1:48" ht="21" customHeight="1" x14ac:dyDescent="0.2"/>
    <row r="16" spans="1:48" ht="21" customHeight="1" x14ac:dyDescent="0.2"/>
    <row r="17" spans="1:48" ht="21" customHeight="1" x14ac:dyDescent="0.2">
      <c r="A17" s="1" t="s">
        <v>25</v>
      </c>
      <c r="D17" t="s">
        <v>86</v>
      </c>
    </row>
    <row r="18" spans="1:48" ht="21" customHeight="1" x14ac:dyDescent="0.2">
      <c r="C18" s="1" t="s">
        <v>6</v>
      </c>
      <c r="F18" s="30">
        <f ca="1">AU18^2</f>
        <v>49</v>
      </c>
      <c r="G18" s="30"/>
      <c r="H18" s="27" t="s">
        <v>8</v>
      </c>
      <c r="I18" s="27"/>
      <c r="J18" s="7">
        <v>2</v>
      </c>
      <c r="K18" s="27" t="s">
        <v>98</v>
      </c>
      <c r="L18" s="27"/>
      <c r="M18" s="27">
        <f ca="1">2*AU18*AV18</f>
        <v>28</v>
      </c>
      <c r="N18" s="27"/>
      <c r="O18" s="27"/>
      <c r="P18" s="27" t="s">
        <v>8</v>
      </c>
      <c r="Q18" s="27"/>
      <c r="R18" s="27" t="s">
        <v>97</v>
      </c>
      <c r="S18" s="27"/>
      <c r="T18" s="27">
        <f ca="1">AV18^2</f>
        <v>4</v>
      </c>
      <c r="U18" s="27"/>
      <c r="AU18" s="12">
        <f ca="1">INT(RAND()*8+2)</f>
        <v>7</v>
      </c>
      <c r="AV18" s="12">
        <f ca="1">INT(RAND()*9+1)</f>
        <v>2</v>
      </c>
    </row>
    <row r="19" spans="1:48" ht="21" customHeight="1" x14ac:dyDescent="0.2"/>
    <row r="20" spans="1:48" ht="21" customHeight="1" x14ac:dyDescent="0.2"/>
    <row r="21" spans="1:48" ht="21" customHeight="1" x14ac:dyDescent="0.2">
      <c r="C21" s="1" t="s">
        <v>12</v>
      </c>
      <c r="F21" s="30">
        <f ca="1">AU21^2</f>
        <v>36</v>
      </c>
      <c r="G21" s="30"/>
      <c r="H21" s="27" t="s">
        <v>8</v>
      </c>
      <c r="I21" s="27"/>
      <c r="J21" s="7">
        <v>2</v>
      </c>
      <c r="K21" s="27" t="s">
        <v>54</v>
      </c>
      <c r="L21" s="27"/>
      <c r="M21" s="27">
        <f ca="1">2*AU21*AV21</f>
        <v>72</v>
      </c>
      <c r="N21" s="27"/>
      <c r="O21" s="27"/>
      <c r="P21" s="27" t="s">
        <v>8</v>
      </c>
      <c r="Q21" s="27"/>
      <c r="R21" s="27" t="s">
        <v>97</v>
      </c>
      <c r="S21" s="27"/>
      <c r="T21" s="27">
        <f ca="1">AV21^2</f>
        <v>36</v>
      </c>
      <c r="U21" s="27"/>
      <c r="AU21" s="12">
        <f ca="1">INT(RAND()*8+2)</f>
        <v>6</v>
      </c>
      <c r="AV21" s="12">
        <f ca="1">INT(RAND()*9+1)</f>
        <v>6</v>
      </c>
    </row>
    <row r="22" spans="1:48" ht="21" customHeight="1" x14ac:dyDescent="0.2"/>
    <row r="23" spans="1:48" ht="21" customHeight="1" x14ac:dyDescent="0.2"/>
    <row r="24" spans="1:48" ht="21" customHeight="1" x14ac:dyDescent="0.2"/>
    <row r="25" spans="1:48" ht="21" customHeight="1" x14ac:dyDescent="0.2">
      <c r="A25" s="1" t="s">
        <v>100</v>
      </c>
      <c r="D25" t="s">
        <v>101</v>
      </c>
    </row>
    <row r="26" spans="1:48" ht="21" customHeight="1" x14ac:dyDescent="0.2">
      <c r="C26" s="1" t="s">
        <v>6</v>
      </c>
      <c r="F26" s="27" t="s">
        <v>8</v>
      </c>
      <c r="G26" s="27"/>
      <c r="H26" s="7">
        <v>2</v>
      </c>
      <c r="I26" s="27" t="s">
        <v>98</v>
      </c>
      <c r="J26" s="27"/>
      <c r="K26" s="18"/>
      <c r="L26" s="19"/>
      <c r="M26" s="27" t="s">
        <v>8</v>
      </c>
      <c r="N26" s="27"/>
      <c r="O26" s="27" t="s">
        <v>97</v>
      </c>
      <c r="P26" s="27"/>
      <c r="Q26" s="27">
        <f ca="1">AU26^2</f>
        <v>49</v>
      </c>
      <c r="R26" s="27"/>
      <c r="S26" s="27" t="s">
        <v>37</v>
      </c>
      <c r="T26" s="27"/>
      <c r="U26" t="s">
        <v>7</v>
      </c>
      <c r="V26" s="27" t="s">
        <v>8</v>
      </c>
      <c r="W26" s="27"/>
      <c r="X26" s="27" t="s">
        <v>98</v>
      </c>
      <c r="Y26" s="27"/>
      <c r="Z26" s="18"/>
      <c r="AA26" s="19"/>
      <c r="AB26" t="s">
        <v>10</v>
      </c>
      <c r="AC26" s="7">
        <v>2</v>
      </c>
      <c r="AU26" s="12">
        <f ca="1">INT(RAND()*9+1)</f>
        <v>7</v>
      </c>
    </row>
    <row r="27" spans="1:48" ht="21" customHeight="1" x14ac:dyDescent="0.2"/>
    <row r="28" spans="1:48" ht="21" customHeight="1" x14ac:dyDescent="0.2"/>
    <row r="29" spans="1:48" ht="21" customHeight="1" x14ac:dyDescent="0.2">
      <c r="C29" s="1" t="s">
        <v>12</v>
      </c>
      <c r="F29" s="30">
        <f ca="1">AU29^2</f>
        <v>49</v>
      </c>
      <c r="G29" s="30"/>
      <c r="H29" s="27" t="s">
        <v>8</v>
      </c>
      <c r="I29" s="27"/>
      <c r="J29" s="7">
        <v>2</v>
      </c>
      <c r="K29" s="27" t="s">
        <v>54</v>
      </c>
      <c r="L29" s="27"/>
      <c r="M29" s="18"/>
      <c r="N29" s="20"/>
      <c r="O29" s="19"/>
      <c r="P29" s="27" t="s">
        <v>8</v>
      </c>
      <c r="Q29" s="27"/>
      <c r="R29" s="27" t="s">
        <v>97</v>
      </c>
      <c r="S29" s="27"/>
      <c r="T29" s="27">
        <f ca="1">AV29^2</f>
        <v>64</v>
      </c>
      <c r="U29" s="27"/>
      <c r="V29" s="27" t="s">
        <v>37</v>
      </c>
      <c r="W29" s="27"/>
      <c r="X29" t="s">
        <v>7</v>
      </c>
      <c r="Y29" s="18"/>
      <c r="Z29" s="19"/>
      <c r="AA29" s="27" t="s">
        <v>8</v>
      </c>
      <c r="AB29" s="27"/>
      <c r="AC29" s="27" t="s">
        <v>56</v>
      </c>
      <c r="AD29" s="27"/>
      <c r="AE29">
        <f ca="1">AV29</f>
        <v>8</v>
      </c>
      <c r="AF29" t="s">
        <v>18</v>
      </c>
      <c r="AG29" s="7">
        <v>2</v>
      </c>
      <c r="AU29" s="12">
        <f ca="1">INT(RAND()*8+2)</f>
        <v>7</v>
      </c>
      <c r="AV29" s="12">
        <f ca="1">INT(RAND()*9+1)</f>
        <v>8</v>
      </c>
    </row>
    <row r="30" spans="1:48" ht="21" customHeight="1" x14ac:dyDescent="0.2"/>
    <row r="31" spans="1:48" ht="21" customHeight="1" x14ac:dyDescent="0.2"/>
    <row r="32" spans="1:48" ht="21" customHeight="1" x14ac:dyDescent="0.2">
      <c r="C32" s="1" t="s">
        <v>33</v>
      </c>
      <c r="F32" s="27" t="s">
        <v>8</v>
      </c>
      <c r="G32" s="27"/>
      <c r="H32" s="7">
        <v>2</v>
      </c>
      <c r="I32" s="27" t="s">
        <v>98</v>
      </c>
      <c r="J32" s="27"/>
      <c r="K32" s="27">
        <f ca="1">2*AU32</f>
        <v>8</v>
      </c>
      <c r="L32" s="27"/>
      <c r="M32" s="27" t="s">
        <v>8</v>
      </c>
      <c r="N32" s="27"/>
      <c r="O32" s="27" t="s">
        <v>97</v>
      </c>
      <c r="P32" s="27"/>
      <c r="Q32" s="18"/>
      <c r="R32" s="19"/>
      <c r="S32" s="27" t="s">
        <v>37</v>
      </c>
      <c r="T32" s="27"/>
      <c r="U32" t="s">
        <v>7</v>
      </c>
      <c r="V32" s="27" t="s">
        <v>8</v>
      </c>
      <c r="W32" s="27"/>
      <c r="X32" s="27" t="s">
        <v>98</v>
      </c>
      <c r="Y32" s="27"/>
      <c r="Z32" s="18"/>
      <c r="AA32" s="19"/>
      <c r="AB32" t="s">
        <v>10</v>
      </c>
      <c r="AC32" s="7">
        <v>2</v>
      </c>
      <c r="AU32" s="12">
        <f ca="1">INT(RAND()*9+1)</f>
        <v>4</v>
      </c>
    </row>
    <row r="33" spans="1:48" ht="21" customHeight="1" x14ac:dyDescent="0.2"/>
    <row r="34" spans="1:48" ht="21" customHeight="1" x14ac:dyDescent="0.2"/>
    <row r="35" spans="1:48" ht="20.149999999999999" customHeight="1" x14ac:dyDescent="0.2"/>
    <row r="36" spans="1:48" ht="23.5" x14ac:dyDescent="0.2">
      <c r="D36" s="3" t="str">
        <f>IF(D1="","",D1)</f>
        <v>因数分解②</v>
      </c>
      <c r="AM36" s="2" t="str">
        <f>IF(AM1="","",AM1)</f>
        <v>№</v>
      </c>
      <c r="AN36" s="2"/>
      <c r="AO36" s="29" t="str">
        <f>IF(AO1="","",AO1)</f>
        <v/>
      </c>
      <c r="AP36" s="29" t="str">
        <f>IF(AP1="","",AP1)</f>
        <v/>
      </c>
      <c r="AR36" s="12"/>
      <c r="AS36" s="12"/>
      <c r="AU36"/>
      <c r="AV36"/>
    </row>
    <row r="37" spans="1:48" ht="23.5" x14ac:dyDescent="0.2">
      <c r="E37" s="5" t="s">
        <v>2</v>
      </c>
      <c r="Q37" s="6" t="str">
        <f>IF(Q2="","",Q2)</f>
        <v>名前</v>
      </c>
      <c r="R37" s="2"/>
      <c r="S37" s="2"/>
      <c r="T37" s="2"/>
      <c r="U37" s="2"/>
      <c r="V37" s="4" t="str">
        <f>IF(V2="","",V2)</f>
        <v/>
      </c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R37" s="12"/>
      <c r="AS37" s="12"/>
      <c r="AU37"/>
      <c r="AV37"/>
    </row>
    <row r="38" spans="1:48" ht="21" customHeight="1" x14ac:dyDescent="0.2">
      <c r="A38" t="str">
        <f>IF(A3="","",A3)</f>
        <v>１．</v>
      </c>
      <c r="D38" t="str">
        <f>IF(D3="","",D3)</f>
        <v>次の式を因数分解しなさい。</v>
      </c>
    </row>
    <row r="39" spans="1:48" ht="21" customHeight="1" x14ac:dyDescent="0.2">
      <c r="A39" t="str">
        <f t="shared" ref="A39:AT39" si="0">IF(A4="","",A4)</f>
        <v/>
      </c>
      <c r="B39" t="str">
        <f t="shared" si="0"/>
        <v/>
      </c>
      <c r="C39" t="str">
        <f t="shared" si="0"/>
        <v>(1)</v>
      </c>
      <c r="F39" s="27" t="str">
        <f t="shared" si="0"/>
        <v>ｘ</v>
      </c>
      <c r="G39" s="27"/>
      <c r="H39" s="7">
        <f t="shared" si="0"/>
        <v>2</v>
      </c>
      <c r="I39" s="27" t="str">
        <f t="shared" si="0"/>
        <v>＋</v>
      </c>
      <c r="J39" s="27"/>
      <c r="K39" s="27">
        <f t="shared" ca="1" si="0"/>
        <v>10</v>
      </c>
      <c r="L39" s="27"/>
      <c r="M39" s="27" t="str">
        <f t="shared" si="0"/>
        <v>ｘ</v>
      </c>
      <c r="N39" s="27"/>
      <c r="O39" s="27" t="str">
        <f t="shared" si="0"/>
        <v>＋</v>
      </c>
      <c r="P39" s="27"/>
      <c r="Q39" s="27">
        <f t="shared" ca="1" si="0"/>
        <v>25</v>
      </c>
      <c r="R39" s="27"/>
      <c r="S39" s="27" t="s">
        <v>102</v>
      </c>
      <c r="T39" s="27"/>
      <c r="U39" s="10" t="s">
        <v>30</v>
      </c>
      <c r="V39" s="25" t="s">
        <v>39</v>
      </c>
      <c r="W39" s="25"/>
      <c r="X39" s="25" t="str">
        <f>I39</f>
        <v>＋</v>
      </c>
      <c r="Y39" s="25"/>
      <c r="Z39" s="10">
        <f ca="1">SQRT(Q39)</f>
        <v>5</v>
      </c>
      <c r="AA39" s="10" t="s">
        <v>52</v>
      </c>
      <c r="AB39" s="13">
        <v>2</v>
      </c>
      <c r="AC39" t="str">
        <f t="shared" si="0"/>
        <v/>
      </c>
      <c r="AD39" t="str">
        <f t="shared" si="0"/>
        <v/>
      </c>
      <c r="AE39" t="str">
        <f t="shared" si="0"/>
        <v/>
      </c>
      <c r="AF39" t="str">
        <f t="shared" si="0"/>
        <v/>
      </c>
      <c r="AG39" t="str">
        <f t="shared" si="0"/>
        <v/>
      </c>
      <c r="AH39" t="str">
        <f t="shared" si="0"/>
        <v/>
      </c>
      <c r="AI39" t="str">
        <f t="shared" si="0"/>
        <v/>
      </c>
      <c r="AJ39" t="str">
        <f t="shared" si="0"/>
        <v/>
      </c>
      <c r="AK39" t="str">
        <f t="shared" si="0"/>
        <v/>
      </c>
      <c r="AL39" t="str">
        <f t="shared" si="0"/>
        <v/>
      </c>
      <c r="AM39" t="str">
        <f t="shared" si="0"/>
        <v/>
      </c>
      <c r="AN39" t="str">
        <f t="shared" si="0"/>
        <v/>
      </c>
      <c r="AO39" t="str">
        <f t="shared" si="0"/>
        <v/>
      </c>
      <c r="AP39" t="str">
        <f t="shared" si="0"/>
        <v/>
      </c>
      <c r="AQ39" t="str">
        <f t="shared" si="0"/>
        <v/>
      </c>
      <c r="AR39" t="str">
        <f t="shared" si="0"/>
        <v/>
      </c>
      <c r="AS39" t="str">
        <f t="shared" si="0"/>
        <v/>
      </c>
      <c r="AT39" t="str">
        <f t="shared" si="0"/>
        <v/>
      </c>
    </row>
    <row r="40" spans="1:48" ht="21" customHeight="1" x14ac:dyDescent="0.2">
      <c r="A40" t="str">
        <f t="shared" ref="A40:AT40" si="1">IF(A5="","",A5)</f>
        <v/>
      </c>
      <c r="B40" t="str">
        <f t="shared" si="1"/>
        <v/>
      </c>
      <c r="C40" t="str">
        <f t="shared" si="1"/>
        <v/>
      </c>
      <c r="F40" t="str">
        <f t="shared" si="1"/>
        <v/>
      </c>
      <c r="G40" t="str">
        <f t="shared" si="1"/>
        <v/>
      </c>
      <c r="H40" t="str">
        <f t="shared" si="1"/>
        <v/>
      </c>
      <c r="I40" t="str">
        <f t="shared" si="1"/>
        <v/>
      </c>
      <c r="J40" t="str">
        <f t="shared" si="1"/>
        <v/>
      </c>
      <c r="K40" t="str">
        <f t="shared" si="1"/>
        <v/>
      </c>
      <c r="L40" t="str">
        <f t="shared" si="1"/>
        <v/>
      </c>
      <c r="M40" t="str">
        <f t="shared" si="1"/>
        <v/>
      </c>
      <c r="N40" t="str">
        <f t="shared" si="1"/>
        <v/>
      </c>
      <c r="O40" t="str">
        <f t="shared" si="1"/>
        <v/>
      </c>
      <c r="P40" t="str">
        <f t="shared" si="1"/>
        <v/>
      </c>
      <c r="Q40" t="str">
        <f t="shared" si="1"/>
        <v/>
      </c>
      <c r="R40" t="str">
        <f t="shared" si="1"/>
        <v/>
      </c>
      <c r="S40" t="str">
        <f t="shared" si="1"/>
        <v/>
      </c>
      <c r="T40" t="str">
        <f t="shared" si="1"/>
        <v/>
      </c>
      <c r="U40" t="str">
        <f t="shared" si="1"/>
        <v/>
      </c>
      <c r="V40" t="str">
        <f t="shared" si="1"/>
        <v/>
      </c>
      <c r="W40" t="str">
        <f t="shared" si="1"/>
        <v/>
      </c>
      <c r="X40" t="str">
        <f t="shared" si="1"/>
        <v/>
      </c>
      <c r="Y40" t="str">
        <f t="shared" si="1"/>
        <v/>
      </c>
      <c r="Z40" t="str">
        <f t="shared" si="1"/>
        <v/>
      </c>
      <c r="AA40" t="str">
        <f t="shared" si="1"/>
        <v/>
      </c>
      <c r="AB40" t="str">
        <f t="shared" si="1"/>
        <v/>
      </c>
      <c r="AC40" t="str">
        <f t="shared" si="1"/>
        <v/>
      </c>
      <c r="AD40" t="str">
        <f t="shared" si="1"/>
        <v/>
      </c>
      <c r="AE40" t="str">
        <f t="shared" si="1"/>
        <v/>
      </c>
      <c r="AF40" t="str">
        <f t="shared" si="1"/>
        <v/>
      </c>
      <c r="AG40" t="str">
        <f t="shared" si="1"/>
        <v/>
      </c>
      <c r="AH40" t="str">
        <f t="shared" si="1"/>
        <v/>
      </c>
      <c r="AI40" t="str">
        <f t="shared" si="1"/>
        <v/>
      </c>
      <c r="AJ40" t="str">
        <f t="shared" si="1"/>
        <v/>
      </c>
      <c r="AK40" t="str">
        <f t="shared" si="1"/>
        <v/>
      </c>
      <c r="AL40" t="str">
        <f t="shared" si="1"/>
        <v/>
      </c>
      <c r="AM40" t="str">
        <f t="shared" si="1"/>
        <v/>
      </c>
      <c r="AN40" t="str">
        <f t="shared" si="1"/>
        <v/>
      </c>
      <c r="AO40" t="str">
        <f t="shared" si="1"/>
        <v/>
      </c>
      <c r="AP40" t="str">
        <f t="shared" si="1"/>
        <v/>
      </c>
      <c r="AQ40" t="str">
        <f t="shared" si="1"/>
        <v/>
      </c>
      <c r="AR40" t="str">
        <f t="shared" si="1"/>
        <v/>
      </c>
      <c r="AS40" t="str">
        <f t="shared" si="1"/>
        <v/>
      </c>
      <c r="AT40" t="str">
        <f t="shared" si="1"/>
        <v/>
      </c>
    </row>
    <row r="41" spans="1:48" ht="21" customHeight="1" x14ac:dyDescent="0.2">
      <c r="A41" t="str">
        <f t="shared" ref="A41:AT41" si="2">IF(A6="","",A6)</f>
        <v/>
      </c>
      <c r="B41" t="str">
        <f t="shared" si="2"/>
        <v/>
      </c>
      <c r="C41" t="str">
        <f t="shared" si="2"/>
        <v/>
      </c>
      <c r="F41" t="str">
        <f t="shared" si="2"/>
        <v/>
      </c>
      <c r="G41" t="str">
        <f t="shared" si="2"/>
        <v/>
      </c>
      <c r="H41" t="str">
        <f t="shared" si="2"/>
        <v/>
      </c>
      <c r="I41" t="str">
        <f t="shared" si="2"/>
        <v/>
      </c>
      <c r="J41" t="str">
        <f t="shared" si="2"/>
        <v/>
      </c>
      <c r="K41" t="str">
        <f t="shared" si="2"/>
        <v/>
      </c>
      <c r="L41" t="str">
        <f t="shared" si="2"/>
        <v/>
      </c>
      <c r="M41" t="str">
        <f t="shared" si="2"/>
        <v/>
      </c>
      <c r="N41" t="str">
        <f t="shared" si="2"/>
        <v/>
      </c>
      <c r="O41" t="str">
        <f t="shared" si="2"/>
        <v/>
      </c>
      <c r="P41" t="str">
        <f t="shared" si="2"/>
        <v/>
      </c>
      <c r="Q41" t="str">
        <f t="shared" si="2"/>
        <v/>
      </c>
      <c r="R41" t="str">
        <f t="shared" si="2"/>
        <v/>
      </c>
      <c r="S41" t="str">
        <f t="shared" si="2"/>
        <v/>
      </c>
      <c r="T41" t="str">
        <f t="shared" si="2"/>
        <v/>
      </c>
      <c r="U41" t="str">
        <f t="shared" si="2"/>
        <v/>
      </c>
      <c r="V41" t="str">
        <f t="shared" si="2"/>
        <v/>
      </c>
      <c r="W41" t="str">
        <f t="shared" si="2"/>
        <v/>
      </c>
      <c r="X41" t="str">
        <f t="shared" si="2"/>
        <v/>
      </c>
      <c r="Y41" t="str">
        <f t="shared" si="2"/>
        <v/>
      </c>
      <c r="Z41" t="str">
        <f t="shared" si="2"/>
        <v/>
      </c>
      <c r="AA41" t="str">
        <f t="shared" si="2"/>
        <v/>
      </c>
      <c r="AB41" t="str">
        <f t="shared" si="2"/>
        <v/>
      </c>
      <c r="AC41" t="str">
        <f t="shared" si="2"/>
        <v/>
      </c>
      <c r="AD41" t="str">
        <f t="shared" si="2"/>
        <v/>
      </c>
      <c r="AE41" t="str">
        <f t="shared" si="2"/>
        <v/>
      </c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2"/>
        <v/>
      </c>
      <c r="AK41" t="str">
        <f t="shared" si="2"/>
        <v/>
      </c>
      <c r="AL41" t="str">
        <f t="shared" si="2"/>
        <v/>
      </c>
      <c r="AM41" t="str">
        <f t="shared" si="2"/>
        <v/>
      </c>
      <c r="AN41" t="str">
        <f t="shared" si="2"/>
        <v/>
      </c>
      <c r="AO41" t="str">
        <f t="shared" si="2"/>
        <v/>
      </c>
      <c r="AP41" t="str">
        <f t="shared" si="2"/>
        <v/>
      </c>
      <c r="AQ41" t="str">
        <f t="shared" si="2"/>
        <v/>
      </c>
      <c r="AR41" t="str">
        <f t="shared" si="2"/>
        <v/>
      </c>
      <c r="AS41" t="str">
        <f t="shared" si="2"/>
        <v/>
      </c>
      <c r="AT41" t="str">
        <f t="shared" si="2"/>
        <v/>
      </c>
    </row>
    <row r="42" spans="1:48" ht="21" customHeight="1" x14ac:dyDescent="0.2">
      <c r="A42" t="str">
        <f t="shared" ref="A42:AT42" si="3">IF(A7="","",A7)</f>
        <v/>
      </c>
      <c r="B42" t="str">
        <f t="shared" si="3"/>
        <v/>
      </c>
      <c r="C42" t="str">
        <f t="shared" si="3"/>
        <v>(2)</v>
      </c>
      <c r="F42" s="27" t="str">
        <f t="shared" si="3"/>
        <v>ｘ</v>
      </c>
      <c r="G42" s="27"/>
      <c r="H42" s="7">
        <f t="shared" si="3"/>
        <v>2</v>
      </c>
      <c r="I42" s="27" t="str">
        <f t="shared" si="3"/>
        <v>－</v>
      </c>
      <c r="J42" s="27"/>
      <c r="K42" s="27">
        <f t="shared" ca="1" si="3"/>
        <v>14</v>
      </c>
      <c r="L42" s="27"/>
      <c r="M42" s="27" t="str">
        <f t="shared" si="3"/>
        <v>ｘ</v>
      </c>
      <c r="N42" s="27"/>
      <c r="O42" s="27" t="str">
        <f t="shared" si="3"/>
        <v>＋</v>
      </c>
      <c r="P42" s="27"/>
      <c r="Q42" s="27">
        <f t="shared" ca="1" si="3"/>
        <v>49</v>
      </c>
      <c r="R42" s="27"/>
      <c r="S42" s="27" t="s">
        <v>102</v>
      </c>
      <c r="T42" s="27"/>
      <c r="U42" s="10" t="s">
        <v>30</v>
      </c>
      <c r="V42" s="25" t="s">
        <v>39</v>
      </c>
      <c r="W42" s="25"/>
      <c r="X42" s="25" t="str">
        <f>I42</f>
        <v>－</v>
      </c>
      <c r="Y42" s="25"/>
      <c r="Z42" s="10">
        <f ca="1">SQRT(Q42)</f>
        <v>7</v>
      </c>
      <c r="AA42" s="10" t="s">
        <v>52</v>
      </c>
      <c r="AB42" s="13">
        <v>2</v>
      </c>
      <c r="AC42" t="str">
        <f t="shared" si="3"/>
        <v/>
      </c>
      <c r="AD42" t="str">
        <f t="shared" si="3"/>
        <v/>
      </c>
      <c r="AE42" t="str">
        <f t="shared" si="3"/>
        <v/>
      </c>
      <c r="AF42" t="str">
        <f t="shared" si="3"/>
        <v/>
      </c>
      <c r="AG42" t="str">
        <f t="shared" si="3"/>
        <v/>
      </c>
      <c r="AH42" t="str">
        <f t="shared" si="3"/>
        <v/>
      </c>
      <c r="AI42" t="str">
        <f t="shared" si="3"/>
        <v/>
      </c>
      <c r="AJ42" t="str">
        <f t="shared" si="3"/>
        <v/>
      </c>
      <c r="AK42" t="str">
        <f t="shared" si="3"/>
        <v/>
      </c>
      <c r="AL42" t="str">
        <f t="shared" si="3"/>
        <v/>
      </c>
      <c r="AM42" t="str">
        <f t="shared" si="3"/>
        <v/>
      </c>
      <c r="AN42" t="str">
        <f t="shared" si="3"/>
        <v/>
      </c>
      <c r="AO42" t="str">
        <f t="shared" si="3"/>
        <v/>
      </c>
      <c r="AP42" t="str">
        <f t="shared" si="3"/>
        <v/>
      </c>
      <c r="AQ42" t="str">
        <f t="shared" si="3"/>
        <v/>
      </c>
      <c r="AR42" t="str">
        <f t="shared" si="3"/>
        <v/>
      </c>
      <c r="AS42" t="str">
        <f t="shared" si="3"/>
        <v/>
      </c>
      <c r="AT42" t="str">
        <f t="shared" si="3"/>
        <v/>
      </c>
    </row>
    <row r="43" spans="1:48" ht="21" customHeight="1" x14ac:dyDescent="0.2">
      <c r="A43" t="str">
        <f t="shared" ref="A43:AT43" si="4">IF(A8="","",A8)</f>
        <v/>
      </c>
      <c r="B43" t="str">
        <f t="shared" si="4"/>
        <v/>
      </c>
      <c r="C43" t="str">
        <f t="shared" si="4"/>
        <v/>
      </c>
      <c r="F43" t="str">
        <f t="shared" si="4"/>
        <v/>
      </c>
      <c r="G43" t="str">
        <f t="shared" si="4"/>
        <v/>
      </c>
      <c r="H43" t="str">
        <f t="shared" si="4"/>
        <v/>
      </c>
      <c r="I43" t="str">
        <f t="shared" si="4"/>
        <v/>
      </c>
      <c r="J43" t="str">
        <f t="shared" si="4"/>
        <v/>
      </c>
      <c r="K43" t="str">
        <f t="shared" si="4"/>
        <v/>
      </c>
      <c r="L43" t="str">
        <f t="shared" si="4"/>
        <v/>
      </c>
      <c r="M43" t="str">
        <f t="shared" si="4"/>
        <v/>
      </c>
      <c r="N43" t="str">
        <f t="shared" si="4"/>
        <v/>
      </c>
      <c r="O43" t="str">
        <f t="shared" si="4"/>
        <v/>
      </c>
      <c r="P43" t="str">
        <f t="shared" si="4"/>
        <v/>
      </c>
      <c r="Q43" t="str">
        <f t="shared" si="4"/>
        <v/>
      </c>
      <c r="R43" t="str">
        <f t="shared" si="4"/>
        <v/>
      </c>
      <c r="S43" t="str">
        <f t="shared" si="4"/>
        <v/>
      </c>
      <c r="T43" t="str">
        <f t="shared" si="4"/>
        <v/>
      </c>
      <c r="U43" t="str">
        <f t="shared" si="4"/>
        <v/>
      </c>
      <c r="V43" t="str">
        <f t="shared" si="4"/>
        <v/>
      </c>
      <c r="W43" t="str">
        <f t="shared" si="4"/>
        <v/>
      </c>
      <c r="X43" t="str">
        <f t="shared" si="4"/>
        <v/>
      </c>
      <c r="Y43" t="str">
        <f t="shared" si="4"/>
        <v/>
      </c>
      <c r="Z43" t="str">
        <f t="shared" si="4"/>
        <v/>
      </c>
      <c r="AA43" t="str">
        <f t="shared" si="4"/>
        <v/>
      </c>
      <c r="AB43" t="str">
        <f t="shared" si="4"/>
        <v/>
      </c>
      <c r="AC43" t="str">
        <f t="shared" si="4"/>
        <v/>
      </c>
      <c r="AD43" t="str">
        <f t="shared" si="4"/>
        <v/>
      </c>
      <c r="AE43" t="str">
        <f t="shared" si="4"/>
        <v/>
      </c>
      <c r="AF43" t="str">
        <f t="shared" si="4"/>
        <v/>
      </c>
      <c r="AG43" t="str">
        <f t="shared" si="4"/>
        <v/>
      </c>
      <c r="AH43" t="str">
        <f t="shared" si="4"/>
        <v/>
      </c>
      <c r="AI43" t="str">
        <f t="shared" si="4"/>
        <v/>
      </c>
      <c r="AJ43" t="str">
        <f t="shared" si="4"/>
        <v/>
      </c>
      <c r="AK43" t="str">
        <f t="shared" si="4"/>
        <v/>
      </c>
      <c r="AL43" t="str">
        <f t="shared" si="4"/>
        <v/>
      </c>
      <c r="AM43" t="str">
        <f t="shared" si="4"/>
        <v/>
      </c>
      <c r="AN43" t="str">
        <f t="shared" si="4"/>
        <v/>
      </c>
      <c r="AO43" t="str">
        <f t="shared" si="4"/>
        <v/>
      </c>
      <c r="AP43" t="str">
        <f t="shared" si="4"/>
        <v/>
      </c>
      <c r="AQ43" t="str">
        <f t="shared" si="4"/>
        <v/>
      </c>
      <c r="AR43" t="str">
        <f t="shared" si="4"/>
        <v/>
      </c>
      <c r="AS43" t="str">
        <f t="shared" si="4"/>
        <v/>
      </c>
      <c r="AT43" t="str">
        <f t="shared" si="4"/>
        <v/>
      </c>
    </row>
    <row r="44" spans="1:48" ht="21" customHeight="1" x14ac:dyDescent="0.2">
      <c r="A44" t="str">
        <f t="shared" ref="A44:AT44" si="5">IF(A9="","",A9)</f>
        <v/>
      </c>
      <c r="B44" t="str">
        <f t="shared" si="5"/>
        <v/>
      </c>
      <c r="C44" t="str">
        <f t="shared" si="5"/>
        <v/>
      </c>
      <c r="F44" t="str">
        <f t="shared" si="5"/>
        <v/>
      </c>
      <c r="G44" t="str">
        <f t="shared" si="5"/>
        <v/>
      </c>
      <c r="H44" t="str">
        <f t="shared" si="5"/>
        <v/>
      </c>
      <c r="I44" t="str">
        <f t="shared" si="5"/>
        <v/>
      </c>
      <c r="J44" t="str">
        <f t="shared" si="5"/>
        <v/>
      </c>
      <c r="K44" t="str">
        <f t="shared" si="5"/>
        <v/>
      </c>
      <c r="L44" t="str">
        <f t="shared" si="5"/>
        <v/>
      </c>
      <c r="M44" t="str">
        <f t="shared" si="5"/>
        <v/>
      </c>
      <c r="N44" t="str">
        <f t="shared" si="5"/>
        <v/>
      </c>
      <c r="O44" t="str">
        <f t="shared" si="5"/>
        <v/>
      </c>
      <c r="P44" t="str">
        <f t="shared" si="5"/>
        <v/>
      </c>
      <c r="Q44" t="str">
        <f t="shared" si="5"/>
        <v/>
      </c>
      <c r="R44" t="str">
        <f t="shared" si="5"/>
        <v/>
      </c>
      <c r="S44" t="str">
        <f t="shared" si="5"/>
        <v/>
      </c>
      <c r="T44" t="str">
        <f t="shared" si="5"/>
        <v/>
      </c>
      <c r="U44" t="str">
        <f t="shared" si="5"/>
        <v/>
      </c>
      <c r="V44" t="str">
        <f t="shared" si="5"/>
        <v/>
      </c>
      <c r="W44" t="str">
        <f t="shared" si="5"/>
        <v/>
      </c>
      <c r="X44" t="str">
        <f t="shared" si="5"/>
        <v/>
      </c>
      <c r="Y44" t="str">
        <f t="shared" si="5"/>
        <v/>
      </c>
      <c r="Z44" t="str">
        <f t="shared" si="5"/>
        <v/>
      </c>
      <c r="AA44" t="str">
        <f t="shared" si="5"/>
        <v/>
      </c>
      <c r="AB44" t="str">
        <f t="shared" si="5"/>
        <v/>
      </c>
      <c r="AC44" t="str">
        <f t="shared" si="5"/>
        <v/>
      </c>
      <c r="AD44" t="str">
        <f t="shared" si="5"/>
        <v/>
      </c>
      <c r="AE44" t="str">
        <f t="shared" si="5"/>
        <v/>
      </c>
      <c r="AF44" t="str">
        <f t="shared" si="5"/>
        <v/>
      </c>
      <c r="AG44" t="str">
        <f t="shared" si="5"/>
        <v/>
      </c>
      <c r="AH44" t="str">
        <f t="shared" si="5"/>
        <v/>
      </c>
      <c r="AI44" t="str">
        <f t="shared" si="5"/>
        <v/>
      </c>
      <c r="AJ44" t="str">
        <f t="shared" si="5"/>
        <v/>
      </c>
      <c r="AK44" t="str">
        <f t="shared" si="5"/>
        <v/>
      </c>
      <c r="AL44" t="str">
        <f t="shared" si="5"/>
        <v/>
      </c>
      <c r="AM44" t="str">
        <f t="shared" si="5"/>
        <v/>
      </c>
      <c r="AN44" t="str">
        <f t="shared" si="5"/>
        <v/>
      </c>
      <c r="AO44" t="str">
        <f t="shared" si="5"/>
        <v/>
      </c>
      <c r="AP44" t="str">
        <f t="shared" si="5"/>
        <v/>
      </c>
      <c r="AQ44" t="str">
        <f t="shared" si="5"/>
        <v/>
      </c>
      <c r="AR44" t="str">
        <f t="shared" si="5"/>
        <v/>
      </c>
      <c r="AS44" t="str">
        <f t="shared" si="5"/>
        <v/>
      </c>
      <c r="AT44" t="str">
        <f t="shared" si="5"/>
        <v/>
      </c>
    </row>
    <row r="45" spans="1:48" ht="21" customHeight="1" x14ac:dyDescent="0.2">
      <c r="A45" t="str">
        <f t="shared" ref="A45:AT45" si="6">IF(A10="","",A10)</f>
        <v/>
      </c>
      <c r="B45" t="str">
        <f t="shared" si="6"/>
        <v/>
      </c>
      <c r="C45" t="str">
        <f t="shared" si="6"/>
        <v>(3)</v>
      </c>
      <c r="F45" s="27" t="str">
        <f t="shared" si="6"/>
        <v>ｘ</v>
      </c>
      <c r="G45" s="27"/>
      <c r="H45" s="7">
        <f t="shared" si="6"/>
        <v>2</v>
      </c>
      <c r="I45" s="27" t="str">
        <f t="shared" si="6"/>
        <v>＋</v>
      </c>
      <c r="J45" s="27"/>
      <c r="K45" s="27">
        <f t="shared" ca="1" si="6"/>
        <v>6</v>
      </c>
      <c r="L45" s="27"/>
      <c r="M45" s="27" t="str">
        <f t="shared" si="6"/>
        <v>ｘ</v>
      </c>
      <c r="N45" s="27"/>
      <c r="O45" s="27" t="str">
        <f t="shared" si="6"/>
        <v>＋</v>
      </c>
      <c r="P45" s="27"/>
      <c r="Q45" s="27">
        <f t="shared" ca="1" si="6"/>
        <v>9</v>
      </c>
      <c r="R45" s="27"/>
      <c r="S45" s="27" t="s">
        <v>102</v>
      </c>
      <c r="T45" s="27"/>
      <c r="U45" s="10" t="s">
        <v>30</v>
      </c>
      <c r="V45" s="25" t="s">
        <v>39</v>
      </c>
      <c r="W45" s="25"/>
      <c r="X45" s="25" t="str">
        <f>I45</f>
        <v>＋</v>
      </c>
      <c r="Y45" s="25"/>
      <c r="Z45" s="10">
        <f ca="1">SQRT(Q45)</f>
        <v>3</v>
      </c>
      <c r="AA45" s="10" t="s">
        <v>52</v>
      </c>
      <c r="AB45" s="13">
        <v>2</v>
      </c>
      <c r="AC45" t="str">
        <f t="shared" si="6"/>
        <v/>
      </c>
      <c r="AD45" t="str">
        <f t="shared" si="6"/>
        <v/>
      </c>
      <c r="AE45" t="str">
        <f t="shared" si="6"/>
        <v/>
      </c>
      <c r="AF45" t="str">
        <f t="shared" si="6"/>
        <v/>
      </c>
      <c r="AG45" t="str">
        <f t="shared" si="6"/>
        <v/>
      </c>
      <c r="AH45" t="str">
        <f t="shared" si="6"/>
        <v/>
      </c>
      <c r="AI45" t="str">
        <f t="shared" si="6"/>
        <v/>
      </c>
      <c r="AJ45" t="str">
        <f t="shared" si="6"/>
        <v/>
      </c>
      <c r="AK45" t="str">
        <f t="shared" si="6"/>
        <v/>
      </c>
      <c r="AL45" t="str">
        <f t="shared" si="6"/>
        <v/>
      </c>
      <c r="AM45" t="str">
        <f t="shared" si="6"/>
        <v/>
      </c>
      <c r="AN45" t="str">
        <f t="shared" si="6"/>
        <v/>
      </c>
      <c r="AO45" t="str">
        <f t="shared" si="6"/>
        <v/>
      </c>
      <c r="AP45" t="str">
        <f t="shared" si="6"/>
        <v/>
      </c>
      <c r="AQ45" t="str">
        <f t="shared" si="6"/>
        <v/>
      </c>
      <c r="AR45" t="str">
        <f t="shared" si="6"/>
        <v/>
      </c>
      <c r="AS45" t="str">
        <f t="shared" si="6"/>
        <v/>
      </c>
      <c r="AT45" t="str">
        <f t="shared" si="6"/>
        <v/>
      </c>
    </row>
    <row r="46" spans="1:48" ht="21" customHeight="1" x14ac:dyDescent="0.2">
      <c r="A46" t="str">
        <f t="shared" ref="A46:AT46" si="7">IF(A11="","",A11)</f>
        <v/>
      </c>
      <c r="B46" t="str">
        <f t="shared" si="7"/>
        <v/>
      </c>
      <c r="C46" t="str">
        <f t="shared" si="7"/>
        <v/>
      </c>
      <c r="F46" t="str">
        <f t="shared" si="7"/>
        <v/>
      </c>
      <c r="G46" t="str">
        <f t="shared" si="7"/>
        <v/>
      </c>
      <c r="H46" t="str">
        <f t="shared" si="7"/>
        <v/>
      </c>
      <c r="I46" t="str">
        <f t="shared" si="7"/>
        <v/>
      </c>
      <c r="J46" t="str">
        <f t="shared" si="7"/>
        <v/>
      </c>
      <c r="K46" t="str">
        <f t="shared" si="7"/>
        <v/>
      </c>
      <c r="L46" t="str">
        <f t="shared" si="7"/>
        <v/>
      </c>
      <c r="M46" t="str">
        <f t="shared" si="7"/>
        <v/>
      </c>
      <c r="N46" t="str">
        <f t="shared" si="7"/>
        <v/>
      </c>
      <c r="O46" t="str">
        <f t="shared" si="7"/>
        <v/>
      </c>
      <c r="P46" t="str">
        <f t="shared" si="7"/>
        <v/>
      </c>
      <c r="Q46" t="str">
        <f t="shared" si="7"/>
        <v/>
      </c>
      <c r="R46" t="str">
        <f t="shared" si="7"/>
        <v/>
      </c>
      <c r="S46" t="str">
        <f t="shared" si="7"/>
        <v/>
      </c>
      <c r="T46" t="str">
        <f t="shared" si="7"/>
        <v/>
      </c>
      <c r="U46" t="str">
        <f t="shared" si="7"/>
        <v/>
      </c>
      <c r="V46" t="str">
        <f t="shared" si="7"/>
        <v/>
      </c>
      <c r="W46" t="str">
        <f t="shared" si="7"/>
        <v/>
      </c>
      <c r="X46" t="str">
        <f t="shared" si="7"/>
        <v/>
      </c>
      <c r="Y46" t="str">
        <f t="shared" si="7"/>
        <v/>
      </c>
      <c r="Z46" t="str">
        <f t="shared" si="7"/>
        <v/>
      </c>
      <c r="AA46" t="str">
        <f t="shared" si="7"/>
        <v/>
      </c>
      <c r="AB46" t="str">
        <f t="shared" si="7"/>
        <v/>
      </c>
      <c r="AC46" t="str">
        <f t="shared" si="7"/>
        <v/>
      </c>
      <c r="AD46" t="str">
        <f t="shared" si="7"/>
        <v/>
      </c>
      <c r="AE46" t="str">
        <f t="shared" si="7"/>
        <v/>
      </c>
      <c r="AF46" t="str">
        <f t="shared" si="7"/>
        <v/>
      </c>
      <c r="AG46" t="str">
        <f t="shared" si="7"/>
        <v/>
      </c>
      <c r="AH46" t="str">
        <f t="shared" si="7"/>
        <v/>
      </c>
      <c r="AI46" t="str">
        <f t="shared" si="7"/>
        <v/>
      </c>
      <c r="AJ46" t="str">
        <f t="shared" si="7"/>
        <v/>
      </c>
      <c r="AK46" t="str">
        <f t="shared" si="7"/>
        <v/>
      </c>
      <c r="AL46" t="str">
        <f t="shared" si="7"/>
        <v/>
      </c>
      <c r="AM46" t="str">
        <f t="shared" si="7"/>
        <v/>
      </c>
      <c r="AN46" t="str">
        <f t="shared" si="7"/>
        <v/>
      </c>
      <c r="AO46" t="str">
        <f t="shared" si="7"/>
        <v/>
      </c>
      <c r="AP46" t="str">
        <f t="shared" si="7"/>
        <v/>
      </c>
      <c r="AQ46" t="str">
        <f t="shared" si="7"/>
        <v/>
      </c>
      <c r="AR46" t="str">
        <f t="shared" si="7"/>
        <v/>
      </c>
      <c r="AS46" t="str">
        <f t="shared" si="7"/>
        <v/>
      </c>
      <c r="AT46" t="str">
        <f t="shared" si="7"/>
        <v/>
      </c>
    </row>
    <row r="47" spans="1:48" ht="21" customHeight="1" x14ac:dyDescent="0.2">
      <c r="A47" t="str">
        <f t="shared" ref="A47:AT47" si="8">IF(A12="","",A12)</f>
        <v/>
      </c>
      <c r="B47" t="str">
        <f t="shared" si="8"/>
        <v/>
      </c>
      <c r="C47" t="str">
        <f t="shared" si="8"/>
        <v/>
      </c>
      <c r="F47" t="str">
        <f t="shared" si="8"/>
        <v/>
      </c>
      <c r="G47" t="str">
        <f t="shared" si="8"/>
        <v/>
      </c>
      <c r="H47" t="str">
        <f t="shared" si="8"/>
        <v/>
      </c>
      <c r="I47" t="str">
        <f t="shared" si="8"/>
        <v/>
      </c>
      <c r="J47" t="str">
        <f t="shared" si="8"/>
        <v/>
      </c>
      <c r="K47" t="str">
        <f t="shared" si="8"/>
        <v/>
      </c>
      <c r="L47" t="str">
        <f t="shared" si="8"/>
        <v/>
      </c>
      <c r="M47" t="str">
        <f t="shared" si="8"/>
        <v/>
      </c>
      <c r="N47" t="str">
        <f t="shared" si="8"/>
        <v/>
      </c>
      <c r="O47" t="str">
        <f t="shared" si="8"/>
        <v/>
      </c>
      <c r="P47" t="str">
        <f t="shared" si="8"/>
        <v/>
      </c>
      <c r="Q47" t="str">
        <f t="shared" si="8"/>
        <v/>
      </c>
      <c r="R47" t="str">
        <f t="shared" si="8"/>
        <v/>
      </c>
      <c r="S47" t="str">
        <f t="shared" si="8"/>
        <v/>
      </c>
      <c r="T47" t="str">
        <f t="shared" si="8"/>
        <v/>
      </c>
      <c r="U47" t="str">
        <f t="shared" si="8"/>
        <v/>
      </c>
      <c r="V47" t="str">
        <f t="shared" si="8"/>
        <v/>
      </c>
      <c r="W47" t="str">
        <f t="shared" si="8"/>
        <v/>
      </c>
      <c r="X47" t="str">
        <f t="shared" si="8"/>
        <v/>
      </c>
      <c r="Y47" t="str">
        <f t="shared" si="8"/>
        <v/>
      </c>
      <c r="Z47" t="str">
        <f t="shared" si="8"/>
        <v/>
      </c>
      <c r="AA47" t="str">
        <f t="shared" si="8"/>
        <v/>
      </c>
      <c r="AB47" t="str">
        <f t="shared" si="8"/>
        <v/>
      </c>
      <c r="AC47" t="str">
        <f t="shared" si="8"/>
        <v/>
      </c>
      <c r="AD47" t="str">
        <f t="shared" si="8"/>
        <v/>
      </c>
      <c r="AE47" t="str">
        <f t="shared" si="8"/>
        <v/>
      </c>
      <c r="AF47" t="str">
        <f t="shared" si="8"/>
        <v/>
      </c>
      <c r="AG47" t="str">
        <f t="shared" si="8"/>
        <v/>
      </c>
      <c r="AH47" t="str">
        <f t="shared" si="8"/>
        <v/>
      </c>
      <c r="AI47" t="str">
        <f t="shared" si="8"/>
        <v/>
      </c>
      <c r="AJ47" t="str">
        <f t="shared" si="8"/>
        <v/>
      </c>
      <c r="AK47" t="str">
        <f t="shared" si="8"/>
        <v/>
      </c>
      <c r="AL47" t="str">
        <f t="shared" si="8"/>
        <v/>
      </c>
      <c r="AM47" t="str">
        <f t="shared" si="8"/>
        <v/>
      </c>
      <c r="AN47" t="str">
        <f t="shared" si="8"/>
        <v/>
      </c>
      <c r="AO47" t="str">
        <f t="shared" si="8"/>
        <v/>
      </c>
      <c r="AP47" t="str">
        <f t="shared" si="8"/>
        <v/>
      </c>
      <c r="AQ47" t="str">
        <f t="shared" si="8"/>
        <v/>
      </c>
      <c r="AR47" t="str">
        <f t="shared" si="8"/>
        <v/>
      </c>
      <c r="AS47" t="str">
        <f t="shared" si="8"/>
        <v/>
      </c>
      <c r="AT47" t="str">
        <f t="shared" si="8"/>
        <v/>
      </c>
    </row>
    <row r="48" spans="1:48" ht="21" customHeight="1" x14ac:dyDescent="0.2">
      <c r="A48" t="str">
        <f t="shared" ref="A48:AT48" si="9">IF(A13="","",A13)</f>
        <v/>
      </c>
      <c r="B48" t="str">
        <f t="shared" si="9"/>
        <v/>
      </c>
      <c r="C48" t="str">
        <f t="shared" si="9"/>
        <v>(4)</v>
      </c>
      <c r="F48" s="27" t="str">
        <f t="shared" si="9"/>
        <v>ｘ</v>
      </c>
      <c r="G48" s="27"/>
      <c r="H48" s="7">
        <f t="shared" si="9"/>
        <v>2</v>
      </c>
      <c r="I48" s="27" t="str">
        <f t="shared" si="9"/>
        <v>－</v>
      </c>
      <c r="J48" s="27"/>
      <c r="K48" s="27">
        <f t="shared" ca="1" si="9"/>
        <v>16</v>
      </c>
      <c r="L48" s="27"/>
      <c r="M48" s="27" t="str">
        <f t="shared" si="9"/>
        <v>ｘ</v>
      </c>
      <c r="N48" s="27"/>
      <c r="O48" s="27" t="str">
        <f t="shared" si="9"/>
        <v>＋</v>
      </c>
      <c r="P48" s="27"/>
      <c r="Q48" s="27">
        <f t="shared" ca="1" si="9"/>
        <v>64</v>
      </c>
      <c r="R48" s="27"/>
      <c r="S48" s="27" t="s">
        <v>102</v>
      </c>
      <c r="T48" s="27"/>
      <c r="U48" s="10" t="s">
        <v>30</v>
      </c>
      <c r="V48" s="25" t="s">
        <v>39</v>
      </c>
      <c r="W48" s="25"/>
      <c r="X48" s="25" t="str">
        <f>I48</f>
        <v>－</v>
      </c>
      <c r="Y48" s="25"/>
      <c r="Z48" s="10">
        <f ca="1">SQRT(Q48)</f>
        <v>8</v>
      </c>
      <c r="AA48" s="10" t="s">
        <v>52</v>
      </c>
      <c r="AB48" s="13">
        <v>2</v>
      </c>
      <c r="AC48" t="str">
        <f t="shared" si="9"/>
        <v/>
      </c>
      <c r="AD48" t="str">
        <f t="shared" si="9"/>
        <v/>
      </c>
      <c r="AE48" t="str">
        <f t="shared" si="9"/>
        <v/>
      </c>
      <c r="AF48" t="str">
        <f t="shared" si="9"/>
        <v/>
      </c>
      <c r="AG48" t="str">
        <f t="shared" si="9"/>
        <v/>
      </c>
      <c r="AH48" t="str">
        <f t="shared" si="9"/>
        <v/>
      </c>
      <c r="AI48" t="str">
        <f t="shared" si="9"/>
        <v/>
      </c>
      <c r="AJ48" t="str">
        <f t="shared" si="9"/>
        <v/>
      </c>
      <c r="AK48" t="str">
        <f t="shared" si="9"/>
        <v/>
      </c>
      <c r="AL48" t="str">
        <f t="shared" si="9"/>
        <v/>
      </c>
      <c r="AM48" t="str">
        <f t="shared" si="9"/>
        <v/>
      </c>
      <c r="AN48" t="str">
        <f t="shared" si="9"/>
        <v/>
      </c>
      <c r="AO48" t="str">
        <f t="shared" si="9"/>
        <v/>
      </c>
      <c r="AP48" t="str">
        <f t="shared" si="9"/>
        <v/>
      </c>
      <c r="AQ48" t="str">
        <f t="shared" si="9"/>
        <v/>
      </c>
      <c r="AR48" t="str">
        <f t="shared" si="9"/>
        <v/>
      </c>
      <c r="AS48" t="str">
        <f t="shared" si="9"/>
        <v/>
      </c>
      <c r="AT48" t="str">
        <f t="shared" si="9"/>
        <v/>
      </c>
    </row>
    <row r="49" spans="1:46" ht="21" customHeight="1" x14ac:dyDescent="0.2">
      <c r="A49" t="str">
        <f t="shared" ref="A49:AT49" si="10">IF(A14="","",A14)</f>
        <v/>
      </c>
      <c r="B49" t="str">
        <f t="shared" si="10"/>
        <v/>
      </c>
      <c r="C49" t="str">
        <f t="shared" si="10"/>
        <v/>
      </c>
      <c r="F49" t="str">
        <f t="shared" si="10"/>
        <v/>
      </c>
      <c r="G49" t="str">
        <f t="shared" si="10"/>
        <v/>
      </c>
      <c r="H49" t="str">
        <f t="shared" si="10"/>
        <v/>
      </c>
      <c r="I49" t="str">
        <f t="shared" si="10"/>
        <v/>
      </c>
      <c r="J49" t="str">
        <f t="shared" si="10"/>
        <v/>
      </c>
      <c r="K49" t="str">
        <f t="shared" si="10"/>
        <v/>
      </c>
      <c r="L49" t="str">
        <f t="shared" si="10"/>
        <v/>
      </c>
      <c r="M49" t="str">
        <f t="shared" si="10"/>
        <v/>
      </c>
      <c r="N49" t="str">
        <f t="shared" si="10"/>
        <v/>
      </c>
      <c r="O49" t="str">
        <f t="shared" si="10"/>
        <v/>
      </c>
      <c r="P49" t="str">
        <f t="shared" si="10"/>
        <v/>
      </c>
      <c r="Q49" t="str">
        <f t="shared" si="10"/>
        <v/>
      </c>
      <c r="R49" t="str">
        <f t="shared" si="10"/>
        <v/>
      </c>
      <c r="S49" t="str">
        <f t="shared" si="10"/>
        <v/>
      </c>
      <c r="T49" t="str">
        <f t="shared" si="10"/>
        <v/>
      </c>
      <c r="U49" t="str">
        <f t="shared" si="10"/>
        <v/>
      </c>
      <c r="V49" t="str">
        <f t="shared" si="10"/>
        <v/>
      </c>
      <c r="W49" t="str">
        <f t="shared" si="10"/>
        <v/>
      </c>
      <c r="X49" t="str">
        <f t="shared" si="10"/>
        <v/>
      </c>
      <c r="Y49" t="str">
        <f t="shared" si="10"/>
        <v/>
      </c>
      <c r="Z49" t="str">
        <f t="shared" si="10"/>
        <v/>
      </c>
      <c r="AA49" t="str">
        <f t="shared" si="10"/>
        <v/>
      </c>
      <c r="AB49" t="str">
        <f t="shared" si="10"/>
        <v/>
      </c>
      <c r="AC49" t="str">
        <f t="shared" si="10"/>
        <v/>
      </c>
      <c r="AD49" t="str">
        <f t="shared" si="10"/>
        <v/>
      </c>
      <c r="AE49" t="str">
        <f t="shared" si="10"/>
        <v/>
      </c>
      <c r="AF49" t="str">
        <f t="shared" si="10"/>
        <v/>
      </c>
      <c r="AG49" t="str">
        <f t="shared" si="10"/>
        <v/>
      </c>
      <c r="AH49" t="str">
        <f t="shared" si="10"/>
        <v/>
      </c>
      <c r="AI49" t="str">
        <f t="shared" si="10"/>
        <v/>
      </c>
      <c r="AJ49" t="str">
        <f t="shared" si="10"/>
        <v/>
      </c>
      <c r="AK49" t="str">
        <f t="shared" si="10"/>
        <v/>
      </c>
      <c r="AL49" t="str">
        <f t="shared" si="10"/>
        <v/>
      </c>
      <c r="AM49" t="str">
        <f t="shared" si="10"/>
        <v/>
      </c>
      <c r="AN49" t="str">
        <f t="shared" si="10"/>
        <v/>
      </c>
      <c r="AO49" t="str">
        <f t="shared" si="10"/>
        <v/>
      </c>
      <c r="AP49" t="str">
        <f t="shared" si="10"/>
        <v/>
      </c>
      <c r="AQ49" t="str">
        <f t="shared" si="10"/>
        <v/>
      </c>
      <c r="AR49" t="str">
        <f t="shared" si="10"/>
        <v/>
      </c>
      <c r="AS49" t="str">
        <f t="shared" si="10"/>
        <v/>
      </c>
      <c r="AT49" t="str">
        <f t="shared" si="10"/>
        <v/>
      </c>
    </row>
    <row r="50" spans="1:46" ht="21" customHeight="1" x14ac:dyDescent="0.2">
      <c r="A50" t="str">
        <f t="shared" ref="A50:AT50" si="11">IF(A15="","",A15)</f>
        <v/>
      </c>
      <c r="B50" t="str">
        <f t="shared" si="11"/>
        <v/>
      </c>
      <c r="C50" t="str">
        <f t="shared" si="11"/>
        <v/>
      </c>
      <c r="F50" t="str">
        <f t="shared" si="11"/>
        <v/>
      </c>
      <c r="G50" t="str">
        <f t="shared" si="11"/>
        <v/>
      </c>
      <c r="H50" t="str">
        <f t="shared" si="11"/>
        <v/>
      </c>
      <c r="I50" t="str">
        <f t="shared" si="11"/>
        <v/>
      </c>
      <c r="J50" t="str">
        <f t="shared" si="11"/>
        <v/>
      </c>
      <c r="K50" t="str">
        <f t="shared" si="11"/>
        <v/>
      </c>
      <c r="L50" t="str">
        <f t="shared" si="11"/>
        <v/>
      </c>
      <c r="M50" t="str">
        <f t="shared" si="11"/>
        <v/>
      </c>
      <c r="N50" t="str">
        <f t="shared" si="11"/>
        <v/>
      </c>
      <c r="O50" t="str">
        <f t="shared" si="11"/>
        <v/>
      </c>
      <c r="P50" t="str">
        <f t="shared" si="11"/>
        <v/>
      </c>
      <c r="Q50" t="str">
        <f t="shared" si="11"/>
        <v/>
      </c>
      <c r="R50" t="str">
        <f t="shared" si="11"/>
        <v/>
      </c>
      <c r="S50" t="str">
        <f t="shared" si="11"/>
        <v/>
      </c>
      <c r="T50" t="str">
        <f t="shared" si="11"/>
        <v/>
      </c>
      <c r="U50" t="str">
        <f t="shared" si="11"/>
        <v/>
      </c>
      <c r="V50" t="str">
        <f t="shared" si="11"/>
        <v/>
      </c>
      <c r="W50" t="str">
        <f t="shared" si="11"/>
        <v/>
      </c>
      <c r="X50" t="str">
        <f t="shared" si="11"/>
        <v/>
      </c>
      <c r="Y50" t="str">
        <f t="shared" si="11"/>
        <v/>
      </c>
      <c r="Z50" t="str">
        <f t="shared" si="11"/>
        <v/>
      </c>
      <c r="AA50" t="str">
        <f t="shared" si="11"/>
        <v/>
      </c>
      <c r="AB50" t="str">
        <f t="shared" si="11"/>
        <v/>
      </c>
      <c r="AC50" t="str">
        <f t="shared" si="11"/>
        <v/>
      </c>
      <c r="AD50" t="str">
        <f t="shared" si="11"/>
        <v/>
      </c>
      <c r="AE50" t="str">
        <f t="shared" si="11"/>
        <v/>
      </c>
      <c r="AF50" t="str">
        <f t="shared" si="11"/>
        <v/>
      </c>
      <c r="AG50" t="str">
        <f t="shared" si="11"/>
        <v/>
      </c>
      <c r="AH50" t="str">
        <f t="shared" si="11"/>
        <v/>
      </c>
      <c r="AI50" t="str">
        <f t="shared" si="11"/>
        <v/>
      </c>
      <c r="AJ50" t="str">
        <f t="shared" si="11"/>
        <v/>
      </c>
      <c r="AK50" t="str">
        <f t="shared" si="11"/>
        <v/>
      </c>
      <c r="AL50" t="str">
        <f t="shared" si="11"/>
        <v/>
      </c>
      <c r="AM50" t="str">
        <f t="shared" si="11"/>
        <v/>
      </c>
      <c r="AN50" t="str">
        <f t="shared" si="11"/>
        <v/>
      </c>
      <c r="AO50" t="str">
        <f t="shared" si="11"/>
        <v/>
      </c>
      <c r="AP50" t="str">
        <f t="shared" si="11"/>
        <v/>
      </c>
      <c r="AQ50" t="str">
        <f t="shared" si="11"/>
        <v/>
      </c>
      <c r="AR50" t="str">
        <f t="shared" si="11"/>
        <v/>
      </c>
      <c r="AS50" t="str">
        <f t="shared" si="11"/>
        <v/>
      </c>
      <c r="AT50" t="str">
        <f t="shared" si="11"/>
        <v/>
      </c>
    </row>
    <row r="51" spans="1:46" ht="21" customHeight="1" x14ac:dyDescent="0.2">
      <c r="A51" t="str">
        <f t="shared" ref="A51:AT51" si="12">IF(A16="","",A16)</f>
        <v/>
      </c>
      <c r="B51" t="str">
        <f t="shared" si="12"/>
        <v/>
      </c>
      <c r="C51" t="str">
        <f t="shared" si="12"/>
        <v/>
      </c>
      <c r="F51" t="str">
        <f t="shared" si="12"/>
        <v/>
      </c>
      <c r="G51" t="str">
        <f t="shared" si="12"/>
        <v/>
      </c>
      <c r="H51" t="str">
        <f t="shared" si="12"/>
        <v/>
      </c>
      <c r="I51" t="str">
        <f t="shared" si="12"/>
        <v/>
      </c>
      <c r="J51" t="str">
        <f t="shared" si="12"/>
        <v/>
      </c>
      <c r="K51" t="str">
        <f t="shared" si="12"/>
        <v/>
      </c>
      <c r="L51" t="str">
        <f t="shared" si="12"/>
        <v/>
      </c>
      <c r="M51" t="str">
        <f t="shared" si="12"/>
        <v/>
      </c>
      <c r="N51" t="str">
        <f t="shared" si="12"/>
        <v/>
      </c>
      <c r="O51" t="str">
        <f t="shared" si="12"/>
        <v/>
      </c>
      <c r="P51" t="str">
        <f t="shared" si="12"/>
        <v/>
      </c>
      <c r="Q51" t="str">
        <f t="shared" si="12"/>
        <v/>
      </c>
      <c r="R51" t="str">
        <f t="shared" si="12"/>
        <v/>
      </c>
      <c r="S51" t="str">
        <f t="shared" si="12"/>
        <v/>
      </c>
      <c r="T51" t="str">
        <f t="shared" si="12"/>
        <v/>
      </c>
      <c r="U51" t="str">
        <f t="shared" si="12"/>
        <v/>
      </c>
      <c r="V51" t="str">
        <f t="shared" si="12"/>
        <v/>
      </c>
      <c r="W51" t="str">
        <f t="shared" si="12"/>
        <v/>
      </c>
      <c r="X51" t="str">
        <f t="shared" si="12"/>
        <v/>
      </c>
      <c r="Y51" t="str">
        <f t="shared" si="12"/>
        <v/>
      </c>
      <c r="Z51" t="str">
        <f t="shared" si="12"/>
        <v/>
      </c>
      <c r="AA51" t="str">
        <f t="shared" si="12"/>
        <v/>
      </c>
      <c r="AB51" t="str">
        <f t="shared" si="12"/>
        <v/>
      </c>
      <c r="AC51" t="str">
        <f t="shared" si="12"/>
        <v/>
      </c>
      <c r="AD51" t="str">
        <f t="shared" si="12"/>
        <v/>
      </c>
      <c r="AE51" t="str">
        <f t="shared" si="12"/>
        <v/>
      </c>
      <c r="AF51" t="str">
        <f t="shared" si="12"/>
        <v/>
      </c>
      <c r="AG51" t="str">
        <f t="shared" si="12"/>
        <v/>
      </c>
      <c r="AH51" t="str">
        <f t="shared" si="12"/>
        <v/>
      </c>
      <c r="AI51" t="str">
        <f t="shared" si="12"/>
        <v/>
      </c>
      <c r="AJ51" t="str">
        <f t="shared" si="12"/>
        <v/>
      </c>
      <c r="AK51" t="str">
        <f t="shared" si="12"/>
        <v/>
      </c>
      <c r="AL51" t="str">
        <f t="shared" si="12"/>
        <v/>
      </c>
      <c r="AM51" t="str">
        <f t="shared" si="12"/>
        <v/>
      </c>
      <c r="AN51" t="str">
        <f t="shared" si="12"/>
        <v/>
      </c>
      <c r="AO51" t="str">
        <f t="shared" si="12"/>
        <v/>
      </c>
      <c r="AP51" t="str">
        <f t="shared" si="12"/>
        <v/>
      </c>
      <c r="AQ51" t="str">
        <f t="shared" si="12"/>
        <v/>
      </c>
      <c r="AR51" t="str">
        <f t="shared" si="12"/>
        <v/>
      </c>
      <c r="AS51" t="str">
        <f t="shared" si="12"/>
        <v/>
      </c>
      <c r="AT51" t="str">
        <f t="shared" si="12"/>
        <v/>
      </c>
    </row>
    <row r="52" spans="1:46" ht="21" customHeight="1" x14ac:dyDescent="0.2">
      <c r="A52" t="str">
        <f>IF(A17="","",A17)</f>
        <v>２．</v>
      </c>
      <c r="D52" t="str">
        <f>IF(D17="","",D17)</f>
        <v>次の式を因数分解しなさい。</v>
      </c>
    </row>
    <row r="53" spans="1:46" ht="21" customHeight="1" x14ac:dyDescent="0.2">
      <c r="A53" t="str">
        <f t="shared" ref="A53:AT53" si="13">IF(A18="","",A18)</f>
        <v/>
      </c>
      <c r="B53" t="str">
        <f t="shared" si="13"/>
        <v/>
      </c>
      <c r="C53" t="str">
        <f t="shared" si="13"/>
        <v>(1)</v>
      </c>
      <c r="F53" s="27">
        <f t="shared" ca="1" si="13"/>
        <v>49</v>
      </c>
      <c r="G53" s="27"/>
      <c r="H53" s="27" t="str">
        <f t="shared" si="13"/>
        <v>ｘ</v>
      </c>
      <c r="I53" s="27"/>
      <c r="J53" s="7">
        <f t="shared" si="13"/>
        <v>2</v>
      </c>
      <c r="K53" s="27" t="str">
        <f t="shared" si="13"/>
        <v>－</v>
      </c>
      <c r="L53" s="27"/>
      <c r="M53" s="27">
        <f t="shared" ca="1" si="13"/>
        <v>28</v>
      </c>
      <c r="N53" s="27"/>
      <c r="O53" s="27"/>
      <c r="P53" s="27" t="str">
        <f t="shared" si="13"/>
        <v>ｘ</v>
      </c>
      <c r="Q53" s="27"/>
      <c r="R53" s="27" t="str">
        <f t="shared" si="13"/>
        <v>＋</v>
      </c>
      <c r="S53" s="27"/>
      <c r="T53" s="27">
        <f t="shared" ca="1" si="13"/>
        <v>4</v>
      </c>
      <c r="U53" s="27"/>
      <c r="V53" s="27" t="s">
        <v>102</v>
      </c>
      <c r="W53" s="27"/>
      <c r="X53" s="10" t="s">
        <v>30</v>
      </c>
      <c r="Y53" s="10">
        <f ca="1">SQRT(F53)</f>
        <v>7</v>
      </c>
      <c r="Z53" s="25" t="s">
        <v>39</v>
      </c>
      <c r="AA53" s="25"/>
      <c r="AB53" s="25" t="str">
        <f>K53</f>
        <v>－</v>
      </c>
      <c r="AC53" s="25"/>
      <c r="AD53" s="10">
        <f ca="1">SQRT(T53)</f>
        <v>2</v>
      </c>
      <c r="AE53" s="10" t="s">
        <v>52</v>
      </c>
      <c r="AF53" s="13">
        <v>2</v>
      </c>
      <c r="AG53" t="str">
        <f t="shared" si="13"/>
        <v/>
      </c>
      <c r="AH53" t="str">
        <f t="shared" si="13"/>
        <v/>
      </c>
      <c r="AI53" t="str">
        <f t="shared" si="13"/>
        <v/>
      </c>
      <c r="AJ53" t="str">
        <f t="shared" si="13"/>
        <v/>
      </c>
      <c r="AK53" t="str">
        <f t="shared" si="13"/>
        <v/>
      </c>
      <c r="AL53" t="str">
        <f t="shared" si="13"/>
        <v/>
      </c>
      <c r="AM53" t="str">
        <f t="shared" si="13"/>
        <v/>
      </c>
      <c r="AN53" t="str">
        <f t="shared" si="13"/>
        <v/>
      </c>
      <c r="AO53" t="str">
        <f t="shared" si="13"/>
        <v/>
      </c>
      <c r="AP53" t="str">
        <f t="shared" si="13"/>
        <v/>
      </c>
      <c r="AQ53" t="str">
        <f t="shared" si="13"/>
        <v/>
      </c>
      <c r="AR53" t="str">
        <f t="shared" si="13"/>
        <v/>
      </c>
      <c r="AS53" t="str">
        <f t="shared" si="13"/>
        <v/>
      </c>
      <c r="AT53" t="str">
        <f t="shared" si="13"/>
        <v/>
      </c>
    </row>
    <row r="54" spans="1:46" ht="21" customHeight="1" x14ac:dyDescent="0.2">
      <c r="A54" t="str">
        <f t="shared" ref="A54:AT54" si="14">IF(A19="","",A19)</f>
        <v/>
      </c>
      <c r="B54" t="str">
        <f t="shared" si="14"/>
        <v/>
      </c>
      <c r="C54" t="str">
        <f t="shared" si="14"/>
        <v/>
      </c>
      <c r="F54" t="str">
        <f t="shared" si="14"/>
        <v/>
      </c>
      <c r="G54" t="str">
        <f t="shared" si="14"/>
        <v/>
      </c>
      <c r="H54" t="str">
        <f t="shared" si="14"/>
        <v/>
      </c>
      <c r="I54" t="str">
        <f t="shared" si="14"/>
        <v/>
      </c>
      <c r="J54" t="str">
        <f t="shared" si="14"/>
        <v/>
      </c>
      <c r="K54" t="str">
        <f t="shared" si="14"/>
        <v/>
      </c>
      <c r="L54" t="str">
        <f t="shared" si="14"/>
        <v/>
      </c>
      <c r="M54" t="str">
        <f t="shared" si="14"/>
        <v/>
      </c>
      <c r="N54" t="str">
        <f t="shared" si="14"/>
        <v/>
      </c>
      <c r="O54" t="str">
        <f t="shared" si="14"/>
        <v/>
      </c>
      <c r="P54" t="str">
        <f t="shared" si="14"/>
        <v/>
      </c>
      <c r="Q54" t="str">
        <f t="shared" si="14"/>
        <v/>
      </c>
      <c r="R54" t="str">
        <f t="shared" si="14"/>
        <v/>
      </c>
      <c r="S54" t="str">
        <f t="shared" si="14"/>
        <v/>
      </c>
      <c r="T54" t="str">
        <f t="shared" si="14"/>
        <v/>
      </c>
      <c r="U54" t="str">
        <f t="shared" si="14"/>
        <v/>
      </c>
      <c r="V54" t="str">
        <f t="shared" si="14"/>
        <v/>
      </c>
      <c r="W54" t="str">
        <f t="shared" si="14"/>
        <v/>
      </c>
      <c r="X54" t="str">
        <f t="shared" si="14"/>
        <v/>
      </c>
      <c r="Y54" t="str">
        <f t="shared" si="14"/>
        <v/>
      </c>
      <c r="Z54" t="str">
        <f t="shared" si="14"/>
        <v/>
      </c>
      <c r="AA54" t="str">
        <f t="shared" si="14"/>
        <v/>
      </c>
      <c r="AB54" t="str">
        <f t="shared" si="14"/>
        <v/>
      </c>
      <c r="AC54" t="str">
        <f t="shared" si="14"/>
        <v/>
      </c>
      <c r="AD54" t="str">
        <f t="shared" si="14"/>
        <v/>
      </c>
      <c r="AE54" t="str">
        <f t="shared" si="14"/>
        <v/>
      </c>
      <c r="AF54" t="str">
        <f t="shared" si="14"/>
        <v/>
      </c>
      <c r="AG54" t="str">
        <f t="shared" si="14"/>
        <v/>
      </c>
      <c r="AH54" t="str">
        <f t="shared" si="14"/>
        <v/>
      </c>
      <c r="AI54" t="str">
        <f t="shared" si="14"/>
        <v/>
      </c>
      <c r="AJ54" t="str">
        <f t="shared" si="14"/>
        <v/>
      </c>
      <c r="AK54" t="str">
        <f t="shared" si="14"/>
        <v/>
      </c>
      <c r="AL54" t="str">
        <f t="shared" si="14"/>
        <v/>
      </c>
      <c r="AM54" t="str">
        <f t="shared" si="14"/>
        <v/>
      </c>
      <c r="AN54" t="str">
        <f t="shared" si="14"/>
        <v/>
      </c>
      <c r="AO54" t="str">
        <f t="shared" si="14"/>
        <v/>
      </c>
      <c r="AP54" t="str">
        <f t="shared" si="14"/>
        <v/>
      </c>
      <c r="AQ54" t="str">
        <f t="shared" si="14"/>
        <v/>
      </c>
      <c r="AR54" t="str">
        <f t="shared" si="14"/>
        <v/>
      </c>
      <c r="AS54" t="str">
        <f t="shared" si="14"/>
        <v/>
      </c>
      <c r="AT54" t="str">
        <f t="shared" si="14"/>
        <v/>
      </c>
    </row>
    <row r="55" spans="1:46" ht="21" customHeight="1" x14ac:dyDescent="0.2">
      <c r="A55" t="str">
        <f t="shared" ref="A55:AT55" si="15">IF(A20="","",A20)</f>
        <v/>
      </c>
      <c r="B55" t="str">
        <f t="shared" si="15"/>
        <v/>
      </c>
      <c r="C55" t="str">
        <f t="shared" si="15"/>
        <v/>
      </c>
      <c r="F55" t="str">
        <f t="shared" si="15"/>
        <v/>
      </c>
      <c r="G55" t="str">
        <f t="shared" si="15"/>
        <v/>
      </c>
      <c r="H55" t="str">
        <f t="shared" si="15"/>
        <v/>
      </c>
      <c r="I55" t="str">
        <f t="shared" si="15"/>
        <v/>
      </c>
      <c r="J55" t="str">
        <f t="shared" si="15"/>
        <v/>
      </c>
      <c r="K55" t="str">
        <f t="shared" si="15"/>
        <v/>
      </c>
      <c r="L55" t="str">
        <f t="shared" si="15"/>
        <v/>
      </c>
      <c r="M55" t="str">
        <f t="shared" si="15"/>
        <v/>
      </c>
      <c r="N55" t="str">
        <f t="shared" si="15"/>
        <v/>
      </c>
      <c r="O55" t="str">
        <f t="shared" si="15"/>
        <v/>
      </c>
      <c r="P55" t="str">
        <f t="shared" si="15"/>
        <v/>
      </c>
      <c r="Q55" t="str">
        <f t="shared" si="15"/>
        <v/>
      </c>
      <c r="R55" t="str">
        <f t="shared" si="15"/>
        <v/>
      </c>
      <c r="S55" t="str">
        <f t="shared" si="15"/>
        <v/>
      </c>
      <c r="T55" t="str">
        <f t="shared" si="15"/>
        <v/>
      </c>
      <c r="U55" t="str">
        <f t="shared" si="15"/>
        <v/>
      </c>
      <c r="V55" t="str">
        <f t="shared" si="15"/>
        <v/>
      </c>
      <c r="W55" t="str">
        <f t="shared" si="15"/>
        <v/>
      </c>
      <c r="X55" t="str">
        <f t="shared" si="15"/>
        <v/>
      </c>
      <c r="Y55" t="str">
        <f t="shared" si="15"/>
        <v/>
      </c>
      <c r="Z55" t="str">
        <f t="shared" si="15"/>
        <v/>
      </c>
      <c r="AA55" t="str">
        <f t="shared" si="15"/>
        <v/>
      </c>
      <c r="AB55" t="str">
        <f t="shared" si="15"/>
        <v/>
      </c>
      <c r="AC55" t="str">
        <f t="shared" si="15"/>
        <v/>
      </c>
      <c r="AD55" t="str">
        <f t="shared" si="15"/>
        <v/>
      </c>
      <c r="AE55" t="str">
        <f t="shared" si="15"/>
        <v/>
      </c>
      <c r="AF55" t="str">
        <f t="shared" si="15"/>
        <v/>
      </c>
      <c r="AG55" t="str">
        <f t="shared" si="15"/>
        <v/>
      </c>
      <c r="AH55" t="str">
        <f t="shared" si="15"/>
        <v/>
      </c>
      <c r="AI55" t="str">
        <f t="shared" si="15"/>
        <v/>
      </c>
      <c r="AJ55" t="str">
        <f t="shared" si="15"/>
        <v/>
      </c>
      <c r="AK55" t="str">
        <f t="shared" si="15"/>
        <v/>
      </c>
      <c r="AL55" t="str">
        <f t="shared" si="15"/>
        <v/>
      </c>
      <c r="AM55" t="str">
        <f t="shared" si="15"/>
        <v/>
      </c>
      <c r="AN55" t="str">
        <f t="shared" si="15"/>
        <v/>
      </c>
      <c r="AO55" t="str">
        <f t="shared" si="15"/>
        <v/>
      </c>
      <c r="AP55" t="str">
        <f t="shared" si="15"/>
        <v/>
      </c>
      <c r="AQ55" t="str">
        <f t="shared" si="15"/>
        <v/>
      </c>
      <c r="AR55" t="str">
        <f t="shared" si="15"/>
        <v/>
      </c>
      <c r="AS55" t="str">
        <f t="shared" si="15"/>
        <v/>
      </c>
      <c r="AT55" t="str">
        <f t="shared" si="15"/>
        <v/>
      </c>
    </row>
    <row r="56" spans="1:46" ht="21" customHeight="1" x14ac:dyDescent="0.2">
      <c r="A56" t="str">
        <f t="shared" ref="A56:AT56" si="16">IF(A21="","",A21)</f>
        <v/>
      </c>
      <c r="B56" t="str">
        <f t="shared" si="16"/>
        <v/>
      </c>
      <c r="C56" t="str">
        <f t="shared" si="16"/>
        <v>(2)</v>
      </c>
      <c r="F56" s="27">
        <f t="shared" ca="1" si="16"/>
        <v>36</v>
      </c>
      <c r="G56" s="27"/>
      <c r="H56" s="27" t="str">
        <f t="shared" si="16"/>
        <v>ｘ</v>
      </c>
      <c r="I56" s="27"/>
      <c r="J56" s="7">
        <f t="shared" si="16"/>
        <v>2</v>
      </c>
      <c r="K56" s="27" t="str">
        <f t="shared" si="16"/>
        <v>＋</v>
      </c>
      <c r="L56" s="27"/>
      <c r="M56" s="27">
        <f t="shared" ca="1" si="16"/>
        <v>72</v>
      </c>
      <c r="N56" s="27"/>
      <c r="O56" s="27"/>
      <c r="P56" s="27" t="str">
        <f t="shared" si="16"/>
        <v>ｘ</v>
      </c>
      <c r="Q56" s="27"/>
      <c r="R56" s="27" t="str">
        <f t="shared" si="16"/>
        <v>＋</v>
      </c>
      <c r="S56" s="27"/>
      <c r="T56" s="27">
        <f t="shared" ca="1" si="16"/>
        <v>36</v>
      </c>
      <c r="U56" s="27"/>
      <c r="V56" s="27" t="s">
        <v>102</v>
      </c>
      <c r="W56" s="27"/>
      <c r="X56" s="10" t="s">
        <v>30</v>
      </c>
      <c r="Y56" s="10">
        <f ca="1">SQRT(F56)</f>
        <v>6</v>
      </c>
      <c r="Z56" s="25" t="s">
        <v>39</v>
      </c>
      <c r="AA56" s="25"/>
      <c r="AB56" s="25" t="str">
        <f>K56</f>
        <v>＋</v>
      </c>
      <c r="AC56" s="25"/>
      <c r="AD56" s="10">
        <f ca="1">SQRT(T56)</f>
        <v>6</v>
      </c>
      <c r="AE56" s="10" t="s">
        <v>52</v>
      </c>
      <c r="AF56" s="13">
        <v>2</v>
      </c>
      <c r="AG56" t="str">
        <f t="shared" si="16"/>
        <v/>
      </c>
      <c r="AH56" t="str">
        <f t="shared" si="16"/>
        <v/>
      </c>
      <c r="AI56" t="str">
        <f t="shared" si="16"/>
        <v/>
      </c>
      <c r="AJ56" t="str">
        <f t="shared" si="16"/>
        <v/>
      </c>
      <c r="AK56" t="str">
        <f t="shared" si="16"/>
        <v/>
      </c>
      <c r="AL56" t="str">
        <f t="shared" si="16"/>
        <v/>
      </c>
      <c r="AM56" t="str">
        <f t="shared" si="16"/>
        <v/>
      </c>
      <c r="AN56" t="str">
        <f t="shared" si="16"/>
        <v/>
      </c>
      <c r="AO56" t="str">
        <f t="shared" si="16"/>
        <v/>
      </c>
      <c r="AP56" t="str">
        <f t="shared" si="16"/>
        <v/>
      </c>
      <c r="AQ56" t="str">
        <f t="shared" si="16"/>
        <v/>
      </c>
      <c r="AR56" t="str">
        <f t="shared" si="16"/>
        <v/>
      </c>
      <c r="AS56" t="str">
        <f t="shared" si="16"/>
        <v/>
      </c>
      <c r="AT56" t="str">
        <f t="shared" si="16"/>
        <v/>
      </c>
    </row>
    <row r="57" spans="1:46" ht="21" customHeight="1" x14ac:dyDescent="0.2">
      <c r="A57" t="str">
        <f t="shared" ref="A57:AT57" si="17">IF(A22="","",A22)</f>
        <v/>
      </c>
      <c r="B57" t="str">
        <f t="shared" si="17"/>
        <v/>
      </c>
      <c r="C57" t="str">
        <f t="shared" si="17"/>
        <v/>
      </c>
      <c r="F57" t="str">
        <f t="shared" si="17"/>
        <v/>
      </c>
      <c r="G57" t="str">
        <f t="shared" si="17"/>
        <v/>
      </c>
      <c r="H57" t="str">
        <f t="shared" si="17"/>
        <v/>
      </c>
      <c r="I57" t="str">
        <f t="shared" si="17"/>
        <v/>
      </c>
      <c r="J57" t="str">
        <f t="shared" si="17"/>
        <v/>
      </c>
      <c r="K57" t="str">
        <f t="shared" si="17"/>
        <v/>
      </c>
      <c r="L57" t="str">
        <f t="shared" si="17"/>
        <v/>
      </c>
      <c r="M57" t="str">
        <f t="shared" si="17"/>
        <v/>
      </c>
      <c r="N57" t="str">
        <f t="shared" si="17"/>
        <v/>
      </c>
      <c r="O57" t="str">
        <f t="shared" si="17"/>
        <v/>
      </c>
      <c r="P57" t="str">
        <f t="shared" si="17"/>
        <v/>
      </c>
      <c r="Q57" t="str">
        <f t="shared" si="17"/>
        <v/>
      </c>
      <c r="R57" t="str">
        <f t="shared" si="17"/>
        <v/>
      </c>
      <c r="S57" t="str">
        <f t="shared" si="17"/>
        <v/>
      </c>
      <c r="T57" t="str">
        <f t="shared" si="17"/>
        <v/>
      </c>
      <c r="U57" t="str">
        <f t="shared" si="17"/>
        <v/>
      </c>
      <c r="V57" t="str">
        <f t="shared" si="17"/>
        <v/>
      </c>
      <c r="W57" t="str">
        <f t="shared" si="17"/>
        <v/>
      </c>
      <c r="X57" t="str">
        <f t="shared" si="17"/>
        <v/>
      </c>
      <c r="Y57" t="str">
        <f t="shared" si="17"/>
        <v/>
      </c>
      <c r="Z57" t="str">
        <f t="shared" si="17"/>
        <v/>
      </c>
      <c r="AA57" t="str">
        <f t="shared" si="17"/>
        <v/>
      </c>
      <c r="AB57" t="str">
        <f t="shared" si="17"/>
        <v/>
      </c>
      <c r="AC57" t="str">
        <f t="shared" si="17"/>
        <v/>
      </c>
      <c r="AD57" t="str">
        <f t="shared" si="17"/>
        <v/>
      </c>
      <c r="AE57" t="str">
        <f t="shared" si="17"/>
        <v/>
      </c>
      <c r="AF57" t="str">
        <f t="shared" si="17"/>
        <v/>
      </c>
      <c r="AG57" t="str">
        <f t="shared" si="17"/>
        <v/>
      </c>
      <c r="AH57" t="str">
        <f t="shared" si="17"/>
        <v/>
      </c>
      <c r="AI57" t="str">
        <f t="shared" si="17"/>
        <v/>
      </c>
      <c r="AJ57" t="str">
        <f t="shared" si="17"/>
        <v/>
      </c>
      <c r="AK57" t="str">
        <f t="shared" si="17"/>
        <v/>
      </c>
      <c r="AL57" t="str">
        <f t="shared" si="17"/>
        <v/>
      </c>
      <c r="AM57" t="str">
        <f t="shared" si="17"/>
        <v/>
      </c>
      <c r="AN57" t="str">
        <f t="shared" si="17"/>
        <v/>
      </c>
      <c r="AO57" t="str">
        <f t="shared" si="17"/>
        <v/>
      </c>
      <c r="AP57" t="str">
        <f t="shared" si="17"/>
        <v/>
      </c>
      <c r="AQ57" t="str">
        <f t="shared" si="17"/>
        <v/>
      </c>
      <c r="AR57" t="str">
        <f t="shared" si="17"/>
        <v/>
      </c>
      <c r="AS57" t="str">
        <f t="shared" si="17"/>
        <v/>
      </c>
      <c r="AT57" t="str">
        <f t="shared" si="17"/>
        <v/>
      </c>
    </row>
    <row r="58" spans="1:46" ht="21" customHeight="1" x14ac:dyDescent="0.2">
      <c r="A58" t="str">
        <f t="shared" ref="A58:AT58" si="18">IF(A23="","",A23)</f>
        <v/>
      </c>
      <c r="B58" t="str">
        <f t="shared" si="18"/>
        <v/>
      </c>
      <c r="C58" t="str">
        <f t="shared" si="18"/>
        <v/>
      </c>
      <c r="F58" t="str">
        <f t="shared" si="18"/>
        <v/>
      </c>
      <c r="G58" t="str">
        <f t="shared" si="18"/>
        <v/>
      </c>
      <c r="H58" t="str">
        <f t="shared" si="18"/>
        <v/>
      </c>
      <c r="I58" t="str">
        <f t="shared" si="18"/>
        <v/>
      </c>
      <c r="J58" t="str">
        <f t="shared" si="18"/>
        <v/>
      </c>
      <c r="K58" t="str">
        <f t="shared" si="18"/>
        <v/>
      </c>
      <c r="L58" t="str">
        <f t="shared" si="18"/>
        <v/>
      </c>
      <c r="M58" t="str">
        <f t="shared" si="18"/>
        <v/>
      </c>
      <c r="N58" t="str">
        <f t="shared" si="18"/>
        <v/>
      </c>
      <c r="O58" t="str">
        <f t="shared" si="18"/>
        <v/>
      </c>
      <c r="P58" t="str">
        <f t="shared" si="18"/>
        <v/>
      </c>
      <c r="Q58" t="str">
        <f t="shared" si="18"/>
        <v/>
      </c>
      <c r="R58" t="str">
        <f t="shared" si="18"/>
        <v/>
      </c>
      <c r="S58" t="str">
        <f t="shared" si="18"/>
        <v/>
      </c>
      <c r="T58" t="str">
        <f t="shared" si="18"/>
        <v/>
      </c>
      <c r="U58" t="str">
        <f t="shared" si="18"/>
        <v/>
      </c>
      <c r="V58" t="str">
        <f t="shared" si="18"/>
        <v/>
      </c>
      <c r="W58" t="str">
        <f t="shared" si="18"/>
        <v/>
      </c>
      <c r="X58" t="str">
        <f t="shared" si="18"/>
        <v/>
      </c>
      <c r="Y58" t="str">
        <f t="shared" si="18"/>
        <v/>
      </c>
      <c r="Z58" t="str">
        <f t="shared" si="18"/>
        <v/>
      </c>
      <c r="AA58" t="str">
        <f t="shared" si="18"/>
        <v/>
      </c>
      <c r="AB58" t="str">
        <f t="shared" si="18"/>
        <v/>
      </c>
      <c r="AC58" t="str">
        <f t="shared" si="18"/>
        <v/>
      </c>
      <c r="AD58" t="str">
        <f t="shared" si="18"/>
        <v/>
      </c>
      <c r="AE58" t="str">
        <f t="shared" si="18"/>
        <v/>
      </c>
      <c r="AF58" t="str">
        <f t="shared" si="18"/>
        <v/>
      </c>
      <c r="AG58" t="str">
        <f t="shared" si="18"/>
        <v/>
      </c>
      <c r="AH58" t="str">
        <f t="shared" si="18"/>
        <v/>
      </c>
      <c r="AI58" t="str">
        <f t="shared" si="18"/>
        <v/>
      </c>
      <c r="AJ58" t="str">
        <f t="shared" si="18"/>
        <v/>
      </c>
      <c r="AK58" t="str">
        <f t="shared" si="18"/>
        <v/>
      </c>
      <c r="AL58" t="str">
        <f t="shared" si="18"/>
        <v/>
      </c>
      <c r="AM58" t="str">
        <f t="shared" si="18"/>
        <v/>
      </c>
      <c r="AN58" t="str">
        <f t="shared" si="18"/>
        <v/>
      </c>
      <c r="AO58" t="str">
        <f t="shared" si="18"/>
        <v/>
      </c>
      <c r="AP58" t="str">
        <f t="shared" si="18"/>
        <v/>
      </c>
      <c r="AQ58" t="str">
        <f t="shared" si="18"/>
        <v/>
      </c>
      <c r="AR58" t="str">
        <f t="shared" si="18"/>
        <v/>
      </c>
      <c r="AS58" t="str">
        <f t="shared" si="18"/>
        <v/>
      </c>
      <c r="AT58" t="str">
        <f t="shared" si="18"/>
        <v/>
      </c>
    </row>
    <row r="59" spans="1:46" ht="21" customHeight="1" x14ac:dyDescent="0.2">
      <c r="A59" t="str">
        <f t="shared" ref="A59:AT59" si="19">IF(A24="","",A24)</f>
        <v/>
      </c>
      <c r="B59" t="str">
        <f t="shared" si="19"/>
        <v/>
      </c>
      <c r="C59" t="str">
        <f t="shared" si="19"/>
        <v/>
      </c>
      <c r="F59" t="str">
        <f t="shared" si="19"/>
        <v/>
      </c>
      <c r="G59" t="str">
        <f t="shared" si="19"/>
        <v/>
      </c>
      <c r="H59" t="str">
        <f t="shared" si="19"/>
        <v/>
      </c>
      <c r="I59" t="str">
        <f t="shared" si="19"/>
        <v/>
      </c>
      <c r="J59" t="str">
        <f t="shared" si="19"/>
        <v/>
      </c>
      <c r="K59" t="str">
        <f t="shared" si="19"/>
        <v/>
      </c>
      <c r="L59" t="str">
        <f t="shared" si="19"/>
        <v/>
      </c>
      <c r="M59" t="str">
        <f t="shared" si="19"/>
        <v/>
      </c>
      <c r="N59" t="str">
        <f t="shared" si="19"/>
        <v/>
      </c>
      <c r="O59" t="str">
        <f t="shared" si="19"/>
        <v/>
      </c>
      <c r="P59" t="str">
        <f t="shared" si="19"/>
        <v/>
      </c>
      <c r="Q59" t="str">
        <f t="shared" si="19"/>
        <v/>
      </c>
      <c r="R59" t="str">
        <f t="shared" si="19"/>
        <v/>
      </c>
      <c r="S59" t="str">
        <f t="shared" si="19"/>
        <v/>
      </c>
      <c r="T59" t="str">
        <f t="shared" si="19"/>
        <v/>
      </c>
      <c r="U59" t="str">
        <f t="shared" si="19"/>
        <v/>
      </c>
      <c r="V59" t="str">
        <f t="shared" si="19"/>
        <v/>
      </c>
      <c r="W59" t="str">
        <f t="shared" si="19"/>
        <v/>
      </c>
      <c r="X59" t="str">
        <f t="shared" si="19"/>
        <v/>
      </c>
      <c r="Y59" t="str">
        <f t="shared" si="19"/>
        <v/>
      </c>
      <c r="Z59" t="str">
        <f t="shared" si="19"/>
        <v/>
      </c>
      <c r="AA59" t="str">
        <f t="shared" si="19"/>
        <v/>
      </c>
      <c r="AB59" t="str">
        <f t="shared" si="19"/>
        <v/>
      </c>
      <c r="AC59" t="str">
        <f t="shared" si="19"/>
        <v/>
      </c>
      <c r="AD59" t="str">
        <f t="shared" si="19"/>
        <v/>
      </c>
      <c r="AE59" t="str">
        <f t="shared" si="19"/>
        <v/>
      </c>
      <c r="AF59" t="str">
        <f t="shared" si="19"/>
        <v/>
      </c>
      <c r="AG59" t="str">
        <f t="shared" si="19"/>
        <v/>
      </c>
      <c r="AH59" t="str">
        <f t="shared" si="19"/>
        <v/>
      </c>
      <c r="AI59" t="str">
        <f t="shared" si="19"/>
        <v/>
      </c>
      <c r="AJ59" t="str">
        <f t="shared" si="19"/>
        <v/>
      </c>
      <c r="AK59" t="str">
        <f t="shared" si="19"/>
        <v/>
      </c>
      <c r="AL59" t="str">
        <f t="shared" si="19"/>
        <v/>
      </c>
      <c r="AM59" t="str">
        <f t="shared" si="19"/>
        <v/>
      </c>
      <c r="AN59" t="str">
        <f t="shared" si="19"/>
        <v/>
      </c>
      <c r="AO59" t="str">
        <f t="shared" si="19"/>
        <v/>
      </c>
      <c r="AP59" t="str">
        <f t="shared" si="19"/>
        <v/>
      </c>
      <c r="AQ59" t="str">
        <f t="shared" si="19"/>
        <v/>
      </c>
      <c r="AR59" t="str">
        <f t="shared" si="19"/>
        <v/>
      </c>
      <c r="AS59" t="str">
        <f t="shared" si="19"/>
        <v/>
      </c>
      <c r="AT59" t="str">
        <f t="shared" si="19"/>
        <v/>
      </c>
    </row>
    <row r="60" spans="1:46" ht="21" customHeight="1" x14ac:dyDescent="0.2">
      <c r="A60" t="str">
        <f>IF(A25="","",A25)</f>
        <v>３．</v>
      </c>
      <c r="D60" t="str">
        <f>IF(D25="","",D25)</f>
        <v>次の□の中にあてはまる正の数をいいなさい。</v>
      </c>
    </row>
    <row r="61" spans="1:46" ht="21" customHeight="1" x14ac:dyDescent="0.2">
      <c r="A61" t="str">
        <f t="shared" ref="A61:AT61" si="20">IF(A26="","",A26)</f>
        <v/>
      </c>
      <c r="B61" t="str">
        <f t="shared" si="20"/>
        <v/>
      </c>
      <c r="C61" t="str">
        <f t="shared" si="20"/>
        <v>(1)</v>
      </c>
      <c r="F61" s="27" t="str">
        <f t="shared" si="20"/>
        <v>ｘ</v>
      </c>
      <c r="G61" s="27"/>
      <c r="H61" s="7">
        <f t="shared" si="20"/>
        <v>2</v>
      </c>
      <c r="I61" s="27" t="str">
        <f t="shared" si="20"/>
        <v>－</v>
      </c>
      <c r="J61" s="27"/>
      <c r="K61" s="33">
        <f ca="1">2*Z61</f>
        <v>14</v>
      </c>
      <c r="L61" s="34"/>
      <c r="M61" s="27" t="str">
        <f t="shared" si="20"/>
        <v>ｘ</v>
      </c>
      <c r="N61" s="27"/>
      <c r="O61" s="27" t="str">
        <f t="shared" si="20"/>
        <v>＋</v>
      </c>
      <c r="P61" s="27"/>
      <c r="Q61" s="27">
        <f t="shared" ca="1" si="20"/>
        <v>49</v>
      </c>
      <c r="R61" s="27"/>
      <c r="S61" s="27" t="str">
        <f t="shared" si="20"/>
        <v>＝</v>
      </c>
      <c r="T61" s="27"/>
      <c r="U61" t="str">
        <f t="shared" si="20"/>
        <v>(</v>
      </c>
      <c r="V61" s="27" t="str">
        <f t="shared" si="20"/>
        <v>ｘ</v>
      </c>
      <c r="W61" s="27"/>
      <c r="X61" s="27" t="str">
        <f t="shared" si="20"/>
        <v>－</v>
      </c>
      <c r="Y61" s="27"/>
      <c r="Z61" s="33">
        <f ca="1">SQRT(Q61)</f>
        <v>7</v>
      </c>
      <c r="AA61" s="34"/>
      <c r="AB61" t="str">
        <f t="shared" si="20"/>
        <v>)</v>
      </c>
      <c r="AC61" s="7">
        <f t="shared" si="20"/>
        <v>2</v>
      </c>
      <c r="AD61" t="str">
        <f t="shared" si="20"/>
        <v/>
      </c>
      <c r="AE61" t="str">
        <f t="shared" si="20"/>
        <v/>
      </c>
      <c r="AF61" t="str">
        <f t="shared" si="20"/>
        <v/>
      </c>
      <c r="AG61" t="str">
        <f t="shared" si="20"/>
        <v/>
      </c>
      <c r="AH61" t="str">
        <f t="shared" si="20"/>
        <v/>
      </c>
      <c r="AI61" t="str">
        <f t="shared" si="20"/>
        <v/>
      </c>
      <c r="AJ61" t="str">
        <f t="shared" si="20"/>
        <v/>
      </c>
      <c r="AK61" t="str">
        <f t="shared" si="20"/>
        <v/>
      </c>
      <c r="AL61" t="str">
        <f t="shared" si="20"/>
        <v/>
      </c>
      <c r="AM61" t="str">
        <f t="shared" si="20"/>
        <v/>
      </c>
      <c r="AN61" t="str">
        <f t="shared" si="20"/>
        <v/>
      </c>
      <c r="AO61" t="str">
        <f t="shared" si="20"/>
        <v/>
      </c>
      <c r="AP61" t="str">
        <f t="shared" si="20"/>
        <v/>
      </c>
      <c r="AQ61" t="str">
        <f t="shared" si="20"/>
        <v/>
      </c>
      <c r="AR61" t="str">
        <f t="shared" si="20"/>
        <v/>
      </c>
      <c r="AS61" t="str">
        <f t="shared" si="20"/>
        <v/>
      </c>
      <c r="AT61" t="str">
        <f t="shared" si="20"/>
        <v/>
      </c>
    </row>
    <row r="62" spans="1:46" ht="21" customHeight="1" x14ac:dyDescent="0.2">
      <c r="A62" t="str">
        <f t="shared" ref="A62:AT62" si="21">IF(A27="","",A27)</f>
        <v/>
      </c>
      <c r="B62" t="str">
        <f t="shared" si="21"/>
        <v/>
      </c>
      <c r="C62" t="str">
        <f t="shared" si="21"/>
        <v/>
      </c>
      <c r="F62" t="str">
        <f t="shared" si="21"/>
        <v/>
      </c>
      <c r="G62" t="str">
        <f t="shared" si="21"/>
        <v/>
      </c>
      <c r="H62" t="str">
        <f t="shared" si="21"/>
        <v/>
      </c>
      <c r="I62" t="str">
        <f t="shared" si="21"/>
        <v/>
      </c>
      <c r="J62" t="str">
        <f t="shared" si="21"/>
        <v/>
      </c>
      <c r="K62" t="str">
        <f t="shared" si="21"/>
        <v/>
      </c>
      <c r="L62" t="str">
        <f t="shared" si="21"/>
        <v/>
      </c>
      <c r="M62" t="str">
        <f t="shared" si="21"/>
        <v/>
      </c>
      <c r="N62" t="str">
        <f t="shared" si="21"/>
        <v/>
      </c>
      <c r="O62" t="str">
        <f t="shared" si="21"/>
        <v/>
      </c>
      <c r="P62" t="str">
        <f t="shared" si="21"/>
        <v/>
      </c>
      <c r="Q62" t="str">
        <f t="shared" si="21"/>
        <v/>
      </c>
      <c r="R62" t="str">
        <f t="shared" si="21"/>
        <v/>
      </c>
      <c r="S62" t="str">
        <f t="shared" si="21"/>
        <v/>
      </c>
      <c r="T62" t="str">
        <f t="shared" si="21"/>
        <v/>
      </c>
      <c r="U62" t="str">
        <f t="shared" si="21"/>
        <v/>
      </c>
      <c r="V62" t="str">
        <f t="shared" si="21"/>
        <v/>
      </c>
      <c r="W62" t="str">
        <f t="shared" si="21"/>
        <v/>
      </c>
      <c r="X62" t="str">
        <f t="shared" si="21"/>
        <v/>
      </c>
      <c r="Y62" t="str">
        <f t="shared" si="21"/>
        <v/>
      </c>
      <c r="Z62" t="str">
        <f t="shared" si="21"/>
        <v/>
      </c>
      <c r="AA62" t="str">
        <f t="shared" si="21"/>
        <v/>
      </c>
      <c r="AB62" t="str">
        <f t="shared" si="21"/>
        <v/>
      </c>
      <c r="AC62" t="str">
        <f t="shared" si="21"/>
        <v/>
      </c>
      <c r="AD62" t="str">
        <f t="shared" si="21"/>
        <v/>
      </c>
      <c r="AE62" t="str">
        <f t="shared" si="21"/>
        <v/>
      </c>
      <c r="AF62" t="str">
        <f t="shared" si="21"/>
        <v/>
      </c>
      <c r="AG62" t="str">
        <f t="shared" si="21"/>
        <v/>
      </c>
      <c r="AH62" t="str">
        <f t="shared" si="21"/>
        <v/>
      </c>
      <c r="AI62" t="str">
        <f t="shared" si="21"/>
        <v/>
      </c>
      <c r="AJ62" t="str">
        <f t="shared" si="21"/>
        <v/>
      </c>
      <c r="AK62" t="str">
        <f t="shared" si="21"/>
        <v/>
      </c>
      <c r="AL62" t="str">
        <f t="shared" si="21"/>
        <v/>
      </c>
      <c r="AM62" t="str">
        <f t="shared" si="21"/>
        <v/>
      </c>
      <c r="AN62" t="str">
        <f t="shared" si="21"/>
        <v/>
      </c>
      <c r="AO62" t="str">
        <f t="shared" si="21"/>
        <v/>
      </c>
      <c r="AP62" t="str">
        <f t="shared" si="21"/>
        <v/>
      </c>
      <c r="AQ62" t="str">
        <f t="shared" si="21"/>
        <v/>
      </c>
      <c r="AR62" t="str">
        <f t="shared" si="21"/>
        <v/>
      </c>
      <c r="AS62" t="str">
        <f t="shared" si="21"/>
        <v/>
      </c>
      <c r="AT62" t="str">
        <f t="shared" si="21"/>
        <v/>
      </c>
    </row>
    <row r="63" spans="1:46" ht="21" customHeight="1" x14ac:dyDescent="0.2">
      <c r="A63" t="str">
        <f t="shared" ref="A63:AT63" si="22">IF(A28="","",A28)</f>
        <v/>
      </c>
      <c r="B63" t="str">
        <f t="shared" si="22"/>
        <v/>
      </c>
      <c r="C63" t="str">
        <f t="shared" si="22"/>
        <v/>
      </c>
      <c r="F63" t="str">
        <f t="shared" si="22"/>
        <v/>
      </c>
      <c r="G63" t="str">
        <f t="shared" si="22"/>
        <v/>
      </c>
      <c r="H63" t="str">
        <f t="shared" si="22"/>
        <v/>
      </c>
      <c r="I63" t="str">
        <f t="shared" si="22"/>
        <v/>
      </c>
      <c r="J63" t="str">
        <f t="shared" si="22"/>
        <v/>
      </c>
      <c r="K63" t="str">
        <f t="shared" si="22"/>
        <v/>
      </c>
      <c r="L63" t="str">
        <f t="shared" si="22"/>
        <v/>
      </c>
      <c r="M63" t="str">
        <f t="shared" si="22"/>
        <v/>
      </c>
      <c r="N63" t="str">
        <f t="shared" si="22"/>
        <v/>
      </c>
      <c r="O63" t="str">
        <f t="shared" si="22"/>
        <v/>
      </c>
      <c r="P63" t="str">
        <f t="shared" si="22"/>
        <v/>
      </c>
      <c r="Q63" t="str">
        <f t="shared" si="22"/>
        <v/>
      </c>
      <c r="R63" t="str">
        <f t="shared" si="22"/>
        <v/>
      </c>
      <c r="S63" t="str">
        <f t="shared" si="22"/>
        <v/>
      </c>
      <c r="T63" t="str">
        <f t="shared" si="22"/>
        <v/>
      </c>
      <c r="U63" t="str">
        <f t="shared" si="22"/>
        <v/>
      </c>
      <c r="V63" t="str">
        <f t="shared" si="22"/>
        <v/>
      </c>
      <c r="W63" t="str">
        <f t="shared" si="22"/>
        <v/>
      </c>
      <c r="X63" t="str">
        <f t="shared" si="22"/>
        <v/>
      </c>
      <c r="Y63" t="str">
        <f t="shared" si="22"/>
        <v/>
      </c>
      <c r="Z63" t="str">
        <f t="shared" si="22"/>
        <v/>
      </c>
      <c r="AA63" t="str">
        <f t="shared" si="22"/>
        <v/>
      </c>
      <c r="AB63" t="str">
        <f t="shared" si="22"/>
        <v/>
      </c>
      <c r="AC63" t="str">
        <f t="shared" si="22"/>
        <v/>
      </c>
      <c r="AD63" t="str">
        <f t="shared" si="22"/>
        <v/>
      </c>
      <c r="AE63" t="str">
        <f t="shared" si="22"/>
        <v/>
      </c>
      <c r="AF63" t="str">
        <f t="shared" si="22"/>
        <v/>
      </c>
      <c r="AG63" t="str">
        <f t="shared" si="22"/>
        <v/>
      </c>
      <c r="AH63" t="str">
        <f t="shared" si="22"/>
        <v/>
      </c>
      <c r="AI63" t="str">
        <f t="shared" si="22"/>
        <v/>
      </c>
      <c r="AJ63" t="str">
        <f t="shared" si="22"/>
        <v/>
      </c>
      <c r="AK63" t="str">
        <f t="shared" si="22"/>
        <v/>
      </c>
      <c r="AL63" t="str">
        <f t="shared" si="22"/>
        <v/>
      </c>
      <c r="AM63" t="str">
        <f t="shared" si="22"/>
        <v/>
      </c>
      <c r="AN63" t="str">
        <f t="shared" si="22"/>
        <v/>
      </c>
      <c r="AO63" t="str">
        <f t="shared" si="22"/>
        <v/>
      </c>
      <c r="AP63" t="str">
        <f t="shared" si="22"/>
        <v/>
      </c>
      <c r="AQ63" t="str">
        <f t="shared" si="22"/>
        <v/>
      </c>
      <c r="AR63" t="str">
        <f t="shared" si="22"/>
        <v/>
      </c>
      <c r="AS63" t="str">
        <f t="shared" si="22"/>
        <v/>
      </c>
      <c r="AT63" t="str">
        <f t="shared" si="22"/>
        <v/>
      </c>
    </row>
    <row r="64" spans="1:46" ht="21" customHeight="1" x14ac:dyDescent="0.2">
      <c r="A64" t="str">
        <f t="shared" ref="A64:AT64" si="23">IF(A29="","",A29)</f>
        <v/>
      </c>
      <c r="B64" t="str">
        <f t="shared" si="23"/>
        <v/>
      </c>
      <c r="C64" t="str">
        <f t="shared" si="23"/>
        <v>(2)</v>
      </c>
      <c r="F64" s="27">
        <f t="shared" ca="1" si="23"/>
        <v>49</v>
      </c>
      <c r="G64" s="27"/>
      <c r="H64" s="27" t="str">
        <f t="shared" si="23"/>
        <v>ｘ</v>
      </c>
      <c r="I64" s="27"/>
      <c r="J64" s="7">
        <f t="shared" si="23"/>
        <v>2</v>
      </c>
      <c r="K64" s="27" t="str">
        <f t="shared" si="23"/>
        <v>＋</v>
      </c>
      <c r="L64" s="27"/>
      <c r="M64" s="33">
        <f ca="1">2*Y64*AE64</f>
        <v>112</v>
      </c>
      <c r="N64" s="35"/>
      <c r="O64" s="34"/>
      <c r="P64" s="27" t="str">
        <f t="shared" si="23"/>
        <v>ｘ</v>
      </c>
      <c r="Q64" s="27"/>
      <c r="R64" s="27" t="str">
        <f t="shared" si="23"/>
        <v>＋</v>
      </c>
      <c r="S64" s="27"/>
      <c r="T64" s="27">
        <f t="shared" ca="1" si="23"/>
        <v>64</v>
      </c>
      <c r="U64" s="27"/>
      <c r="V64" s="27" t="str">
        <f t="shared" si="23"/>
        <v>＝</v>
      </c>
      <c r="W64" s="27"/>
      <c r="X64" t="str">
        <f t="shared" si="23"/>
        <v>(</v>
      </c>
      <c r="Y64" s="33">
        <f ca="1">SQRT(F64)</f>
        <v>7</v>
      </c>
      <c r="Z64" s="34"/>
      <c r="AA64" s="27" t="str">
        <f t="shared" si="23"/>
        <v>ｘ</v>
      </c>
      <c r="AB64" s="27"/>
      <c r="AC64" s="27" t="str">
        <f t="shared" si="23"/>
        <v>＋</v>
      </c>
      <c r="AD64" s="27"/>
      <c r="AE64">
        <f t="shared" ca="1" si="23"/>
        <v>8</v>
      </c>
      <c r="AF64" t="str">
        <f t="shared" si="23"/>
        <v>)</v>
      </c>
      <c r="AG64" s="7">
        <f t="shared" si="23"/>
        <v>2</v>
      </c>
      <c r="AH64" t="str">
        <f t="shared" si="23"/>
        <v/>
      </c>
      <c r="AI64" t="str">
        <f t="shared" si="23"/>
        <v/>
      </c>
      <c r="AJ64" t="str">
        <f t="shared" si="23"/>
        <v/>
      </c>
      <c r="AK64" t="str">
        <f t="shared" si="23"/>
        <v/>
      </c>
      <c r="AL64" t="str">
        <f t="shared" si="23"/>
        <v/>
      </c>
      <c r="AM64" t="str">
        <f t="shared" si="23"/>
        <v/>
      </c>
      <c r="AN64" t="str">
        <f t="shared" si="23"/>
        <v/>
      </c>
      <c r="AO64" t="str">
        <f t="shared" si="23"/>
        <v/>
      </c>
      <c r="AP64" t="str">
        <f t="shared" si="23"/>
        <v/>
      </c>
      <c r="AQ64" t="str">
        <f t="shared" si="23"/>
        <v/>
      </c>
      <c r="AR64" t="str">
        <f t="shared" si="23"/>
        <v/>
      </c>
      <c r="AS64" t="str">
        <f t="shared" si="23"/>
        <v/>
      </c>
      <c r="AT64" t="str">
        <f t="shared" si="23"/>
        <v/>
      </c>
    </row>
    <row r="65" spans="1:46" ht="21" customHeight="1" x14ac:dyDescent="0.2">
      <c r="A65" t="str">
        <f t="shared" ref="A65:AT65" si="24">IF(A30="","",A30)</f>
        <v/>
      </c>
      <c r="B65" t="str">
        <f t="shared" si="24"/>
        <v/>
      </c>
      <c r="C65" t="str">
        <f t="shared" si="24"/>
        <v/>
      </c>
      <c r="F65" t="str">
        <f t="shared" si="24"/>
        <v/>
      </c>
      <c r="G65" t="str">
        <f t="shared" si="24"/>
        <v/>
      </c>
      <c r="H65" t="str">
        <f t="shared" si="24"/>
        <v/>
      </c>
      <c r="I65" t="str">
        <f t="shared" si="24"/>
        <v/>
      </c>
      <c r="J65" t="str">
        <f t="shared" si="24"/>
        <v/>
      </c>
      <c r="K65" t="str">
        <f t="shared" si="24"/>
        <v/>
      </c>
      <c r="L65" t="str">
        <f t="shared" si="24"/>
        <v/>
      </c>
      <c r="M65" t="str">
        <f t="shared" si="24"/>
        <v/>
      </c>
      <c r="N65" t="str">
        <f t="shared" si="24"/>
        <v/>
      </c>
      <c r="O65" t="str">
        <f t="shared" si="24"/>
        <v/>
      </c>
      <c r="P65" t="str">
        <f t="shared" si="24"/>
        <v/>
      </c>
      <c r="Q65" t="str">
        <f t="shared" si="24"/>
        <v/>
      </c>
      <c r="R65" t="str">
        <f t="shared" si="24"/>
        <v/>
      </c>
      <c r="S65" t="str">
        <f t="shared" si="24"/>
        <v/>
      </c>
      <c r="T65" t="str">
        <f t="shared" si="24"/>
        <v/>
      </c>
      <c r="U65" t="str">
        <f t="shared" si="24"/>
        <v/>
      </c>
      <c r="V65" t="str">
        <f t="shared" si="24"/>
        <v/>
      </c>
      <c r="W65" t="str">
        <f t="shared" si="24"/>
        <v/>
      </c>
      <c r="X65" t="str">
        <f t="shared" si="24"/>
        <v/>
      </c>
      <c r="Y65" t="str">
        <f t="shared" si="24"/>
        <v/>
      </c>
      <c r="Z65" t="str">
        <f t="shared" si="24"/>
        <v/>
      </c>
      <c r="AA65" t="str">
        <f t="shared" si="24"/>
        <v/>
      </c>
      <c r="AB65" t="str">
        <f t="shared" si="24"/>
        <v/>
      </c>
      <c r="AC65" t="str">
        <f t="shared" si="24"/>
        <v/>
      </c>
      <c r="AD65" t="str">
        <f t="shared" si="24"/>
        <v/>
      </c>
      <c r="AE65" t="str">
        <f t="shared" si="24"/>
        <v/>
      </c>
      <c r="AF65" t="str">
        <f t="shared" si="24"/>
        <v/>
      </c>
      <c r="AG65" t="str">
        <f t="shared" si="24"/>
        <v/>
      </c>
      <c r="AH65" t="str">
        <f t="shared" si="24"/>
        <v/>
      </c>
      <c r="AI65" t="str">
        <f t="shared" si="24"/>
        <v/>
      </c>
      <c r="AJ65" t="str">
        <f t="shared" si="24"/>
        <v/>
      </c>
      <c r="AK65" t="str">
        <f t="shared" si="24"/>
        <v/>
      </c>
      <c r="AL65" t="str">
        <f t="shared" si="24"/>
        <v/>
      </c>
      <c r="AM65" t="str">
        <f t="shared" si="24"/>
        <v/>
      </c>
      <c r="AN65" t="str">
        <f t="shared" si="24"/>
        <v/>
      </c>
      <c r="AO65" t="str">
        <f t="shared" si="24"/>
        <v/>
      </c>
      <c r="AP65" t="str">
        <f t="shared" si="24"/>
        <v/>
      </c>
      <c r="AQ65" t="str">
        <f t="shared" si="24"/>
        <v/>
      </c>
      <c r="AR65" t="str">
        <f t="shared" si="24"/>
        <v/>
      </c>
      <c r="AS65" t="str">
        <f t="shared" si="24"/>
        <v/>
      </c>
      <c r="AT65" t="str">
        <f t="shared" si="24"/>
        <v/>
      </c>
    </row>
    <row r="66" spans="1:46" ht="21" customHeight="1" x14ac:dyDescent="0.2">
      <c r="A66" t="str">
        <f t="shared" ref="A66:AT66" si="25">IF(A31="","",A31)</f>
        <v/>
      </c>
      <c r="B66" t="str">
        <f t="shared" si="25"/>
        <v/>
      </c>
      <c r="C66" t="str">
        <f t="shared" si="25"/>
        <v/>
      </c>
      <c r="F66" t="str">
        <f t="shared" si="25"/>
        <v/>
      </c>
      <c r="G66" t="str">
        <f t="shared" si="25"/>
        <v/>
      </c>
      <c r="H66" t="str">
        <f t="shared" si="25"/>
        <v/>
      </c>
      <c r="I66" t="str">
        <f t="shared" si="25"/>
        <v/>
      </c>
      <c r="J66" t="str">
        <f t="shared" si="25"/>
        <v/>
      </c>
      <c r="K66" t="str">
        <f t="shared" si="25"/>
        <v/>
      </c>
      <c r="L66" t="str">
        <f t="shared" si="25"/>
        <v/>
      </c>
      <c r="M66" t="str">
        <f t="shared" si="25"/>
        <v/>
      </c>
      <c r="N66" t="str">
        <f t="shared" si="25"/>
        <v/>
      </c>
      <c r="O66" t="str">
        <f t="shared" si="25"/>
        <v/>
      </c>
      <c r="P66" t="str">
        <f t="shared" si="25"/>
        <v/>
      </c>
      <c r="Q66" t="str">
        <f t="shared" si="25"/>
        <v/>
      </c>
      <c r="R66" t="str">
        <f t="shared" si="25"/>
        <v/>
      </c>
      <c r="S66" t="str">
        <f t="shared" si="25"/>
        <v/>
      </c>
      <c r="T66" t="str">
        <f t="shared" si="25"/>
        <v/>
      </c>
      <c r="U66" t="str">
        <f t="shared" si="25"/>
        <v/>
      </c>
      <c r="V66" t="str">
        <f t="shared" si="25"/>
        <v/>
      </c>
      <c r="W66" t="str">
        <f t="shared" si="25"/>
        <v/>
      </c>
      <c r="X66" t="str">
        <f t="shared" si="25"/>
        <v/>
      </c>
      <c r="Y66" t="str">
        <f t="shared" si="25"/>
        <v/>
      </c>
      <c r="Z66" t="str">
        <f t="shared" si="25"/>
        <v/>
      </c>
      <c r="AA66" t="str">
        <f t="shared" si="25"/>
        <v/>
      </c>
      <c r="AB66" t="str">
        <f t="shared" si="25"/>
        <v/>
      </c>
      <c r="AC66" t="str">
        <f t="shared" si="25"/>
        <v/>
      </c>
      <c r="AD66" t="str">
        <f t="shared" si="25"/>
        <v/>
      </c>
      <c r="AE66" t="str">
        <f t="shared" si="25"/>
        <v/>
      </c>
      <c r="AF66" t="str">
        <f t="shared" si="25"/>
        <v/>
      </c>
      <c r="AG66" t="str">
        <f t="shared" si="25"/>
        <v/>
      </c>
      <c r="AH66" t="str">
        <f t="shared" si="25"/>
        <v/>
      </c>
      <c r="AI66" t="str">
        <f t="shared" si="25"/>
        <v/>
      </c>
      <c r="AJ66" t="str">
        <f t="shared" si="25"/>
        <v/>
      </c>
      <c r="AK66" t="str">
        <f t="shared" si="25"/>
        <v/>
      </c>
      <c r="AL66" t="str">
        <f t="shared" si="25"/>
        <v/>
      </c>
      <c r="AM66" t="str">
        <f t="shared" si="25"/>
        <v/>
      </c>
      <c r="AN66" t="str">
        <f t="shared" si="25"/>
        <v/>
      </c>
      <c r="AO66" t="str">
        <f t="shared" si="25"/>
        <v/>
      </c>
      <c r="AP66" t="str">
        <f t="shared" si="25"/>
        <v/>
      </c>
      <c r="AQ66" t="str">
        <f t="shared" si="25"/>
        <v/>
      </c>
      <c r="AR66" t="str">
        <f t="shared" si="25"/>
        <v/>
      </c>
      <c r="AS66" t="str">
        <f t="shared" si="25"/>
        <v/>
      </c>
      <c r="AT66" t="str">
        <f t="shared" si="25"/>
        <v/>
      </c>
    </row>
    <row r="67" spans="1:46" ht="21" customHeight="1" x14ac:dyDescent="0.2">
      <c r="A67" t="str">
        <f t="shared" ref="A67:AT67" si="26">IF(A32="","",A32)</f>
        <v/>
      </c>
      <c r="B67" t="str">
        <f t="shared" si="26"/>
        <v/>
      </c>
      <c r="C67" t="str">
        <f t="shared" si="26"/>
        <v>(3)</v>
      </c>
      <c r="F67" s="27" t="str">
        <f t="shared" si="26"/>
        <v>ｘ</v>
      </c>
      <c r="G67" s="27"/>
      <c r="H67" s="7">
        <f t="shared" si="26"/>
        <v>2</v>
      </c>
      <c r="I67" s="27" t="str">
        <f t="shared" si="26"/>
        <v>－</v>
      </c>
      <c r="J67" s="27"/>
      <c r="K67" s="27">
        <f t="shared" ca="1" si="26"/>
        <v>8</v>
      </c>
      <c r="L67" s="27"/>
      <c r="M67" s="27" t="str">
        <f t="shared" si="26"/>
        <v>ｘ</v>
      </c>
      <c r="N67" s="27"/>
      <c r="O67" s="27" t="str">
        <f t="shared" si="26"/>
        <v>＋</v>
      </c>
      <c r="P67" s="27"/>
      <c r="Q67" s="33">
        <f ca="1">Z67^2</f>
        <v>16</v>
      </c>
      <c r="R67" s="34"/>
      <c r="S67" s="27" t="str">
        <f t="shared" si="26"/>
        <v>＝</v>
      </c>
      <c r="T67" s="27"/>
      <c r="U67" t="str">
        <f t="shared" si="26"/>
        <v>(</v>
      </c>
      <c r="V67" s="27" t="str">
        <f t="shared" si="26"/>
        <v>ｘ</v>
      </c>
      <c r="W67" s="27"/>
      <c r="X67" s="27" t="str">
        <f t="shared" si="26"/>
        <v>－</v>
      </c>
      <c r="Y67" s="27"/>
      <c r="Z67" s="33">
        <f ca="1">K67/2</f>
        <v>4</v>
      </c>
      <c r="AA67" s="34"/>
      <c r="AB67" t="str">
        <f t="shared" si="26"/>
        <v>)</v>
      </c>
      <c r="AC67" s="7">
        <f t="shared" si="26"/>
        <v>2</v>
      </c>
      <c r="AD67" t="str">
        <f t="shared" si="26"/>
        <v/>
      </c>
      <c r="AE67" t="str">
        <f t="shared" si="26"/>
        <v/>
      </c>
      <c r="AF67" t="str">
        <f t="shared" si="26"/>
        <v/>
      </c>
      <c r="AG67" t="str">
        <f t="shared" si="26"/>
        <v/>
      </c>
      <c r="AH67" t="str">
        <f t="shared" si="26"/>
        <v/>
      </c>
      <c r="AI67" t="str">
        <f t="shared" si="26"/>
        <v/>
      </c>
      <c r="AJ67" t="str">
        <f t="shared" si="26"/>
        <v/>
      </c>
      <c r="AK67" t="str">
        <f t="shared" si="26"/>
        <v/>
      </c>
      <c r="AL67" t="str">
        <f t="shared" si="26"/>
        <v/>
      </c>
      <c r="AM67" t="str">
        <f t="shared" si="26"/>
        <v/>
      </c>
      <c r="AN67" t="str">
        <f t="shared" si="26"/>
        <v/>
      </c>
      <c r="AO67" t="str">
        <f t="shared" si="26"/>
        <v/>
      </c>
      <c r="AP67" t="str">
        <f t="shared" si="26"/>
        <v/>
      </c>
      <c r="AQ67" t="str">
        <f t="shared" si="26"/>
        <v/>
      </c>
      <c r="AR67" t="str">
        <f t="shared" si="26"/>
        <v/>
      </c>
      <c r="AS67" t="str">
        <f t="shared" si="26"/>
        <v/>
      </c>
      <c r="AT67" t="str">
        <f t="shared" si="26"/>
        <v/>
      </c>
    </row>
    <row r="68" spans="1:46" ht="21" customHeight="1" x14ac:dyDescent="0.2">
      <c r="A68" t="str">
        <f t="shared" ref="A68:AT68" si="27">IF(A33="","",A33)</f>
        <v/>
      </c>
      <c r="B68" t="str">
        <f t="shared" si="27"/>
        <v/>
      </c>
      <c r="C68" t="str">
        <f t="shared" si="27"/>
        <v/>
      </c>
      <c r="F68" t="str">
        <f t="shared" si="27"/>
        <v/>
      </c>
      <c r="G68" t="str">
        <f t="shared" si="27"/>
        <v/>
      </c>
      <c r="H68" t="str">
        <f t="shared" si="27"/>
        <v/>
      </c>
      <c r="I68" t="str">
        <f t="shared" si="27"/>
        <v/>
      </c>
      <c r="J68" t="str">
        <f t="shared" si="27"/>
        <v/>
      </c>
      <c r="K68" t="str">
        <f t="shared" si="27"/>
        <v/>
      </c>
      <c r="L68" t="str">
        <f t="shared" si="27"/>
        <v/>
      </c>
      <c r="M68" t="str">
        <f t="shared" si="27"/>
        <v/>
      </c>
      <c r="N68" t="str">
        <f t="shared" si="27"/>
        <v/>
      </c>
      <c r="O68" t="str">
        <f t="shared" si="27"/>
        <v/>
      </c>
      <c r="P68" t="str">
        <f t="shared" si="27"/>
        <v/>
      </c>
      <c r="Q68" t="str">
        <f t="shared" si="27"/>
        <v/>
      </c>
      <c r="R68" t="str">
        <f t="shared" si="27"/>
        <v/>
      </c>
      <c r="S68" t="str">
        <f t="shared" si="27"/>
        <v/>
      </c>
      <c r="T68" t="str">
        <f t="shared" si="27"/>
        <v/>
      </c>
      <c r="U68" t="str">
        <f t="shared" si="27"/>
        <v/>
      </c>
      <c r="V68" t="str">
        <f t="shared" si="27"/>
        <v/>
      </c>
      <c r="W68" t="str">
        <f t="shared" si="27"/>
        <v/>
      </c>
      <c r="X68" t="str">
        <f t="shared" si="27"/>
        <v/>
      </c>
      <c r="Y68" t="str">
        <f t="shared" si="27"/>
        <v/>
      </c>
      <c r="Z68" t="str">
        <f t="shared" si="27"/>
        <v/>
      </c>
      <c r="AA68" t="str">
        <f t="shared" si="27"/>
        <v/>
      </c>
      <c r="AB68" t="str">
        <f t="shared" si="27"/>
        <v/>
      </c>
      <c r="AC68" t="str">
        <f t="shared" si="27"/>
        <v/>
      </c>
      <c r="AD68" t="str">
        <f t="shared" si="27"/>
        <v/>
      </c>
      <c r="AE68" t="str">
        <f t="shared" si="27"/>
        <v/>
      </c>
      <c r="AF68" t="str">
        <f t="shared" si="27"/>
        <v/>
      </c>
      <c r="AG68" t="str">
        <f t="shared" si="27"/>
        <v/>
      </c>
      <c r="AH68" t="str">
        <f t="shared" si="27"/>
        <v/>
      </c>
      <c r="AI68" t="str">
        <f t="shared" si="27"/>
        <v/>
      </c>
      <c r="AJ68" t="str">
        <f t="shared" si="27"/>
        <v/>
      </c>
      <c r="AK68" t="str">
        <f t="shared" si="27"/>
        <v/>
      </c>
      <c r="AL68" t="str">
        <f t="shared" si="27"/>
        <v/>
      </c>
      <c r="AM68" t="str">
        <f t="shared" si="27"/>
        <v/>
      </c>
      <c r="AN68" t="str">
        <f t="shared" si="27"/>
        <v/>
      </c>
      <c r="AO68" t="str">
        <f t="shared" si="27"/>
        <v/>
      </c>
      <c r="AP68" t="str">
        <f t="shared" si="27"/>
        <v/>
      </c>
      <c r="AQ68" t="str">
        <f t="shared" si="27"/>
        <v/>
      </c>
      <c r="AR68" t="str">
        <f t="shared" si="27"/>
        <v/>
      </c>
      <c r="AS68" t="str">
        <f t="shared" si="27"/>
        <v/>
      </c>
      <c r="AT68" t="str">
        <f t="shared" si="27"/>
        <v/>
      </c>
    </row>
    <row r="69" spans="1:46" ht="21" customHeight="1" x14ac:dyDescent="0.2">
      <c r="A69" t="str">
        <f t="shared" ref="A69:AT69" si="28">IF(A34="","",A34)</f>
        <v/>
      </c>
      <c r="B69" t="str">
        <f t="shared" si="28"/>
        <v/>
      </c>
      <c r="C69" t="str">
        <f t="shared" si="28"/>
        <v/>
      </c>
      <c r="F69" t="str">
        <f t="shared" si="28"/>
        <v/>
      </c>
      <c r="G69" t="str">
        <f t="shared" si="28"/>
        <v/>
      </c>
      <c r="H69" t="str">
        <f t="shared" si="28"/>
        <v/>
      </c>
      <c r="I69" t="str">
        <f t="shared" si="28"/>
        <v/>
      </c>
      <c r="J69" t="str">
        <f t="shared" si="28"/>
        <v/>
      </c>
      <c r="K69" t="str">
        <f t="shared" si="28"/>
        <v/>
      </c>
      <c r="L69" t="str">
        <f t="shared" si="28"/>
        <v/>
      </c>
      <c r="M69" t="str">
        <f t="shared" si="28"/>
        <v/>
      </c>
      <c r="N69" t="str">
        <f t="shared" si="28"/>
        <v/>
      </c>
      <c r="O69" t="str">
        <f t="shared" si="28"/>
        <v/>
      </c>
      <c r="P69" t="str">
        <f t="shared" si="28"/>
        <v/>
      </c>
      <c r="Q69" t="str">
        <f t="shared" si="28"/>
        <v/>
      </c>
      <c r="R69" t="str">
        <f t="shared" si="28"/>
        <v/>
      </c>
      <c r="S69" t="str">
        <f t="shared" si="28"/>
        <v/>
      </c>
      <c r="T69" t="str">
        <f t="shared" si="28"/>
        <v/>
      </c>
      <c r="U69" t="str">
        <f t="shared" si="28"/>
        <v/>
      </c>
      <c r="V69" t="str">
        <f t="shared" si="28"/>
        <v/>
      </c>
      <c r="W69" t="str">
        <f t="shared" si="28"/>
        <v/>
      </c>
      <c r="X69" t="str">
        <f t="shared" si="28"/>
        <v/>
      </c>
      <c r="Y69" t="str">
        <f t="shared" si="28"/>
        <v/>
      </c>
      <c r="Z69" t="str">
        <f t="shared" si="28"/>
        <v/>
      </c>
      <c r="AA69" t="str">
        <f t="shared" si="28"/>
        <v/>
      </c>
      <c r="AB69" t="str">
        <f t="shared" si="28"/>
        <v/>
      </c>
      <c r="AC69" t="str">
        <f t="shared" si="28"/>
        <v/>
      </c>
      <c r="AD69" t="str">
        <f t="shared" si="28"/>
        <v/>
      </c>
      <c r="AE69" t="str">
        <f t="shared" si="28"/>
        <v/>
      </c>
      <c r="AF69" t="str">
        <f t="shared" si="28"/>
        <v/>
      </c>
      <c r="AG69" t="str">
        <f t="shared" si="28"/>
        <v/>
      </c>
      <c r="AH69" t="str">
        <f t="shared" si="28"/>
        <v/>
      </c>
      <c r="AI69" t="str">
        <f t="shared" si="28"/>
        <v/>
      </c>
      <c r="AJ69" t="str">
        <f t="shared" si="28"/>
        <v/>
      </c>
      <c r="AK69" t="str">
        <f t="shared" si="28"/>
        <v/>
      </c>
      <c r="AL69" t="str">
        <f t="shared" si="28"/>
        <v/>
      </c>
      <c r="AM69" t="str">
        <f t="shared" si="28"/>
        <v/>
      </c>
      <c r="AN69" t="str">
        <f t="shared" si="28"/>
        <v/>
      </c>
      <c r="AO69" t="str">
        <f t="shared" si="28"/>
        <v/>
      </c>
      <c r="AP69" t="str">
        <f t="shared" si="28"/>
        <v/>
      </c>
      <c r="AQ69" t="str">
        <f t="shared" si="28"/>
        <v/>
      </c>
      <c r="AR69" t="str">
        <f t="shared" si="28"/>
        <v/>
      </c>
      <c r="AS69" t="str">
        <f t="shared" si="28"/>
        <v/>
      </c>
      <c r="AT69" t="str">
        <f t="shared" si="28"/>
        <v/>
      </c>
    </row>
    <row r="70" spans="1:46" ht="21" customHeight="1" x14ac:dyDescent="0.2">
      <c r="A70" t="str">
        <f t="shared" ref="A70:AT70" si="29">IF(A35="","",A35)</f>
        <v/>
      </c>
      <c r="B70" t="str">
        <f t="shared" si="29"/>
        <v/>
      </c>
      <c r="C70" t="str">
        <f t="shared" si="29"/>
        <v/>
      </c>
      <c r="F70" t="str">
        <f t="shared" si="29"/>
        <v/>
      </c>
      <c r="G70" t="str">
        <f t="shared" si="29"/>
        <v/>
      </c>
      <c r="H70" t="str">
        <f t="shared" si="29"/>
        <v/>
      </c>
      <c r="I70" t="str">
        <f t="shared" si="29"/>
        <v/>
      </c>
      <c r="J70" t="str">
        <f t="shared" si="29"/>
        <v/>
      </c>
      <c r="K70" t="str">
        <f t="shared" si="29"/>
        <v/>
      </c>
      <c r="L70" t="str">
        <f t="shared" si="29"/>
        <v/>
      </c>
      <c r="M70" t="str">
        <f t="shared" si="29"/>
        <v/>
      </c>
      <c r="N70" t="str">
        <f t="shared" si="29"/>
        <v/>
      </c>
      <c r="O70" t="str">
        <f t="shared" si="29"/>
        <v/>
      </c>
      <c r="P70" t="str">
        <f t="shared" si="29"/>
        <v/>
      </c>
      <c r="Q70" t="str">
        <f t="shared" si="29"/>
        <v/>
      </c>
      <c r="R70" t="str">
        <f t="shared" si="29"/>
        <v/>
      </c>
      <c r="S70" t="str">
        <f t="shared" si="29"/>
        <v/>
      </c>
      <c r="T70" t="str">
        <f t="shared" si="29"/>
        <v/>
      </c>
      <c r="U70" t="str">
        <f t="shared" si="29"/>
        <v/>
      </c>
      <c r="V70" t="str">
        <f t="shared" si="29"/>
        <v/>
      </c>
      <c r="W70" t="str">
        <f t="shared" si="29"/>
        <v/>
      </c>
      <c r="X70" t="str">
        <f t="shared" si="29"/>
        <v/>
      </c>
      <c r="Y70" t="str">
        <f t="shared" si="29"/>
        <v/>
      </c>
      <c r="Z70" t="str">
        <f t="shared" si="29"/>
        <v/>
      </c>
      <c r="AA70" t="str">
        <f t="shared" si="29"/>
        <v/>
      </c>
      <c r="AB70" t="str">
        <f t="shared" si="29"/>
        <v/>
      </c>
      <c r="AC70" t="str">
        <f t="shared" si="29"/>
        <v/>
      </c>
      <c r="AD70" t="str">
        <f t="shared" si="29"/>
        <v/>
      </c>
      <c r="AE70" t="str">
        <f t="shared" si="29"/>
        <v/>
      </c>
      <c r="AF70" t="str">
        <f t="shared" si="29"/>
        <v/>
      </c>
      <c r="AG70" t="str">
        <f t="shared" si="29"/>
        <v/>
      </c>
      <c r="AH70" t="str">
        <f t="shared" si="29"/>
        <v/>
      </c>
      <c r="AI70" t="str">
        <f t="shared" si="29"/>
        <v/>
      </c>
      <c r="AJ70" t="str">
        <f t="shared" si="29"/>
        <v/>
      </c>
      <c r="AK70" t="str">
        <f t="shared" si="29"/>
        <v/>
      </c>
      <c r="AL70" t="str">
        <f t="shared" si="29"/>
        <v/>
      </c>
      <c r="AM70" t="str">
        <f t="shared" si="29"/>
        <v/>
      </c>
      <c r="AN70" t="str">
        <f t="shared" si="29"/>
        <v/>
      </c>
      <c r="AO70" t="str">
        <f t="shared" si="29"/>
        <v/>
      </c>
      <c r="AP70" t="str">
        <f t="shared" si="29"/>
        <v/>
      </c>
      <c r="AQ70" t="str">
        <f t="shared" si="29"/>
        <v/>
      </c>
      <c r="AR70" t="str">
        <f t="shared" si="29"/>
        <v/>
      </c>
      <c r="AS70" t="str">
        <f t="shared" si="29"/>
        <v/>
      </c>
      <c r="AT70" t="str">
        <f t="shared" si="29"/>
        <v/>
      </c>
    </row>
    <row r="71" spans="1:46" ht="20.149999999999999" customHeight="1" x14ac:dyDescent="0.2"/>
    <row r="72" spans="1:46" ht="20.149999999999999" customHeight="1" x14ac:dyDescent="0.2"/>
    <row r="73" spans="1:46" ht="20.149999999999999" customHeight="1" x14ac:dyDescent="0.2"/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</sheetData>
  <mergeCells count="152">
    <mergeCell ref="V48:W48"/>
    <mergeCell ref="X48:Y48"/>
    <mergeCell ref="V67:W67"/>
    <mergeCell ref="X67:Y67"/>
    <mergeCell ref="Z67:AA67"/>
    <mergeCell ref="S39:T39"/>
    <mergeCell ref="V39:W39"/>
    <mergeCell ref="X39:Y39"/>
    <mergeCell ref="S42:T42"/>
    <mergeCell ref="V42:W42"/>
    <mergeCell ref="T64:U64"/>
    <mergeCell ref="V64:W64"/>
    <mergeCell ref="Y64:Z64"/>
    <mergeCell ref="AA64:AB64"/>
    <mergeCell ref="T53:U53"/>
    <mergeCell ref="V53:W53"/>
    <mergeCell ref="Z53:AA53"/>
    <mergeCell ref="AB53:AC53"/>
    <mergeCell ref="V56:W56"/>
    <mergeCell ref="Z56:AA56"/>
    <mergeCell ref="AB56:AC56"/>
    <mergeCell ref="X42:Y42"/>
    <mergeCell ref="S45:T45"/>
    <mergeCell ref="V45:W45"/>
    <mergeCell ref="X45:Y45"/>
    <mergeCell ref="S48:T48"/>
    <mergeCell ref="AC64:AD64"/>
    <mergeCell ref="F67:G67"/>
    <mergeCell ref="I67:J67"/>
    <mergeCell ref="K67:L67"/>
    <mergeCell ref="M67:N67"/>
    <mergeCell ref="O67:P67"/>
    <mergeCell ref="S61:T61"/>
    <mergeCell ref="V61:W61"/>
    <mergeCell ref="X61:Y61"/>
    <mergeCell ref="Z61:AA61"/>
    <mergeCell ref="F64:G64"/>
    <mergeCell ref="H64:I64"/>
    <mergeCell ref="K64:L64"/>
    <mergeCell ref="M64:O64"/>
    <mergeCell ref="P64:Q64"/>
    <mergeCell ref="R64:S64"/>
    <mergeCell ref="F61:G61"/>
    <mergeCell ref="I61:J61"/>
    <mergeCell ref="M61:N61"/>
    <mergeCell ref="O61:P61"/>
    <mergeCell ref="K61:L61"/>
    <mergeCell ref="Q61:R61"/>
    <mergeCell ref="Q67:R67"/>
    <mergeCell ref="S67:T67"/>
    <mergeCell ref="F56:G56"/>
    <mergeCell ref="H56:I56"/>
    <mergeCell ref="K56:L56"/>
    <mergeCell ref="M56:O56"/>
    <mergeCell ref="P56:Q56"/>
    <mergeCell ref="R56:S56"/>
    <mergeCell ref="T56:U56"/>
    <mergeCell ref="F53:G53"/>
    <mergeCell ref="H53:I53"/>
    <mergeCell ref="K53:L53"/>
    <mergeCell ref="M53:O53"/>
    <mergeCell ref="P53:Q53"/>
    <mergeCell ref="R53:S53"/>
    <mergeCell ref="O48:P48"/>
    <mergeCell ref="Q48:R48"/>
    <mergeCell ref="Q45:R45"/>
    <mergeCell ref="Q39:R39"/>
    <mergeCell ref="O42:P42"/>
    <mergeCell ref="Q42:R42"/>
    <mergeCell ref="O45:P45"/>
    <mergeCell ref="F45:G45"/>
    <mergeCell ref="I45:J45"/>
    <mergeCell ref="K45:L45"/>
    <mergeCell ref="M45:N45"/>
    <mergeCell ref="O39:P39"/>
    <mergeCell ref="F48:G48"/>
    <mergeCell ref="I48:J48"/>
    <mergeCell ref="K48:L48"/>
    <mergeCell ref="M48:N48"/>
    <mergeCell ref="F39:G39"/>
    <mergeCell ref="I39:J39"/>
    <mergeCell ref="M39:N39"/>
    <mergeCell ref="K39:L39"/>
    <mergeCell ref="F42:G42"/>
    <mergeCell ref="I42:J42"/>
    <mergeCell ref="K42:L42"/>
    <mergeCell ref="M42:N42"/>
    <mergeCell ref="AA29:AB29"/>
    <mergeCell ref="AC29:AD29"/>
    <mergeCell ref="F32:G32"/>
    <mergeCell ref="I32:J32"/>
    <mergeCell ref="K32:L32"/>
    <mergeCell ref="M32:N32"/>
    <mergeCell ref="O32:P32"/>
    <mergeCell ref="S32:T32"/>
    <mergeCell ref="V32:W32"/>
    <mergeCell ref="X32:Y32"/>
    <mergeCell ref="F26:G26"/>
    <mergeCell ref="I26:J26"/>
    <mergeCell ref="O26:P26"/>
    <mergeCell ref="Q26:R26"/>
    <mergeCell ref="P18:Q18"/>
    <mergeCell ref="X26:Y26"/>
    <mergeCell ref="F29:G29"/>
    <mergeCell ref="H29:I29"/>
    <mergeCell ref="K29:L29"/>
    <mergeCell ref="M26:N26"/>
    <mergeCell ref="P29:Q29"/>
    <mergeCell ref="R29:S29"/>
    <mergeCell ref="T29:U29"/>
    <mergeCell ref="V29:W29"/>
    <mergeCell ref="V26:W26"/>
    <mergeCell ref="S26:T26"/>
    <mergeCell ref="O10:P10"/>
    <mergeCell ref="F7:G7"/>
    <mergeCell ref="I7:J7"/>
    <mergeCell ref="F18:G18"/>
    <mergeCell ref="H18:I18"/>
    <mergeCell ref="O7:P7"/>
    <mergeCell ref="Q7:R7"/>
    <mergeCell ref="K10:L10"/>
    <mergeCell ref="R21:S21"/>
    <mergeCell ref="Q10:R10"/>
    <mergeCell ref="O13:P13"/>
    <mergeCell ref="F21:G21"/>
    <mergeCell ref="H21:I21"/>
    <mergeCell ref="K21:L21"/>
    <mergeCell ref="M21:O21"/>
    <mergeCell ref="AO1:AP1"/>
    <mergeCell ref="AO36:AP36"/>
    <mergeCell ref="O4:P4"/>
    <mergeCell ref="Q4:R4"/>
    <mergeCell ref="R18:S18"/>
    <mergeCell ref="T18:U18"/>
    <mergeCell ref="P21:Q21"/>
    <mergeCell ref="Q13:R13"/>
    <mergeCell ref="F10:G10"/>
    <mergeCell ref="I10:J10"/>
    <mergeCell ref="F13:G13"/>
    <mergeCell ref="I13:J13"/>
    <mergeCell ref="K13:L13"/>
    <mergeCell ref="M13:N13"/>
    <mergeCell ref="M10:N10"/>
    <mergeCell ref="T21:U21"/>
    <mergeCell ref="F4:G4"/>
    <mergeCell ref="I4:J4"/>
    <mergeCell ref="K4:L4"/>
    <mergeCell ref="M4:N4"/>
    <mergeCell ref="K18:L18"/>
    <mergeCell ref="M18:O18"/>
    <mergeCell ref="K7:L7"/>
    <mergeCell ref="M7:N7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&amp;L式の展開と因数分解&amp;R数学ドリル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102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12"/>
  </cols>
  <sheetData>
    <row r="1" spans="1:50" ht="23.5" x14ac:dyDescent="0.2">
      <c r="D1" s="3" t="s">
        <v>125</v>
      </c>
      <c r="AM1" s="2" t="s">
        <v>103</v>
      </c>
      <c r="AN1" s="2"/>
      <c r="AO1" s="29"/>
      <c r="AP1" s="29"/>
      <c r="AR1" s="12"/>
      <c r="AS1" s="12"/>
      <c r="AT1" s="12"/>
      <c r="AV1"/>
      <c r="AW1"/>
      <c r="AX1"/>
    </row>
    <row r="2" spans="1:50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V2"/>
      <c r="AW2"/>
      <c r="AX2"/>
    </row>
    <row r="3" spans="1:50" ht="19" customHeight="1" x14ac:dyDescent="0.2">
      <c r="A3" s="1" t="s">
        <v>47</v>
      </c>
      <c r="D3" t="s">
        <v>86</v>
      </c>
    </row>
    <row r="4" spans="1:50" ht="19" customHeight="1" x14ac:dyDescent="0.2">
      <c r="C4" s="1" t="s">
        <v>27</v>
      </c>
      <c r="F4" s="27" t="s">
        <v>34</v>
      </c>
      <c r="G4" s="27"/>
      <c r="H4" s="7">
        <v>2</v>
      </c>
      <c r="I4" s="27" t="s">
        <v>56</v>
      </c>
      <c r="J4" s="27"/>
      <c r="K4" s="27">
        <f ca="1">AU4+AV4</f>
        <v>11</v>
      </c>
      <c r="L4" s="27"/>
      <c r="M4" s="27" t="s">
        <v>34</v>
      </c>
      <c r="N4" s="27"/>
      <c r="O4" s="27" t="s">
        <v>56</v>
      </c>
      <c r="P4" s="27"/>
      <c r="Q4" s="27">
        <f ca="1">AU4*AV4</f>
        <v>18</v>
      </c>
      <c r="R4" s="27"/>
      <c r="AU4" s="12">
        <f ca="1">INT(RAND()*9+1)</f>
        <v>9</v>
      </c>
      <c r="AV4" s="12">
        <f ca="1">INT(RAND()*9+1)</f>
        <v>2</v>
      </c>
    </row>
    <row r="5" spans="1:50" ht="19" customHeight="1" x14ac:dyDescent="0.2"/>
    <row r="6" spans="1:50" ht="19" customHeight="1" x14ac:dyDescent="0.2"/>
    <row r="7" spans="1:50" ht="19" customHeight="1" x14ac:dyDescent="0.2">
      <c r="C7" s="1" t="s">
        <v>29</v>
      </c>
      <c r="F7" s="27" t="s">
        <v>34</v>
      </c>
      <c r="G7" s="27"/>
      <c r="H7" s="7">
        <v>2</v>
      </c>
      <c r="I7" s="27" t="s">
        <v>56</v>
      </c>
      <c r="J7" s="27"/>
      <c r="K7" s="27">
        <f ca="1">AU7+AV7</f>
        <v>11</v>
      </c>
      <c r="L7" s="27"/>
      <c r="M7" s="27" t="s">
        <v>34</v>
      </c>
      <c r="N7" s="27"/>
      <c r="O7" s="27" t="s">
        <v>56</v>
      </c>
      <c r="P7" s="27"/>
      <c r="Q7" s="27">
        <f ca="1">AU7*AV7</f>
        <v>18</v>
      </c>
      <c r="R7" s="27"/>
      <c r="AU7" s="12">
        <f ca="1">INT(RAND()*9+1)</f>
        <v>2</v>
      </c>
      <c r="AV7" s="12">
        <f ca="1">INT(RAND()*9+1)</f>
        <v>9</v>
      </c>
    </row>
    <row r="8" spans="1:50" ht="19" customHeight="1" x14ac:dyDescent="0.2"/>
    <row r="9" spans="1:50" ht="19" customHeight="1" x14ac:dyDescent="0.2"/>
    <row r="10" spans="1:50" ht="19" customHeight="1" x14ac:dyDescent="0.2">
      <c r="C10" s="1" t="s">
        <v>104</v>
      </c>
      <c r="F10" s="27" t="s">
        <v>34</v>
      </c>
      <c r="G10" s="27"/>
      <c r="H10" s="7">
        <v>2</v>
      </c>
      <c r="I10" s="27" t="s">
        <v>56</v>
      </c>
      <c r="J10" s="27"/>
      <c r="K10" s="27">
        <f ca="1">AU10+AV10</f>
        <v>10</v>
      </c>
      <c r="L10" s="27"/>
      <c r="M10" s="27" t="s">
        <v>34</v>
      </c>
      <c r="N10" s="27"/>
      <c r="O10" s="27" t="s">
        <v>56</v>
      </c>
      <c r="P10" s="27"/>
      <c r="Q10" s="27">
        <f ca="1">AU10*AV10</f>
        <v>21</v>
      </c>
      <c r="R10" s="27"/>
      <c r="AU10" s="12">
        <f ca="1">INT(RAND()*9+1)</f>
        <v>3</v>
      </c>
      <c r="AV10" s="12">
        <f ca="1">INT(RAND()*9+1)</f>
        <v>7</v>
      </c>
    </row>
    <row r="11" spans="1:50" ht="19" customHeight="1" x14ac:dyDescent="0.2"/>
    <row r="12" spans="1:50" ht="19" customHeight="1" x14ac:dyDescent="0.2"/>
    <row r="13" spans="1:50" ht="19" customHeight="1" x14ac:dyDescent="0.2">
      <c r="C13" s="1" t="s">
        <v>19</v>
      </c>
      <c r="F13" s="27" t="s">
        <v>34</v>
      </c>
      <c r="G13" s="27"/>
      <c r="H13" s="7">
        <v>2</v>
      </c>
      <c r="I13" s="27" t="s">
        <v>56</v>
      </c>
      <c r="J13" s="27"/>
      <c r="K13" s="27">
        <f ca="1">AU13+AV13</f>
        <v>7</v>
      </c>
      <c r="L13" s="27"/>
      <c r="M13" s="27" t="s">
        <v>34</v>
      </c>
      <c r="N13" s="27"/>
      <c r="O13" s="27" t="s">
        <v>56</v>
      </c>
      <c r="P13" s="27"/>
      <c r="Q13" s="27">
        <f ca="1">AU13*AV13</f>
        <v>6</v>
      </c>
      <c r="R13" s="27"/>
      <c r="AU13" s="12">
        <f ca="1">INT(RAND()*9+1)</f>
        <v>6</v>
      </c>
      <c r="AV13" s="12">
        <f ca="1">INT(RAND()*9+1)</f>
        <v>1</v>
      </c>
    </row>
    <row r="14" spans="1:50" ht="19" customHeight="1" x14ac:dyDescent="0.2"/>
    <row r="15" spans="1:50" ht="19" customHeight="1" x14ac:dyDescent="0.2"/>
    <row r="16" spans="1:50" ht="19" customHeight="1" x14ac:dyDescent="0.2">
      <c r="A16" s="1" t="s">
        <v>25</v>
      </c>
      <c r="D16" t="s">
        <v>86</v>
      </c>
    </row>
    <row r="17" spans="1:50" ht="19" customHeight="1" x14ac:dyDescent="0.2">
      <c r="C17" s="1" t="s">
        <v>27</v>
      </c>
      <c r="F17" s="27" t="s">
        <v>34</v>
      </c>
      <c r="G17" s="27"/>
      <c r="H17" s="7">
        <v>2</v>
      </c>
      <c r="I17" s="27" t="s">
        <v>17</v>
      </c>
      <c r="J17" s="27"/>
      <c r="K17" s="27">
        <f ca="1">AU17+AV17</f>
        <v>10</v>
      </c>
      <c r="L17" s="27"/>
      <c r="M17" s="27" t="s">
        <v>34</v>
      </c>
      <c r="N17" s="27"/>
      <c r="O17" s="27" t="s">
        <v>56</v>
      </c>
      <c r="P17" s="27"/>
      <c r="Q17" s="27">
        <f ca="1">AU17*AV17</f>
        <v>21</v>
      </c>
      <c r="R17" s="27"/>
      <c r="AU17" s="12">
        <f ca="1">INT(RAND()*9+1)</f>
        <v>7</v>
      </c>
      <c r="AV17" s="12">
        <f ca="1">INT(RAND()*9+1)</f>
        <v>3</v>
      </c>
    </row>
    <row r="18" spans="1:50" ht="19" customHeight="1" x14ac:dyDescent="0.2"/>
    <row r="19" spans="1:50" ht="19" customHeight="1" x14ac:dyDescent="0.2"/>
    <row r="20" spans="1:50" ht="19" customHeight="1" x14ac:dyDescent="0.2">
      <c r="C20" s="1" t="s">
        <v>29</v>
      </c>
      <c r="F20" s="27" t="s">
        <v>34</v>
      </c>
      <c r="G20" s="27"/>
      <c r="H20" s="7">
        <v>2</v>
      </c>
      <c r="I20" s="27" t="s">
        <v>17</v>
      </c>
      <c r="J20" s="27"/>
      <c r="K20" s="27">
        <f ca="1">AU20+AV20</f>
        <v>9</v>
      </c>
      <c r="L20" s="27"/>
      <c r="M20" s="27" t="s">
        <v>34</v>
      </c>
      <c r="N20" s="27"/>
      <c r="O20" s="27" t="s">
        <v>56</v>
      </c>
      <c r="P20" s="27"/>
      <c r="Q20" s="27">
        <f ca="1">AU20*AV20</f>
        <v>18</v>
      </c>
      <c r="R20" s="27"/>
      <c r="AU20" s="12">
        <f ca="1">INT(RAND()*9+1)</f>
        <v>3</v>
      </c>
      <c r="AV20" s="12">
        <f ca="1">INT(RAND()*9+1)</f>
        <v>6</v>
      </c>
    </row>
    <row r="21" spans="1:50" ht="19" customHeight="1" x14ac:dyDescent="0.2"/>
    <row r="22" spans="1:50" ht="19" customHeight="1" x14ac:dyDescent="0.2"/>
    <row r="23" spans="1:50" ht="19" customHeight="1" x14ac:dyDescent="0.2">
      <c r="C23" s="1" t="s">
        <v>104</v>
      </c>
      <c r="F23" s="27" t="s">
        <v>34</v>
      </c>
      <c r="G23" s="27"/>
      <c r="H23" s="7">
        <v>2</v>
      </c>
      <c r="I23" s="27" t="s">
        <v>17</v>
      </c>
      <c r="J23" s="27"/>
      <c r="K23" s="27">
        <f ca="1">AU23+AV23</f>
        <v>17</v>
      </c>
      <c r="L23" s="27"/>
      <c r="M23" s="27" t="s">
        <v>34</v>
      </c>
      <c r="N23" s="27"/>
      <c r="O23" s="27" t="s">
        <v>56</v>
      </c>
      <c r="P23" s="27"/>
      <c r="Q23" s="27">
        <f ca="1">AU23*AV23</f>
        <v>72</v>
      </c>
      <c r="R23" s="27"/>
      <c r="AU23" s="12">
        <f ca="1">INT(RAND()*9+1)</f>
        <v>8</v>
      </c>
      <c r="AV23" s="12">
        <f ca="1">INT(RAND()*9+1)</f>
        <v>9</v>
      </c>
    </row>
    <row r="24" spans="1:50" ht="19" customHeight="1" x14ac:dyDescent="0.2"/>
    <row r="25" spans="1:50" ht="19" customHeight="1" x14ac:dyDescent="0.2"/>
    <row r="26" spans="1:50" ht="19" customHeight="1" x14ac:dyDescent="0.2">
      <c r="C26" s="1" t="s">
        <v>19</v>
      </c>
      <c r="F26" s="27" t="s">
        <v>34</v>
      </c>
      <c r="G26" s="27"/>
      <c r="H26" s="7">
        <v>2</v>
      </c>
      <c r="I26" s="27" t="s">
        <v>17</v>
      </c>
      <c r="J26" s="27"/>
      <c r="K26" s="27">
        <f ca="1">AU26+AV26</f>
        <v>13</v>
      </c>
      <c r="L26" s="27"/>
      <c r="M26" s="27" t="s">
        <v>34</v>
      </c>
      <c r="N26" s="27"/>
      <c r="O26" s="27" t="s">
        <v>56</v>
      </c>
      <c r="P26" s="27"/>
      <c r="Q26" s="27">
        <f ca="1">AU26*AV26</f>
        <v>36</v>
      </c>
      <c r="R26" s="27"/>
      <c r="AU26" s="12">
        <f ca="1">INT(RAND()*9+1)</f>
        <v>4</v>
      </c>
      <c r="AV26" s="12">
        <f ca="1">INT(RAND()*9+1)</f>
        <v>9</v>
      </c>
    </row>
    <row r="27" spans="1:50" ht="19" customHeight="1" x14ac:dyDescent="0.2"/>
    <row r="28" spans="1:50" ht="19" customHeight="1" x14ac:dyDescent="0.2"/>
    <row r="29" spans="1:50" ht="19" customHeight="1" x14ac:dyDescent="0.2">
      <c r="A29" s="1" t="s">
        <v>51</v>
      </c>
      <c r="D29" t="s">
        <v>86</v>
      </c>
    </row>
    <row r="30" spans="1:50" ht="19" customHeight="1" x14ac:dyDescent="0.2">
      <c r="C30" s="1" t="s">
        <v>27</v>
      </c>
      <c r="F30" s="27" t="s">
        <v>34</v>
      </c>
      <c r="G30" s="27"/>
      <c r="H30" s="7">
        <v>2</v>
      </c>
      <c r="I30" s="27" t="str">
        <f ca="1">IF(AW30=0,"",IF(AW30&lt;0,"－","＋"))</f>
        <v>＋</v>
      </c>
      <c r="J30" s="27"/>
      <c r="K30" s="27">
        <f ca="1">IF(AW30=0,"",IF(ABS(AW30)=1,"",ABS(AW30)))</f>
        <v>11</v>
      </c>
      <c r="L30" s="27"/>
      <c r="M30" s="27" t="str">
        <f ca="1">IF(AW30=0,"","ｘ")</f>
        <v>ｘ</v>
      </c>
      <c r="N30" s="27"/>
      <c r="O30" s="27" t="str">
        <f ca="1">IF(AX30&lt;0,"－","＋")</f>
        <v>＋</v>
      </c>
      <c r="P30" s="27"/>
      <c r="Q30" s="27">
        <f ca="1">ABS(AX30)</f>
        <v>24</v>
      </c>
      <c r="R30" s="27"/>
      <c r="AU30" s="12">
        <f ca="1">INT(RAND()*9+1)*(-1)^INT(RAND()*2)</f>
        <v>8</v>
      </c>
      <c r="AV30" s="12">
        <f ca="1">INT(RAND()*9+1)*(-1)^INT(RAND()*2)</f>
        <v>3</v>
      </c>
      <c r="AW30" s="12">
        <f ca="1">AU30+AV30</f>
        <v>11</v>
      </c>
      <c r="AX30" s="12">
        <f ca="1">AU30*AV30</f>
        <v>24</v>
      </c>
    </row>
    <row r="31" spans="1:50" ht="19" customHeight="1" x14ac:dyDescent="0.2"/>
    <row r="32" spans="1:50" ht="19" customHeight="1" x14ac:dyDescent="0.2"/>
    <row r="33" spans="1:50" ht="19" customHeight="1" x14ac:dyDescent="0.2">
      <c r="C33" s="1" t="s">
        <v>29</v>
      </c>
      <c r="F33" s="27" t="s">
        <v>34</v>
      </c>
      <c r="G33" s="27"/>
      <c r="H33" s="7">
        <v>2</v>
      </c>
      <c r="I33" s="27" t="str">
        <f ca="1">IF(AW33=0,"",IF(AW33&lt;0,"－","＋"))</f>
        <v>＋</v>
      </c>
      <c r="J33" s="27"/>
      <c r="K33" s="27">
        <f ca="1">IF(AW33=0,"",IF(ABS(AW33)=1,"",ABS(AW33)))</f>
        <v>6</v>
      </c>
      <c r="L33" s="27"/>
      <c r="M33" s="27" t="str">
        <f ca="1">IF(AW33=0,"","ｘ")</f>
        <v>ｘ</v>
      </c>
      <c r="N33" s="27"/>
      <c r="O33" s="27" t="str">
        <f ca="1">IF(AX33&lt;0,"－","＋")</f>
        <v>－</v>
      </c>
      <c r="P33" s="27"/>
      <c r="Q33" s="27">
        <f ca="1">ABS(AX33)</f>
        <v>27</v>
      </c>
      <c r="R33" s="27"/>
      <c r="AU33" s="12">
        <f ca="1">INT(RAND()*9+1)*(-1)^INT(RAND()*2)</f>
        <v>9</v>
      </c>
      <c r="AV33" s="12">
        <f ca="1">INT(RAND()*9+1)*(-1)^INT(RAND()*2)</f>
        <v>-3</v>
      </c>
      <c r="AW33" s="12">
        <f ca="1">AU33+AV33</f>
        <v>6</v>
      </c>
      <c r="AX33" s="12">
        <f ca="1">AU33*AV33</f>
        <v>-27</v>
      </c>
    </row>
    <row r="34" spans="1:50" ht="19" customHeight="1" x14ac:dyDescent="0.2"/>
    <row r="35" spans="1:50" ht="19" customHeight="1" x14ac:dyDescent="0.2"/>
    <row r="36" spans="1:50" ht="19" customHeight="1" x14ac:dyDescent="0.2">
      <c r="C36" s="1" t="s">
        <v>104</v>
      </c>
      <c r="F36" s="27" t="s">
        <v>34</v>
      </c>
      <c r="G36" s="27"/>
      <c r="H36" s="7">
        <v>2</v>
      </c>
      <c r="I36" s="27" t="str">
        <f ca="1">IF(AW36=0,"",IF(AW36&lt;0,"－","＋"))</f>
        <v>－</v>
      </c>
      <c r="J36" s="27"/>
      <c r="K36" s="27">
        <f ca="1">IF(AW36=0,"",IF(ABS(AW36)=1,"",ABS(AW36)))</f>
        <v>12</v>
      </c>
      <c r="L36" s="27"/>
      <c r="M36" s="27" t="str">
        <f ca="1">IF(AW36=0,"","ｘ")</f>
        <v>ｘ</v>
      </c>
      <c r="N36" s="27"/>
      <c r="O36" s="27" t="str">
        <f ca="1">IF(AX36&lt;0,"－","＋")</f>
        <v>＋</v>
      </c>
      <c r="P36" s="27"/>
      <c r="Q36" s="27">
        <f ca="1">ABS(AX36)</f>
        <v>27</v>
      </c>
      <c r="R36" s="27"/>
      <c r="AU36" s="12">
        <f ca="1">INT(RAND()*9+1)*(-1)^INT(RAND()*2)</f>
        <v>-9</v>
      </c>
      <c r="AV36" s="12">
        <f ca="1">INT(RAND()*9+1)*(-1)^INT(RAND()*2)</f>
        <v>-3</v>
      </c>
      <c r="AW36" s="12">
        <f ca="1">AU36+AV36</f>
        <v>-12</v>
      </c>
      <c r="AX36" s="12">
        <f ca="1">AU36*AV36</f>
        <v>27</v>
      </c>
    </row>
    <row r="37" spans="1:50" ht="18" customHeight="1" x14ac:dyDescent="0.2">
      <c r="C37" s="1"/>
      <c r="F37" s="16"/>
      <c r="G37" s="16"/>
      <c r="H37" s="7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spans="1:50" ht="18" customHeight="1" x14ac:dyDescent="0.2">
      <c r="C38" s="1"/>
      <c r="F38" s="16"/>
      <c r="G38" s="16"/>
      <c r="H38" s="7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spans="1:50" ht="18" customHeight="1" x14ac:dyDescent="0.2">
      <c r="C39" s="1"/>
      <c r="F39" s="16"/>
      <c r="G39" s="16"/>
      <c r="H39" s="7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spans="1:50" ht="23.5" x14ac:dyDescent="0.2">
      <c r="D40" s="3" t="str">
        <f>IF(D1="","",D1)</f>
        <v>因数分解③</v>
      </c>
      <c r="AM40" s="2" t="str">
        <f>IF(AM1="","",AM1)</f>
        <v>№</v>
      </c>
      <c r="AN40" s="2"/>
      <c r="AO40" s="29" t="str">
        <f>IF(AO1="","",AO1)</f>
        <v/>
      </c>
      <c r="AP40" s="29" t="str">
        <f>IF(AP1="","",AP1)</f>
        <v/>
      </c>
      <c r="AR40" s="12"/>
      <c r="AS40" s="12"/>
      <c r="AT40" s="12"/>
      <c r="AV40"/>
      <c r="AW40"/>
      <c r="AX40"/>
    </row>
    <row r="41" spans="1:50" ht="23.5" x14ac:dyDescent="0.2">
      <c r="E41" s="5" t="s">
        <v>2</v>
      </c>
      <c r="Q41" s="6" t="str">
        <f>IF(Q2="","",Q2)</f>
        <v>名前</v>
      </c>
      <c r="R41" s="2"/>
      <c r="S41" s="2"/>
      <c r="T41" s="2"/>
      <c r="U41" s="2"/>
      <c r="V41" s="4" t="str">
        <f>IF(V2="","",V2)</f>
        <v/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R41" s="12"/>
      <c r="AS41" s="12"/>
      <c r="AT41" s="12"/>
      <c r="AV41"/>
      <c r="AW41"/>
      <c r="AX41"/>
    </row>
    <row r="42" spans="1:50" ht="19" customHeight="1" x14ac:dyDescent="0.2">
      <c r="A42" t="str">
        <f>IF(A3="","",A3)</f>
        <v>１．</v>
      </c>
      <c r="D42" t="str">
        <f>IF(D3="","",D3)</f>
        <v>次の式を因数分解しなさい。</v>
      </c>
    </row>
    <row r="43" spans="1:50" ht="19" customHeight="1" x14ac:dyDescent="0.2">
      <c r="A43" t="str">
        <f>IF(A4="","",A4)</f>
        <v/>
      </c>
      <c r="B43" t="str">
        <f>IF(B4="","",B4)</f>
        <v/>
      </c>
      <c r="C43" t="str">
        <f>IF(C4="","",C4)</f>
        <v>(1)</v>
      </c>
      <c r="F43" s="27" t="str">
        <f>IF(F4="","",F4)</f>
        <v>ｘ</v>
      </c>
      <c r="G43" s="27"/>
      <c r="H43" s="7">
        <f>IF(H4="","",H4)</f>
        <v>2</v>
      </c>
      <c r="I43" s="27" t="str">
        <f>IF(I4="","",I4)</f>
        <v>＋</v>
      </c>
      <c r="J43" s="27"/>
      <c r="K43" s="27">
        <f ca="1">IF(K4="","",K4)</f>
        <v>11</v>
      </c>
      <c r="L43" s="27"/>
      <c r="M43" s="27" t="str">
        <f>IF(M4="","",M4)</f>
        <v>ｘ</v>
      </c>
      <c r="N43" s="27"/>
      <c r="O43" s="27" t="str">
        <f>IF(O4="","",O4)</f>
        <v>＋</v>
      </c>
      <c r="P43" s="27"/>
      <c r="Q43" s="27">
        <f ca="1">IF(Q4="","",Q4)</f>
        <v>18</v>
      </c>
      <c r="R43" s="27"/>
      <c r="S43" s="27" t="s">
        <v>36</v>
      </c>
      <c r="T43" s="27"/>
      <c r="U43" s="10" t="s">
        <v>30</v>
      </c>
      <c r="V43" s="25" t="s">
        <v>39</v>
      </c>
      <c r="W43" s="25"/>
      <c r="X43" s="25" t="s">
        <v>54</v>
      </c>
      <c r="Y43" s="25"/>
      <c r="Z43" s="10">
        <f ca="1">AU4</f>
        <v>9</v>
      </c>
      <c r="AA43" s="10" t="s">
        <v>52</v>
      </c>
      <c r="AB43" s="10" t="s">
        <v>30</v>
      </c>
      <c r="AC43" s="25" t="s">
        <v>39</v>
      </c>
      <c r="AD43" s="25"/>
      <c r="AE43" s="25" t="s">
        <v>54</v>
      </c>
      <c r="AF43" s="25"/>
      <c r="AG43" s="10">
        <f ca="1">AV4</f>
        <v>2</v>
      </c>
      <c r="AH43" s="10" t="s">
        <v>52</v>
      </c>
      <c r="AI43" t="str">
        <f t="shared" ref="AI43:AT43" si="0">IF(AI4="","",AI4)</f>
        <v/>
      </c>
      <c r="AJ43" t="str">
        <f t="shared" si="0"/>
        <v/>
      </c>
      <c r="AK43" t="str">
        <f t="shared" si="0"/>
        <v/>
      </c>
      <c r="AL43" t="str">
        <f t="shared" si="0"/>
        <v/>
      </c>
      <c r="AM43" t="str">
        <f t="shared" si="0"/>
        <v/>
      </c>
      <c r="AN43" t="str">
        <f t="shared" si="0"/>
        <v/>
      </c>
      <c r="AO43" t="str">
        <f t="shared" si="0"/>
        <v/>
      </c>
      <c r="AP43" t="str">
        <f t="shared" si="0"/>
        <v/>
      </c>
      <c r="AQ43" t="str">
        <f t="shared" si="0"/>
        <v/>
      </c>
      <c r="AR43" t="str">
        <f t="shared" si="0"/>
        <v/>
      </c>
      <c r="AS43" t="str">
        <f t="shared" si="0"/>
        <v/>
      </c>
      <c r="AT43" t="str">
        <f t="shared" si="0"/>
        <v/>
      </c>
    </row>
    <row r="44" spans="1:50" ht="19" customHeight="1" x14ac:dyDescent="0.2">
      <c r="A44" t="str">
        <f t="shared" ref="A44:AT44" si="1">IF(A5="","",A5)</f>
        <v/>
      </c>
      <c r="B44" t="str">
        <f t="shared" si="1"/>
        <v/>
      </c>
      <c r="C44" t="str">
        <f t="shared" si="1"/>
        <v/>
      </c>
      <c r="F44" t="str">
        <f t="shared" si="1"/>
        <v/>
      </c>
      <c r="G44" t="str">
        <f t="shared" si="1"/>
        <v/>
      </c>
      <c r="H44" t="str">
        <f t="shared" si="1"/>
        <v/>
      </c>
      <c r="I44" t="str">
        <f t="shared" si="1"/>
        <v/>
      </c>
      <c r="J44" t="str">
        <f t="shared" si="1"/>
        <v/>
      </c>
      <c r="K44" t="str">
        <f t="shared" si="1"/>
        <v/>
      </c>
      <c r="L44" t="str">
        <f t="shared" si="1"/>
        <v/>
      </c>
      <c r="M44" t="str">
        <f t="shared" si="1"/>
        <v/>
      </c>
      <c r="N44" t="str">
        <f t="shared" si="1"/>
        <v/>
      </c>
      <c r="O44" t="str">
        <f t="shared" si="1"/>
        <v/>
      </c>
      <c r="P44" t="str">
        <f t="shared" si="1"/>
        <v/>
      </c>
      <c r="Q44" t="str">
        <f t="shared" si="1"/>
        <v/>
      </c>
      <c r="R44" t="str">
        <f t="shared" si="1"/>
        <v/>
      </c>
      <c r="S44" s="25" t="str">
        <f ca="1">IF(Z43=AG43,"＝","")</f>
        <v/>
      </c>
      <c r="T44" s="25"/>
      <c r="U44" s="10" t="str">
        <f ca="1">IF(Z43=AG43,"(","")</f>
        <v/>
      </c>
      <c r="V44" s="25" t="str">
        <f ca="1">IF(Z43=AG43,"ｘ","")</f>
        <v/>
      </c>
      <c r="W44" s="25"/>
      <c r="X44" s="25" t="str">
        <f ca="1">IF(Z43=AG43,X43,"")</f>
        <v/>
      </c>
      <c r="Y44" s="25"/>
      <c r="Z44" s="10" t="str">
        <f ca="1">IF(Z43=AG43,Z43,"")</f>
        <v/>
      </c>
      <c r="AA44" s="10" t="str">
        <f ca="1">IF(Z43=AG43,")","")</f>
        <v/>
      </c>
      <c r="AB44" s="17" t="str">
        <f ca="1">IF(Z43=AG43,2,"")</f>
        <v/>
      </c>
      <c r="AC44" t="str">
        <f t="shared" si="1"/>
        <v/>
      </c>
      <c r="AD44" t="str">
        <f t="shared" si="1"/>
        <v/>
      </c>
      <c r="AE44" t="str">
        <f t="shared" si="1"/>
        <v/>
      </c>
      <c r="AF44" t="str">
        <f t="shared" si="1"/>
        <v/>
      </c>
      <c r="AG44" t="str">
        <f t="shared" si="1"/>
        <v/>
      </c>
      <c r="AH44" t="str">
        <f t="shared" si="1"/>
        <v/>
      </c>
      <c r="AI44" t="str">
        <f t="shared" si="1"/>
        <v/>
      </c>
      <c r="AJ44" t="str">
        <f t="shared" si="1"/>
        <v/>
      </c>
      <c r="AK44" t="str">
        <f t="shared" si="1"/>
        <v/>
      </c>
      <c r="AL44" t="str">
        <f t="shared" si="1"/>
        <v/>
      </c>
      <c r="AM44" t="str">
        <f t="shared" si="1"/>
        <v/>
      </c>
      <c r="AN44" t="str">
        <f t="shared" si="1"/>
        <v/>
      </c>
      <c r="AO44" t="str">
        <f t="shared" si="1"/>
        <v/>
      </c>
      <c r="AP44" t="str">
        <f t="shared" si="1"/>
        <v/>
      </c>
      <c r="AQ44" t="str">
        <f t="shared" si="1"/>
        <v/>
      </c>
      <c r="AR44" t="str">
        <f t="shared" si="1"/>
        <v/>
      </c>
      <c r="AS44" t="str">
        <f t="shared" si="1"/>
        <v/>
      </c>
      <c r="AT44" t="str">
        <f t="shared" si="1"/>
        <v/>
      </c>
    </row>
    <row r="45" spans="1:50" ht="19" customHeight="1" x14ac:dyDescent="0.2">
      <c r="A45" t="str">
        <f t="shared" ref="A45:AT45" si="2">IF(A6="","",A6)</f>
        <v/>
      </c>
      <c r="B45" t="str">
        <f t="shared" si="2"/>
        <v/>
      </c>
      <c r="C45" t="str">
        <f t="shared" si="2"/>
        <v/>
      </c>
      <c r="F45" t="str">
        <f t="shared" si="2"/>
        <v/>
      </c>
      <c r="G45" t="str">
        <f t="shared" si="2"/>
        <v/>
      </c>
      <c r="H45" t="str">
        <f t="shared" si="2"/>
        <v/>
      </c>
      <c r="I45" t="str">
        <f t="shared" si="2"/>
        <v/>
      </c>
      <c r="J45" t="str">
        <f t="shared" si="2"/>
        <v/>
      </c>
      <c r="K45" t="str">
        <f t="shared" si="2"/>
        <v/>
      </c>
      <c r="L45" t="str">
        <f t="shared" si="2"/>
        <v/>
      </c>
      <c r="M45" t="str">
        <f t="shared" si="2"/>
        <v/>
      </c>
      <c r="N45" t="str">
        <f t="shared" si="2"/>
        <v/>
      </c>
      <c r="O45" t="str">
        <f t="shared" si="2"/>
        <v/>
      </c>
      <c r="P45" t="str">
        <f t="shared" si="2"/>
        <v/>
      </c>
      <c r="Q45" t="str">
        <f t="shared" si="2"/>
        <v/>
      </c>
      <c r="R45" t="str">
        <f t="shared" si="2"/>
        <v/>
      </c>
      <c r="S45" t="str">
        <f t="shared" si="2"/>
        <v/>
      </c>
      <c r="T45" t="str">
        <f t="shared" si="2"/>
        <v/>
      </c>
      <c r="U45" t="str">
        <f t="shared" si="2"/>
        <v/>
      </c>
      <c r="V45" t="str">
        <f t="shared" si="2"/>
        <v/>
      </c>
      <c r="W45" t="str">
        <f t="shared" si="2"/>
        <v/>
      </c>
      <c r="X45" t="str">
        <f t="shared" si="2"/>
        <v/>
      </c>
      <c r="Y45" t="str">
        <f t="shared" si="2"/>
        <v/>
      </c>
      <c r="Z45" t="str">
        <f t="shared" si="2"/>
        <v/>
      </c>
      <c r="AA45" t="str">
        <f t="shared" si="2"/>
        <v/>
      </c>
      <c r="AB45" t="str">
        <f t="shared" si="2"/>
        <v/>
      </c>
      <c r="AC45" t="str">
        <f t="shared" si="2"/>
        <v/>
      </c>
      <c r="AD45" t="str">
        <f t="shared" si="2"/>
        <v/>
      </c>
      <c r="AE45" t="str">
        <f t="shared" si="2"/>
        <v/>
      </c>
      <c r="AF45" t="str">
        <f t="shared" si="2"/>
        <v/>
      </c>
      <c r="AG45" t="str">
        <f t="shared" si="2"/>
        <v/>
      </c>
      <c r="AH45" t="str">
        <f t="shared" si="2"/>
        <v/>
      </c>
      <c r="AI45" t="str">
        <f t="shared" si="2"/>
        <v/>
      </c>
      <c r="AJ45" t="str">
        <f t="shared" si="2"/>
        <v/>
      </c>
      <c r="AK45" t="str">
        <f t="shared" si="2"/>
        <v/>
      </c>
      <c r="AL45" t="str">
        <f t="shared" si="2"/>
        <v/>
      </c>
      <c r="AM45" t="str">
        <f t="shared" si="2"/>
        <v/>
      </c>
      <c r="AN45" t="str">
        <f t="shared" si="2"/>
        <v/>
      </c>
      <c r="AO45" t="str">
        <f t="shared" si="2"/>
        <v/>
      </c>
      <c r="AP45" t="str">
        <f t="shared" si="2"/>
        <v/>
      </c>
      <c r="AQ45" t="str">
        <f t="shared" si="2"/>
        <v/>
      </c>
      <c r="AR45" t="str">
        <f t="shared" si="2"/>
        <v/>
      </c>
      <c r="AS45" t="str">
        <f t="shared" si="2"/>
        <v/>
      </c>
      <c r="AT45" t="str">
        <f t="shared" si="2"/>
        <v/>
      </c>
    </row>
    <row r="46" spans="1:50" ht="19" customHeight="1" x14ac:dyDescent="0.2">
      <c r="A46" t="str">
        <f>IF(A7="","",A7)</f>
        <v/>
      </c>
      <c r="B46" t="str">
        <f>IF(B7="","",B7)</f>
        <v/>
      </c>
      <c r="C46" t="str">
        <f>IF(C7="","",C7)</f>
        <v>(2)</v>
      </c>
      <c r="F46" s="27" t="str">
        <f>IF(F7="","",F7)</f>
        <v>ｘ</v>
      </c>
      <c r="G46" s="27"/>
      <c r="H46" s="7">
        <f>IF(H7="","",H7)</f>
        <v>2</v>
      </c>
      <c r="I46" s="27" t="str">
        <f>IF(I7="","",I7)</f>
        <v>＋</v>
      </c>
      <c r="J46" s="27"/>
      <c r="K46" s="27">
        <f ca="1">IF(K7="","",K7)</f>
        <v>11</v>
      </c>
      <c r="L46" s="27"/>
      <c r="M46" s="27" t="str">
        <f>IF(M7="","",M7)</f>
        <v>ｘ</v>
      </c>
      <c r="N46" s="27"/>
      <c r="O46" s="27" t="str">
        <f>IF(O7="","",O7)</f>
        <v>＋</v>
      </c>
      <c r="P46" s="27"/>
      <c r="Q46" s="27">
        <f ca="1">IF(Q7="","",Q7)</f>
        <v>18</v>
      </c>
      <c r="R46" s="27"/>
      <c r="S46" s="27" t="s">
        <v>36</v>
      </c>
      <c r="T46" s="27"/>
      <c r="U46" s="10" t="s">
        <v>30</v>
      </c>
      <c r="V46" s="25" t="s">
        <v>39</v>
      </c>
      <c r="W46" s="25"/>
      <c r="X46" s="25" t="s">
        <v>54</v>
      </c>
      <c r="Y46" s="25"/>
      <c r="Z46" s="10">
        <f ca="1">AU7</f>
        <v>2</v>
      </c>
      <c r="AA46" s="10" t="s">
        <v>52</v>
      </c>
      <c r="AB46" s="10" t="s">
        <v>30</v>
      </c>
      <c r="AC46" s="25" t="s">
        <v>39</v>
      </c>
      <c r="AD46" s="25"/>
      <c r="AE46" s="25" t="s">
        <v>54</v>
      </c>
      <c r="AF46" s="25"/>
      <c r="AG46" s="10">
        <f ca="1">AV7</f>
        <v>9</v>
      </c>
      <c r="AH46" s="10" t="s">
        <v>52</v>
      </c>
      <c r="AI46" t="str">
        <f t="shared" ref="AI46:AT46" si="3">IF(AI7="","",AI7)</f>
        <v/>
      </c>
      <c r="AJ46" t="str">
        <f t="shared" si="3"/>
        <v/>
      </c>
      <c r="AK46" t="str">
        <f t="shared" si="3"/>
        <v/>
      </c>
      <c r="AL46" t="str">
        <f t="shared" si="3"/>
        <v/>
      </c>
      <c r="AM46" t="str">
        <f t="shared" si="3"/>
        <v/>
      </c>
      <c r="AN46" t="str">
        <f t="shared" si="3"/>
        <v/>
      </c>
      <c r="AO46" t="str">
        <f t="shared" si="3"/>
        <v/>
      </c>
      <c r="AP46" t="str">
        <f t="shared" si="3"/>
        <v/>
      </c>
      <c r="AQ46" t="str">
        <f t="shared" si="3"/>
        <v/>
      </c>
      <c r="AR46" t="str">
        <f t="shared" si="3"/>
        <v/>
      </c>
      <c r="AS46" t="str">
        <f t="shared" si="3"/>
        <v/>
      </c>
      <c r="AT46" t="str">
        <f t="shared" si="3"/>
        <v/>
      </c>
    </row>
    <row r="47" spans="1:50" ht="19" customHeight="1" x14ac:dyDescent="0.2">
      <c r="A47" t="str">
        <f t="shared" ref="A47:AT47" si="4">IF(A8="","",A8)</f>
        <v/>
      </c>
      <c r="B47" t="str">
        <f t="shared" si="4"/>
        <v/>
      </c>
      <c r="C47" t="str">
        <f t="shared" si="4"/>
        <v/>
      </c>
      <c r="F47" t="str">
        <f t="shared" si="4"/>
        <v/>
      </c>
      <c r="G47" t="str">
        <f t="shared" si="4"/>
        <v/>
      </c>
      <c r="H47" t="str">
        <f t="shared" si="4"/>
        <v/>
      </c>
      <c r="I47" t="str">
        <f t="shared" si="4"/>
        <v/>
      </c>
      <c r="J47" t="str">
        <f t="shared" si="4"/>
        <v/>
      </c>
      <c r="K47" t="str">
        <f t="shared" si="4"/>
        <v/>
      </c>
      <c r="L47" t="str">
        <f t="shared" si="4"/>
        <v/>
      </c>
      <c r="M47" t="str">
        <f t="shared" si="4"/>
        <v/>
      </c>
      <c r="N47" t="str">
        <f t="shared" si="4"/>
        <v/>
      </c>
      <c r="O47" t="str">
        <f t="shared" si="4"/>
        <v/>
      </c>
      <c r="P47" t="str">
        <f t="shared" si="4"/>
        <v/>
      </c>
      <c r="Q47" t="str">
        <f t="shared" si="4"/>
        <v/>
      </c>
      <c r="R47" t="str">
        <f t="shared" si="4"/>
        <v/>
      </c>
      <c r="S47" s="25" t="str">
        <f ca="1">IF(Z46=AG46,"＝","")</f>
        <v/>
      </c>
      <c r="T47" s="25"/>
      <c r="U47" s="10" t="str">
        <f ca="1">IF(Z46=AG46,"(","")</f>
        <v/>
      </c>
      <c r="V47" s="25" t="str">
        <f ca="1">IF(Z46=AG46,"ｘ","")</f>
        <v/>
      </c>
      <c r="W47" s="25"/>
      <c r="X47" s="25" t="str">
        <f ca="1">IF(Z46=AG46,X46,"")</f>
        <v/>
      </c>
      <c r="Y47" s="25"/>
      <c r="Z47" s="10" t="str">
        <f ca="1">IF(Z46=AG46,Z46,"")</f>
        <v/>
      </c>
      <c r="AA47" s="10" t="str">
        <f ca="1">IF(Z46=AG46,")","")</f>
        <v/>
      </c>
      <c r="AB47" s="17" t="str">
        <f ca="1">IF(Z46=AG46,2,"")</f>
        <v/>
      </c>
      <c r="AC47" t="str">
        <f t="shared" si="4"/>
        <v/>
      </c>
      <c r="AD47" t="str">
        <f t="shared" si="4"/>
        <v/>
      </c>
      <c r="AE47" t="str">
        <f t="shared" si="4"/>
        <v/>
      </c>
      <c r="AF47" t="str">
        <f t="shared" si="4"/>
        <v/>
      </c>
      <c r="AG47" t="str">
        <f t="shared" si="4"/>
        <v/>
      </c>
      <c r="AH47" t="str">
        <f t="shared" si="4"/>
        <v/>
      </c>
      <c r="AI47" t="str">
        <f t="shared" si="4"/>
        <v/>
      </c>
      <c r="AJ47" t="str">
        <f t="shared" si="4"/>
        <v/>
      </c>
      <c r="AK47" t="str">
        <f t="shared" si="4"/>
        <v/>
      </c>
      <c r="AL47" t="str">
        <f t="shared" si="4"/>
        <v/>
      </c>
      <c r="AM47" t="str">
        <f t="shared" si="4"/>
        <v/>
      </c>
      <c r="AN47" t="str">
        <f t="shared" si="4"/>
        <v/>
      </c>
      <c r="AO47" t="str">
        <f t="shared" si="4"/>
        <v/>
      </c>
      <c r="AP47" t="str">
        <f t="shared" si="4"/>
        <v/>
      </c>
      <c r="AQ47" t="str">
        <f t="shared" si="4"/>
        <v/>
      </c>
      <c r="AR47" t="str">
        <f t="shared" si="4"/>
        <v/>
      </c>
      <c r="AS47" t="str">
        <f t="shared" si="4"/>
        <v/>
      </c>
      <c r="AT47" t="str">
        <f t="shared" si="4"/>
        <v/>
      </c>
    </row>
    <row r="48" spans="1:50" ht="19" customHeight="1" x14ac:dyDescent="0.2">
      <c r="A48" t="str">
        <f t="shared" ref="A48:AT48" si="5">IF(A9="","",A9)</f>
        <v/>
      </c>
      <c r="B48" t="str">
        <f t="shared" si="5"/>
        <v/>
      </c>
      <c r="C48" t="str">
        <f t="shared" si="5"/>
        <v/>
      </c>
      <c r="F48" t="str">
        <f t="shared" si="5"/>
        <v/>
      </c>
      <c r="G48" t="str">
        <f t="shared" si="5"/>
        <v/>
      </c>
      <c r="H48" t="str">
        <f t="shared" si="5"/>
        <v/>
      </c>
      <c r="I48" t="str">
        <f t="shared" si="5"/>
        <v/>
      </c>
      <c r="J48" t="str">
        <f t="shared" si="5"/>
        <v/>
      </c>
      <c r="K48" t="str">
        <f t="shared" si="5"/>
        <v/>
      </c>
      <c r="L48" t="str">
        <f t="shared" si="5"/>
        <v/>
      </c>
      <c r="M48" t="str">
        <f t="shared" si="5"/>
        <v/>
      </c>
      <c r="N48" t="str">
        <f t="shared" si="5"/>
        <v/>
      </c>
      <c r="O48" t="str">
        <f t="shared" si="5"/>
        <v/>
      </c>
      <c r="P48" t="str">
        <f t="shared" si="5"/>
        <v/>
      </c>
      <c r="Q48" t="str">
        <f t="shared" si="5"/>
        <v/>
      </c>
      <c r="R48" t="str">
        <f t="shared" si="5"/>
        <v/>
      </c>
      <c r="S48" t="str">
        <f t="shared" si="5"/>
        <v/>
      </c>
      <c r="T48" t="str">
        <f t="shared" si="5"/>
        <v/>
      </c>
      <c r="U48" t="str">
        <f t="shared" si="5"/>
        <v/>
      </c>
      <c r="V48" t="str">
        <f t="shared" si="5"/>
        <v/>
      </c>
      <c r="W48" t="str">
        <f t="shared" si="5"/>
        <v/>
      </c>
      <c r="X48" t="str">
        <f t="shared" si="5"/>
        <v/>
      </c>
      <c r="Y48" t="str">
        <f t="shared" si="5"/>
        <v/>
      </c>
      <c r="Z48" t="str">
        <f t="shared" si="5"/>
        <v/>
      </c>
      <c r="AA48" t="str">
        <f t="shared" si="5"/>
        <v/>
      </c>
      <c r="AB48" t="str">
        <f t="shared" si="5"/>
        <v/>
      </c>
      <c r="AC48" t="str">
        <f t="shared" si="5"/>
        <v/>
      </c>
      <c r="AD48" t="str">
        <f t="shared" si="5"/>
        <v/>
      </c>
      <c r="AE48" t="str">
        <f t="shared" si="5"/>
        <v/>
      </c>
      <c r="AF48" t="str">
        <f t="shared" si="5"/>
        <v/>
      </c>
      <c r="AG48" t="str">
        <f t="shared" si="5"/>
        <v/>
      </c>
      <c r="AH48" t="str">
        <f t="shared" si="5"/>
        <v/>
      </c>
      <c r="AI48" t="str">
        <f t="shared" si="5"/>
        <v/>
      </c>
      <c r="AJ48" t="str">
        <f t="shared" si="5"/>
        <v/>
      </c>
      <c r="AK48" t="str">
        <f t="shared" si="5"/>
        <v/>
      </c>
      <c r="AL48" t="str">
        <f t="shared" si="5"/>
        <v/>
      </c>
      <c r="AM48" t="str">
        <f t="shared" si="5"/>
        <v/>
      </c>
      <c r="AN48" t="str">
        <f t="shared" si="5"/>
        <v/>
      </c>
      <c r="AO48" t="str">
        <f t="shared" si="5"/>
        <v/>
      </c>
      <c r="AP48" t="str">
        <f t="shared" si="5"/>
        <v/>
      </c>
      <c r="AQ48" t="str">
        <f t="shared" si="5"/>
        <v/>
      </c>
      <c r="AR48" t="str">
        <f t="shared" si="5"/>
        <v/>
      </c>
      <c r="AS48" t="str">
        <f t="shared" si="5"/>
        <v/>
      </c>
      <c r="AT48" t="str">
        <f t="shared" si="5"/>
        <v/>
      </c>
    </row>
    <row r="49" spans="1:46" ht="19" customHeight="1" x14ac:dyDescent="0.2">
      <c r="A49" t="str">
        <f>IF(A10="","",A10)</f>
        <v/>
      </c>
      <c r="B49" t="str">
        <f>IF(B10="","",B10)</f>
        <v/>
      </c>
      <c r="C49" t="str">
        <f>IF(C10="","",C10)</f>
        <v>(3)</v>
      </c>
      <c r="F49" s="27" t="str">
        <f>IF(F10="","",F10)</f>
        <v>ｘ</v>
      </c>
      <c r="G49" s="27"/>
      <c r="H49" s="7">
        <f>IF(H10="","",H10)</f>
        <v>2</v>
      </c>
      <c r="I49" s="27" t="str">
        <f>IF(I10="","",I10)</f>
        <v>＋</v>
      </c>
      <c r="J49" s="27"/>
      <c r="K49" s="27">
        <f ca="1">IF(K10="","",K10)</f>
        <v>10</v>
      </c>
      <c r="L49" s="27"/>
      <c r="M49" s="27" t="str">
        <f>IF(M10="","",M10)</f>
        <v>ｘ</v>
      </c>
      <c r="N49" s="27"/>
      <c r="O49" s="27" t="str">
        <f>IF(O10="","",O10)</f>
        <v>＋</v>
      </c>
      <c r="P49" s="27"/>
      <c r="Q49" s="27">
        <f ca="1">IF(Q10="","",Q10)</f>
        <v>21</v>
      </c>
      <c r="R49" s="27"/>
      <c r="S49" s="27" t="s">
        <v>36</v>
      </c>
      <c r="T49" s="27"/>
      <c r="U49" s="10" t="s">
        <v>30</v>
      </c>
      <c r="V49" s="25" t="s">
        <v>39</v>
      </c>
      <c r="W49" s="25"/>
      <c r="X49" s="25" t="s">
        <v>54</v>
      </c>
      <c r="Y49" s="25"/>
      <c r="Z49" s="10">
        <f ca="1">AU10</f>
        <v>3</v>
      </c>
      <c r="AA49" s="10" t="s">
        <v>52</v>
      </c>
      <c r="AB49" s="10" t="s">
        <v>30</v>
      </c>
      <c r="AC49" s="25" t="s">
        <v>39</v>
      </c>
      <c r="AD49" s="25"/>
      <c r="AE49" s="25" t="s">
        <v>54</v>
      </c>
      <c r="AF49" s="25"/>
      <c r="AG49" s="10">
        <f ca="1">AV10</f>
        <v>7</v>
      </c>
      <c r="AH49" s="10" t="s">
        <v>52</v>
      </c>
      <c r="AI49" t="str">
        <f t="shared" ref="AI49:AT49" si="6">IF(AI10="","",AI10)</f>
        <v/>
      </c>
      <c r="AJ49" t="str">
        <f t="shared" si="6"/>
        <v/>
      </c>
      <c r="AK49" t="str">
        <f t="shared" si="6"/>
        <v/>
      </c>
      <c r="AL49" t="str">
        <f t="shared" si="6"/>
        <v/>
      </c>
      <c r="AM49" t="str">
        <f t="shared" si="6"/>
        <v/>
      </c>
      <c r="AN49" t="str">
        <f t="shared" si="6"/>
        <v/>
      </c>
      <c r="AO49" t="str">
        <f t="shared" si="6"/>
        <v/>
      </c>
      <c r="AP49" t="str">
        <f t="shared" si="6"/>
        <v/>
      </c>
      <c r="AQ49" t="str">
        <f t="shared" si="6"/>
        <v/>
      </c>
      <c r="AR49" t="str">
        <f t="shared" si="6"/>
        <v/>
      </c>
      <c r="AS49" t="str">
        <f t="shared" si="6"/>
        <v/>
      </c>
      <c r="AT49" t="str">
        <f t="shared" si="6"/>
        <v/>
      </c>
    </row>
    <row r="50" spans="1:46" ht="19" customHeight="1" x14ac:dyDescent="0.2">
      <c r="A50" t="str">
        <f t="shared" ref="A50:AT50" si="7">IF(A11="","",A11)</f>
        <v/>
      </c>
      <c r="B50" t="str">
        <f t="shared" si="7"/>
        <v/>
      </c>
      <c r="C50" t="str">
        <f t="shared" si="7"/>
        <v/>
      </c>
      <c r="F50" t="str">
        <f t="shared" si="7"/>
        <v/>
      </c>
      <c r="G50" t="str">
        <f t="shared" si="7"/>
        <v/>
      </c>
      <c r="H50" t="str">
        <f t="shared" si="7"/>
        <v/>
      </c>
      <c r="I50" t="str">
        <f t="shared" si="7"/>
        <v/>
      </c>
      <c r="J50" t="str">
        <f t="shared" si="7"/>
        <v/>
      </c>
      <c r="K50" t="str">
        <f t="shared" si="7"/>
        <v/>
      </c>
      <c r="L50" t="str">
        <f t="shared" si="7"/>
        <v/>
      </c>
      <c r="M50" t="str">
        <f t="shared" si="7"/>
        <v/>
      </c>
      <c r="N50" t="str">
        <f t="shared" si="7"/>
        <v/>
      </c>
      <c r="O50" t="str">
        <f t="shared" si="7"/>
        <v/>
      </c>
      <c r="P50" t="str">
        <f t="shared" si="7"/>
        <v/>
      </c>
      <c r="Q50" t="str">
        <f t="shared" si="7"/>
        <v/>
      </c>
      <c r="R50" t="str">
        <f t="shared" si="7"/>
        <v/>
      </c>
      <c r="S50" s="25" t="str">
        <f ca="1">IF(Z49=AG49,"＝","")</f>
        <v/>
      </c>
      <c r="T50" s="25"/>
      <c r="U50" s="10" t="str">
        <f ca="1">IF(Z49=AG49,"(","")</f>
        <v/>
      </c>
      <c r="V50" s="25" t="str">
        <f ca="1">IF(Z49=AG49,"ｘ","")</f>
        <v/>
      </c>
      <c r="W50" s="25"/>
      <c r="X50" s="25" t="str">
        <f ca="1">IF(Z49=AG49,X49,"")</f>
        <v/>
      </c>
      <c r="Y50" s="25"/>
      <c r="Z50" s="10" t="str">
        <f ca="1">IF(Z49=AG49,Z49,"")</f>
        <v/>
      </c>
      <c r="AA50" s="10" t="str">
        <f ca="1">IF(Z49=AG49,")","")</f>
        <v/>
      </c>
      <c r="AB50" s="17" t="str">
        <f ca="1">IF(Z49=AG49,2,"")</f>
        <v/>
      </c>
      <c r="AC50" t="str">
        <f t="shared" si="7"/>
        <v/>
      </c>
      <c r="AD50" t="str">
        <f t="shared" si="7"/>
        <v/>
      </c>
      <c r="AE50" t="str">
        <f t="shared" si="7"/>
        <v/>
      </c>
      <c r="AF50" t="str">
        <f t="shared" si="7"/>
        <v/>
      </c>
      <c r="AG50" t="str">
        <f t="shared" si="7"/>
        <v/>
      </c>
      <c r="AH50" t="str">
        <f t="shared" si="7"/>
        <v/>
      </c>
      <c r="AI50" t="str">
        <f t="shared" si="7"/>
        <v/>
      </c>
      <c r="AJ50" t="str">
        <f t="shared" si="7"/>
        <v/>
      </c>
      <c r="AK50" t="str">
        <f t="shared" si="7"/>
        <v/>
      </c>
      <c r="AL50" t="str">
        <f t="shared" si="7"/>
        <v/>
      </c>
      <c r="AM50" t="str">
        <f t="shared" si="7"/>
        <v/>
      </c>
      <c r="AN50" t="str">
        <f t="shared" si="7"/>
        <v/>
      </c>
      <c r="AO50" t="str">
        <f t="shared" si="7"/>
        <v/>
      </c>
      <c r="AP50" t="str">
        <f t="shared" si="7"/>
        <v/>
      </c>
      <c r="AQ50" t="str">
        <f t="shared" si="7"/>
        <v/>
      </c>
      <c r="AR50" t="str">
        <f t="shared" si="7"/>
        <v/>
      </c>
      <c r="AS50" t="str">
        <f t="shared" si="7"/>
        <v/>
      </c>
      <c r="AT50" t="str">
        <f t="shared" si="7"/>
        <v/>
      </c>
    </row>
    <row r="51" spans="1:46" ht="19" customHeight="1" x14ac:dyDescent="0.2">
      <c r="A51" t="str">
        <f t="shared" ref="A51:AT51" si="8">IF(A12="","",A12)</f>
        <v/>
      </c>
      <c r="B51" t="str">
        <f t="shared" si="8"/>
        <v/>
      </c>
      <c r="C51" t="str">
        <f t="shared" si="8"/>
        <v/>
      </c>
      <c r="F51" t="str">
        <f t="shared" si="8"/>
        <v/>
      </c>
      <c r="G51" t="str">
        <f t="shared" si="8"/>
        <v/>
      </c>
      <c r="H51" t="str">
        <f t="shared" si="8"/>
        <v/>
      </c>
      <c r="I51" t="str">
        <f t="shared" si="8"/>
        <v/>
      </c>
      <c r="J51" t="str">
        <f t="shared" si="8"/>
        <v/>
      </c>
      <c r="K51" t="str">
        <f t="shared" si="8"/>
        <v/>
      </c>
      <c r="L51" t="str">
        <f t="shared" si="8"/>
        <v/>
      </c>
      <c r="M51" t="str">
        <f t="shared" si="8"/>
        <v/>
      </c>
      <c r="N51" t="str">
        <f t="shared" si="8"/>
        <v/>
      </c>
      <c r="O51" t="str">
        <f t="shared" si="8"/>
        <v/>
      </c>
      <c r="P51" t="str">
        <f t="shared" si="8"/>
        <v/>
      </c>
      <c r="Q51" t="str">
        <f t="shared" si="8"/>
        <v/>
      </c>
      <c r="R51" t="str">
        <f t="shared" si="8"/>
        <v/>
      </c>
      <c r="S51" t="str">
        <f t="shared" si="8"/>
        <v/>
      </c>
      <c r="T51" t="str">
        <f t="shared" si="8"/>
        <v/>
      </c>
      <c r="U51" t="str">
        <f t="shared" si="8"/>
        <v/>
      </c>
      <c r="V51" t="str">
        <f t="shared" si="8"/>
        <v/>
      </c>
      <c r="W51" t="str">
        <f t="shared" si="8"/>
        <v/>
      </c>
      <c r="X51" t="str">
        <f t="shared" si="8"/>
        <v/>
      </c>
      <c r="Y51" t="str">
        <f t="shared" si="8"/>
        <v/>
      </c>
      <c r="Z51" t="str">
        <f t="shared" si="8"/>
        <v/>
      </c>
      <c r="AA51" t="str">
        <f t="shared" si="8"/>
        <v/>
      </c>
      <c r="AB51" t="str">
        <f t="shared" si="8"/>
        <v/>
      </c>
      <c r="AC51" t="str">
        <f t="shared" si="8"/>
        <v/>
      </c>
      <c r="AD51" t="str">
        <f t="shared" si="8"/>
        <v/>
      </c>
      <c r="AE51" t="str">
        <f t="shared" si="8"/>
        <v/>
      </c>
      <c r="AF51" t="str">
        <f t="shared" si="8"/>
        <v/>
      </c>
      <c r="AG51" t="str">
        <f t="shared" si="8"/>
        <v/>
      </c>
      <c r="AH51" t="str">
        <f t="shared" si="8"/>
        <v/>
      </c>
      <c r="AI51" t="str">
        <f t="shared" si="8"/>
        <v/>
      </c>
      <c r="AJ51" t="str">
        <f t="shared" si="8"/>
        <v/>
      </c>
      <c r="AK51" t="str">
        <f t="shared" si="8"/>
        <v/>
      </c>
      <c r="AL51" t="str">
        <f t="shared" si="8"/>
        <v/>
      </c>
      <c r="AM51" t="str">
        <f t="shared" si="8"/>
        <v/>
      </c>
      <c r="AN51" t="str">
        <f t="shared" si="8"/>
        <v/>
      </c>
      <c r="AO51" t="str">
        <f t="shared" si="8"/>
        <v/>
      </c>
      <c r="AP51" t="str">
        <f t="shared" si="8"/>
        <v/>
      </c>
      <c r="AQ51" t="str">
        <f t="shared" si="8"/>
        <v/>
      </c>
      <c r="AR51" t="str">
        <f t="shared" si="8"/>
        <v/>
      </c>
      <c r="AS51" t="str">
        <f t="shared" si="8"/>
        <v/>
      </c>
      <c r="AT51" t="str">
        <f t="shared" si="8"/>
        <v/>
      </c>
    </row>
    <row r="52" spans="1:46" ht="19" customHeight="1" x14ac:dyDescent="0.2">
      <c r="A52" t="str">
        <f>IF(A13="","",A13)</f>
        <v/>
      </c>
      <c r="B52" t="str">
        <f>IF(B13="","",B13)</f>
        <v/>
      </c>
      <c r="C52" t="str">
        <f>IF(C13="","",C13)</f>
        <v>(4)</v>
      </c>
      <c r="F52" s="27" t="str">
        <f>IF(F13="","",F13)</f>
        <v>ｘ</v>
      </c>
      <c r="G52" s="27"/>
      <c r="H52" s="7">
        <f>IF(H13="","",H13)</f>
        <v>2</v>
      </c>
      <c r="I52" s="27" t="str">
        <f>IF(I13="","",I13)</f>
        <v>＋</v>
      </c>
      <c r="J52" s="27"/>
      <c r="K52" s="27">
        <f ca="1">IF(K13="","",K13)</f>
        <v>7</v>
      </c>
      <c r="L52" s="27"/>
      <c r="M52" s="27" t="str">
        <f>IF(M13="","",M13)</f>
        <v>ｘ</v>
      </c>
      <c r="N52" s="27"/>
      <c r="O52" s="27" t="str">
        <f>IF(O13="","",O13)</f>
        <v>＋</v>
      </c>
      <c r="P52" s="27"/>
      <c r="Q52" s="27">
        <f ca="1">IF(Q13="","",Q13)</f>
        <v>6</v>
      </c>
      <c r="R52" s="27"/>
      <c r="S52" s="27" t="s">
        <v>36</v>
      </c>
      <c r="T52" s="27"/>
      <c r="U52" s="10" t="s">
        <v>30</v>
      </c>
      <c r="V52" s="25" t="s">
        <v>39</v>
      </c>
      <c r="W52" s="25"/>
      <c r="X52" s="25" t="s">
        <v>54</v>
      </c>
      <c r="Y52" s="25"/>
      <c r="Z52" s="10">
        <f ca="1">AU13</f>
        <v>6</v>
      </c>
      <c r="AA52" s="10" t="s">
        <v>52</v>
      </c>
      <c r="AB52" s="10" t="s">
        <v>30</v>
      </c>
      <c r="AC52" s="25" t="s">
        <v>39</v>
      </c>
      <c r="AD52" s="25"/>
      <c r="AE52" s="25" t="s">
        <v>54</v>
      </c>
      <c r="AF52" s="25"/>
      <c r="AG52" s="10">
        <f ca="1">AV13</f>
        <v>1</v>
      </c>
      <c r="AH52" s="10" t="s">
        <v>52</v>
      </c>
      <c r="AI52" t="str">
        <f t="shared" ref="AI52:AT52" si="9">IF(AI13="","",AI13)</f>
        <v/>
      </c>
      <c r="AJ52" t="str">
        <f t="shared" si="9"/>
        <v/>
      </c>
      <c r="AK52" t="str">
        <f t="shared" si="9"/>
        <v/>
      </c>
      <c r="AL52" t="str">
        <f t="shared" si="9"/>
        <v/>
      </c>
      <c r="AM52" t="str">
        <f t="shared" si="9"/>
        <v/>
      </c>
      <c r="AN52" t="str">
        <f t="shared" si="9"/>
        <v/>
      </c>
      <c r="AO52" t="str">
        <f t="shared" si="9"/>
        <v/>
      </c>
      <c r="AP52" t="str">
        <f t="shared" si="9"/>
        <v/>
      </c>
      <c r="AQ52" t="str">
        <f t="shared" si="9"/>
        <v/>
      </c>
      <c r="AR52" t="str">
        <f t="shared" si="9"/>
        <v/>
      </c>
      <c r="AS52" t="str">
        <f t="shared" si="9"/>
        <v/>
      </c>
      <c r="AT52" t="str">
        <f t="shared" si="9"/>
        <v/>
      </c>
    </row>
    <row r="53" spans="1:46" ht="19" customHeight="1" x14ac:dyDescent="0.2">
      <c r="A53" t="str">
        <f t="shared" ref="A53:AT53" si="10">IF(A14="","",A14)</f>
        <v/>
      </c>
      <c r="B53" t="str">
        <f t="shared" si="10"/>
        <v/>
      </c>
      <c r="C53" t="str">
        <f t="shared" si="10"/>
        <v/>
      </c>
      <c r="D53" t="str">
        <f t="shared" si="10"/>
        <v/>
      </c>
      <c r="E53" t="str">
        <f t="shared" si="10"/>
        <v/>
      </c>
      <c r="F53" t="str">
        <f t="shared" si="10"/>
        <v/>
      </c>
      <c r="G53" t="str">
        <f t="shared" si="10"/>
        <v/>
      </c>
      <c r="H53" t="str">
        <f t="shared" si="10"/>
        <v/>
      </c>
      <c r="I53" t="str">
        <f t="shared" si="10"/>
        <v/>
      </c>
      <c r="J53" t="str">
        <f t="shared" si="10"/>
        <v/>
      </c>
      <c r="K53" t="str">
        <f t="shared" si="10"/>
        <v/>
      </c>
      <c r="L53" t="str">
        <f t="shared" si="10"/>
        <v/>
      </c>
      <c r="M53" t="str">
        <f t="shared" si="10"/>
        <v/>
      </c>
      <c r="N53" t="str">
        <f t="shared" si="10"/>
        <v/>
      </c>
      <c r="O53" t="str">
        <f t="shared" si="10"/>
        <v/>
      </c>
      <c r="P53" t="str">
        <f t="shared" si="10"/>
        <v/>
      </c>
      <c r="Q53" t="str">
        <f t="shared" si="10"/>
        <v/>
      </c>
      <c r="R53" t="str">
        <f t="shared" si="10"/>
        <v/>
      </c>
      <c r="S53" s="25" t="str">
        <f ca="1">IF(Z52=AG52,"＝","")</f>
        <v/>
      </c>
      <c r="T53" s="25"/>
      <c r="U53" s="10" t="str">
        <f ca="1">IF(Z52=AG52,"(","")</f>
        <v/>
      </c>
      <c r="V53" s="25" t="str">
        <f ca="1">IF(Z52=AG52,"ｘ","")</f>
        <v/>
      </c>
      <c r="W53" s="25"/>
      <c r="X53" s="25" t="str">
        <f ca="1">IF(Z52=AG52,X52,"")</f>
        <v/>
      </c>
      <c r="Y53" s="25"/>
      <c r="Z53" s="10" t="str">
        <f ca="1">IF(Z52=AG52,Z52,"")</f>
        <v/>
      </c>
      <c r="AA53" s="10" t="str">
        <f ca="1">IF(Z52=AG52,")","")</f>
        <v/>
      </c>
      <c r="AB53" s="17" t="str">
        <f ca="1">IF(Z52=AG52,2,"")</f>
        <v/>
      </c>
      <c r="AC53" t="str">
        <f t="shared" si="10"/>
        <v/>
      </c>
      <c r="AD53" t="str">
        <f t="shared" si="10"/>
        <v/>
      </c>
      <c r="AE53" t="str">
        <f t="shared" si="10"/>
        <v/>
      </c>
      <c r="AF53" t="str">
        <f t="shared" si="10"/>
        <v/>
      </c>
      <c r="AG53" t="str">
        <f t="shared" si="10"/>
        <v/>
      </c>
      <c r="AH53" t="str">
        <f t="shared" si="10"/>
        <v/>
      </c>
      <c r="AI53" t="str">
        <f t="shared" si="10"/>
        <v/>
      </c>
      <c r="AJ53" t="str">
        <f t="shared" si="10"/>
        <v/>
      </c>
      <c r="AK53" t="str">
        <f t="shared" si="10"/>
        <v/>
      </c>
      <c r="AL53" t="str">
        <f t="shared" si="10"/>
        <v/>
      </c>
      <c r="AM53" t="str">
        <f t="shared" si="10"/>
        <v/>
      </c>
      <c r="AN53" t="str">
        <f t="shared" si="10"/>
        <v/>
      </c>
      <c r="AO53" t="str">
        <f t="shared" si="10"/>
        <v/>
      </c>
      <c r="AP53" t="str">
        <f t="shared" si="10"/>
        <v/>
      </c>
      <c r="AQ53" t="str">
        <f t="shared" si="10"/>
        <v/>
      </c>
      <c r="AR53" t="str">
        <f t="shared" si="10"/>
        <v/>
      </c>
      <c r="AS53" t="str">
        <f t="shared" si="10"/>
        <v/>
      </c>
      <c r="AT53" t="str">
        <f t="shared" si="10"/>
        <v/>
      </c>
    </row>
    <row r="54" spans="1:46" ht="19" customHeight="1" x14ac:dyDescent="0.2">
      <c r="A54" t="str">
        <f t="shared" ref="A54:AT54" si="11">IF(A15="","",A15)</f>
        <v/>
      </c>
      <c r="B54" t="str">
        <f t="shared" si="11"/>
        <v/>
      </c>
      <c r="C54" t="str">
        <f t="shared" si="11"/>
        <v/>
      </c>
      <c r="D54" t="str">
        <f t="shared" si="11"/>
        <v/>
      </c>
      <c r="E54" t="str">
        <f t="shared" si="11"/>
        <v/>
      </c>
      <c r="F54" t="str">
        <f t="shared" si="11"/>
        <v/>
      </c>
      <c r="G54" t="str">
        <f t="shared" si="11"/>
        <v/>
      </c>
      <c r="H54" t="str">
        <f t="shared" si="11"/>
        <v/>
      </c>
      <c r="I54" t="str">
        <f t="shared" si="11"/>
        <v/>
      </c>
      <c r="J54" t="str">
        <f t="shared" si="11"/>
        <v/>
      </c>
      <c r="K54" t="str">
        <f t="shared" si="11"/>
        <v/>
      </c>
      <c r="L54" t="str">
        <f t="shared" si="11"/>
        <v/>
      </c>
      <c r="M54" t="str">
        <f t="shared" si="11"/>
        <v/>
      </c>
      <c r="N54" t="str">
        <f t="shared" si="11"/>
        <v/>
      </c>
      <c r="O54" t="str">
        <f t="shared" si="11"/>
        <v/>
      </c>
      <c r="P54" t="str">
        <f t="shared" si="11"/>
        <v/>
      </c>
      <c r="Q54" t="str">
        <f t="shared" si="11"/>
        <v/>
      </c>
      <c r="R54" t="str">
        <f t="shared" si="11"/>
        <v/>
      </c>
      <c r="S54" t="str">
        <f t="shared" si="11"/>
        <v/>
      </c>
      <c r="T54" t="str">
        <f t="shared" si="11"/>
        <v/>
      </c>
      <c r="U54" t="str">
        <f t="shared" si="11"/>
        <v/>
      </c>
      <c r="V54" t="str">
        <f t="shared" si="11"/>
        <v/>
      </c>
      <c r="W54" t="str">
        <f t="shared" si="11"/>
        <v/>
      </c>
      <c r="X54" t="str">
        <f t="shared" si="11"/>
        <v/>
      </c>
      <c r="Y54" t="str">
        <f t="shared" si="11"/>
        <v/>
      </c>
      <c r="Z54" t="str">
        <f t="shared" si="11"/>
        <v/>
      </c>
      <c r="AA54" t="str">
        <f t="shared" si="11"/>
        <v/>
      </c>
      <c r="AB54" t="str">
        <f t="shared" si="11"/>
        <v/>
      </c>
      <c r="AC54" t="str">
        <f t="shared" si="11"/>
        <v/>
      </c>
      <c r="AD54" t="str">
        <f t="shared" si="11"/>
        <v/>
      </c>
      <c r="AE54" t="str">
        <f t="shared" si="11"/>
        <v/>
      </c>
      <c r="AF54" t="str">
        <f t="shared" si="11"/>
        <v/>
      </c>
      <c r="AG54" t="str">
        <f t="shared" si="11"/>
        <v/>
      </c>
      <c r="AH54" t="str">
        <f t="shared" si="11"/>
        <v/>
      </c>
      <c r="AI54" t="str">
        <f t="shared" si="11"/>
        <v/>
      </c>
      <c r="AJ54" t="str">
        <f t="shared" si="11"/>
        <v/>
      </c>
      <c r="AK54" t="str">
        <f t="shared" si="11"/>
        <v/>
      </c>
      <c r="AL54" t="str">
        <f t="shared" si="11"/>
        <v/>
      </c>
      <c r="AM54" t="str">
        <f t="shared" si="11"/>
        <v/>
      </c>
      <c r="AN54" t="str">
        <f t="shared" si="11"/>
        <v/>
      </c>
      <c r="AO54" t="str">
        <f t="shared" si="11"/>
        <v/>
      </c>
      <c r="AP54" t="str">
        <f t="shared" si="11"/>
        <v/>
      </c>
      <c r="AQ54" t="str">
        <f t="shared" si="11"/>
        <v/>
      </c>
      <c r="AR54" t="str">
        <f t="shared" si="11"/>
        <v/>
      </c>
      <c r="AS54" t="str">
        <f t="shared" si="11"/>
        <v/>
      </c>
      <c r="AT54" t="str">
        <f t="shared" si="11"/>
        <v/>
      </c>
    </row>
    <row r="55" spans="1:46" ht="19" customHeight="1" x14ac:dyDescent="0.2">
      <c r="A55" t="str">
        <f>IF(A16="","",A16)</f>
        <v>２．</v>
      </c>
      <c r="D55" t="str">
        <f>IF(D16="","",D16)</f>
        <v>次の式を因数分解しなさい。</v>
      </c>
    </row>
    <row r="56" spans="1:46" ht="19" customHeight="1" x14ac:dyDescent="0.2">
      <c r="A56" t="str">
        <f>IF(A17="","",A17)</f>
        <v/>
      </c>
      <c r="B56" t="str">
        <f>IF(B17="","",B17)</f>
        <v/>
      </c>
      <c r="C56" t="str">
        <f>IF(C17="","",C17)</f>
        <v>(1)</v>
      </c>
      <c r="F56" s="27" t="str">
        <f>IF(F17="","",F17)</f>
        <v>ｘ</v>
      </c>
      <c r="G56" s="27"/>
      <c r="H56" s="7">
        <f>IF(H17="","",H17)</f>
        <v>2</v>
      </c>
      <c r="I56" s="27" t="str">
        <f>IF(I17="","",I17)</f>
        <v>－</v>
      </c>
      <c r="J56" s="27"/>
      <c r="K56" s="27">
        <f ca="1">IF(K17="","",K17)</f>
        <v>10</v>
      </c>
      <c r="L56" s="27"/>
      <c r="M56" s="27" t="str">
        <f>IF(M17="","",M17)</f>
        <v>ｘ</v>
      </c>
      <c r="N56" s="27"/>
      <c r="O56" s="27" t="str">
        <f>IF(O17="","",O17)</f>
        <v>＋</v>
      </c>
      <c r="P56" s="27"/>
      <c r="Q56" s="27">
        <f ca="1">IF(Q17="","",Q17)</f>
        <v>21</v>
      </c>
      <c r="R56" s="27"/>
      <c r="S56" s="27" t="s">
        <v>36</v>
      </c>
      <c r="T56" s="27"/>
      <c r="U56" s="10" t="s">
        <v>30</v>
      </c>
      <c r="V56" s="25" t="s">
        <v>39</v>
      </c>
      <c r="W56" s="25"/>
      <c r="X56" s="25" t="s">
        <v>17</v>
      </c>
      <c r="Y56" s="25"/>
      <c r="Z56" s="10">
        <f ca="1">AU17</f>
        <v>7</v>
      </c>
      <c r="AA56" s="10" t="s">
        <v>52</v>
      </c>
      <c r="AB56" s="10" t="s">
        <v>30</v>
      </c>
      <c r="AC56" s="25" t="s">
        <v>39</v>
      </c>
      <c r="AD56" s="25"/>
      <c r="AE56" s="25" t="s">
        <v>17</v>
      </c>
      <c r="AF56" s="25"/>
      <c r="AG56" s="10">
        <f ca="1">AV17</f>
        <v>3</v>
      </c>
      <c r="AH56" s="10" t="s">
        <v>52</v>
      </c>
      <c r="AI56" t="str">
        <f t="shared" ref="AI56:AT56" si="12">IF(AI17="","",AI17)</f>
        <v/>
      </c>
      <c r="AJ56" t="str">
        <f t="shared" si="12"/>
        <v/>
      </c>
      <c r="AK56" t="str">
        <f t="shared" si="12"/>
        <v/>
      </c>
      <c r="AL56" t="str">
        <f t="shared" si="12"/>
        <v/>
      </c>
      <c r="AM56" t="str">
        <f t="shared" si="12"/>
        <v/>
      </c>
      <c r="AN56" t="str">
        <f t="shared" si="12"/>
        <v/>
      </c>
      <c r="AO56" t="str">
        <f t="shared" si="12"/>
        <v/>
      </c>
      <c r="AP56" t="str">
        <f t="shared" si="12"/>
        <v/>
      </c>
      <c r="AQ56" t="str">
        <f t="shared" si="12"/>
        <v/>
      </c>
      <c r="AR56" t="str">
        <f t="shared" si="12"/>
        <v/>
      </c>
      <c r="AS56" t="str">
        <f t="shared" si="12"/>
        <v/>
      </c>
      <c r="AT56" t="str">
        <f t="shared" si="12"/>
        <v/>
      </c>
    </row>
    <row r="57" spans="1:46" ht="19" customHeight="1" x14ac:dyDescent="0.2">
      <c r="A57" t="str">
        <f t="shared" ref="A57:AT57" si="13">IF(A18="","",A18)</f>
        <v/>
      </c>
      <c r="B57" t="str">
        <f t="shared" si="13"/>
        <v/>
      </c>
      <c r="C57" t="str">
        <f t="shared" si="13"/>
        <v/>
      </c>
      <c r="F57" t="str">
        <f t="shared" si="13"/>
        <v/>
      </c>
      <c r="G57" t="str">
        <f t="shared" si="13"/>
        <v/>
      </c>
      <c r="H57" t="str">
        <f t="shared" si="13"/>
        <v/>
      </c>
      <c r="I57" t="str">
        <f t="shared" si="13"/>
        <v/>
      </c>
      <c r="J57" t="str">
        <f t="shared" si="13"/>
        <v/>
      </c>
      <c r="K57" t="str">
        <f t="shared" si="13"/>
        <v/>
      </c>
      <c r="L57" t="str">
        <f t="shared" si="13"/>
        <v/>
      </c>
      <c r="M57" t="str">
        <f t="shared" si="13"/>
        <v/>
      </c>
      <c r="N57" t="str">
        <f t="shared" si="13"/>
        <v/>
      </c>
      <c r="O57" t="str">
        <f t="shared" si="13"/>
        <v/>
      </c>
      <c r="P57" t="str">
        <f t="shared" si="13"/>
        <v/>
      </c>
      <c r="Q57" t="str">
        <f t="shared" si="13"/>
        <v/>
      </c>
      <c r="R57" t="str">
        <f t="shared" si="13"/>
        <v/>
      </c>
      <c r="S57" s="25" t="str">
        <f ca="1">IF(Z56=AG56,"＝","")</f>
        <v/>
      </c>
      <c r="T57" s="25"/>
      <c r="U57" s="10" t="str">
        <f ca="1">IF(Z56=AG56,"(","")</f>
        <v/>
      </c>
      <c r="V57" s="25" t="str">
        <f ca="1">IF(Z56=AG56,"ｘ","")</f>
        <v/>
      </c>
      <c r="W57" s="25"/>
      <c r="X57" s="25" t="str">
        <f ca="1">IF(Z56=AG56,X56,"")</f>
        <v/>
      </c>
      <c r="Y57" s="25"/>
      <c r="Z57" s="10" t="str">
        <f ca="1">IF(Z56=AG56,Z56,"")</f>
        <v/>
      </c>
      <c r="AA57" s="10" t="str">
        <f ca="1">IF(Z56=AG56,")","")</f>
        <v/>
      </c>
      <c r="AB57" s="17" t="str">
        <f ca="1">IF(Z56=AG56,2,"")</f>
        <v/>
      </c>
      <c r="AC57" t="str">
        <f t="shared" si="13"/>
        <v/>
      </c>
      <c r="AD57" t="str">
        <f t="shared" si="13"/>
        <v/>
      </c>
      <c r="AE57" t="str">
        <f t="shared" si="13"/>
        <v/>
      </c>
      <c r="AF57" t="str">
        <f t="shared" si="13"/>
        <v/>
      </c>
      <c r="AG57" t="str">
        <f t="shared" si="13"/>
        <v/>
      </c>
      <c r="AH57" t="str">
        <f t="shared" si="13"/>
        <v/>
      </c>
      <c r="AI57" t="str">
        <f t="shared" si="13"/>
        <v/>
      </c>
      <c r="AJ57" t="str">
        <f t="shared" si="13"/>
        <v/>
      </c>
      <c r="AK57" t="str">
        <f t="shared" si="13"/>
        <v/>
      </c>
      <c r="AL57" t="str">
        <f t="shared" si="13"/>
        <v/>
      </c>
      <c r="AM57" t="str">
        <f t="shared" si="13"/>
        <v/>
      </c>
      <c r="AN57" t="str">
        <f t="shared" si="13"/>
        <v/>
      </c>
      <c r="AO57" t="str">
        <f t="shared" si="13"/>
        <v/>
      </c>
      <c r="AP57" t="str">
        <f t="shared" si="13"/>
        <v/>
      </c>
      <c r="AQ57" t="str">
        <f t="shared" si="13"/>
        <v/>
      </c>
      <c r="AR57" t="str">
        <f t="shared" si="13"/>
        <v/>
      </c>
      <c r="AS57" t="str">
        <f t="shared" si="13"/>
        <v/>
      </c>
      <c r="AT57" t="str">
        <f t="shared" si="13"/>
        <v/>
      </c>
    </row>
    <row r="58" spans="1:46" ht="19" customHeight="1" x14ac:dyDescent="0.2">
      <c r="A58" t="str">
        <f t="shared" ref="A58:AT58" si="14">IF(A19="","",A19)</f>
        <v/>
      </c>
      <c r="B58" t="str">
        <f t="shared" si="14"/>
        <v/>
      </c>
      <c r="C58" t="str">
        <f t="shared" si="14"/>
        <v/>
      </c>
      <c r="F58" t="str">
        <f t="shared" si="14"/>
        <v/>
      </c>
      <c r="G58" t="str">
        <f t="shared" si="14"/>
        <v/>
      </c>
      <c r="H58" t="str">
        <f t="shared" si="14"/>
        <v/>
      </c>
      <c r="I58" t="str">
        <f t="shared" si="14"/>
        <v/>
      </c>
      <c r="J58" t="str">
        <f t="shared" si="14"/>
        <v/>
      </c>
      <c r="K58" t="str">
        <f t="shared" si="14"/>
        <v/>
      </c>
      <c r="L58" t="str">
        <f t="shared" si="14"/>
        <v/>
      </c>
      <c r="M58" t="str">
        <f t="shared" si="14"/>
        <v/>
      </c>
      <c r="N58" t="str">
        <f t="shared" si="14"/>
        <v/>
      </c>
      <c r="O58" t="str">
        <f t="shared" si="14"/>
        <v/>
      </c>
      <c r="P58" t="str">
        <f t="shared" si="14"/>
        <v/>
      </c>
      <c r="Q58" t="str">
        <f t="shared" si="14"/>
        <v/>
      </c>
      <c r="R58" t="str">
        <f t="shared" si="14"/>
        <v/>
      </c>
      <c r="S58" t="str">
        <f t="shared" si="14"/>
        <v/>
      </c>
      <c r="T58" t="str">
        <f t="shared" si="14"/>
        <v/>
      </c>
      <c r="U58" t="str">
        <f t="shared" si="14"/>
        <v/>
      </c>
      <c r="V58" t="str">
        <f t="shared" si="14"/>
        <v/>
      </c>
      <c r="W58" t="str">
        <f t="shared" si="14"/>
        <v/>
      </c>
      <c r="X58" t="str">
        <f t="shared" si="14"/>
        <v/>
      </c>
      <c r="Y58" t="str">
        <f t="shared" si="14"/>
        <v/>
      </c>
      <c r="Z58" t="str">
        <f t="shared" si="14"/>
        <v/>
      </c>
      <c r="AA58" t="str">
        <f t="shared" si="14"/>
        <v/>
      </c>
      <c r="AB58" t="str">
        <f t="shared" si="14"/>
        <v/>
      </c>
      <c r="AC58" t="str">
        <f t="shared" si="14"/>
        <v/>
      </c>
      <c r="AD58" t="str">
        <f t="shared" si="14"/>
        <v/>
      </c>
      <c r="AE58" t="str">
        <f t="shared" si="14"/>
        <v/>
      </c>
      <c r="AF58" t="str">
        <f t="shared" si="14"/>
        <v/>
      </c>
      <c r="AG58" t="str">
        <f t="shared" si="14"/>
        <v/>
      </c>
      <c r="AH58" t="str">
        <f t="shared" si="14"/>
        <v/>
      </c>
      <c r="AI58" t="str">
        <f t="shared" si="14"/>
        <v/>
      </c>
      <c r="AJ58" t="str">
        <f t="shared" si="14"/>
        <v/>
      </c>
      <c r="AK58" t="str">
        <f t="shared" si="14"/>
        <v/>
      </c>
      <c r="AL58" t="str">
        <f t="shared" si="14"/>
        <v/>
      </c>
      <c r="AM58" t="str">
        <f t="shared" si="14"/>
        <v/>
      </c>
      <c r="AN58" t="str">
        <f t="shared" si="14"/>
        <v/>
      </c>
      <c r="AO58" t="str">
        <f t="shared" si="14"/>
        <v/>
      </c>
      <c r="AP58" t="str">
        <f t="shared" si="14"/>
        <v/>
      </c>
      <c r="AQ58" t="str">
        <f t="shared" si="14"/>
        <v/>
      </c>
      <c r="AR58" t="str">
        <f t="shared" si="14"/>
        <v/>
      </c>
      <c r="AS58" t="str">
        <f t="shared" si="14"/>
        <v/>
      </c>
      <c r="AT58" t="str">
        <f t="shared" si="14"/>
        <v/>
      </c>
    </row>
    <row r="59" spans="1:46" ht="19" customHeight="1" x14ac:dyDescent="0.2">
      <c r="A59" t="str">
        <f>IF(A20="","",A20)</f>
        <v/>
      </c>
      <c r="B59" t="str">
        <f>IF(B20="","",B20)</f>
        <v/>
      </c>
      <c r="C59" t="str">
        <f>IF(C20="","",C20)</f>
        <v>(2)</v>
      </c>
      <c r="F59" s="27" t="str">
        <f>IF(F20="","",F20)</f>
        <v>ｘ</v>
      </c>
      <c r="G59" s="27"/>
      <c r="H59" s="7">
        <f>IF(H20="","",H20)</f>
        <v>2</v>
      </c>
      <c r="I59" s="27" t="str">
        <f>IF(I20="","",I20)</f>
        <v>－</v>
      </c>
      <c r="J59" s="27"/>
      <c r="K59" s="27">
        <f ca="1">IF(K20="","",K20)</f>
        <v>9</v>
      </c>
      <c r="L59" s="27"/>
      <c r="M59" s="27" t="str">
        <f>IF(M20="","",M20)</f>
        <v>ｘ</v>
      </c>
      <c r="N59" s="27"/>
      <c r="O59" s="27" t="str">
        <f>IF(O20="","",O20)</f>
        <v>＋</v>
      </c>
      <c r="P59" s="27"/>
      <c r="Q59" s="27">
        <f ca="1">IF(Q20="","",Q20)</f>
        <v>18</v>
      </c>
      <c r="R59" s="27"/>
      <c r="S59" s="27" t="s">
        <v>36</v>
      </c>
      <c r="T59" s="27"/>
      <c r="U59" s="10" t="s">
        <v>30</v>
      </c>
      <c r="V59" s="25" t="s">
        <v>39</v>
      </c>
      <c r="W59" s="25"/>
      <c r="X59" s="25" t="s">
        <v>17</v>
      </c>
      <c r="Y59" s="25"/>
      <c r="Z59" s="10">
        <f ca="1">AU20</f>
        <v>3</v>
      </c>
      <c r="AA59" s="10" t="s">
        <v>52</v>
      </c>
      <c r="AB59" s="10" t="s">
        <v>30</v>
      </c>
      <c r="AC59" s="25" t="s">
        <v>39</v>
      </c>
      <c r="AD59" s="25"/>
      <c r="AE59" s="25" t="s">
        <v>17</v>
      </c>
      <c r="AF59" s="25"/>
      <c r="AG59" s="10">
        <f ca="1">AV20</f>
        <v>6</v>
      </c>
      <c r="AH59" s="10" t="s">
        <v>52</v>
      </c>
      <c r="AI59" t="str">
        <f t="shared" ref="AI59:AT59" si="15">IF(AI20="","",AI20)</f>
        <v/>
      </c>
      <c r="AJ59" t="str">
        <f t="shared" si="15"/>
        <v/>
      </c>
      <c r="AK59" t="str">
        <f t="shared" si="15"/>
        <v/>
      </c>
      <c r="AL59" t="str">
        <f t="shared" si="15"/>
        <v/>
      </c>
      <c r="AM59" t="str">
        <f t="shared" si="15"/>
        <v/>
      </c>
      <c r="AN59" t="str">
        <f t="shared" si="15"/>
        <v/>
      </c>
      <c r="AO59" t="str">
        <f t="shared" si="15"/>
        <v/>
      </c>
      <c r="AP59" t="str">
        <f t="shared" si="15"/>
        <v/>
      </c>
      <c r="AQ59" t="str">
        <f t="shared" si="15"/>
        <v/>
      </c>
      <c r="AR59" t="str">
        <f t="shared" si="15"/>
        <v/>
      </c>
      <c r="AS59" t="str">
        <f t="shared" si="15"/>
        <v/>
      </c>
      <c r="AT59" t="str">
        <f t="shared" si="15"/>
        <v/>
      </c>
    </row>
    <row r="60" spans="1:46" ht="19" customHeight="1" x14ac:dyDescent="0.2">
      <c r="A60" t="str">
        <f t="shared" ref="A60:AT60" si="16">IF(A21="","",A21)</f>
        <v/>
      </c>
      <c r="B60" t="str">
        <f t="shared" si="16"/>
        <v/>
      </c>
      <c r="C60" t="str">
        <f t="shared" si="16"/>
        <v/>
      </c>
      <c r="F60" t="str">
        <f t="shared" si="16"/>
        <v/>
      </c>
      <c r="G60" t="str">
        <f t="shared" si="16"/>
        <v/>
      </c>
      <c r="H60" t="str">
        <f t="shared" si="16"/>
        <v/>
      </c>
      <c r="I60" t="str">
        <f t="shared" si="16"/>
        <v/>
      </c>
      <c r="J60" t="str">
        <f t="shared" si="16"/>
        <v/>
      </c>
      <c r="K60" t="str">
        <f t="shared" si="16"/>
        <v/>
      </c>
      <c r="L60" t="str">
        <f t="shared" si="16"/>
        <v/>
      </c>
      <c r="M60" t="str">
        <f t="shared" si="16"/>
        <v/>
      </c>
      <c r="N60" t="str">
        <f t="shared" si="16"/>
        <v/>
      </c>
      <c r="O60" t="str">
        <f t="shared" si="16"/>
        <v/>
      </c>
      <c r="P60" t="str">
        <f t="shared" si="16"/>
        <v/>
      </c>
      <c r="Q60" t="str">
        <f t="shared" si="16"/>
        <v/>
      </c>
      <c r="R60" t="str">
        <f t="shared" si="16"/>
        <v/>
      </c>
      <c r="S60" s="25" t="str">
        <f ca="1">IF(Z59=AG59,"＝","")</f>
        <v/>
      </c>
      <c r="T60" s="25"/>
      <c r="U60" s="10" t="str">
        <f ca="1">IF(Z59=AG59,"(","")</f>
        <v/>
      </c>
      <c r="V60" s="25" t="str">
        <f ca="1">IF(Z59=AG59,"ｘ","")</f>
        <v/>
      </c>
      <c r="W60" s="25"/>
      <c r="X60" s="25" t="str">
        <f ca="1">IF(Z59=AG59,X59,"")</f>
        <v/>
      </c>
      <c r="Y60" s="25"/>
      <c r="Z60" s="10" t="str">
        <f ca="1">IF(Z59=AG59,Z59,"")</f>
        <v/>
      </c>
      <c r="AA60" s="10" t="str">
        <f ca="1">IF(Z59=AG59,")","")</f>
        <v/>
      </c>
      <c r="AB60" s="17" t="str">
        <f ca="1">IF(Z59=AG59,2,"")</f>
        <v/>
      </c>
      <c r="AC60" t="str">
        <f t="shared" ref="AC60:AI60" si="17">IF(AC21="","",AC21)</f>
        <v/>
      </c>
      <c r="AD60" t="str">
        <f t="shared" si="17"/>
        <v/>
      </c>
      <c r="AE60" t="str">
        <f t="shared" si="17"/>
        <v/>
      </c>
      <c r="AF60" t="str">
        <f t="shared" si="17"/>
        <v/>
      </c>
      <c r="AG60" t="str">
        <f t="shared" si="17"/>
        <v/>
      </c>
      <c r="AH60" t="str">
        <f t="shared" si="17"/>
        <v/>
      </c>
      <c r="AI60" t="str">
        <f t="shared" si="17"/>
        <v/>
      </c>
      <c r="AJ60" t="str">
        <f t="shared" si="16"/>
        <v/>
      </c>
      <c r="AK60" t="str">
        <f t="shared" si="16"/>
        <v/>
      </c>
      <c r="AL60" t="str">
        <f t="shared" si="16"/>
        <v/>
      </c>
      <c r="AM60" t="str">
        <f t="shared" si="16"/>
        <v/>
      </c>
      <c r="AN60" t="str">
        <f t="shared" si="16"/>
        <v/>
      </c>
      <c r="AO60" t="str">
        <f t="shared" si="16"/>
        <v/>
      </c>
      <c r="AP60" t="str">
        <f t="shared" si="16"/>
        <v/>
      </c>
      <c r="AQ60" t="str">
        <f t="shared" si="16"/>
        <v/>
      </c>
      <c r="AR60" t="str">
        <f t="shared" si="16"/>
        <v/>
      </c>
      <c r="AS60" t="str">
        <f t="shared" si="16"/>
        <v/>
      </c>
      <c r="AT60" t="str">
        <f t="shared" si="16"/>
        <v/>
      </c>
    </row>
    <row r="61" spans="1:46" ht="19" customHeight="1" x14ac:dyDescent="0.2">
      <c r="A61" t="str">
        <f t="shared" ref="A61:AT61" si="18">IF(A22="","",A22)</f>
        <v/>
      </c>
      <c r="B61" t="str">
        <f t="shared" si="18"/>
        <v/>
      </c>
      <c r="C61" t="str">
        <f t="shared" si="18"/>
        <v/>
      </c>
      <c r="F61" t="str">
        <f t="shared" si="18"/>
        <v/>
      </c>
      <c r="G61" t="str">
        <f t="shared" si="18"/>
        <v/>
      </c>
      <c r="H61" t="str">
        <f t="shared" si="18"/>
        <v/>
      </c>
      <c r="I61" t="str">
        <f t="shared" si="18"/>
        <v/>
      </c>
      <c r="J61" t="str">
        <f t="shared" si="18"/>
        <v/>
      </c>
      <c r="K61" t="str">
        <f t="shared" si="18"/>
        <v/>
      </c>
      <c r="L61" t="str">
        <f t="shared" si="18"/>
        <v/>
      </c>
      <c r="M61" t="str">
        <f t="shared" si="18"/>
        <v/>
      </c>
      <c r="N61" t="str">
        <f t="shared" si="18"/>
        <v/>
      </c>
      <c r="O61" t="str">
        <f t="shared" si="18"/>
        <v/>
      </c>
      <c r="P61" t="str">
        <f t="shared" si="18"/>
        <v/>
      </c>
      <c r="Q61" t="str">
        <f t="shared" si="18"/>
        <v/>
      </c>
      <c r="R61" t="str">
        <f t="shared" si="18"/>
        <v/>
      </c>
      <c r="S61" t="str">
        <f t="shared" si="18"/>
        <v/>
      </c>
      <c r="T61" t="str">
        <f t="shared" si="18"/>
        <v/>
      </c>
      <c r="U61" t="str">
        <f t="shared" si="18"/>
        <v/>
      </c>
      <c r="V61" t="str">
        <f t="shared" si="18"/>
        <v/>
      </c>
      <c r="W61" t="str">
        <f t="shared" si="18"/>
        <v/>
      </c>
      <c r="X61" t="str">
        <f t="shared" si="18"/>
        <v/>
      </c>
      <c r="Y61" t="str">
        <f t="shared" si="18"/>
        <v/>
      </c>
      <c r="Z61" t="str">
        <f t="shared" si="18"/>
        <v/>
      </c>
      <c r="AA61" t="str">
        <f t="shared" si="18"/>
        <v/>
      </c>
      <c r="AB61" t="str">
        <f t="shared" si="18"/>
        <v/>
      </c>
      <c r="AC61" t="str">
        <f t="shared" si="18"/>
        <v/>
      </c>
      <c r="AD61" t="str">
        <f t="shared" si="18"/>
        <v/>
      </c>
      <c r="AE61" t="str">
        <f t="shared" si="18"/>
        <v/>
      </c>
      <c r="AF61" t="str">
        <f t="shared" si="18"/>
        <v/>
      </c>
      <c r="AG61" t="str">
        <f t="shared" si="18"/>
        <v/>
      </c>
      <c r="AH61" t="str">
        <f t="shared" si="18"/>
        <v/>
      </c>
      <c r="AI61" t="str">
        <f t="shared" si="18"/>
        <v/>
      </c>
      <c r="AJ61" t="str">
        <f t="shared" si="18"/>
        <v/>
      </c>
      <c r="AK61" t="str">
        <f t="shared" si="18"/>
        <v/>
      </c>
      <c r="AL61" t="str">
        <f t="shared" si="18"/>
        <v/>
      </c>
      <c r="AM61" t="str">
        <f t="shared" si="18"/>
        <v/>
      </c>
      <c r="AN61" t="str">
        <f t="shared" si="18"/>
        <v/>
      </c>
      <c r="AO61" t="str">
        <f t="shared" si="18"/>
        <v/>
      </c>
      <c r="AP61" t="str">
        <f t="shared" si="18"/>
        <v/>
      </c>
      <c r="AQ61" t="str">
        <f t="shared" si="18"/>
        <v/>
      </c>
      <c r="AR61" t="str">
        <f t="shared" si="18"/>
        <v/>
      </c>
      <c r="AS61" t="str">
        <f t="shared" si="18"/>
        <v/>
      </c>
      <c r="AT61" t="str">
        <f t="shared" si="18"/>
        <v/>
      </c>
    </row>
    <row r="62" spans="1:46" ht="19" customHeight="1" x14ac:dyDescent="0.2">
      <c r="A62" t="str">
        <f>IF(A23="","",A23)</f>
        <v/>
      </c>
      <c r="B62" t="str">
        <f>IF(B23="","",B23)</f>
        <v/>
      </c>
      <c r="C62" t="str">
        <f>IF(C23="","",C23)</f>
        <v>(3)</v>
      </c>
      <c r="F62" s="27" t="str">
        <f>IF(F23="","",F23)</f>
        <v>ｘ</v>
      </c>
      <c r="G62" s="27"/>
      <c r="H62" s="7">
        <f>IF(H23="","",H23)</f>
        <v>2</v>
      </c>
      <c r="I62" s="27" t="str">
        <f>IF(I23="","",I23)</f>
        <v>－</v>
      </c>
      <c r="J62" s="27"/>
      <c r="K62" s="27">
        <f ca="1">IF(K23="","",K23)</f>
        <v>17</v>
      </c>
      <c r="L62" s="27"/>
      <c r="M62" s="27" t="str">
        <f>IF(M23="","",M23)</f>
        <v>ｘ</v>
      </c>
      <c r="N62" s="27"/>
      <c r="O62" s="27" t="str">
        <f>IF(O23="","",O23)</f>
        <v>＋</v>
      </c>
      <c r="P62" s="27"/>
      <c r="Q62" s="27">
        <f ca="1">IF(Q23="","",Q23)</f>
        <v>72</v>
      </c>
      <c r="R62" s="27"/>
      <c r="S62" s="27" t="s">
        <v>36</v>
      </c>
      <c r="T62" s="27"/>
      <c r="U62" s="10" t="s">
        <v>30</v>
      </c>
      <c r="V62" s="25" t="s">
        <v>39</v>
      </c>
      <c r="W62" s="25"/>
      <c r="X62" s="25" t="s">
        <v>17</v>
      </c>
      <c r="Y62" s="25"/>
      <c r="Z62" s="10">
        <f ca="1">AU23</f>
        <v>8</v>
      </c>
      <c r="AA62" s="10" t="s">
        <v>52</v>
      </c>
      <c r="AB62" s="10" t="s">
        <v>30</v>
      </c>
      <c r="AC62" s="25" t="s">
        <v>39</v>
      </c>
      <c r="AD62" s="25"/>
      <c r="AE62" s="25" t="s">
        <v>17</v>
      </c>
      <c r="AF62" s="25"/>
      <c r="AG62" s="10">
        <f ca="1">AV23</f>
        <v>9</v>
      </c>
      <c r="AH62" s="10" t="s">
        <v>52</v>
      </c>
      <c r="AI62" t="str">
        <f t="shared" ref="AI62:AT62" si="19">IF(AI23="","",AI23)</f>
        <v/>
      </c>
      <c r="AJ62" t="str">
        <f t="shared" si="19"/>
        <v/>
      </c>
      <c r="AK62" t="str">
        <f t="shared" si="19"/>
        <v/>
      </c>
      <c r="AL62" t="str">
        <f t="shared" si="19"/>
        <v/>
      </c>
      <c r="AM62" t="str">
        <f t="shared" si="19"/>
        <v/>
      </c>
      <c r="AN62" t="str">
        <f t="shared" si="19"/>
        <v/>
      </c>
      <c r="AO62" t="str">
        <f t="shared" si="19"/>
        <v/>
      </c>
      <c r="AP62" t="str">
        <f t="shared" si="19"/>
        <v/>
      </c>
      <c r="AQ62" t="str">
        <f t="shared" si="19"/>
        <v/>
      </c>
      <c r="AR62" t="str">
        <f t="shared" si="19"/>
        <v/>
      </c>
      <c r="AS62" t="str">
        <f t="shared" si="19"/>
        <v/>
      </c>
      <c r="AT62" t="str">
        <f t="shared" si="19"/>
        <v/>
      </c>
    </row>
    <row r="63" spans="1:46" ht="19" customHeight="1" x14ac:dyDescent="0.2">
      <c r="A63" t="str">
        <f t="shared" ref="A63:AT63" si="20">IF(A24="","",A24)</f>
        <v/>
      </c>
      <c r="B63" t="str">
        <f t="shared" si="20"/>
        <v/>
      </c>
      <c r="C63" t="str">
        <f t="shared" si="20"/>
        <v/>
      </c>
      <c r="F63" t="str">
        <f t="shared" si="20"/>
        <v/>
      </c>
      <c r="G63" t="str">
        <f t="shared" si="20"/>
        <v/>
      </c>
      <c r="H63" t="str">
        <f t="shared" si="20"/>
        <v/>
      </c>
      <c r="I63" t="str">
        <f t="shared" si="20"/>
        <v/>
      </c>
      <c r="J63" t="str">
        <f t="shared" si="20"/>
        <v/>
      </c>
      <c r="K63" t="str">
        <f t="shared" si="20"/>
        <v/>
      </c>
      <c r="L63" t="str">
        <f t="shared" si="20"/>
        <v/>
      </c>
      <c r="M63" t="str">
        <f t="shared" si="20"/>
        <v/>
      </c>
      <c r="N63" t="str">
        <f t="shared" si="20"/>
        <v/>
      </c>
      <c r="O63" t="str">
        <f t="shared" si="20"/>
        <v/>
      </c>
      <c r="P63" t="str">
        <f t="shared" si="20"/>
        <v/>
      </c>
      <c r="Q63" t="str">
        <f t="shared" si="20"/>
        <v/>
      </c>
      <c r="R63" t="str">
        <f t="shared" si="20"/>
        <v/>
      </c>
      <c r="S63" s="25" t="str">
        <f ca="1">IF(Z62=AG62,"＝","")</f>
        <v/>
      </c>
      <c r="T63" s="25"/>
      <c r="U63" s="10" t="str">
        <f ca="1">IF(Z62=AG62,"(","")</f>
        <v/>
      </c>
      <c r="V63" s="25" t="str">
        <f ca="1">IF(Z62=AG62,"ｘ","")</f>
        <v/>
      </c>
      <c r="W63" s="25"/>
      <c r="X63" s="25" t="str">
        <f ca="1">IF(Z62=AG62,X62,"")</f>
        <v/>
      </c>
      <c r="Y63" s="25"/>
      <c r="Z63" s="10" t="str">
        <f ca="1">IF(Z62=AG62,Z62,"")</f>
        <v/>
      </c>
      <c r="AA63" s="10" t="str">
        <f ca="1">IF(Z62=AG62,")","")</f>
        <v/>
      </c>
      <c r="AB63" s="17" t="str">
        <f ca="1">IF(Z62=AG62,2,"")</f>
        <v/>
      </c>
      <c r="AC63" t="str">
        <f t="shared" ref="AC63:AI63" si="21">IF(AC24="","",AC24)</f>
        <v/>
      </c>
      <c r="AD63" t="str">
        <f t="shared" si="21"/>
        <v/>
      </c>
      <c r="AE63" t="str">
        <f t="shared" si="21"/>
        <v/>
      </c>
      <c r="AF63" t="str">
        <f t="shared" si="21"/>
        <v/>
      </c>
      <c r="AG63" t="str">
        <f t="shared" si="21"/>
        <v/>
      </c>
      <c r="AH63" t="str">
        <f t="shared" si="21"/>
        <v/>
      </c>
      <c r="AI63" t="str">
        <f t="shared" si="21"/>
        <v/>
      </c>
      <c r="AJ63" t="str">
        <f t="shared" si="20"/>
        <v/>
      </c>
      <c r="AK63" t="str">
        <f t="shared" si="20"/>
        <v/>
      </c>
      <c r="AL63" t="str">
        <f t="shared" si="20"/>
        <v/>
      </c>
      <c r="AM63" t="str">
        <f t="shared" si="20"/>
        <v/>
      </c>
      <c r="AN63" t="str">
        <f t="shared" si="20"/>
        <v/>
      </c>
      <c r="AO63" t="str">
        <f t="shared" si="20"/>
        <v/>
      </c>
      <c r="AP63" t="str">
        <f t="shared" si="20"/>
        <v/>
      </c>
      <c r="AQ63" t="str">
        <f t="shared" si="20"/>
        <v/>
      </c>
      <c r="AR63" t="str">
        <f t="shared" si="20"/>
        <v/>
      </c>
      <c r="AS63" t="str">
        <f t="shared" si="20"/>
        <v/>
      </c>
      <c r="AT63" t="str">
        <f t="shared" si="20"/>
        <v/>
      </c>
    </row>
    <row r="64" spans="1:46" ht="19" customHeight="1" x14ac:dyDescent="0.2">
      <c r="A64" t="str">
        <f t="shared" ref="A64:AT64" si="22">IF(A25="","",A25)</f>
        <v/>
      </c>
      <c r="B64" t="str">
        <f t="shared" si="22"/>
        <v/>
      </c>
      <c r="C64" t="str">
        <f t="shared" si="22"/>
        <v/>
      </c>
      <c r="F64" t="str">
        <f t="shared" si="22"/>
        <v/>
      </c>
      <c r="G64" t="str">
        <f t="shared" si="22"/>
        <v/>
      </c>
      <c r="H64" t="str">
        <f t="shared" si="22"/>
        <v/>
      </c>
      <c r="I64" t="str">
        <f t="shared" si="22"/>
        <v/>
      </c>
      <c r="J64" t="str">
        <f t="shared" si="22"/>
        <v/>
      </c>
      <c r="K64" t="str">
        <f t="shared" si="22"/>
        <v/>
      </c>
      <c r="L64" t="str">
        <f t="shared" si="22"/>
        <v/>
      </c>
      <c r="M64" t="str">
        <f t="shared" si="22"/>
        <v/>
      </c>
      <c r="N64" t="str">
        <f t="shared" si="22"/>
        <v/>
      </c>
      <c r="O64" t="str">
        <f t="shared" si="22"/>
        <v/>
      </c>
      <c r="P64" t="str">
        <f t="shared" si="22"/>
        <v/>
      </c>
      <c r="Q64" t="str">
        <f t="shared" si="22"/>
        <v/>
      </c>
      <c r="R64" t="str">
        <f t="shared" si="22"/>
        <v/>
      </c>
      <c r="S64" t="str">
        <f t="shared" si="22"/>
        <v/>
      </c>
      <c r="T64" t="str">
        <f t="shared" si="22"/>
        <v/>
      </c>
      <c r="U64" t="str">
        <f t="shared" si="22"/>
        <v/>
      </c>
      <c r="V64" t="str">
        <f t="shared" si="22"/>
        <v/>
      </c>
      <c r="W64" t="str">
        <f t="shared" si="22"/>
        <v/>
      </c>
      <c r="X64" t="str">
        <f t="shared" si="22"/>
        <v/>
      </c>
      <c r="Y64" t="str">
        <f t="shared" si="22"/>
        <v/>
      </c>
      <c r="Z64" t="str">
        <f t="shared" si="22"/>
        <v/>
      </c>
      <c r="AA64" t="str">
        <f t="shared" si="22"/>
        <v/>
      </c>
      <c r="AB64" t="str">
        <f t="shared" si="22"/>
        <v/>
      </c>
      <c r="AC64" t="str">
        <f t="shared" si="22"/>
        <v/>
      </c>
      <c r="AD64" t="str">
        <f t="shared" si="22"/>
        <v/>
      </c>
      <c r="AE64" t="str">
        <f t="shared" si="22"/>
        <v/>
      </c>
      <c r="AF64" t="str">
        <f t="shared" si="22"/>
        <v/>
      </c>
      <c r="AG64" t="str">
        <f t="shared" si="22"/>
        <v/>
      </c>
      <c r="AH64" t="str">
        <f t="shared" si="22"/>
        <v/>
      </c>
      <c r="AI64" t="str">
        <f t="shared" si="22"/>
        <v/>
      </c>
      <c r="AJ64" t="str">
        <f t="shared" si="22"/>
        <v/>
      </c>
      <c r="AK64" t="str">
        <f t="shared" si="22"/>
        <v/>
      </c>
      <c r="AL64" t="str">
        <f t="shared" si="22"/>
        <v/>
      </c>
      <c r="AM64" t="str">
        <f t="shared" si="22"/>
        <v/>
      </c>
      <c r="AN64" t="str">
        <f t="shared" si="22"/>
        <v/>
      </c>
      <c r="AO64" t="str">
        <f t="shared" si="22"/>
        <v/>
      </c>
      <c r="AP64" t="str">
        <f t="shared" si="22"/>
        <v/>
      </c>
      <c r="AQ64" t="str">
        <f t="shared" si="22"/>
        <v/>
      </c>
      <c r="AR64" t="str">
        <f t="shared" si="22"/>
        <v/>
      </c>
      <c r="AS64" t="str">
        <f t="shared" si="22"/>
        <v/>
      </c>
      <c r="AT64" t="str">
        <f t="shared" si="22"/>
        <v/>
      </c>
    </row>
    <row r="65" spans="1:46" ht="19" customHeight="1" x14ac:dyDescent="0.2">
      <c r="A65" t="str">
        <f>IF(A26="","",A26)</f>
        <v/>
      </c>
      <c r="B65" t="str">
        <f>IF(B26="","",B26)</f>
        <v/>
      </c>
      <c r="C65" t="str">
        <f>IF(C26="","",C26)</f>
        <v>(4)</v>
      </c>
      <c r="F65" s="27" t="str">
        <f>IF(F26="","",F26)</f>
        <v>ｘ</v>
      </c>
      <c r="G65" s="27"/>
      <c r="H65" s="7">
        <f>IF(H26="","",H26)</f>
        <v>2</v>
      </c>
      <c r="I65" s="27" t="str">
        <f>IF(I26="","",I26)</f>
        <v>－</v>
      </c>
      <c r="J65" s="27"/>
      <c r="K65" s="27">
        <f ca="1">IF(K26="","",K26)</f>
        <v>13</v>
      </c>
      <c r="L65" s="27"/>
      <c r="M65" s="27" t="str">
        <f>IF(M26="","",M26)</f>
        <v>ｘ</v>
      </c>
      <c r="N65" s="27"/>
      <c r="O65" s="27" t="str">
        <f>IF(O26="","",O26)</f>
        <v>＋</v>
      </c>
      <c r="P65" s="27"/>
      <c r="Q65" s="27">
        <f ca="1">IF(Q26="","",Q26)</f>
        <v>36</v>
      </c>
      <c r="R65" s="27"/>
      <c r="S65" s="27" t="s">
        <v>36</v>
      </c>
      <c r="T65" s="27"/>
      <c r="U65" s="10" t="s">
        <v>30</v>
      </c>
      <c r="V65" s="25" t="s">
        <v>39</v>
      </c>
      <c r="W65" s="25"/>
      <c r="X65" s="25" t="s">
        <v>17</v>
      </c>
      <c r="Y65" s="25"/>
      <c r="Z65" s="10">
        <f ca="1">AU26</f>
        <v>4</v>
      </c>
      <c r="AA65" s="10" t="s">
        <v>52</v>
      </c>
      <c r="AB65" s="10" t="s">
        <v>30</v>
      </c>
      <c r="AC65" s="25" t="s">
        <v>39</v>
      </c>
      <c r="AD65" s="25"/>
      <c r="AE65" s="25" t="s">
        <v>17</v>
      </c>
      <c r="AF65" s="25"/>
      <c r="AG65" s="10">
        <f ca="1">AV26</f>
        <v>9</v>
      </c>
      <c r="AH65" s="10" t="s">
        <v>52</v>
      </c>
      <c r="AI65" t="str">
        <f t="shared" ref="AI65:AT65" si="23">IF(AI26="","",AI26)</f>
        <v/>
      </c>
      <c r="AJ65" t="str">
        <f t="shared" si="23"/>
        <v/>
      </c>
      <c r="AK65" t="str">
        <f t="shared" si="23"/>
        <v/>
      </c>
      <c r="AL65" t="str">
        <f t="shared" si="23"/>
        <v/>
      </c>
      <c r="AM65" t="str">
        <f t="shared" si="23"/>
        <v/>
      </c>
      <c r="AN65" t="str">
        <f t="shared" si="23"/>
        <v/>
      </c>
      <c r="AO65" t="str">
        <f t="shared" si="23"/>
        <v/>
      </c>
      <c r="AP65" t="str">
        <f t="shared" si="23"/>
        <v/>
      </c>
      <c r="AQ65" t="str">
        <f t="shared" si="23"/>
        <v/>
      </c>
      <c r="AR65" t="str">
        <f t="shared" si="23"/>
        <v/>
      </c>
      <c r="AS65" t="str">
        <f t="shared" si="23"/>
        <v/>
      </c>
      <c r="AT65" t="str">
        <f t="shared" si="23"/>
        <v/>
      </c>
    </row>
    <row r="66" spans="1:46" ht="19" customHeight="1" x14ac:dyDescent="0.2">
      <c r="A66" t="str">
        <f t="shared" ref="A66:AT66" si="24">IF(A27="","",A27)</f>
        <v/>
      </c>
      <c r="B66" t="str">
        <f t="shared" si="24"/>
        <v/>
      </c>
      <c r="C66" t="str">
        <f t="shared" si="24"/>
        <v/>
      </c>
      <c r="F66" t="str">
        <f t="shared" si="24"/>
        <v/>
      </c>
      <c r="G66" t="str">
        <f t="shared" si="24"/>
        <v/>
      </c>
      <c r="H66" t="str">
        <f t="shared" si="24"/>
        <v/>
      </c>
      <c r="I66" t="str">
        <f t="shared" si="24"/>
        <v/>
      </c>
      <c r="J66" t="str">
        <f t="shared" si="24"/>
        <v/>
      </c>
      <c r="K66" t="str">
        <f t="shared" si="24"/>
        <v/>
      </c>
      <c r="L66" t="str">
        <f t="shared" si="24"/>
        <v/>
      </c>
      <c r="M66" t="str">
        <f t="shared" si="24"/>
        <v/>
      </c>
      <c r="N66" t="str">
        <f t="shared" si="24"/>
        <v/>
      </c>
      <c r="O66" t="str">
        <f t="shared" si="24"/>
        <v/>
      </c>
      <c r="P66" t="str">
        <f t="shared" si="24"/>
        <v/>
      </c>
      <c r="Q66" t="str">
        <f t="shared" si="24"/>
        <v/>
      </c>
      <c r="R66" t="str">
        <f t="shared" si="24"/>
        <v/>
      </c>
      <c r="S66" s="25" t="str">
        <f ca="1">IF(Z65=AG65,"＝","")</f>
        <v/>
      </c>
      <c r="T66" s="25"/>
      <c r="U66" s="10" t="str">
        <f ca="1">IF(Z65=AG65,"(","")</f>
        <v/>
      </c>
      <c r="V66" s="25" t="str">
        <f ca="1">IF(Z65=AG65,"ｘ","")</f>
        <v/>
      </c>
      <c r="W66" s="25"/>
      <c r="X66" s="25" t="str">
        <f ca="1">IF(Z65=AG65,X65,"")</f>
        <v/>
      </c>
      <c r="Y66" s="25"/>
      <c r="Z66" s="10" t="str">
        <f ca="1">IF(Z65=AG65,Z65,"")</f>
        <v/>
      </c>
      <c r="AA66" s="10" t="str">
        <f ca="1">IF(Z65=AG65,")","")</f>
        <v/>
      </c>
      <c r="AB66" s="17" t="str">
        <f ca="1">IF(Z65=AG65,2,"")</f>
        <v/>
      </c>
      <c r="AC66" t="str">
        <f t="shared" ref="AC66:AI66" si="25">IF(AC27="","",AC27)</f>
        <v/>
      </c>
      <c r="AD66" t="str">
        <f t="shared" si="25"/>
        <v/>
      </c>
      <c r="AE66" t="str">
        <f t="shared" si="25"/>
        <v/>
      </c>
      <c r="AF66" t="str">
        <f t="shared" si="25"/>
        <v/>
      </c>
      <c r="AG66" t="str">
        <f t="shared" si="25"/>
        <v/>
      </c>
      <c r="AH66" t="str">
        <f t="shared" si="25"/>
        <v/>
      </c>
      <c r="AI66" t="str">
        <f t="shared" si="25"/>
        <v/>
      </c>
      <c r="AJ66" t="str">
        <f t="shared" si="24"/>
        <v/>
      </c>
      <c r="AK66" t="str">
        <f t="shared" si="24"/>
        <v/>
      </c>
      <c r="AL66" t="str">
        <f t="shared" si="24"/>
        <v/>
      </c>
      <c r="AM66" t="str">
        <f t="shared" si="24"/>
        <v/>
      </c>
      <c r="AN66" t="str">
        <f t="shared" si="24"/>
        <v/>
      </c>
      <c r="AO66" t="str">
        <f t="shared" si="24"/>
        <v/>
      </c>
      <c r="AP66" t="str">
        <f t="shared" si="24"/>
        <v/>
      </c>
      <c r="AQ66" t="str">
        <f t="shared" si="24"/>
        <v/>
      </c>
      <c r="AR66" t="str">
        <f t="shared" si="24"/>
        <v/>
      </c>
      <c r="AS66" t="str">
        <f t="shared" si="24"/>
        <v/>
      </c>
      <c r="AT66" t="str">
        <f t="shared" si="24"/>
        <v/>
      </c>
    </row>
    <row r="67" spans="1:46" ht="19" customHeight="1" x14ac:dyDescent="0.2">
      <c r="A67" t="str">
        <f t="shared" ref="A67:AT67" si="26">IF(A28="","",A28)</f>
        <v/>
      </c>
      <c r="B67" t="str">
        <f t="shared" si="26"/>
        <v/>
      </c>
      <c r="C67" t="str">
        <f t="shared" si="26"/>
        <v/>
      </c>
      <c r="F67" t="str">
        <f t="shared" si="26"/>
        <v/>
      </c>
      <c r="G67" t="str">
        <f t="shared" si="26"/>
        <v/>
      </c>
      <c r="H67" t="str">
        <f t="shared" si="26"/>
        <v/>
      </c>
      <c r="I67" t="str">
        <f t="shared" si="26"/>
        <v/>
      </c>
      <c r="J67" t="str">
        <f t="shared" si="26"/>
        <v/>
      </c>
      <c r="K67" t="str">
        <f t="shared" si="26"/>
        <v/>
      </c>
      <c r="L67" t="str">
        <f t="shared" si="26"/>
        <v/>
      </c>
      <c r="M67" t="str">
        <f t="shared" si="26"/>
        <v/>
      </c>
      <c r="N67" t="str">
        <f t="shared" si="26"/>
        <v/>
      </c>
      <c r="O67" t="str">
        <f t="shared" si="26"/>
        <v/>
      </c>
      <c r="P67" t="str">
        <f t="shared" si="26"/>
        <v/>
      </c>
      <c r="Q67" t="str">
        <f t="shared" si="26"/>
        <v/>
      </c>
      <c r="R67" t="str">
        <f t="shared" si="26"/>
        <v/>
      </c>
      <c r="S67" t="str">
        <f t="shared" si="26"/>
        <v/>
      </c>
      <c r="T67" t="str">
        <f t="shared" si="26"/>
        <v/>
      </c>
      <c r="U67" t="str">
        <f t="shared" si="26"/>
        <v/>
      </c>
      <c r="V67" t="str">
        <f t="shared" si="26"/>
        <v/>
      </c>
      <c r="W67" t="str">
        <f t="shared" si="26"/>
        <v/>
      </c>
      <c r="X67" t="str">
        <f t="shared" si="26"/>
        <v/>
      </c>
      <c r="Y67" t="str">
        <f t="shared" si="26"/>
        <v/>
      </c>
      <c r="Z67" t="str">
        <f t="shared" si="26"/>
        <v/>
      </c>
      <c r="AA67" t="str">
        <f t="shared" si="26"/>
        <v/>
      </c>
      <c r="AB67" t="str">
        <f t="shared" si="26"/>
        <v/>
      </c>
      <c r="AC67" t="str">
        <f t="shared" si="26"/>
        <v/>
      </c>
      <c r="AD67" t="str">
        <f t="shared" si="26"/>
        <v/>
      </c>
      <c r="AE67" t="str">
        <f t="shared" si="26"/>
        <v/>
      </c>
      <c r="AF67" t="str">
        <f t="shared" si="26"/>
        <v/>
      </c>
      <c r="AG67" t="str">
        <f t="shared" si="26"/>
        <v/>
      </c>
      <c r="AH67" t="str">
        <f t="shared" si="26"/>
        <v/>
      </c>
      <c r="AI67" t="str">
        <f t="shared" si="26"/>
        <v/>
      </c>
      <c r="AJ67" t="str">
        <f t="shared" si="26"/>
        <v/>
      </c>
      <c r="AK67" t="str">
        <f t="shared" si="26"/>
        <v/>
      </c>
      <c r="AL67" t="str">
        <f t="shared" si="26"/>
        <v/>
      </c>
      <c r="AM67" t="str">
        <f t="shared" si="26"/>
        <v/>
      </c>
      <c r="AN67" t="str">
        <f t="shared" si="26"/>
        <v/>
      </c>
      <c r="AO67" t="str">
        <f t="shared" si="26"/>
        <v/>
      </c>
      <c r="AP67" t="str">
        <f t="shared" si="26"/>
        <v/>
      </c>
      <c r="AQ67" t="str">
        <f t="shared" si="26"/>
        <v/>
      </c>
      <c r="AR67" t="str">
        <f t="shared" si="26"/>
        <v/>
      </c>
      <c r="AS67" t="str">
        <f t="shared" si="26"/>
        <v/>
      </c>
      <c r="AT67" t="str">
        <f t="shared" si="26"/>
        <v/>
      </c>
    </row>
    <row r="68" spans="1:46" ht="19" customHeight="1" x14ac:dyDescent="0.2">
      <c r="A68" t="str">
        <f>IF(A29="","",A29)</f>
        <v>３．</v>
      </c>
      <c r="D68" t="str">
        <f>IF(D29="","",D29)</f>
        <v>次の式を因数分解しなさい。</v>
      </c>
    </row>
    <row r="69" spans="1:46" ht="19" customHeight="1" x14ac:dyDescent="0.2">
      <c r="A69" t="str">
        <f>IF(A30="","",A30)</f>
        <v/>
      </c>
      <c r="B69" t="str">
        <f>IF(B30="","",B30)</f>
        <v/>
      </c>
      <c r="C69" t="str">
        <f>IF(C30="","",C30)</f>
        <v>(1)</v>
      </c>
      <c r="F69" s="27" t="str">
        <f>IF(F30="","",F30)</f>
        <v>ｘ</v>
      </c>
      <c r="G69" s="27"/>
      <c r="H69" s="7">
        <f>IF(H30="","",H30)</f>
        <v>2</v>
      </c>
      <c r="I69" s="27" t="str">
        <f ca="1">IF(I30="","",I30)</f>
        <v>＋</v>
      </c>
      <c r="J69" s="27"/>
      <c r="K69" s="27">
        <f ca="1">IF(K30="","",K30)</f>
        <v>11</v>
      </c>
      <c r="L69" s="27"/>
      <c r="M69" s="27" t="str">
        <f ca="1">IF(M30="","",M30)</f>
        <v>ｘ</v>
      </c>
      <c r="N69" s="27"/>
      <c r="O69" s="27" t="str">
        <f ca="1">IF(O30="","",O30)</f>
        <v>＋</v>
      </c>
      <c r="P69" s="27"/>
      <c r="Q69" s="27">
        <f ca="1">IF(Q30="","",Q30)</f>
        <v>24</v>
      </c>
      <c r="R69" s="27"/>
      <c r="S69" s="27" t="s">
        <v>36</v>
      </c>
      <c r="T69" s="27"/>
      <c r="U69" s="10" t="s">
        <v>30</v>
      </c>
      <c r="V69" s="25" t="s">
        <v>39</v>
      </c>
      <c r="W69" s="25"/>
      <c r="X69" s="25" t="str">
        <f ca="1">IF(AU30&lt;0,"－","＋")</f>
        <v>＋</v>
      </c>
      <c r="Y69" s="25"/>
      <c r="Z69" s="10">
        <f ca="1">ABS(AU30)</f>
        <v>8</v>
      </c>
      <c r="AA69" s="10" t="s">
        <v>52</v>
      </c>
      <c r="AB69" s="10" t="s">
        <v>30</v>
      </c>
      <c r="AC69" s="25" t="s">
        <v>39</v>
      </c>
      <c r="AD69" s="25"/>
      <c r="AE69" s="25" t="str">
        <f ca="1">IF(AV30&lt;0,"－","＋")</f>
        <v>＋</v>
      </c>
      <c r="AF69" s="25"/>
      <c r="AG69" s="10">
        <f ca="1">ABS(AV30)</f>
        <v>3</v>
      </c>
      <c r="AH69" s="10" t="s">
        <v>52</v>
      </c>
      <c r="AI69" t="str">
        <f t="shared" ref="AI69:AT69" si="27">IF(AI30="","",AI30)</f>
        <v/>
      </c>
      <c r="AJ69" t="str">
        <f t="shared" si="27"/>
        <v/>
      </c>
      <c r="AK69" t="str">
        <f t="shared" si="27"/>
        <v/>
      </c>
      <c r="AL69" t="str">
        <f t="shared" si="27"/>
        <v/>
      </c>
      <c r="AM69" t="str">
        <f t="shared" si="27"/>
        <v/>
      </c>
      <c r="AN69" t="str">
        <f t="shared" si="27"/>
        <v/>
      </c>
      <c r="AO69" t="str">
        <f t="shared" si="27"/>
        <v/>
      </c>
      <c r="AP69" t="str">
        <f t="shared" si="27"/>
        <v/>
      </c>
      <c r="AQ69" t="str">
        <f t="shared" si="27"/>
        <v/>
      </c>
      <c r="AR69" t="str">
        <f t="shared" si="27"/>
        <v/>
      </c>
      <c r="AS69" t="str">
        <f t="shared" si="27"/>
        <v/>
      </c>
      <c r="AT69" t="str">
        <f t="shared" si="27"/>
        <v/>
      </c>
    </row>
    <row r="70" spans="1:46" ht="19" customHeight="1" x14ac:dyDescent="0.2">
      <c r="A70" t="str">
        <f t="shared" ref="A70:AT70" si="28">IF(A31="","",A31)</f>
        <v/>
      </c>
      <c r="B70" t="str">
        <f t="shared" si="28"/>
        <v/>
      </c>
      <c r="C70" t="str">
        <f t="shared" si="28"/>
        <v/>
      </c>
      <c r="F70" t="str">
        <f t="shared" si="28"/>
        <v/>
      </c>
      <c r="G70" t="str">
        <f t="shared" si="28"/>
        <v/>
      </c>
      <c r="H70" t="str">
        <f t="shared" si="28"/>
        <v/>
      </c>
      <c r="I70" t="str">
        <f t="shared" si="28"/>
        <v/>
      </c>
      <c r="J70" t="str">
        <f t="shared" si="28"/>
        <v/>
      </c>
      <c r="K70" t="str">
        <f t="shared" si="28"/>
        <v/>
      </c>
      <c r="L70" t="str">
        <f t="shared" si="28"/>
        <v/>
      </c>
      <c r="M70" t="str">
        <f t="shared" si="28"/>
        <v/>
      </c>
      <c r="N70" t="str">
        <f t="shared" si="28"/>
        <v/>
      </c>
      <c r="O70" t="str">
        <f t="shared" si="28"/>
        <v/>
      </c>
      <c r="P70" t="str">
        <f t="shared" si="28"/>
        <v/>
      </c>
      <c r="Q70" t="str">
        <f t="shared" si="28"/>
        <v/>
      </c>
      <c r="R70" t="str">
        <f t="shared" si="28"/>
        <v/>
      </c>
      <c r="S70" s="25" t="str">
        <f ca="1">IF(AU30=AV30,"＝","")</f>
        <v/>
      </c>
      <c r="T70" s="25" t="str">
        <f t="shared" si="28"/>
        <v/>
      </c>
      <c r="U70" s="10" t="str">
        <f ca="1">IF(AU30=AV30,"(","")</f>
        <v/>
      </c>
      <c r="V70" s="25" t="str">
        <f ca="1">IF(AU30=AV30,"ｘ","")</f>
        <v/>
      </c>
      <c r="W70" s="25" t="str">
        <f t="shared" si="28"/>
        <v/>
      </c>
      <c r="X70" s="25" t="str">
        <f ca="1">IF(AU30=AV30,X69,"")</f>
        <v/>
      </c>
      <c r="Y70" s="25" t="str">
        <f t="shared" si="28"/>
        <v/>
      </c>
      <c r="Z70" s="10" t="str">
        <f ca="1">IF(AU30=AV30,Z69,"")</f>
        <v/>
      </c>
      <c r="AA70" s="10" t="str">
        <f ca="1">IF(AU30=AV30,"）","")</f>
        <v/>
      </c>
      <c r="AB70" s="17" t="str">
        <f ca="1">IF(AU30=AV30,2,"")</f>
        <v/>
      </c>
      <c r="AC70" t="str">
        <f t="shared" si="28"/>
        <v/>
      </c>
      <c r="AD70" t="str">
        <f t="shared" si="28"/>
        <v/>
      </c>
      <c r="AE70" t="str">
        <f t="shared" si="28"/>
        <v/>
      </c>
      <c r="AF70" t="str">
        <f t="shared" si="28"/>
        <v/>
      </c>
      <c r="AG70" t="str">
        <f t="shared" si="28"/>
        <v/>
      </c>
      <c r="AH70" t="str">
        <f t="shared" si="28"/>
        <v/>
      </c>
      <c r="AI70" t="str">
        <f t="shared" si="28"/>
        <v/>
      </c>
      <c r="AJ70" t="str">
        <f t="shared" si="28"/>
        <v/>
      </c>
      <c r="AK70" t="str">
        <f t="shared" si="28"/>
        <v/>
      </c>
      <c r="AL70" t="str">
        <f t="shared" si="28"/>
        <v/>
      </c>
      <c r="AM70" t="str">
        <f t="shared" si="28"/>
        <v/>
      </c>
      <c r="AN70" t="str">
        <f t="shared" si="28"/>
        <v/>
      </c>
      <c r="AO70" t="str">
        <f t="shared" si="28"/>
        <v/>
      </c>
      <c r="AP70" t="str">
        <f t="shared" si="28"/>
        <v/>
      </c>
      <c r="AQ70" t="str">
        <f t="shared" si="28"/>
        <v/>
      </c>
      <c r="AR70" t="str">
        <f t="shared" si="28"/>
        <v/>
      </c>
      <c r="AS70" t="str">
        <f t="shared" si="28"/>
        <v/>
      </c>
      <c r="AT70" t="str">
        <f t="shared" si="28"/>
        <v/>
      </c>
    </row>
    <row r="71" spans="1:46" ht="19" customHeight="1" x14ac:dyDescent="0.2">
      <c r="A71" t="str">
        <f t="shared" ref="A71:AT71" si="29">IF(A32="","",A32)</f>
        <v/>
      </c>
      <c r="B71" t="str">
        <f t="shared" si="29"/>
        <v/>
      </c>
      <c r="C71" t="str">
        <f t="shared" si="29"/>
        <v/>
      </c>
      <c r="F71" t="str">
        <f t="shared" si="29"/>
        <v/>
      </c>
      <c r="G71" t="str">
        <f t="shared" si="29"/>
        <v/>
      </c>
      <c r="H71" t="str">
        <f t="shared" si="29"/>
        <v/>
      </c>
      <c r="I71" t="str">
        <f t="shared" si="29"/>
        <v/>
      </c>
      <c r="J71" t="str">
        <f t="shared" si="29"/>
        <v/>
      </c>
      <c r="K71" t="str">
        <f t="shared" si="29"/>
        <v/>
      </c>
      <c r="L71" t="str">
        <f t="shared" si="29"/>
        <v/>
      </c>
      <c r="M71" t="str">
        <f t="shared" si="29"/>
        <v/>
      </c>
      <c r="N71" t="str">
        <f t="shared" si="29"/>
        <v/>
      </c>
      <c r="O71" t="str">
        <f t="shared" si="29"/>
        <v/>
      </c>
      <c r="P71" t="str">
        <f t="shared" si="29"/>
        <v/>
      </c>
      <c r="Q71" t="str">
        <f t="shared" si="29"/>
        <v/>
      </c>
      <c r="R71" t="str">
        <f t="shared" si="29"/>
        <v/>
      </c>
      <c r="S71" t="str">
        <f t="shared" si="29"/>
        <v/>
      </c>
      <c r="T71" t="str">
        <f t="shared" si="29"/>
        <v/>
      </c>
      <c r="U71" t="str">
        <f t="shared" si="29"/>
        <v/>
      </c>
      <c r="V71" t="str">
        <f t="shared" si="29"/>
        <v/>
      </c>
      <c r="W71" t="str">
        <f t="shared" si="29"/>
        <v/>
      </c>
      <c r="X71" t="str">
        <f t="shared" si="29"/>
        <v/>
      </c>
      <c r="Y71" t="str">
        <f t="shared" si="29"/>
        <v/>
      </c>
      <c r="Z71" t="str">
        <f t="shared" si="29"/>
        <v/>
      </c>
      <c r="AA71" t="str">
        <f t="shared" si="29"/>
        <v/>
      </c>
      <c r="AB71" t="str">
        <f t="shared" si="29"/>
        <v/>
      </c>
      <c r="AC71" t="str">
        <f t="shared" si="29"/>
        <v/>
      </c>
      <c r="AD71" t="str">
        <f t="shared" si="29"/>
        <v/>
      </c>
      <c r="AE71" t="str">
        <f t="shared" si="29"/>
        <v/>
      </c>
      <c r="AF71" t="str">
        <f t="shared" si="29"/>
        <v/>
      </c>
      <c r="AG71" t="str">
        <f t="shared" si="29"/>
        <v/>
      </c>
      <c r="AH71" t="str">
        <f t="shared" si="29"/>
        <v/>
      </c>
      <c r="AI71" t="str">
        <f t="shared" si="29"/>
        <v/>
      </c>
      <c r="AJ71" t="str">
        <f t="shared" si="29"/>
        <v/>
      </c>
      <c r="AK71" t="str">
        <f t="shared" si="29"/>
        <v/>
      </c>
      <c r="AL71" t="str">
        <f t="shared" si="29"/>
        <v/>
      </c>
      <c r="AM71" t="str">
        <f t="shared" si="29"/>
        <v/>
      </c>
      <c r="AN71" t="str">
        <f t="shared" si="29"/>
        <v/>
      </c>
      <c r="AO71" t="str">
        <f t="shared" si="29"/>
        <v/>
      </c>
      <c r="AP71" t="str">
        <f t="shared" si="29"/>
        <v/>
      </c>
      <c r="AQ71" t="str">
        <f t="shared" si="29"/>
        <v/>
      </c>
      <c r="AR71" t="str">
        <f t="shared" si="29"/>
        <v/>
      </c>
      <c r="AS71" t="str">
        <f t="shared" si="29"/>
        <v/>
      </c>
      <c r="AT71" t="str">
        <f t="shared" si="29"/>
        <v/>
      </c>
    </row>
    <row r="72" spans="1:46" ht="19" customHeight="1" x14ac:dyDescent="0.2">
      <c r="A72" t="str">
        <f>IF(A33="","",A33)</f>
        <v/>
      </c>
      <c r="B72" t="str">
        <f>IF(B33="","",B33)</f>
        <v/>
      </c>
      <c r="C72" t="str">
        <f>IF(C33="","",C33)</f>
        <v>(2)</v>
      </c>
      <c r="F72" s="27" t="str">
        <f>IF(F33="","",F33)</f>
        <v>ｘ</v>
      </c>
      <c r="G72" s="27"/>
      <c r="H72" s="7">
        <f>IF(H33="","",H33)</f>
        <v>2</v>
      </c>
      <c r="I72" s="27" t="str">
        <f ca="1">IF(I33="","",I33)</f>
        <v>＋</v>
      </c>
      <c r="J72" s="27"/>
      <c r="K72" s="27">
        <f ca="1">IF(K33="","",K33)</f>
        <v>6</v>
      </c>
      <c r="L72" s="27"/>
      <c r="M72" s="27" t="str">
        <f ca="1">IF(M33="","",M33)</f>
        <v>ｘ</v>
      </c>
      <c r="N72" s="27"/>
      <c r="O72" s="27" t="str">
        <f ca="1">IF(O33="","",O33)</f>
        <v>－</v>
      </c>
      <c r="P72" s="27"/>
      <c r="Q72" s="27">
        <f ca="1">IF(Q33="","",Q33)</f>
        <v>27</v>
      </c>
      <c r="R72" s="27"/>
      <c r="S72" s="27" t="s">
        <v>36</v>
      </c>
      <c r="T72" s="27"/>
      <c r="U72" s="10" t="s">
        <v>30</v>
      </c>
      <c r="V72" s="25" t="s">
        <v>39</v>
      </c>
      <c r="W72" s="25"/>
      <c r="X72" s="25" t="str">
        <f ca="1">IF(AU33&lt;0,"－","＋")</f>
        <v>＋</v>
      </c>
      <c r="Y72" s="25"/>
      <c r="Z72" s="10">
        <f ca="1">ABS(AU33)</f>
        <v>9</v>
      </c>
      <c r="AA72" s="10" t="s">
        <v>52</v>
      </c>
      <c r="AB72" s="10" t="s">
        <v>30</v>
      </c>
      <c r="AC72" s="25" t="s">
        <v>39</v>
      </c>
      <c r="AD72" s="25"/>
      <c r="AE72" s="25" t="str">
        <f ca="1">IF(AV33&lt;0,"－","＋")</f>
        <v>－</v>
      </c>
      <c r="AF72" s="25"/>
      <c r="AG72" s="10">
        <f ca="1">ABS(AV33)</f>
        <v>3</v>
      </c>
      <c r="AH72" s="10" t="s">
        <v>52</v>
      </c>
      <c r="AI72" t="str">
        <f t="shared" ref="AI72:AT72" si="30">IF(AI33="","",AI33)</f>
        <v/>
      </c>
      <c r="AJ72" t="str">
        <f t="shared" si="30"/>
        <v/>
      </c>
      <c r="AK72" t="str">
        <f t="shared" si="30"/>
        <v/>
      </c>
      <c r="AL72" t="str">
        <f t="shared" si="30"/>
        <v/>
      </c>
      <c r="AM72" t="str">
        <f t="shared" si="30"/>
        <v/>
      </c>
      <c r="AN72" t="str">
        <f t="shared" si="30"/>
        <v/>
      </c>
      <c r="AO72" t="str">
        <f t="shared" si="30"/>
        <v/>
      </c>
      <c r="AP72" t="str">
        <f t="shared" si="30"/>
        <v/>
      </c>
      <c r="AQ72" t="str">
        <f t="shared" si="30"/>
        <v/>
      </c>
      <c r="AR72" t="str">
        <f t="shared" si="30"/>
        <v/>
      </c>
      <c r="AS72" t="str">
        <f t="shared" si="30"/>
        <v/>
      </c>
      <c r="AT72" t="str">
        <f t="shared" si="30"/>
        <v/>
      </c>
    </row>
    <row r="73" spans="1:46" ht="19" customHeight="1" x14ac:dyDescent="0.2">
      <c r="A73" t="str">
        <f t="shared" ref="A73:AT73" si="31">IF(A34="","",A34)</f>
        <v/>
      </c>
      <c r="B73" t="str">
        <f t="shared" si="31"/>
        <v/>
      </c>
      <c r="C73" t="str">
        <f t="shared" si="31"/>
        <v/>
      </c>
      <c r="F73" t="str">
        <f t="shared" si="31"/>
        <v/>
      </c>
      <c r="G73" t="str">
        <f t="shared" si="31"/>
        <v/>
      </c>
      <c r="H73" t="str">
        <f t="shared" si="31"/>
        <v/>
      </c>
      <c r="I73" t="str">
        <f t="shared" si="31"/>
        <v/>
      </c>
      <c r="J73" t="str">
        <f t="shared" si="31"/>
        <v/>
      </c>
      <c r="K73" t="str">
        <f t="shared" si="31"/>
        <v/>
      </c>
      <c r="L73" t="str">
        <f t="shared" si="31"/>
        <v/>
      </c>
      <c r="M73" t="str">
        <f t="shared" si="31"/>
        <v/>
      </c>
      <c r="N73" t="str">
        <f t="shared" si="31"/>
        <v/>
      </c>
      <c r="O73" t="str">
        <f t="shared" si="31"/>
        <v/>
      </c>
      <c r="P73" t="str">
        <f t="shared" si="31"/>
        <v/>
      </c>
      <c r="Q73" t="str">
        <f t="shared" si="31"/>
        <v/>
      </c>
      <c r="R73" t="str">
        <f t="shared" si="31"/>
        <v/>
      </c>
      <c r="S73" s="25" t="str">
        <f ca="1">IF(AU33=AV33,"＝","")</f>
        <v/>
      </c>
      <c r="T73" s="25" t="str">
        <f>IF(T34="","",T34)</f>
        <v/>
      </c>
      <c r="U73" s="10" t="str">
        <f ca="1">IF(AU33=AV33,"(","")</f>
        <v/>
      </c>
      <c r="V73" s="25" t="str">
        <f ca="1">IF(AU33=AV33,"ｘ","")</f>
        <v/>
      </c>
      <c r="W73" s="25" t="str">
        <f>IF(W34="","",W34)</f>
        <v/>
      </c>
      <c r="X73" s="25" t="str">
        <f ca="1">IF(AU33=AV33,X72,"")</f>
        <v/>
      </c>
      <c r="Y73" s="25" t="str">
        <f>IF(Y34="","",Y34)</f>
        <v/>
      </c>
      <c r="Z73" s="10" t="str">
        <f ca="1">IF(AU33=AV33,Z72,"")</f>
        <v/>
      </c>
      <c r="AA73" s="10" t="str">
        <f ca="1">IF(AU33=AV33,"）","")</f>
        <v/>
      </c>
      <c r="AB73" s="17" t="str">
        <f ca="1">IF(AU33=AV33,2,"")</f>
        <v/>
      </c>
      <c r="AC73" t="str">
        <f t="shared" ref="AC73:AH73" si="32">IF(AC34="","",AC34)</f>
        <v/>
      </c>
      <c r="AD73" t="str">
        <f t="shared" si="32"/>
        <v/>
      </c>
      <c r="AE73" t="str">
        <f t="shared" si="32"/>
        <v/>
      </c>
      <c r="AF73" t="str">
        <f t="shared" si="32"/>
        <v/>
      </c>
      <c r="AG73" t="str">
        <f t="shared" si="32"/>
        <v/>
      </c>
      <c r="AH73" t="str">
        <f t="shared" si="32"/>
        <v/>
      </c>
      <c r="AI73" t="str">
        <f t="shared" si="31"/>
        <v/>
      </c>
      <c r="AJ73" t="str">
        <f t="shared" si="31"/>
        <v/>
      </c>
      <c r="AK73" t="str">
        <f t="shared" si="31"/>
        <v/>
      </c>
      <c r="AL73" t="str">
        <f t="shared" si="31"/>
        <v/>
      </c>
      <c r="AM73" t="str">
        <f t="shared" si="31"/>
        <v/>
      </c>
      <c r="AN73" t="str">
        <f t="shared" si="31"/>
        <v/>
      </c>
      <c r="AO73" t="str">
        <f t="shared" si="31"/>
        <v/>
      </c>
      <c r="AP73" t="str">
        <f t="shared" si="31"/>
        <v/>
      </c>
      <c r="AQ73" t="str">
        <f t="shared" si="31"/>
        <v/>
      </c>
      <c r="AR73" t="str">
        <f t="shared" si="31"/>
        <v/>
      </c>
      <c r="AS73" t="str">
        <f t="shared" si="31"/>
        <v/>
      </c>
      <c r="AT73" t="str">
        <f t="shared" si="31"/>
        <v/>
      </c>
    </row>
    <row r="74" spans="1:46" ht="19" customHeight="1" x14ac:dyDescent="0.2">
      <c r="A74" t="str">
        <f t="shared" ref="A74:AT74" si="33">IF(A35="","",A35)</f>
        <v/>
      </c>
      <c r="B74" t="str">
        <f t="shared" si="33"/>
        <v/>
      </c>
      <c r="C74" t="str">
        <f t="shared" si="33"/>
        <v/>
      </c>
      <c r="F74" t="str">
        <f t="shared" si="33"/>
        <v/>
      </c>
      <c r="G74" t="str">
        <f t="shared" si="33"/>
        <v/>
      </c>
      <c r="H74" t="str">
        <f t="shared" si="33"/>
        <v/>
      </c>
      <c r="I74" t="str">
        <f t="shared" si="33"/>
        <v/>
      </c>
      <c r="J74" t="str">
        <f t="shared" si="33"/>
        <v/>
      </c>
      <c r="K74" t="str">
        <f t="shared" si="33"/>
        <v/>
      </c>
      <c r="L74" t="str">
        <f t="shared" si="33"/>
        <v/>
      </c>
      <c r="M74" t="str">
        <f t="shared" si="33"/>
        <v/>
      </c>
      <c r="N74" t="str">
        <f t="shared" si="33"/>
        <v/>
      </c>
      <c r="O74" t="str">
        <f t="shared" si="33"/>
        <v/>
      </c>
      <c r="P74" t="str">
        <f t="shared" si="33"/>
        <v/>
      </c>
      <c r="Q74" t="str">
        <f t="shared" si="33"/>
        <v/>
      </c>
      <c r="R74" t="str">
        <f t="shared" si="33"/>
        <v/>
      </c>
      <c r="S74" t="str">
        <f t="shared" si="33"/>
        <v/>
      </c>
      <c r="T74" t="str">
        <f t="shared" si="33"/>
        <v/>
      </c>
      <c r="U74" t="str">
        <f t="shared" si="33"/>
        <v/>
      </c>
      <c r="V74" t="str">
        <f t="shared" si="33"/>
        <v/>
      </c>
      <c r="W74" t="str">
        <f t="shared" si="33"/>
        <v/>
      </c>
      <c r="X74" t="str">
        <f t="shared" si="33"/>
        <v/>
      </c>
      <c r="Y74" t="str">
        <f t="shared" si="33"/>
        <v/>
      </c>
      <c r="Z74" t="str">
        <f t="shared" si="33"/>
        <v/>
      </c>
      <c r="AA74" t="str">
        <f t="shared" si="33"/>
        <v/>
      </c>
      <c r="AB74" t="str">
        <f t="shared" si="33"/>
        <v/>
      </c>
      <c r="AC74" t="str">
        <f t="shared" si="33"/>
        <v/>
      </c>
      <c r="AD74" t="str">
        <f t="shared" si="33"/>
        <v/>
      </c>
      <c r="AE74" t="str">
        <f t="shared" si="33"/>
        <v/>
      </c>
      <c r="AF74" t="str">
        <f t="shared" si="33"/>
        <v/>
      </c>
      <c r="AG74" t="str">
        <f t="shared" si="33"/>
        <v/>
      </c>
      <c r="AH74" t="str">
        <f t="shared" si="33"/>
        <v/>
      </c>
      <c r="AI74" t="str">
        <f t="shared" si="33"/>
        <v/>
      </c>
      <c r="AJ74" t="str">
        <f t="shared" si="33"/>
        <v/>
      </c>
      <c r="AK74" t="str">
        <f t="shared" si="33"/>
        <v/>
      </c>
      <c r="AL74" t="str">
        <f t="shared" si="33"/>
        <v/>
      </c>
      <c r="AM74" t="str">
        <f t="shared" si="33"/>
        <v/>
      </c>
      <c r="AN74" t="str">
        <f t="shared" si="33"/>
        <v/>
      </c>
      <c r="AO74" t="str">
        <f t="shared" si="33"/>
        <v/>
      </c>
      <c r="AP74" t="str">
        <f t="shared" si="33"/>
        <v/>
      </c>
      <c r="AQ74" t="str">
        <f t="shared" si="33"/>
        <v/>
      </c>
      <c r="AR74" t="str">
        <f t="shared" si="33"/>
        <v/>
      </c>
      <c r="AS74" t="str">
        <f t="shared" si="33"/>
        <v/>
      </c>
      <c r="AT74" t="str">
        <f t="shared" si="33"/>
        <v/>
      </c>
    </row>
    <row r="75" spans="1:46" ht="19" customHeight="1" x14ac:dyDescent="0.2">
      <c r="A75" t="str">
        <f>IF(A36="","",A36)</f>
        <v/>
      </c>
      <c r="B75" t="str">
        <f>IF(B36="","",B36)</f>
        <v/>
      </c>
      <c r="C75" t="str">
        <f>IF(C36="","",C36)</f>
        <v>(3)</v>
      </c>
      <c r="F75" s="27" t="str">
        <f>IF(F36="","",F36)</f>
        <v>ｘ</v>
      </c>
      <c r="G75" s="27"/>
      <c r="H75" s="7">
        <f>IF(H36="","",H36)</f>
        <v>2</v>
      </c>
      <c r="I75" s="27" t="str">
        <f ca="1">IF(I36="","",I36)</f>
        <v>－</v>
      </c>
      <c r="J75" s="27"/>
      <c r="K75" s="27">
        <f ca="1">IF(K36="","",K36)</f>
        <v>12</v>
      </c>
      <c r="L75" s="27"/>
      <c r="M75" s="27" t="str">
        <f ca="1">IF(M36="","",M36)</f>
        <v>ｘ</v>
      </c>
      <c r="N75" s="27"/>
      <c r="O75" s="27" t="str">
        <f ca="1">IF(O36="","",O36)</f>
        <v>＋</v>
      </c>
      <c r="P75" s="27"/>
      <c r="Q75" s="27">
        <f ca="1">IF(Q36="","",Q36)</f>
        <v>27</v>
      </c>
      <c r="R75" s="27"/>
      <c r="S75" s="27" t="s">
        <v>36</v>
      </c>
      <c r="T75" s="27"/>
      <c r="U75" s="10" t="s">
        <v>30</v>
      </c>
      <c r="V75" s="25" t="s">
        <v>39</v>
      </c>
      <c r="W75" s="25"/>
      <c r="X75" s="25" t="str">
        <f ca="1">IF(AU36&lt;0,"－","＋")</f>
        <v>－</v>
      </c>
      <c r="Y75" s="25"/>
      <c r="Z75" s="10">
        <f ca="1">ABS(AU36)</f>
        <v>9</v>
      </c>
      <c r="AA75" s="10" t="s">
        <v>52</v>
      </c>
      <c r="AB75" s="10" t="s">
        <v>30</v>
      </c>
      <c r="AC75" s="25" t="s">
        <v>39</v>
      </c>
      <c r="AD75" s="25"/>
      <c r="AE75" s="25" t="str">
        <f ca="1">IF(AV36&lt;0,"－","＋")</f>
        <v>－</v>
      </c>
      <c r="AF75" s="25"/>
      <c r="AG75" s="10">
        <f ca="1">ABS(AV36)</f>
        <v>3</v>
      </c>
      <c r="AH75" s="10" t="s">
        <v>52</v>
      </c>
      <c r="AI75" t="str">
        <f t="shared" ref="AI75:AT75" si="34">IF(AI36="","",AI36)</f>
        <v/>
      </c>
      <c r="AJ75" t="str">
        <f t="shared" si="34"/>
        <v/>
      </c>
      <c r="AK75" t="str">
        <f t="shared" si="34"/>
        <v/>
      </c>
      <c r="AL75" t="str">
        <f t="shared" si="34"/>
        <v/>
      </c>
      <c r="AM75" t="str">
        <f t="shared" si="34"/>
        <v/>
      </c>
      <c r="AN75" t="str">
        <f t="shared" si="34"/>
        <v/>
      </c>
      <c r="AO75" t="str">
        <f t="shared" si="34"/>
        <v/>
      </c>
      <c r="AP75" t="str">
        <f t="shared" si="34"/>
        <v/>
      </c>
      <c r="AQ75" t="str">
        <f t="shared" si="34"/>
        <v/>
      </c>
      <c r="AR75" t="str">
        <f t="shared" si="34"/>
        <v/>
      </c>
      <c r="AS75" t="str">
        <f t="shared" si="34"/>
        <v/>
      </c>
      <c r="AT75" t="str">
        <f t="shared" si="34"/>
        <v/>
      </c>
    </row>
    <row r="76" spans="1:46" ht="19" customHeight="1" x14ac:dyDescent="0.2">
      <c r="A76" t="str">
        <f t="shared" ref="A76:AT76" si="35">IF(A37="","",A37)</f>
        <v/>
      </c>
      <c r="B76" t="str">
        <f t="shared" si="35"/>
        <v/>
      </c>
      <c r="C76" t="str">
        <f t="shared" si="35"/>
        <v/>
      </c>
      <c r="F76" t="str">
        <f t="shared" si="35"/>
        <v/>
      </c>
      <c r="G76" t="str">
        <f t="shared" si="35"/>
        <v/>
      </c>
      <c r="H76" t="str">
        <f t="shared" si="35"/>
        <v/>
      </c>
      <c r="I76" t="str">
        <f t="shared" si="35"/>
        <v/>
      </c>
      <c r="J76" t="str">
        <f t="shared" si="35"/>
        <v/>
      </c>
      <c r="K76" t="str">
        <f t="shared" si="35"/>
        <v/>
      </c>
      <c r="L76" t="str">
        <f t="shared" si="35"/>
        <v/>
      </c>
      <c r="M76" t="str">
        <f t="shared" si="35"/>
        <v/>
      </c>
      <c r="N76" t="str">
        <f t="shared" si="35"/>
        <v/>
      </c>
      <c r="O76" t="str">
        <f t="shared" si="35"/>
        <v/>
      </c>
      <c r="P76" t="str">
        <f t="shared" si="35"/>
        <v/>
      </c>
      <c r="Q76" t="str">
        <f t="shared" si="35"/>
        <v/>
      </c>
      <c r="R76" t="str">
        <f t="shared" si="35"/>
        <v/>
      </c>
      <c r="S76" s="25" t="str">
        <f ca="1">IF(AU36=AV36,"＝","")</f>
        <v/>
      </c>
      <c r="T76" s="25" t="str">
        <f>IF(T37="","",T37)</f>
        <v/>
      </c>
      <c r="U76" s="10" t="str">
        <f ca="1">IF(AU36=AV36,"(","")</f>
        <v/>
      </c>
      <c r="V76" s="25" t="str">
        <f ca="1">IF(AU36=AV36,"ｘ","")</f>
        <v/>
      </c>
      <c r="W76" s="25" t="str">
        <f>IF(W37="","",W37)</f>
        <v/>
      </c>
      <c r="X76" s="25" t="str">
        <f ca="1">IF(AU36=AV36,X75,"")</f>
        <v/>
      </c>
      <c r="Y76" s="25" t="str">
        <f>IF(Y37="","",Y37)</f>
        <v/>
      </c>
      <c r="Z76" s="10" t="str">
        <f ca="1">IF(AU36=AV36,Z75,"")</f>
        <v/>
      </c>
      <c r="AA76" s="10" t="str">
        <f ca="1">IF(AU36=AV36,"）","")</f>
        <v/>
      </c>
      <c r="AB76" s="17" t="str">
        <f ca="1">IF(AU36=AV36,2,"")</f>
        <v/>
      </c>
      <c r="AC76" t="str">
        <f t="shared" ref="AC76:AH76" si="36">IF(AC37="","",AC37)</f>
        <v/>
      </c>
      <c r="AD76" t="str">
        <f t="shared" si="36"/>
        <v/>
      </c>
      <c r="AE76" t="str">
        <f t="shared" si="36"/>
        <v/>
      </c>
      <c r="AF76" t="str">
        <f t="shared" si="36"/>
        <v/>
      </c>
      <c r="AG76" t="str">
        <f t="shared" si="36"/>
        <v/>
      </c>
      <c r="AH76" t="str">
        <f t="shared" si="36"/>
        <v/>
      </c>
      <c r="AI76" t="str">
        <f t="shared" si="35"/>
        <v/>
      </c>
      <c r="AJ76" t="str">
        <f t="shared" si="35"/>
        <v/>
      </c>
      <c r="AK76" t="str">
        <f t="shared" si="35"/>
        <v/>
      </c>
      <c r="AL76" t="str">
        <f t="shared" si="35"/>
        <v/>
      </c>
      <c r="AM76" t="str">
        <f t="shared" si="35"/>
        <v/>
      </c>
      <c r="AN76" t="str">
        <f t="shared" si="35"/>
        <v/>
      </c>
      <c r="AO76" t="str">
        <f t="shared" si="35"/>
        <v/>
      </c>
      <c r="AP76" t="str">
        <f t="shared" si="35"/>
        <v/>
      </c>
      <c r="AQ76" t="str">
        <f t="shared" si="35"/>
        <v/>
      </c>
      <c r="AR76" t="str">
        <f t="shared" si="35"/>
        <v/>
      </c>
      <c r="AS76" t="str">
        <f t="shared" si="35"/>
        <v/>
      </c>
      <c r="AT76" t="str">
        <f t="shared" si="35"/>
        <v/>
      </c>
    </row>
    <row r="77" spans="1:46" ht="19" customHeight="1" x14ac:dyDescent="0.2">
      <c r="A77" t="str">
        <f t="shared" ref="A77:AT77" si="37">IF(A38="","",A38)</f>
        <v/>
      </c>
      <c r="B77" t="str">
        <f t="shared" si="37"/>
        <v/>
      </c>
      <c r="C77" t="str">
        <f t="shared" si="37"/>
        <v/>
      </c>
      <c r="F77" t="str">
        <f t="shared" si="37"/>
        <v/>
      </c>
      <c r="G77" t="str">
        <f t="shared" si="37"/>
        <v/>
      </c>
      <c r="H77" t="str">
        <f t="shared" si="37"/>
        <v/>
      </c>
      <c r="I77" t="str">
        <f t="shared" si="37"/>
        <v/>
      </c>
      <c r="J77" t="str">
        <f t="shared" si="37"/>
        <v/>
      </c>
      <c r="K77" t="str">
        <f t="shared" si="37"/>
        <v/>
      </c>
      <c r="L77" t="str">
        <f t="shared" si="37"/>
        <v/>
      </c>
      <c r="M77" t="str">
        <f t="shared" si="37"/>
        <v/>
      </c>
      <c r="N77" t="str">
        <f t="shared" si="37"/>
        <v/>
      </c>
      <c r="O77" t="str">
        <f t="shared" si="37"/>
        <v/>
      </c>
      <c r="P77" t="str">
        <f t="shared" si="37"/>
        <v/>
      </c>
      <c r="Q77" t="str">
        <f t="shared" si="37"/>
        <v/>
      </c>
      <c r="R77" t="str">
        <f t="shared" si="37"/>
        <v/>
      </c>
      <c r="S77" t="str">
        <f t="shared" si="37"/>
        <v/>
      </c>
      <c r="T77" t="str">
        <f t="shared" si="37"/>
        <v/>
      </c>
      <c r="U77" t="str">
        <f t="shared" si="37"/>
        <v/>
      </c>
      <c r="V77" t="str">
        <f t="shared" si="37"/>
        <v/>
      </c>
      <c r="W77" t="str">
        <f t="shared" si="37"/>
        <v/>
      </c>
      <c r="X77" t="str">
        <f t="shared" si="37"/>
        <v/>
      </c>
      <c r="Y77" t="str">
        <f t="shared" si="37"/>
        <v/>
      </c>
      <c r="Z77" t="str">
        <f t="shared" si="37"/>
        <v/>
      </c>
      <c r="AA77" t="str">
        <f t="shared" si="37"/>
        <v/>
      </c>
      <c r="AB77" t="str">
        <f t="shared" si="37"/>
        <v/>
      </c>
      <c r="AC77" t="str">
        <f t="shared" si="37"/>
        <v/>
      </c>
      <c r="AD77" t="str">
        <f t="shared" si="37"/>
        <v/>
      </c>
      <c r="AE77" t="str">
        <f t="shared" si="37"/>
        <v/>
      </c>
      <c r="AF77" t="str">
        <f t="shared" si="37"/>
        <v/>
      </c>
      <c r="AG77" t="str">
        <f t="shared" si="37"/>
        <v/>
      </c>
      <c r="AH77" t="str">
        <f t="shared" si="37"/>
        <v/>
      </c>
      <c r="AI77" t="str">
        <f t="shared" si="37"/>
        <v/>
      </c>
      <c r="AJ77" t="str">
        <f t="shared" si="37"/>
        <v/>
      </c>
      <c r="AK77" t="str">
        <f t="shared" si="37"/>
        <v/>
      </c>
      <c r="AL77" t="str">
        <f t="shared" si="37"/>
        <v/>
      </c>
      <c r="AM77" t="str">
        <f t="shared" si="37"/>
        <v/>
      </c>
      <c r="AN77" t="str">
        <f t="shared" si="37"/>
        <v/>
      </c>
      <c r="AO77" t="str">
        <f t="shared" si="37"/>
        <v/>
      </c>
      <c r="AP77" t="str">
        <f t="shared" si="37"/>
        <v/>
      </c>
      <c r="AQ77" t="str">
        <f t="shared" si="37"/>
        <v/>
      </c>
      <c r="AR77" t="str">
        <f t="shared" si="37"/>
        <v/>
      </c>
      <c r="AS77" t="str">
        <f t="shared" si="37"/>
        <v/>
      </c>
      <c r="AT77" t="str">
        <f t="shared" si="37"/>
        <v/>
      </c>
    </row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</sheetData>
  <mergeCells count="222">
    <mergeCell ref="AE75:AF75"/>
    <mergeCell ref="S76:T76"/>
    <mergeCell ref="V76:W76"/>
    <mergeCell ref="X76:Y76"/>
    <mergeCell ref="S75:T75"/>
    <mergeCell ref="V75:W75"/>
    <mergeCell ref="X75:Y75"/>
    <mergeCell ref="AC75:AD75"/>
    <mergeCell ref="AE72:AF72"/>
    <mergeCell ref="S73:T73"/>
    <mergeCell ref="V73:W73"/>
    <mergeCell ref="X73:Y73"/>
    <mergeCell ref="S72:T72"/>
    <mergeCell ref="V72:W72"/>
    <mergeCell ref="X72:Y72"/>
    <mergeCell ref="AC72:AD72"/>
    <mergeCell ref="AE69:AF69"/>
    <mergeCell ref="S70:T70"/>
    <mergeCell ref="V70:W70"/>
    <mergeCell ref="X70:Y70"/>
    <mergeCell ref="S69:T69"/>
    <mergeCell ref="V69:W69"/>
    <mergeCell ref="X69:Y69"/>
    <mergeCell ref="AC69:AD69"/>
    <mergeCell ref="AE65:AF65"/>
    <mergeCell ref="S66:T66"/>
    <mergeCell ref="V66:W66"/>
    <mergeCell ref="X66:Y66"/>
    <mergeCell ref="S65:T65"/>
    <mergeCell ref="V65:W65"/>
    <mergeCell ref="X65:Y65"/>
    <mergeCell ref="AC65:AD65"/>
    <mergeCell ref="S63:T63"/>
    <mergeCell ref="V63:W63"/>
    <mergeCell ref="X63:Y63"/>
    <mergeCell ref="S62:T62"/>
    <mergeCell ref="V62:W62"/>
    <mergeCell ref="X62:Y62"/>
    <mergeCell ref="AC59:AD59"/>
    <mergeCell ref="AE59:AF59"/>
    <mergeCell ref="S60:T60"/>
    <mergeCell ref="V60:W60"/>
    <mergeCell ref="X60:Y60"/>
    <mergeCell ref="AE62:AF62"/>
    <mergeCell ref="AC62:AD62"/>
    <mergeCell ref="S59:T59"/>
    <mergeCell ref="V59:W59"/>
    <mergeCell ref="X59:Y59"/>
    <mergeCell ref="S47:T47"/>
    <mergeCell ref="V47:W47"/>
    <mergeCell ref="X47:Y47"/>
    <mergeCell ref="S50:T50"/>
    <mergeCell ref="V50:W50"/>
    <mergeCell ref="X50:Y50"/>
    <mergeCell ref="X57:Y57"/>
    <mergeCell ref="S56:T56"/>
    <mergeCell ref="V56:W56"/>
    <mergeCell ref="X56:Y56"/>
    <mergeCell ref="AC56:AD56"/>
    <mergeCell ref="AE49:AF49"/>
    <mergeCell ref="S52:T52"/>
    <mergeCell ref="V52:W52"/>
    <mergeCell ref="X52:Y52"/>
    <mergeCell ref="AC52:AD52"/>
    <mergeCell ref="AE52:AF52"/>
    <mergeCell ref="S49:T49"/>
    <mergeCell ref="V49:W49"/>
    <mergeCell ref="X49:Y49"/>
    <mergeCell ref="AC49:AD49"/>
    <mergeCell ref="S53:T53"/>
    <mergeCell ref="V53:W53"/>
    <mergeCell ref="X53:Y53"/>
    <mergeCell ref="Q72:R72"/>
    <mergeCell ref="Q75:R75"/>
    <mergeCell ref="M69:N69"/>
    <mergeCell ref="Q65:R65"/>
    <mergeCell ref="Q69:R69"/>
    <mergeCell ref="M62:N62"/>
    <mergeCell ref="K75:L75"/>
    <mergeCell ref="I75:J75"/>
    <mergeCell ref="AE43:AF43"/>
    <mergeCell ref="S46:T46"/>
    <mergeCell ref="V46:W46"/>
    <mergeCell ref="X46:Y46"/>
    <mergeCell ref="AC46:AD46"/>
    <mergeCell ref="AE46:AF46"/>
    <mergeCell ref="S44:T44"/>
    <mergeCell ref="V44:W44"/>
    <mergeCell ref="X44:Y44"/>
    <mergeCell ref="S43:T43"/>
    <mergeCell ref="V43:W43"/>
    <mergeCell ref="X43:Y43"/>
    <mergeCell ref="AC43:AD43"/>
    <mergeCell ref="AE56:AF56"/>
    <mergeCell ref="S57:T57"/>
    <mergeCell ref="V57:W57"/>
    <mergeCell ref="F75:G75"/>
    <mergeCell ref="O72:P72"/>
    <mergeCell ref="O75:P75"/>
    <mergeCell ref="F72:G72"/>
    <mergeCell ref="I72:J72"/>
    <mergeCell ref="K72:L72"/>
    <mergeCell ref="M72:N72"/>
    <mergeCell ref="O59:P59"/>
    <mergeCell ref="K69:L69"/>
    <mergeCell ref="I69:J69"/>
    <mergeCell ref="F69:G69"/>
    <mergeCell ref="O65:P65"/>
    <mergeCell ref="O69:P69"/>
    <mergeCell ref="F65:G65"/>
    <mergeCell ref="I65:J65"/>
    <mergeCell ref="K65:L65"/>
    <mergeCell ref="M65:N65"/>
    <mergeCell ref="M75:N75"/>
    <mergeCell ref="Q59:R59"/>
    <mergeCell ref="Q62:R62"/>
    <mergeCell ref="O62:P62"/>
    <mergeCell ref="F59:G59"/>
    <mergeCell ref="I59:J59"/>
    <mergeCell ref="K59:L59"/>
    <mergeCell ref="M59:N59"/>
    <mergeCell ref="K62:L62"/>
    <mergeCell ref="I62:J62"/>
    <mergeCell ref="F62:G62"/>
    <mergeCell ref="Q46:R46"/>
    <mergeCell ref="O49:P49"/>
    <mergeCell ref="Q49:R49"/>
    <mergeCell ref="O56:P56"/>
    <mergeCell ref="Q56:R56"/>
    <mergeCell ref="F46:G46"/>
    <mergeCell ref="I46:J46"/>
    <mergeCell ref="K46:L46"/>
    <mergeCell ref="M46:N46"/>
    <mergeCell ref="O52:P52"/>
    <mergeCell ref="Q52:R52"/>
    <mergeCell ref="F49:G49"/>
    <mergeCell ref="I49:J49"/>
    <mergeCell ref="K49:L49"/>
    <mergeCell ref="M49:N49"/>
    <mergeCell ref="F52:G52"/>
    <mergeCell ref="I52:J52"/>
    <mergeCell ref="F56:G56"/>
    <mergeCell ref="I56:J56"/>
    <mergeCell ref="K56:L56"/>
    <mergeCell ref="M56:N56"/>
    <mergeCell ref="K52:L52"/>
    <mergeCell ref="M52:N52"/>
    <mergeCell ref="O46:P46"/>
    <mergeCell ref="F33:G33"/>
    <mergeCell ref="I33:J33"/>
    <mergeCell ref="K33:L33"/>
    <mergeCell ref="M33:N33"/>
    <mergeCell ref="O43:P43"/>
    <mergeCell ref="Q43:R43"/>
    <mergeCell ref="F36:G36"/>
    <mergeCell ref="I36:J36"/>
    <mergeCell ref="F43:G43"/>
    <mergeCell ref="I43:J43"/>
    <mergeCell ref="K43:L43"/>
    <mergeCell ref="M43:N43"/>
    <mergeCell ref="K36:L36"/>
    <mergeCell ref="M36:N36"/>
    <mergeCell ref="O36:P36"/>
    <mergeCell ref="Q36:R36"/>
    <mergeCell ref="K20:L20"/>
    <mergeCell ref="M20:N20"/>
    <mergeCell ref="K17:L17"/>
    <mergeCell ref="M17:N17"/>
    <mergeCell ref="K30:L30"/>
    <mergeCell ref="M30:N30"/>
    <mergeCell ref="O30:P30"/>
    <mergeCell ref="Q30:R30"/>
    <mergeCell ref="O33:P33"/>
    <mergeCell ref="Q33:R33"/>
    <mergeCell ref="F17:G17"/>
    <mergeCell ref="I17:J17"/>
    <mergeCell ref="F13:G13"/>
    <mergeCell ref="I13:J13"/>
    <mergeCell ref="F23:G23"/>
    <mergeCell ref="I23:J23"/>
    <mergeCell ref="F30:G30"/>
    <mergeCell ref="I30:J30"/>
    <mergeCell ref="F26:G26"/>
    <mergeCell ref="I26:J26"/>
    <mergeCell ref="F20:G20"/>
    <mergeCell ref="I20:J20"/>
    <mergeCell ref="O7:P7"/>
    <mergeCell ref="Q7:R7"/>
    <mergeCell ref="K7:L7"/>
    <mergeCell ref="M7:N7"/>
    <mergeCell ref="AO1:AP1"/>
    <mergeCell ref="AO40:AP40"/>
    <mergeCell ref="O4:P4"/>
    <mergeCell ref="Q4:R4"/>
    <mergeCell ref="O10:P10"/>
    <mergeCell ref="Q10:R10"/>
    <mergeCell ref="O13:P13"/>
    <mergeCell ref="Q13:R13"/>
    <mergeCell ref="O23:P23"/>
    <mergeCell ref="Q23:R23"/>
    <mergeCell ref="O17:P17"/>
    <mergeCell ref="Q17:R17"/>
    <mergeCell ref="O20:P20"/>
    <mergeCell ref="Q20:R20"/>
    <mergeCell ref="K26:L26"/>
    <mergeCell ref="M26:N26"/>
    <mergeCell ref="K23:L23"/>
    <mergeCell ref="M23:N23"/>
    <mergeCell ref="O26:P26"/>
    <mergeCell ref="Q26:R26"/>
    <mergeCell ref="F4:G4"/>
    <mergeCell ref="I4:J4"/>
    <mergeCell ref="K13:L13"/>
    <mergeCell ref="M13:N13"/>
    <mergeCell ref="F7:G7"/>
    <mergeCell ref="I7:J7"/>
    <mergeCell ref="K4:L4"/>
    <mergeCell ref="M4:N4"/>
    <mergeCell ref="K10:L10"/>
    <mergeCell ref="M10:N10"/>
    <mergeCell ref="F10:G10"/>
    <mergeCell ref="I10:J1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&amp;L式の展開と因数分解&amp;R数学ドリル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X97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12"/>
  </cols>
  <sheetData>
    <row r="1" spans="1:50" ht="23.5" x14ac:dyDescent="0.2">
      <c r="D1" s="3" t="s">
        <v>126</v>
      </c>
      <c r="AM1" s="2" t="s">
        <v>105</v>
      </c>
      <c r="AN1" s="2"/>
      <c r="AO1" s="29"/>
      <c r="AP1" s="29"/>
      <c r="AR1" s="12"/>
      <c r="AS1" s="12"/>
      <c r="AT1" s="12"/>
      <c r="AV1"/>
      <c r="AW1"/>
      <c r="AX1"/>
    </row>
    <row r="2" spans="1:50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V2"/>
      <c r="AW2"/>
      <c r="AX2"/>
    </row>
    <row r="3" spans="1:50" ht="21" customHeight="1" x14ac:dyDescent="0.2">
      <c r="A3" s="1" t="s">
        <v>47</v>
      </c>
      <c r="D3" t="s">
        <v>86</v>
      </c>
    </row>
    <row r="4" spans="1:50" ht="21" customHeight="1" x14ac:dyDescent="0.2">
      <c r="C4" s="21" t="s">
        <v>27</v>
      </c>
      <c r="D4" s="22"/>
      <c r="E4" s="22"/>
      <c r="F4" s="36" t="s">
        <v>39</v>
      </c>
      <c r="G4" s="36"/>
      <c r="H4" s="7">
        <v>2</v>
      </c>
      <c r="I4" s="36" t="str">
        <f ca="1">IF(AW4=0,"",IF(AW4&lt;0,"－","＋"))</f>
        <v>－</v>
      </c>
      <c r="J4" s="36"/>
      <c r="K4" s="36">
        <f ca="1">IF(AW4=0,"",IF(ABS(AW4)=1,"",ABS(AW4)))</f>
        <v>9</v>
      </c>
      <c r="L4" s="36"/>
      <c r="M4" s="36" t="str">
        <f ca="1">IF(AW4=0,"","ｘ")</f>
        <v>ｘ</v>
      </c>
      <c r="N4" s="36"/>
      <c r="O4" s="36" t="str">
        <f ca="1">IF(AX4&lt;0,"－","＋")</f>
        <v>＋</v>
      </c>
      <c r="P4" s="36"/>
      <c r="Q4" s="36">
        <f ca="1">ABS(AX4)</f>
        <v>20</v>
      </c>
      <c r="R4" s="3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12">
        <f ca="1">INT(RAND()*9+1)*(-1)^INT(RAND()*2)</f>
        <v>-5</v>
      </c>
      <c r="AV4" s="12">
        <f ca="1">INT(RAND()*9+1)*(-1)^INT(RAND()*2)</f>
        <v>-4</v>
      </c>
      <c r="AW4" s="12">
        <f ca="1">AU4+AV4</f>
        <v>-9</v>
      </c>
      <c r="AX4" s="12">
        <f ca="1">AU4*AV4</f>
        <v>20</v>
      </c>
    </row>
    <row r="5" spans="1:50" ht="21" customHeight="1" x14ac:dyDescent="0.2"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</row>
    <row r="6" spans="1:50" ht="21" customHeight="1" x14ac:dyDescent="0.2"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</row>
    <row r="7" spans="1:50" ht="21" customHeight="1" x14ac:dyDescent="0.2">
      <c r="C7" s="21" t="s">
        <v>29</v>
      </c>
      <c r="D7" s="22"/>
      <c r="E7" s="22"/>
      <c r="F7" s="36" t="s">
        <v>39</v>
      </c>
      <c r="G7" s="36"/>
      <c r="H7" s="7">
        <v>2</v>
      </c>
      <c r="I7" s="36" t="str">
        <f ca="1">IF(AW7=0,"",IF(AW7&lt;0,"－","＋"))</f>
        <v>＋</v>
      </c>
      <c r="J7" s="36"/>
      <c r="K7" s="36">
        <f ca="1">IF(AW7=0,"",IF(ABS(AW7)=1,"",ABS(AW7)))</f>
        <v>9</v>
      </c>
      <c r="L7" s="36"/>
      <c r="M7" s="36" t="str">
        <f ca="1">IF(AW7=0,"","ｘ")</f>
        <v>ｘ</v>
      </c>
      <c r="N7" s="36"/>
      <c r="O7" s="36" t="str">
        <f ca="1">IF(AX7&lt;0,"－","＋")</f>
        <v>＋</v>
      </c>
      <c r="P7" s="36"/>
      <c r="Q7" s="36">
        <f ca="1">ABS(AX7)</f>
        <v>18</v>
      </c>
      <c r="R7" s="36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12">
        <f ca="1">INT(RAND()*9+1)*(-1)^INT(RAND()*2)</f>
        <v>6</v>
      </c>
      <c r="AV7" s="12">
        <f ca="1">INT(RAND()*9+1)*(-1)^INT(RAND()*2)</f>
        <v>3</v>
      </c>
      <c r="AW7" s="12">
        <f ca="1">AU7+AV7</f>
        <v>9</v>
      </c>
      <c r="AX7" s="12">
        <f ca="1">AU7*AV7</f>
        <v>18</v>
      </c>
    </row>
    <row r="8" spans="1:50" ht="21" customHeight="1" x14ac:dyDescent="0.2"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</row>
    <row r="9" spans="1:50" ht="21" customHeight="1" x14ac:dyDescent="0.2"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</row>
    <row r="10" spans="1:50" ht="21" customHeight="1" x14ac:dyDescent="0.2">
      <c r="C10" s="21" t="s">
        <v>33</v>
      </c>
      <c r="D10" s="22"/>
      <c r="E10" s="22"/>
      <c r="F10" s="36" t="s">
        <v>39</v>
      </c>
      <c r="G10" s="36"/>
      <c r="H10" s="7">
        <v>2</v>
      </c>
      <c r="I10" s="36" t="str">
        <f ca="1">IF(AW10=0,"",IF(AW10&lt;0,"－","＋"))</f>
        <v>＋</v>
      </c>
      <c r="J10" s="36"/>
      <c r="K10" s="36">
        <f ca="1">IF(AW10=0,"",IF(ABS(AW10)=1,"",ABS(AW10)))</f>
        <v>4</v>
      </c>
      <c r="L10" s="36"/>
      <c r="M10" s="36" t="str">
        <f ca="1">IF(AW10=0,"","ｘ")</f>
        <v>ｘ</v>
      </c>
      <c r="N10" s="36"/>
      <c r="O10" s="36" t="str">
        <f ca="1">IF(AX10&lt;0,"－","＋")</f>
        <v>－</v>
      </c>
      <c r="P10" s="36"/>
      <c r="Q10" s="36">
        <f ca="1">ABS(AX10)</f>
        <v>5</v>
      </c>
      <c r="R10" s="36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12">
        <f ca="1">INT(RAND()*9+1)*(-1)^INT(RAND()*2)</f>
        <v>-1</v>
      </c>
      <c r="AV10" s="12">
        <f ca="1">INT(RAND()*9+1)*(-1)^INT(RAND()*2)</f>
        <v>5</v>
      </c>
      <c r="AW10" s="12">
        <f ca="1">AU10+AV10</f>
        <v>4</v>
      </c>
      <c r="AX10" s="12">
        <f ca="1">AU10*AV10</f>
        <v>-5</v>
      </c>
    </row>
    <row r="11" spans="1:50" ht="21" customHeight="1" x14ac:dyDescent="0.2"/>
    <row r="12" spans="1:50" ht="21" customHeight="1" x14ac:dyDescent="0.2"/>
    <row r="13" spans="1:50" ht="21" customHeight="1" x14ac:dyDescent="0.2">
      <c r="C13" s="1" t="s">
        <v>19</v>
      </c>
      <c r="F13" s="36" t="s">
        <v>39</v>
      </c>
      <c r="G13" s="36"/>
      <c r="H13" s="7">
        <v>2</v>
      </c>
      <c r="I13" s="36" t="str">
        <f ca="1">IF(AW13=0,"",IF(AW13&lt;0,"－","＋"))</f>
        <v>＋</v>
      </c>
      <c r="J13" s="36"/>
      <c r="K13" s="36">
        <f ca="1">IF(AW13=0,"",IF(ABS(AW13)=1,"",ABS(AW13)))</f>
        <v>6</v>
      </c>
      <c r="L13" s="36"/>
      <c r="M13" s="36" t="str">
        <f ca="1">IF(AW13=0,"","ｘ")</f>
        <v>ｘ</v>
      </c>
      <c r="N13" s="36"/>
      <c r="O13" s="36" t="str">
        <f ca="1">IF(AX13&lt;0,"－","＋")</f>
        <v>－</v>
      </c>
      <c r="P13" s="36"/>
      <c r="Q13" s="36">
        <f ca="1">ABS(AX13)</f>
        <v>7</v>
      </c>
      <c r="R13" s="36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12">
        <f ca="1">INT(RAND()*9+1)*(-1)^INT(RAND()*2)</f>
        <v>7</v>
      </c>
      <c r="AV13" s="12">
        <f ca="1">INT(RAND()*9+1)*(-1)^INT(RAND()*2)</f>
        <v>-1</v>
      </c>
      <c r="AW13" s="12">
        <f ca="1">AU13+AV13</f>
        <v>6</v>
      </c>
      <c r="AX13" s="12">
        <f ca="1">AU13*AV13</f>
        <v>-7</v>
      </c>
    </row>
    <row r="14" spans="1:50" ht="21" customHeight="1" x14ac:dyDescent="0.2"/>
    <row r="15" spans="1:50" ht="21" customHeight="1" x14ac:dyDescent="0.2"/>
    <row r="16" spans="1:50" ht="21" customHeight="1" x14ac:dyDescent="0.2">
      <c r="C16" s="1" t="s">
        <v>21</v>
      </c>
      <c r="F16" s="36" t="s">
        <v>22</v>
      </c>
      <c r="G16" s="36"/>
      <c r="H16" s="7">
        <v>2</v>
      </c>
      <c r="I16" s="36" t="str">
        <f ca="1">IF(AW16=0,"",IF(AW16&lt;0,"－","＋"))</f>
        <v>－</v>
      </c>
      <c r="J16" s="36"/>
      <c r="K16" s="36">
        <f ca="1">IF(AW16=0,"",IF(ABS(AW16)=1,"",ABS(AW16)))</f>
        <v>3</v>
      </c>
      <c r="L16" s="36"/>
      <c r="M16" s="36" t="str">
        <f ca="1">IF(AW16=0,"","ａ")</f>
        <v>ａ</v>
      </c>
      <c r="N16" s="36"/>
      <c r="O16" s="36" t="str">
        <f ca="1">IF(AX16&lt;0,"－","＋")</f>
        <v>＋</v>
      </c>
      <c r="P16" s="36"/>
      <c r="Q16" s="36">
        <f ca="1">ABS(AX16)</f>
        <v>2</v>
      </c>
      <c r="R16" s="36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12">
        <f ca="1">INT(RAND()*9+1)*(-1)^INT(RAND()*2)</f>
        <v>-1</v>
      </c>
      <c r="AV16" s="12">
        <f ca="1">INT(RAND()*9+1)*(-1)^INT(RAND()*2)</f>
        <v>-2</v>
      </c>
      <c r="AW16" s="12">
        <f ca="1">AU16+AV16</f>
        <v>-3</v>
      </c>
      <c r="AX16" s="12">
        <f ca="1">AU16*AV16</f>
        <v>2</v>
      </c>
    </row>
    <row r="17" spans="1:50" ht="21" customHeight="1" x14ac:dyDescent="0.2"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</row>
    <row r="18" spans="1:50" ht="21" customHeight="1" x14ac:dyDescent="0.2"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</row>
    <row r="19" spans="1:50" ht="21" customHeight="1" x14ac:dyDescent="0.2">
      <c r="C19" s="1" t="s">
        <v>75</v>
      </c>
      <c r="F19" s="36" t="s">
        <v>23</v>
      </c>
      <c r="G19" s="36"/>
      <c r="H19" s="7">
        <v>2</v>
      </c>
      <c r="I19" s="36" t="str">
        <f ca="1">IF(AW19=0,"",IF(AW19&lt;0,"－","＋"))</f>
        <v>＋</v>
      </c>
      <c r="J19" s="36"/>
      <c r="K19" s="36">
        <f ca="1">IF(AW19=0,"",IF(ABS(AW19)=1,"",ABS(AW19)))</f>
        <v>4</v>
      </c>
      <c r="L19" s="36"/>
      <c r="M19" s="36" t="str">
        <f ca="1">IF(AW19=0,"","ｂ")</f>
        <v>ｂ</v>
      </c>
      <c r="N19" s="36"/>
      <c r="O19" s="36" t="str">
        <f ca="1">IF(AX19&lt;0,"－","＋")</f>
        <v>－</v>
      </c>
      <c r="P19" s="36"/>
      <c r="Q19" s="36">
        <f ca="1">ABS(AX19)</f>
        <v>32</v>
      </c>
      <c r="R19" s="36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12">
        <f ca="1">INT(RAND()*9+1)*(-1)^INT(RAND()*2)</f>
        <v>8</v>
      </c>
      <c r="AV19" s="12">
        <f ca="1">INT(RAND()*9+1)*(-1)^INT(RAND()*2)</f>
        <v>-4</v>
      </c>
      <c r="AW19" s="12">
        <f ca="1">AU19+AV19</f>
        <v>4</v>
      </c>
      <c r="AX19" s="12">
        <f ca="1">AU19*AV19</f>
        <v>-32</v>
      </c>
    </row>
    <row r="20" spans="1:50" ht="21" customHeight="1" x14ac:dyDescent="0.2"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</row>
    <row r="21" spans="1:50" ht="21" customHeight="1" x14ac:dyDescent="0.2"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</row>
    <row r="22" spans="1:50" ht="21" customHeight="1" x14ac:dyDescent="0.2">
      <c r="C22" s="1" t="s">
        <v>106</v>
      </c>
      <c r="F22" s="36" t="s">
        <v>108</v>
      </c>
      <c r="G22" s="36"/>
      <c r="H22" s="7">
        <v>2</v>
      </c>
      <c r="I22" s="36" t="str">
        <f ca="1">IF(AW22=0,"",IF(AW22&lt;0,"－","＋"))</f>
        <v>＋</v>
      </c>
      <c r="J22" s="36"/>
      <c r="K22" s="36">
        <f ca="1">IF(AW22=0,"",IF(ABS(AW22)=1,"",ABS(AW22)))</f>
        <v>6</v>
      </c>
      <c r="L22" s="36"/>
      <c r="M22" s="36" t="str">
        <f ca="1">IF(AW22=0,"","ｔ")</f>
        <v>ｔ</v>
      </c>
      <c r="N22" s="36"/>
      <c r="O22" s="36" t="str">
        <f ca="1">IF(AX22&lt;0,"－","＋")</f>
        <v>－</v>
      </c>
      <c r="P22" s="36"/>
      <c r="Q22" s="36">
        <f ca="1">ABS(AX22)</f>
        <v>7</v>
      </c>
      <c r="R22" s="36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12">
        <f ca="1">INT(RAND()*9+1)*(-1)^INT(RAND()*2)</f>
        <v>7</v>
      </c>
      <c r="AV22" s="12">
        <f ca="1">INT(RAND()*9+1)*(-1)^INT(RAND()*2)</f>
        <v>-1</v>
      </c>
      <c r="AW22" s="12">
        <f ca="1">AU22+AV22</f>
        <v>6</v>
      </c>
      <c r="AX22" s="12">
        <f ca="1">AU22*AV22</f>
        <v>-7</v>
      </c>
    </row>
    <row r="23" spans="1:50" ht="21" customHeight="1" x14ac:dyDescent="0.2"/>
    <row r="24" spans="1:50" ht="21" customHeight="1" x14ac:dyDescent="0.2"/>
    <row r="25" spans="1:50" ht="21" customHeight="1" x14ac:dyDescent="0.2">
      <c r="C25" s="1" t="s">
        <v>107</v>
      </c>
      <c r="F25" s="36" t="s">
        <v>20</v>
      </c>
      <c r="G25" s="36"/>
      <c r="H25" s="7">
        <v>2</v>
      </c>
      <c r="I25" s="36" t="str">
        <f ca="1">IF(AW25=0,"",IF(AW25&lt;0,"－","＋"))</f>
        <v>－</v>
      </c>
      <c r="J25" s="36"/>
      <c r="K25" s="36">
        <f ca="1">IF(AW25=0,"",IF(ABS(AW25)=1,"",ABS(AW25)))</f>
        <v>5</v>
      </c>
      <c r="L25" s="36"/>
      <c r="M25" s="36" t="str">
        <f ca="1">IF(AW25=0,"","ｙ")</f>
        <v>ｙ</v>
      </c>
      <c r="N25" s="36"/>
      <c r="O25" s="36" t="str">
        <f ca="1">IF(AX25&lt;0,"－","＋")</f>
        <v>－</v>
      </c>
      <c r="P25" s="36"/>
      <c r="Q25" s="36">
        <f ca="1">ABS(AX25)</f>
        <v>6</v>
      </c>
      <c r="R25" s="36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12">
        <f ca="1">INT(RAND()*9+1)*(-1)^INT(RAND()*2)</f>
        <v>-6</v>
      </c>
      <c r="AV25" s="12">
        <f ca="1">INT(RAND()*9+1)*(-1)^INT(RAND()*2)</f>
        <v>1</v>
      </c>
      <c r="AW25" s="12">
        <f ca="1">AU25+AV25</f>
        <v>-5</v>
      </c>
      <c r="AX25" s="12">
        <f ca="1">AU25*AV25</f>
        <v>-6</v>
      </c>
    </row>
    <row r="26" spans="1:50" ht="21" customHeight="1" x14ac:dyDescent="0.2"/>
    <row r="27" spans="1:50" ht="21" customHeight="1" x14ac:dyDescent="0.2"/>
    <row r="28" spans="1:50" ht="21" customHeight="1" x14ac:dyDescent="0.2">
      <c r="A28" s="1" t="s">
        <v>25</v>
      </c>
      <c r="D28" t="s">
        <v>86</v>
      </c>
    </row>
    <row r="29" spans="1:50" ht="21" customHeight="1" x14ac:dyDescent="0.2">
      <c r="C29" s="1" t="s">
        <v>27</v>
      </c>
      <c r="F29">
        <f ca="1">AU29</f>
        <v>2</v>
      </c>
      <c r="G29" s="36" t="s">
        <v>39</v>
      </c>
      <c r="H29" s="36"/>
      <c r="I29" s="7">
        <v>2</v>
      </c>
      <c r="J29" s="27" t="s">
        <v>17</v>
      </c>
      <c r="K29" s="27"/>
      <c r="L29" s="32">
        <f ca="1">AU29*AV29^2</f>
        <v>18</v>
      </c>
      <c r="M29" s="32"/>
      <c r="N29" s="32"/>
      <c r="AU29" s="12">
        <f ca="1">INT(RAND()*4+2)</f>
        <v>2</v>
      </c>
      <c r="AV29" s="12">
        <f ca="1">INT(RAND()*5+1)</f>
        <v>3</v>
      </c>
    </row>
    <row r="30" spans="1:50" ht="21" customHeight="1" x14ac:dyDescent="0.2"/>
    <row r="31" spans="1:50" ht="21" customHeight="1" x14ac:dyDescent="0.2"/>
    <row r="32" spans="1:50" ht="21" customHeight="1" x14ac:dyDescent="0.2">
      <c r="C32" s="1" t="s">
        <v>29</v>
      </c>
      <c r="F32">
        <f ca="1">AU32</f>
        <v>5</v>
      </c>
      <c r="G32" t="s">
        <v>31</v>
      </c>
      <c r="I32" s="16"/>
      <c r="J32" s="7">
        <v>2</v>
      </c>
      <c r="K32" s="27" t="str">
        <f ca="1">IF((-1)^INT(RAND()*2)&lt;0,"－","＋")</f>
        <v>－</v>
      </c>
      <c r="L32" s="27"/>
      <c r="M32" s="27">
        <f ca="1">AU32*2*AV32</f>
        <v>50</v>
      </c>
      <c r="N32" s="27"/>
      <c r="O32" t="s">
        <v>31</v>
      </c>
      <c r="R32" s="27" t="s">
        <v>56</v>
      </c>
      <c r="S32" s="27"/>
      <c r="T32" s="27">
        <f ca="1">AU32*AV32^2</f>
        <v>125</v>
      </c>
      <c r="U32" s="27"/>
      <c r="V32" s="27"/>
      <c r="W32" s="27" t="s">
        <v>22</v>
      </c>
      <c r="X32" s="27"/>
      <c r="AU32" s="12">
        <f ca="1">INT(RAND()*4+2)</f>
        <v>5</v>
      </c>
      <c r="AV32" s="12">
        <f ca="1">INT(RAND()*5+1)</f>
        <v>5</v>
      </c>
    </row>
    <row r="33" spans="1:50" ht="21" customHeight="1" x14ac:dyDescent="0.2"/>
    <row r="34" spans="1:50" ht="21" customHeight="1" x14ac:dyDescent="0.2"/>
    <row r="35" spans="1:50" ht="21" customHeight="1" x14ac:dyDescent="0.2"/>
    <row r="36" spans="1:50" ht="23.5" x14ac:dyDescent="0.2">
      <c r="D36" s="3" t="str">
        <f>IF(D1="","",D1)</f>
        <v>因数分解④</v>
      </c>
      <c r="AM36" s="2" t="str">
        <f>IF(AM1="","",AM1)</f>
        <v>№</v>
      </c>
      <c r="AN36" s="2"/>
      <c r="AO36" s="29" t="str">
        <f>IF(AO1="","",AO1)</f>
        <v/>
      </c>
      <c r="AP36" s="29" t="str">
        <f>IF(AP1="","",AP1)</f>
        <v/>
      </c>
      <c r="AR36" s="12"/>
      <c r="AS36" s="12"/>
      <c r="AT36" s="12"/>
      <c r="AV36"/>
      <c r="AW36"/>
      <c r="AX36"/>
    </row>
    <row r="37" spans="1:50" ht="23.5" x14ac:dyDescent="0.2">
      <c r="E37" s="5" t="s">
        <v>2</v>
      </c>
      <c r="Q37" s="6" t="str">
        <f>IF(Q2="","",Q2)</f>
        <v>名前</v>
      </c>
      <c r="R37" s="2"/>
      <c r="S37" s="2"/>
      <c r="T37" s="2"/>
      <c r="U37" s="2"/>
      <c r="V37" s="4" t="str">
        <f>IF(V2="","",V2)</f>
        <v/>
      </c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R37" s="12"/>
      <c r="AS37" s="12"/>
      <c r="AT37" s="12"/>
      <c r="AV37"/>
      <c r="AW37"/>
      <c r="AX37"/>
    </row>
    <row r="38" spans="1:50" ht="21" customHeight="1" x14ac:dyDescent="0.2">
      <c r="A38" t="str">
        <f>IF(A3="","",A3)</f>
        <v>１．</v>
      </c>
      <c r="D38" t="str">
        <f>IF(D3="","",D3)</f>
        <v>次の式を因数分解しなさい。</v>
      </c>
    </row>
    <row r="39" spans="1:50" ht="21" customHeight="1" x14ac:dyDescent="0.2">
      <c r="A39" t="str">
        <f>IF(A4="","",A4)</f>
        <v/>
      </c>
      <c r="B39" t="str">
        <f>IF(B4="","",B4)</f>
        <v/>
      </c>
      <c r="C39" t="str">
        <f>IF(C4="","",C4)</f>
        <v>(1)</v>
      </c>
      <c r="F39" s="27" t="str">
        <f>IF(F4="","",F4)</f>
        <v>ｘ</v>
      </c>
      <c r="G39" s="27"/>
      <c r="H39" s="7">
        <f>IF(H4="","",H4)</f>
        <v>2</v>
      </c>
      <c r="I39" s="27" t="str">
        <f ca="1">IF(I4="","",I4)</f>
        <v>－</v>
      </c>
      <c r="J39" s="27"/>
      <c r="K39" s="27">
        <f ca="1">IF(K4="","",K4)</f>
        <v>9</v>
      </c>
      <c r="L39" s="27"/>
      <c r="M39" s="27" t="str">
        <f ca="1">IF(M4="","",M4)</f>
        <v>ｘ</v>
      </c>
      <c r="N39" s="27"/>
      <c r="O39" s="27" t="str">
        <f ca="1">IF(O4="","",O4)</f>
        <v>＋</v>
      </c>
      <c r="P39" s="27"/>
      <c r="Q39" s="27">
        <f ca="1">IF(Q4="","",Q4)</f>
        <v>20</v>
      </c>
      <c r="R39" s="27"/>
      <c r="S39" s="27" t="s">
        <v>36</v>
      </c>
      <c r="T39" s="27"/>
      <c r="U39" s="10" t="s">
        <v>30</v>
      </c>
      <c r="V39" s="25" t="s">
        <v>39</v>
      </c>
      <c r="W39" s="25"/>
      <c r="X39" s="25" t="str">
        <f ca="1">IF(AU4&lt;0,"－","＋")</f>
        <v>－</v>
      </c>
      <c r="Y39" s="25"/>
      <c r="Z39" s="10">
        <f ca="1">ABS(AU4)</f>
        <v>5</v>
      </c>
      <c r="AA39" s="10" t="s">
        <v>52</v>
      </c>
      <c r="AB39" s="10" t="s">
        <v>30</v>
      </c>
      <c r="AC39" s="25" t="s">
        <v>39</v>
      </c>
      <c r="AD39" s="25"/>
      <c r="AE39" s="25" t="str">
        <f ca="1">IF(AV4&lt;0,"－","＋")</f>
        <v>－</v>
      </c>
      <c r="AF39" s="25"/>
      <c r="AG39" s="10">
        <f ca="1">ABS(AV4)</f>
        <v>4</v>
      </c>
      <c r="AH39" s="10" t="s">
        <v>52</v>
      </c>
      <c r="AI39" t="str">
        <f t="shared" ref="AI39:AT39" si="0">IF(AI4="","",AI4)</f>
        <v/>
      </c>
      <c r="AJ39" t="str">
        <f t="shared" si="0"/>
        <v/>
      </c>
      <c r="AK39" t="str">
        <f t="shared" si="0"/>
        <v/>
      </c>
      <c r="AL39" t="str">
        <f t="shared" si="0"/>
        <v/>
      </c>
      <c r="AM39" t="str">
        <f t="shared" si="0"/>
        <v/>
      </c>
      <c r="AN39" t="str">
        <f t="shared" si="0"/>
        <v/>
      </c>
      <c r="AO39" t="str">
        <f t="shared" si="0"/>
        <v/>
      </c>
      <c r="AP39" t="str">
        <f t="shared" si="0"/>
        <v/>
      </c>
      <c r="AQ39" t="str">
        <f t="shared" si="0"/>
        <v/>
      </c>
      <c r="AR39" t="str">
        <f t="shared" si="0"/>
        <v/>
      </c>
      <c r="AS39" t="str">
        <f t="shared" si="0"/>
        <v/>
      </c>
      <c r="AT39" t="str">
        <f t="shared" si="0"/>
        <v/>
      </c>
    </row>
    <row r="40" spans="1:50" ht="21" customHeight="1" x14ac:dyDescent="0.2">
      <c r="A40" t="str">
        <f t="shared" ref="A40:AT40" si="1">IF(A5="","",A5)</f>
        <v/>
      </c>
      <c r="B40" t="str">
        <f t="shared" si="1"/>
        <v/>
      </c>
      <c r="C40" t="str">
        <f t="shared" si="1"/>
        <v/>
      </c>
      <c r="F40" t="str">
        <f t="shared" si="1"/>
        <v/>
      </c>
      <c r="G40" t="str">
        <f t="shared" si="1"/>
        <v/>
      </c>
      <c r="H40" t="str">
        <f t="shared" si="1"/>
        <v/>
      </c>
      <c r="I40" t="str">
        <f t="shared" si="1"/>
        <v/>
      </c>
      <c r="J40" t="str">
        <f t="shared" si="1"/>
        <v/>
      </c>
      <c r="K40" t="str">
        <f t="shared" si="1"/>
        <v/>
      </c>
      <c r="L40" t="str">
        <f t="shared" si="1"/>
        <v/>
      </c>
      <c r="M40" t="str">
        <f t="shared" si="1"/>
        <v/>
      </c>
      <c r="N40" t="str">
        <f t="shared" si="1"/>
        <v/>
      </c>
      <c r="O40" t="str">
        <f t="shared" si="1"/>
        <v/>
      </c>
      <c r="P40" t="str">
        <f t="shared" si="1"/>
        <v/>
      </c>
      <c r="Q40" t="str">
        <f t="shared" si="1"/>
        <v/>
      </c>
      <c r="R40" t="str">
        <f t="shared" si="1"/>
        <v/>
      </c>
      <c r="S40" s="25" t="str">
        <f ca="1">IF(AU4=AV4,"＝","")</f>
        <v/>
      </c>
      <c r="T40" s="25"/>
      <c r="U40" s="10" t="str">
        <f ca="1">IF(AU4=AV4,"(","")</f>
        <v/>
      </c>
      <c r="V40" s="25" t="str">
        <f ca="1">IF(AU4=AV4,"ｘ","")</f>
        <v/>
      </c>
      <c r="W40" s="25"/>
      <c r="X40" s="25" t="str">
        <f ca="1">IF(AU4=AV4,X39,"")</f>
        <v/>
      </c>
      <c r="Y40" s="25"/>
      <c r="Z40" s="10" t="str">
        <f ca="1">IF(AU4=AV4,Z39,"")</f>
        <v/>
      </c>
      <c r="AA40" s="10" t="str">
        <f ca="1">IF(AU4=AV4,")","")</f>
        <v/>
      </c>
      <c r="AB40" s="17" t="str">
        <f ca="1">IF(AU4=AV4,2,"")</f>
        <v/>
      </c>
      <c r="AC40" t="str">
        <f t="shared" ref="AC40:AH40" si="2">IF(AC2="","",AC2)</f>
        <v/>
      </c>
      <c r="AD40" t="str">
        <f t="shared" si="2"/>
        <v/>
      </c>
      <c r="AE40" t="str">
        <f t="shared" si="2"/>
        <v/>
      </c>
      <c r="AF40" t="str">
        <f t="shared" si="2"/>
        <v/>
      </c>
      <c r="AG40" t="str">
        <f t="shared" si="2"/>
        <v/>
      </c>
      <c r="AH40" t="str">
        <f t="shared" si="2"/>
        <v/>
      </c>
      <c r="AI40" t="str">
        <f t="shared" si="1"/>
        <v/>
      </c>
      <c r="AJ40" t="str">
        <f t="shared" si="1"/>
        <v/>
      </c>
      <c r="AK40" t="str">
        <f t="shared" si="1"/>
        <v/>
      </c>
      <c r="AL40" t="str">
        <f t="shared" si="1"/>
        <v/>
      </c>
      <c r="AM40" t="str">
        <f t="shared" si="1"/>
        <v/>
      </c>
      <c r="AN40" t="str">
        <f t="shared" si="1"/>
        <v/>
      </c>
      <c r="AO40" t="str">
        <f t="shared" si="1"/>
        <v/>
      </c>
      <c r="AP40" t="str">
        <f t="shared" si="1"/>
        <v/>
      </c>
      <c r="AQ40" t="str">
        <f t="shared" si="1"/>
        <v/>
      </c>
      <c r="AR40" t="str">
        <f t="shared" si="1"/>
        <v/>
      </c>
      <c r="AS40" t="str">
        <f t="shared" si="1"/>
        <v/>
      </c>
      <c r="AT40" t="str">
        <f t="shared" si="1"/>
        <v/>
      </c>
    </row>
    <row r="41" spans="1:50" ht="21" customHeight="1" x14ac:dyDescent="0.2">
      <c r="A41" t="str">
        <f t="shared" ref="A41:AT41" si="3">IF(A6="","",A6)</f>
        <v/>
      </c>
      <c r="B41" t="str">
        <f t="shared" si="3"/>
        <v/>
      </c>
      <c r="C41" t="str">
        <f t="shared" si="3"/>
        <v/>
      </c>
      <c r="F41" t="str">
        <f t="shared" si="3"/>
        <v/>
      </c>
      <c r="G41" t="str">
        <f t="shared" si="3"/>
        <v/>
      </c>
      <c r="H41" t="str">
        <f t="shared" si="3"/>
        <v/>
      </c>
      <c r="I41" t="str">
        <f t="shared" si="3"/>
        <v/>
      </c>
      <c r="J41" t="str">
        <f t="shared" si="3"/>
        <v/>
      </c>
      <c r="K41" t="str">
        <f t="shared" si="3"/>
        <v/>
      </c>
      <c r="L41" t="str">
        <f t="shared" si="3"/>
        <v/>
      </c>
      <c r="M41" t="str">
        <f t="shared" si="3"/>
        <v/>
      </c>
      <c r="N41" t="str">
        <f t="shared" si="3"/>
        <v/>
      </c>
      <c r="O41" t="str">
        <f t="shared" si="3"/>
        <v/>
      </c>
      <c r="P41" t="str">
        <f t="shared" si="3"/>
        <v/>
      </c>
      <c r="Q41" t="str">
        <f t="shared" si="3"/>
        <v/>
      </c>
      <c r="R41" t="str">
        <f t="shared" si="3"/>
        <v/>
      </c>
      <c r="S41" t="str">
        <f t="shared" si="3"/>
        <v/>
      </c>
      <c r="T41" t="str">
        <f t="shared" si="3"/>
        <v/>
      </c>
      <c r="U41" t="str">
        <f t="shared" si="3"/>
        <v/>
      </c>
      <c r="V41" t="str">
        <f t="shared" si="3"/>
        <v/>
      </c>
      <c r="W41" t="str">
        <f t="shared" si="3"/>
        <v/>
      </c>
      <c r="X41" t="str">
        <f t="shared" si="3"/>
        <v/>
      </c>
      <c r="Y41" t="str">
        <f t="shared" si="3"/>
        <v/>
      </c>
      <c r="Z41" t="str">
        <f t="shared" si="3"/>
        <v/>
      </c>
      <c r="AA41" t="str">
        <f t="shared" si="3"/>
        <v/>
      </c>
      <c r="AB41" t="str">
        <f t="shared" si="3"/>
        <v/>
      </c>
      <c r="AC41" t="str">
        <f t="shared" si="3"/>
        <v/>
      </c>
      <c r="AD41" t="str">
        <f t="shared" si="3"/>
        <v/>
      </c>
      <c r="AE41" t="str">
        <f t="shared" si="3"/>
        <v/>
      </c>
      <c r="AF41" t="str">
        <f t="shared" si="3"/>
        <v/>
      </c>
      <c r="AG41" t="str">
        <f t="shared" si="3"/>
        <v/>
      </c>
      <c r="AH41" t="str">
        <f t="shared" si="3"/>
        <v/>
      </c>
      <c r="AI41" t="str">
        <f t="shared" si="3"/>
        <v/>
      </c>
      <c r="AJ41" t="str">
        <f t="shared" si="3"/>
        <v/>
      </c>
      <c r="AK41" t="str">
        <f t="shared" si="3"/>
        <v/>
      </c>
      <c r="AL41" t="str">
        <f t="shared" si="3"/>
        <v/>
      </c>
      <c r="AM41" t="str">
        <f t="shared" si="3"/>
        <v/>
      </c>
      <c r="AN41" t="str">
        <f t="shared" si="3"/>
        <v/>
      </c>
      <c r="AO41" t="str">
        <f t="shared" si="3"/>
        <v/>
      </c>
      <c r="AP41" t="str">
        <f t="shared" si="3"/>
        <v/>
      </c>
      <c r="AQ41" t="str">
        <f t="shared" si="3"/>
        <v/>
      </c>
      <c r="AR41" t="str">
        <f t="shared" si="3"/>
        <v/>
      </c>
      <c r="AS41" t="str">
        <f t="shared" si="3"/>
        <v/>
      </c>
      <c r="AT41" t="str">
        <f t="shared" si="3"/>
        <v/>
      </c>
    </row>
    <row r="42" spans="1:50" ht="21" customHeight="1" x14ac:dyDescent="0.2">
      <c r="A42" t="str">
        <f t="shared" ref="A42:AT42" si="4">IF(A7="","",A7)</f>
        <v/>
      </c>
      <c r="B42" t="str">
        <f t="shared" si="4"/>
        <v/>
      </c>
      <c r="C42" t="str">
        <f t="shared" si="4"/>
        <v>(2)</v>
      </c>
      <c r="F42" s="27" t="str">
        <f t="shared" si="4"/>
        <v>ｘ</v>
      </c>
      <c r="G42" s="27" t="str">
        <f t="shared" si="4"/>
        <v/>
      </c>
      <c r="H42" s="7">
        <f t="shared" si="4"/>
        <v>2</v>
      </c>
      <c r="I42" s="27" t="str">
        <f t="shared" ca="1" si="4"/>
        <v>＋</v>
      </c>
      <c r="J42" s="27" t="str">
        <f t="shared" si="4"/>
        <v/>
      </c>
      <c r="K42" s="27">
        <f t="shared" ca="1" si="4"/>
        <v>9</v>
      </c>
      <c r="L42" s="27" t="str">
        <f t="shared" si="4"/>
        <v/>
      </c>
      <c r="M42" s="27" t="str">
        <f t="shared" ca="1" si="4"/>
        <v>ｘ</v>
      </c>
      <c r="N42" s="27" t="str">
        <f t="shared" si="4"/>
        <v/>
      </c>
      <c r="O42" s="27" t="str">
        <f t="shared" ca="1" si="4"/>
        <v>＋</v>
      </c>
      <c r="P42" s="27" t="str">
        <f t="shared" si="4"/>
        <v/>
      </c>
      <c r="Q42" s="27">
        <f t="shared" ca="1" si="4"/>
        <v>18</v>
      </c>
      <c r="R42" s="27" t="str">
        <f t="shared" si="4"/>
        <v/>
      </c>
      <c r="S42" s="27" t="s">
        <v>36</v>
      </c>
      <c r="T42" s="27"/>
      <c r="U42" s="10" t="s">
        <v>30</v>
      </c>
      <c r="V42" s="25" t="s">
        <v>39</v>
      </c>
      <c r="W42" s="25"/>
      <c r="X42" s="25" t="str">
        <f ca="1">IF(AU7&lt;0,"－","＋")</f>
        <v>＋</v>
      </c>
      <c r="Y42" s="25"/>
      <c r="Z42" s="10">
        <f ca="1">ABS(AU7)</f>
        <v>6</v>
      </c>
      <c r="AA42" s="10" t="s">
        <v>52</v>
      </c>
      <c r="AB42" s="10" t="s">
        <v>30</v>
      </c>
      <c r="AC42" s="25" t="s">
        <v>39</v>
      </c>
      <c r="AD42" s="25"/>
      <c r="AE42" s="25" t="str">
        <f ca="1">IF(AV7&lt;0,"－","＋")</f>
        <v>＋</v>
      </c>
      <c r="AF42" s="25"/>
      <c r="AG42" s="10">
        <f ca="1">ABS(AV7)</f>
        <v>3</v>
      </c>
      <c r="AH42" s="10" t="s">
        <v>52</v>
      </c>
      <c r="AI42" t="str">
        <f>IF(AI7="","",AI7)</f>
        <v/>
      </c>
      <c r="AJ42" t="str">
        <f t="shared" si="4"/>
        <v/>
      </c>
      <c r="AK42" t="str">
        <f t="shared" si="4"/>
        <v/>
      </c>
      <c r="AL42" t="str">
        <f t="shared" si="4"/>
        <v/>
      </c>
      <c r="AM42" t="str">
        <f t="shared" si="4"/>
        <v/>
      </c>
      <c r="AN42" t="str">
        <f t="shared" si="4"/>
        <v/>
      </c>
      <c r="AO42" t="str">
        <f t="shared" si="4"/>
        <v/>
      </c>
      <c r="AP42" t="str">
        <f t="shared" si="4"/>
        <v/>
      </c>
      <c r="AQ42" t="str">
        <f t="shared" si="4"/>
        <v/>
      </c>
      <c r="AR42" t="str">
        <f t="shared" si="4"/>
        <v/>
      </c>
      <c r="AS42" t="str">
        <f t="shared" si="4"/>
        <v/>
      </c>
      <c r="AT42" t="str">
        <f t="shared" si="4"/>
        <v/>
      </c>
    </row>
    <row r="43" spans="1:50" ht="21" customHeight="1" x14ac:dyDescent="0.2">
      <c r="A43" t="str">
        <f t="shared" ref="A43:AT43" si="5">IF(A8="","",A8)</f>
        <v/>
      </c>
      <c r="B43" t="str">
        <f t="shared" si="5"/>
        <v/>
      </c>
      <c r="C43" t="str">
        <f t="shared" si="5"/>
        <v/>
      </c>
      <c r="F43" t="str">
        <f t="shared" si="5"/>
        <v/>
      </c>
      <c r="G43" t="str">
        <f t="shared" si="5"/>
        <v/>
      </c>
      <c r="H43" t="str">
        <f t="shared" si="5"/>
        <v/>
      </c>
      <c r="I43" t="str">
        <f t="shared" si="5"/>
        <v/>
      </c>
      <c r="J43" t="str">
        <f t="shared" si="5"/>
        <v/>
      </c>
      <c r="K43" t="str">
        <f t="shared" si="5"/>
        <v/>
      </c>
      <c r="L43" t="str">
        <f t="shared" si="5"/>
        <v/>
      </c>
      <c r="M43" t="str">
        <f t="shared" si="5"/>
        <v/>
      </c>
      <c r="N43" t="str">
        <f t="shared" si="5"/>
        <v/>
      </c>
      <c r="O43" t="str">
        <f t="shared" si="5"/>
        <v/>
      </c>
      <c r="P43" t="str">
        <f t="shared" si="5"/>
        <v/>
      </c>
      <c r="Q43" t="str">
        <f t="shared" si="5"/>
        <v/>
      </c>
      <c r="R43" t="str">
        <f t="shared" si="5"/>
        <v/>
      </c>
      <c r="S43" s="25" t="str">
        <f ca="1">IF(AU7=AV7,"＝","")</f>
        <v/>
      </c>
      <c r="T43" s="25"/>
      <c r="U43" s="10" t="str">
        <f ca="1">IF(AU7=AV7,"(","")</f>
        <v/>
      </c>
      <c r="V43" s="25" t="str">
        <f ca="1">IF(AU7=AV7,"ｘ","")</f>
        <v/>
      </c>
      <c r="W43" s="25"/>
      <c r="X43" s="25" t="str">
        <f ca="1">IF(AU7=AV7,X42,"")</f>
        <v/>
      </c>
      <c r="Y43" s="25"/>
      <c r="Z43" s="10" t="str">
        <f ca="1">IF(AU7=AV7,Z42,"")</f>
        <v/>
      </c>
      <c r="AA43" s="10" t="str">
        <f ca="1">IF(AU7=AV7,")","")</f>
        <v/>
      </c>
      <c r="AB43" s="17" t="str">
        <f ca="1">IF(AU7=AV7,2,"")</f>
        <v/>
      </c>
      <c r="AC43" t="str">
        <f t="shared" ref="AC43:AH43" si="6">IF(AC5="","",AC5)</f>
        <v/>
      </c>
      <c r="AD43" t="str">
        <f t="shared" si="6"/>
        <v/>
      </c>
      <c r="AE43" t="str">
        <f t="shared" si="6"/>
        <v/>
      </c>
      <c r="AF43" t="str">
        <f t="shared" si="6"/>
        <v/>
      </c>
      <c r="AG43" t="str">
        <f t="shared" si="6"/>
        <v/>
      </c>
      <c r="AH43" t="str">
        <f t="shared" si="6"/>
        <v/>
      </c>
      <c r="AI43" t="str">
        <f>IF(AI8="","",AI8)</f>
        <v/>
      </c>
      <c r="AJ43" t="str">
        <f t="shared" si="5"/>
        <v/>
      </c>
      <c r="AK43" t="str">
        <f t="shared" si="5"/>
        <v/>
      </c>
      <c r="AL43" t="str">
        <f t="shared" si="5"/>
        <v/>
      </c>
      <c r="AM43" t="str">
        <f t="shared" si="5"/>
        <v/>
      </c>
      <c r="AN43" t="str">
        <f t="shared" si="5"/>
        <v/>
      </c>
      <c r="AO43" t="str">
        <f t="shared" si="5"/>
        <v/>
      </c>
      <c r="AP43" t="str">
        <f t="shared" si="5"/>
        <v/>
      </c>
      <c r="AQ43" t="str">
        <f t="shared" si="5"/>
        <v/>
      </c>
      <c r="AR43" t="str">
        <f t="shared" si="5"/>
        <v/>
      </c>
      <c r="AS43" t="str">
        <f t="shared" si="5"/>
        <v/>
      </c>
      <c r="AT43" t="str">
        <f t="shared" si="5"/>
        <v/>
      </c>
    </row>
    <row r="44" spans="1:50" ht="21" customHeight="1" x14ac:dyDescent="0.2">
      <c r="A44" t="str">
        <f t="shared" ref="A44:AT44" si="7">IF(A9="","",A9)</f>
        <v/>
      </c>
      <c r="B44" t="str">
        <f t="shared" si="7"/>
        <v/>
      </c>
      <c r="C44" t="str">
        <f t="shared" si="7"/>
        <v/>
      </c>
      <c r="F44" t="str">
        <f t="shared" si="7"/>
        <v/>
      </c>
      <c r="G44" t="str">
        <f t="shared" si="7"/>
        <v/>
      </c>
      <c r="H44" t="str">
        <f t="shared" si="7"/>
        <v/>
      </c>
      <c r="I44" t="str">
        <f t="shared" si="7"/>
        <v/>
      </c>
      <c r="J44" t="str">
        <f t="shared" si="7"/>
        <v/>
      </c>
      <c r="K44" t="str">
        <f t="shared" si="7"/>
        <v/>
      </c>
      <c r="L44" t="str">
        <f t="shared" si="7"/>
        <v/>
      </c>
      <c r="M44" t="str">
        <f t="shared" si="7"/>
        <v/>
      </c>
      <c r="N44" t="str">
        <f t="shared" si="7"/>
        <v/>
      </c>
      <c r="O44" t="str">
        <f t="shared" si="7"/>
        <v/>
      </c>
      <c r="P44" t="str">
        <f t="shared" si="7"/>
        <v/>
      </c>
      <c r="Q44" t="str">
        <f t="shared" si="7"/>
        <v/>
      </c>
      <c r="R44" t="str">
        <f t="shared" si="7"/>
        <v/>
      </c>
      <c r="S44" t="str">
        <f t="shared" si="7"/>
        <v/>
      </c>
      <c r="T44" t="str">
        <f t="shared" si="7"/>
        <v/>
      </c>
      <c r="U44" t="str">
        <f t="shared" si="7"/>
        <v/>
      </c>
      <c r="V44" t="str">
        <f t="shared" si="7"/>
        <v/>
      </c>
      <c r="W44" t="str">
        <f t="shared" si="7"/>
        <v/>
      </c>
      <c r="X44" t="str">
        <f t="shared" si="7"/>
        <v/>
      </c>
      <c r="Y44" t="str">
        <f t="shared" si="7"/>
        <v/>
      </c>
      <c r="Z44" t="str">
        <f t="shared" si="7"/>
        <v/>
      </c>
      <c r="AA44" t="str">
        <f t="shared" si="7"/>
        <v/>
      </c>
      <c r="AB44" t="str">
        <f t="shared" si="7"/>
        <v/>
      </c>
      <c r="AC44" t="str">
        <f t="shared" si="7"/>
        <v/>
      </c>
      <c r="AD44" t="str">
        <f t="shared" si="7"/>
        <v/>
      </c>
      <c r="AE44" t="str">
        <f t="shared" si="7"/>
        <v/>
      </c>
      <c r="AF44" t="str">
        <f t="shared" si="7"/>
        <v/>
      </c>
      <c r="AG44" t="str">
        <f t="shared" si="7"/>
        <v/>
      </c>
      <c r="AH44" t="str">
        <f t="shared" si="7"/>
        <v/>
      </c>
      <c r="AI44" t="str">
        <f t="shared" si="7"/>
        <v/>
      </c>
      <c r="AJ44" t="str">
        <f t="shared" si="7"/>
        <v/>
      </c>
      <c r="AK44" t="str">
        <f t="shared" si="7"/>
        <v/>
      </c>
      <c r="AL44" t="str">
        <f t="shared" si="7"/>
        <v/>
      </c>
      <c r="AM44" t="str">
        <f t="shared" si="7"/>
        <v/>
      </c>
      <c r="AN44" t="str">
        <f t="shared" si="7"/>
        <v/>
      </c>
      <c r="AO44" t="str">
        <f t="shared" si="7"/>
        <v/>
      </c>
      <c r="AP44" t="str">
        <f t="shared" si="7"/>
        <v/>
      </c>
      <c r="AQ44" t="str">
        <f t="shared" si="7"/>
        <v/>
      </c>
      <c r="AR44" t="str">
        <f t="shared" si="7"/>
        <v/>
      </c>
      <c r="AS44" t="str">
        <f t="shared" si="7"/>
        <v/>
      </c>
      <c r="AT44" t="str">
        <f t="shared" si="7"/>
        <v/>
      </c>
    </row>
    <row r="45" spans="1:50" ht="21" customHeight="1" x14ac:dyDescent="0.2">
      <c r="A45" t="str">
        <f t="shared" ref="A45:AT45" si="8">IF(A10="","",A10)</f>
        <v/>
      </c>
      <c r="B45" t="str">
        <f t="shared" si="8"/>
        <v/>
      </c>
      <c r="C45" t="str">
        <f t="shared" si="8"/>
        <v>(3)</v>
      </c>
      <c r="F45" s="27" t="str">
        <f t="shared" si="8"/>
        <v>ｘ</v>
      </c>
      <c r="G45" s="27" t="str">
        <f t="shared" si="8"/>
        <v/>
      </c>
      <c r="H45" s="7">
        <f t="shared" si="8"/>
        <v>2</v>
      </c>
      <c r="I45" s="27" t="str">
        <f t="shared" ca="1" si="8"/>
        <v>＋</v>
      </c>
      <c r="J45" s="27" t="str">
        <f t="shared" si="8"/>
        <v/>
      </c>
      <c r="K45" s="27">
        <f t="shared" ca="1" si="8"/>
        <v>4</v>
      </c>
      <c r="L45" s="27" t="str">
        <f t="shared" si="8"/>
        <v/>
      </c>
      <c r="M45" s="27" t="str">
        <f t="shared" ca="1" si="8"/>
        <v>ｘ</v>
      </c>
      <c r="N45" s="27" t="str">
        <f t="shared" si="8"/>
        <v/>
      </c>
      <c r="O45" s="27" t="str">
        <f t="shared" ca="1" si="8"/>
        <v>－</v>
      </c>
      <c r="P45" s="27" t="str">
        <f t="shared" si="8"/>
        <v/>
      </c>
      <c r="Q45" s="27">
        <f t="shared" ca="1" si="8"/>
        <v>5</v>
      </c>
      <c r="R45" s="27" t="str">
        <f t="shared" si="8"/>
        <v/>
      </c>
      <c r="S45" s="27" t="s">
        <v>36</v>
      </c>
      <c r="T45" s="27"/>
      <c r="U45" s="10" t="s">
        <v>30</v>
      </c>
      <c r="V45" s="25" t="s">
        <v>39</v>
      </c>
      <c r="W45" s="25"/>
      <c r="X45" s="25" t="str">
        <f ca="1">IF(AU10&lt;0,"－","＋")</f>
        <v>－</v>
      </c>
      <c r="Y45" s="25"/>
      <c r="Z45" s="10">
        <f ca="1">ABS(AU10)</f>
        <v>1</v>
      </c>
      <c r="AA45" s="10" t="s">
        <v>52</v>
      </c>
      <c r="AB45" s="10" t="s">
        <v>30</v>
      </c>
      <c r="AC45" s="25" t="s">
        <v>39</v>
      </c>
      <c r="AD45" s="25"/>
      <c r="AE45" s="25" t="str">
        <f ca="1">IF(AV10&lt;0,"－","＋")</f>
        <v>＋</v>
      </c>
      <c r="AF45" s="25"/>
      <c r="AG45" s="10">
        <f ca="1">ABS(AV10)</f>
        <v>5</v>
      </c>
      <c r="AH45" s="10" t="s">
        <v>52</v>
      </c>
      <c r="AI45" t="str">
        <f>IF(AI10="","",AI10)</f>
        <v/>
      </c>
      <c r="AJ45" t="str">
        <f t="shared" si="8"/>
        <v/>
      </c>
      <c r="AK45" t="str">
        <f t="shared" si="8"/>
        <v/>
      </c>
      <c r="AL45" t="str">
        <f t="shared" si="8"/>
        <v/>
      </c>
      <c r="AM45" t="str">
        <f t="shared" si="8"/>
        <v/>
      </c>
      <c r="AN45" t="str">
        <f t="shared" si="8"/>
        <v/>
      </c>
      <c r="AO45" t="str">
        <f t="shared" si="8"/>
        <v/>
      </c>
      <c r="AP45" t="str">
        <f t="shared" si="8"/>
        <v/>
      </c>
      <c r="AQ45" t="str">
        <f t="shared" si="8"/>
        <v/>
      </c>
      <c r="AR45" t="str">
        <f t="shared" si="8"/>
        <v/>
      </c>
      <c r="AS45" t="str">
        <f t="shared" si="8"/>
        <v/>
      </c>
      <c r="AT45" t="str">
        <f t="shared" si="8"/>
        <v/>
      </c>
    </row>
    <row r="46" spans="1:50" ht="21" customHeight="1" x14ac:dyDescent="0.2">
      <c r="A46" t="str">
        <f t="shared" ref="A46:AT46" si="9">IF(A11="","",A11)</f>
        <v/>
      </c>
      <c r="B46" t="str">
        <f t="shared" si="9"/>
        <v/>
      </c>
      <c r="C46" t="str">
        <f t="shared" si="9"/>
        <v/>
      </c>
      <c r="F46" t="str">
        <f t="shared" si="9"/>
        <v/>
      </c>
      <c r="G46" t="str">
        <f t="shared" si="9"/>
        <v/>
      </c>
      <c r="H46" t="str">
        <f t="shared" si="9"/>
        <v/>
      </c>
      <c r="I46" t="str">
        <f t="shared" si="9"/>
        <v/>
      </c>
      <c r="J46" t="str">
        <f t="shared" si="9"/>
        <v/>
      </c>
      <c r="K46" t="str">
        <f t="shared" si="9"/>
        <v/>
      </c>
      <c r="L46" t="str">
        <f t="shared" si="9"/>
        <v/>
      </c>
      <c r="M46" t="str">
        <f t="shared" si="9"/>
        <v/>
      </c>
      <c r="N46" t="str">
        <f t="shared" si="9"/>
        <v/>
      </c>
      <c r="O46" t="str">
        <f t="shared" si="9"/>
        <v/>
      </c>
      <c r="P46" t="str">
        <f t="shared" si="9"/>
        <v/>
      </c>
      <c r="Q46" t="str">
        <f t="shared" si="9"/>
        <v/>
      </c>
      <c r="R46" t="str">
        <f t="shared" si="9"/>
        <v/>
      </c>
      <c r="S46" s="25" t="str">
        <f ca="1">IF(AU10=AV10,"＝","")</f>
        <v/>
      </c>
      <c r="T46" s="25"/>
      <c r="U46" s="10" t="str">
        <f ca="1">IF(AU10=AV10,"(","")</f>
        <v/>
      </c>
      <c r="V46" s="25" t="str">
        <f ca="1">IF(AU10=AV10,"ｘ","")</f>
        <v/>
      </c>
      <c r="W46" s="25"/>
      <c r="X46" s="25" t="str">
        <f ca="1">IF(AU10=AV10,X45,"")</f>
        <v/>
      </c>
      <c r="Y46" s="25"/>
      <c r="Z46" s="10" t="str">
        <f ca="1">IF(AU10=AV10,Z45,"")</f>
        <v/>
      </c>
      <c r="AA46" s="10" t="str">
        <f ca="1">IF(AU10=AV10,")","")</f>
        <v/>
      </c>
      <c r="AB46" s="17" t="str">
        <f ca="1">IF(AU10=AV10,2,"")</f>
        <v/>
      </c>
      <c r="AC46" t="str">
        <f t="shared" ref="AC46:AH46" si="10">IF(AC8="","",AC8)</f>
        <v/>
      </c>
      <c r="AD46" t="str">
        <f t="shared" si="10"/>
        <v/>
      </c>
      <c r="AE46" t="str">
        <f t="shared" si="10"/>
        <v/>
      </c>
      <c r="AF46" t="str">
        <f t="shared" si="10"/>
        <v/>
      </c>
      <c r="AG46" t="str">
        <f t="shared" si="10"/>
        <v/>
      </c>
      <c r="AH46" t="str">
        <f t="shared" si="10"/>
        <v/>
      </c>
      <c r="AI46" t="str">
        <f>IF(AI11="","",AI11)</f>
        <v/>
      </c>
      <c r="AJ46" t="str">
        <f t="shared" si="9"/>
        <v/>
      </c>
      <c r="AK46" t="str">
        <f t="shared" si="9"/>
        <v/>
      </c>
      <c r="AL46" t="str">
        <f t="shared" si="9"/>
        <v/>
      </c>
      <c r="AM46" t="str">
        <f t="shared" si="9"/>
        <v/>
      </c>
      <c r="AN46" t="str">
        <f t="shared" si="9"/>
        <v/>
      </c>
      <c r="AO46" t="str">
        <f t="shared" si="9"/>
        <v/>
      </c>
      <c r="AP46" t="str">
        <f t="shared" si="9"/>
        <v/>
      </c>
      <c r="AQ46" t="str">
        <f t="shared" si="9"/>
        <v/>
      </c>
      <c r="AR46" t="str">
        <f t="shared" si="9"/>
        <v/>
      </c>
      <c r="AS46" t="str">
        <f t="shared" si="9"/>
        <v/>
      </c>
      <c r="AT46" t="str">
        <f t="shared" si="9"/>
        <v/>
      </c>
    </row>
    <row r="47" spans="1:50" ht="21" customHeight="1" x14ac:dyDescent="0.2">
      <c r="A47" t="str">
        <f t="shared" ref="A47:AT47" si="11">IF(A12="","",A12)</f>
        <v/>
      </c>
      <c r="B47" t="str">
        <f t="shared" si="11"/>
        <v/>
      </c>
      <c r="C47" t="str">
        <f t="shared" si="11"/>
        <v/>
      </c>
      <c r="F47" t="str">
        <f t="shared" si="11"/>
        <v/>
      </c>
      <c r="G47" t="str">
        <f t="shared" si="11"/>
        <v/>
      </c>
      <c r="H47" t="str">
        <f t="shared" si="11"/>
        <v/>
      </c>
      <c r="I47" t="str">
        <f t="shared" si="11"/>
        <v/>
      </c>
      <c r="J47" t="str">
        <f t="shared" si="11"/>
        <v/>
      </c>
      <c r="K47" t="str">
        <f t="shared" si="11"/>
        <v/>
      </c>
      <c r="L47" t="str">
        <f t="shared" si="11"/>
        <v/>
      </c>
      <c r="M47" t="str">
        <f t="shared" si="11"/>
        <v/>
      </c>
      <c r="N47" t="str">
        <f t="shared" si="11"/>
        <v/>
      </c>
      <c r="O47" t="str">
        <f t="shared" si="11"/>
        <v/>
      </c>
      <c r="P47" t="str">
        <f t="shared" si="11"/>
        <v/>
      </c>
      <c r="Q47" t="str">
        <f t="shared" si="11"/>
        <v/>
      </c>
      <c r="R47" t="str">
        <f t="shared" si="11"/>
        <v/>
      </c>
      <c r="S47" t="str">
        <f t="shared" si="11"/>
        <v/>
      </c>
      <c r="T47" t="str">
        <f t="shared" si="11"/>
        <v/>
      </c>
      <c r="U47" t="str">
        <f t="shared" si="11"/>
        <v/>
      </c>
      <c r="V47" t="str">
        <f t="shared" si="11"/>
        <v/>
      </c>
      <c r="W47" t="str">
        <f t="shared" si="11"/>
        <v/>
      </c>
      <c r="X47" t="str">
        <f t="shared" si="11"/>
        <v/>
      </c>
      <c r="Y47" t="str">
        <f t="shared" si="11"/>
        <v/>
      </c>
      <c r="Z47" t="str">
        <f t="shared" si="11"/>
        <v/>
      </c>
      <c r="AA47" t="str">
        <f t="shared" si="11"/>
        <v/>
      </c>
      <c r="AB47" t="str">
        <f t="shared" si="11"/>
        <v/>
      </c>
      <c r="AC47" t="str">
        <f t="shared" si="11"/>
        <v/>
      </c>
      <c r="AD47" t="str">
        <f t="shared" si="11"/>
        <v/>
      </c>
      <c r="AE47" t="str">
        <f t="shared" si="11"/>
        <v/>
      </c>
      <c r="AF47" t="str">
        <f t="shared" si="11"/>
        <v/>
      </c>
      <c r="AG47" t="str">
        <f t="shared" si="11"/>
        <v/>
      </c>
      <c r="AH47" t="str">
        <f t="shared" si="11"/>
        <v/>
      </c>
      <c r="AI47" t="str">
        <f t="shared" si="11"/>
        <v/>
      </c>
      <c r="AJ47" t="str">
        <f t="shared" si="11"/>
        <v/>
      </c>
      <c r="AK47" t="str">
        <f t="shared" si="11"/>
        <v/>
      </c>
      <c r="AL47" t="str">
        <f t="shared" si="11"/>
        <v/>
      </c>
      <c r="AM47" t="str">
        <f t="shared" si="11"/>
        <v/>
      </c>
      <c r="AN47" t="str">
        <f t="shared" si="11"/>
        <v/>
      </c>
      <c r="AO47" t="str">
        <f t="shared" si="11"/>
        <v/>
      </c>
      <c r="AP47" t="str">
        <f t="shared" si="11"/>
        <v/>
      </c>
      <c r="AQ47" t="str">
        <f t="shared" si="11"/>
        <v/>
      </c>
      <c r="AR47" t="str">
        <f t="shared" si="11"/>
        <v/>
      </c>
      <c r="AS47" t="str">
        <f t="shared" si="11"/>
        <v/>
      </c>
      <c r="AT47" t="str">
        <f t="shared" si="11"/>
        <v/>
      </c>
    </row>
    <row r="48" spans="1:50" ht="21" customHeight="1" x14ac:dyDescent="0.2">
      <c r="A48" t="str">
        <f t="shared" ref="A48:AT48" si="12">IF(A13="","",A13)</f>
        <v/>
      </c>
      <c r="B48" t="str">
        <f t="shared" si="12"/>
        <v/>
      </c>
      <c r="C48" t="str">
        <f t="shared" si="12"/>
        <v>(4)</v>
      </c>
      <c r="F48" s="27" t="str">
        <f t="shared" si="12"/>
        <v>ｘ</v>
      </c>
      <c r="G48" s="27" t="str">
        <f t="shared" si="12"/>
        <v/>
      </c>
      <c r="H48" s="7">
        <f t="shared" si="12"/>
        <v>2</v>
      </c>
      <c r="I48" s="27" t="str">
        <f t="shared" ca="1" si="12"/>
        <v>＋</v>
      </c>
      <c r="J48" s="27" t="str">
        <f t="shared" si="12"/>
        <v/>
      </c>
      <c r="K48" s="27">
        <f t="shared" ca="1" si="12"/>
        <v>6</v>
      </c>
      <c r="L48" s="27" t="str">
        <f t="shared" si="12"/>
        <v/>
      </c>
      <c r="M48" s="27" t="str">
        <f t="shared" ca="1" si="12"/>
        <v>ｘ</v>
      </c>
      <c r="N48" s="27" t="str">
        <f t="shared" si="12"/>
        <v/>
      </c>
      <c r="O48" s="27" t="str">
        <f t="shared" ca="1" si="12"/>
        <v>－</v>
      </c>
      <c r="P48" s="27" t="str">
        <f t="shared" si="12"/>
        <v/>
      </c>
      <c r="Q48" s="27">
        <f t="shared" ca="1" si="12"/>
        <v>7</v>
      </c>
      <c r="R48" s="27" t="str">
        <f t="shared" si="12"/>
        <v/>
      </c>
      <c r="S48" s="27" t="s">
        <v>36</v>
      </c>
      <c r="T48" s="27"/>
      <c r="U48" s="10" t="s">
        <v>30</v>
      </c>
      <c r="V48" s="25" t="s">
        <v>39</v>
      </c>
      <c r="W48" s="25"/>
      <c r="X48" s="25" t="str">
        <f ca="1">IF(AU13&lt;0,"－","＋")</f>
        <v>＋</v>
      </c>
      <c r="Y48" s="25"/>
      <c r="Z48" s="10">
        <f ca="1">ABS(AU13)</f>
        <v>7</v>
      </c>
      <c r="AA48" s="10" t="s">
        <v>52</v>
      </c>
      <c r="AB48" s="10" t="s">
        <v>30</v>
      </c>
      <c r="AC48" s="25" t="s">
        <v>39</v>
      </c>
      <c r="AD48" s="25"/>
      <c r="AE48" s="25" t="str">
        <f ca="1">IF(AV13&lt;0,"－","＋")</f>
        <v>－</v>
      </c>
      <c r="AF48" s="25"/>
      <c r="AG48" s="10">
        <f ca="1">ABS(AV13)</f>
        <v>1</v>
      </c>
      <c r="AH48" s="10" t="s">
        <v>52</v>
      </c>
      <c r="AI48" t="str">
        <f>IF(AI13="","",AI13)</f>
        <v/>
      </c>
      <c r="AJ48" t="str">
        <f t="shared" si="12"/>
        <v/>
      </c>
      <c r="AK48" t="str">
        <f t="shared" si="12"/>
        <v/>
      </c>
      <c r="AL48" t="str">
        <f t="shared" si="12"/>
        <v/>
      </c>
      <c r="AM48" t="str">
        <f t="shared" si="12"/>
        <v/>
      </c>
      <c r="AN48" t="str">
        <f t="shared" si="12"/>
        <v/>
      </c>
      <c r="AO48" t="str">
        <f t="shared" si="12"/>
        <v/>
      </c>
      <c r="AP48" t="str">
        <f t="shared" si="12"/>
        <v/>
      </c>
      <c r="AQ48" t="str">
        <f t="shared" si="12"/>
        <v/>
      </c>
      <c r="AR48" t="str">
        <f t="shared" si="12"/>
        <v/>
      </c>
      <c r="AS48" t="str">
        <f t="shared" si="12"/>
        <v/>
      </c>
      <c r="AT48" t="str">
        <f t="shared" si="12"/>
        <v/>
      </c>
    </row>
    <row r="49" spans="1:46" ht="21" customHeight="1" x14ac:dyDescent="0.2">
      <c r="A49" t="str">
        <f t="shared" ref="A49:AT49" si="13">IF(A14="","",A14)</f>
        <v/>
      </c>
      <c r="B49" t="str">
        <f t="shared" si="13"/>
        <v/>
      </c>
      <c r="C49" t="str">
        <f t="shared" si="13"/>
        <v/>
      </c>
      <c r="F49" t="str">
        <f t="shared" si="13"/>
        <v/>
      </c>
      <c r="G49" t="str">
        <f t="shared" si="13"/>
        <v/>
      </c>
      <c r="H49" t="str">
        <f t="shared" si="13"/>
        <v/>
      </c>
      <c r="I49" t="str">
        <f t="shared" si="13"/>
        <v/>
      </c>
      <c r="J49" t="str">
        <f t="shared" si="13"/>
        <v/>
      </c>
      <c r="K49" t="str">
        <f t="shared" si="13"/>
        <v/>
      </c>
      <c r="L49" t="str">
        <f t="shared" si="13"/>
        <v/>
      </c>
      <c r="M49" t="str">
        <f t="shared" si="13"/>
        <v/>
      </c>
      <c r="N49" t="str">
        <f t="shared" si="13"/>
        <v/>
      </c>
      <c r="O49" t="str">
        <f t="shared" si="13"/>
        <v/>
      </c>
      <c r="P49" t="str">
        <f t="shared" si="13"/>
        <v/>
      </c>
      <c r="Q49" t="str">
        <f t="shared" si="13"/>
        <v/>
      </c>
      <c r="R49" t="str">
        <f t="shared" si="13"/>
        <v/>
      </c>
      <c r="S49" s="25" t="str">
        <f ca="1">IF(AU13=AV13,"＝","")</f>
        <v/>
      </c>
      <c r="T49" s="25"/>
      <c r="U49" s="10" t="str">
        <f ca="1">IF(AU13=AV13,"(","")</f>
        <v/>
      </c>
      <c r="V49" s="25" t="str">
        <f ca="1">IF(AU13=AV13,"ｘ","")</f>
        <v/>
      </c>
      <c r="W49" s="25"/>
      <c r="X49" s="25" t="str">
        <f ca="1">IF(AU13=AV13,X48,"")</f>
        <v/>
      </c>
      <c r="Y49" s="25"/>
      <c r="Z49" s="10" t="str">
        <f ca="1">IF(AU13=AV13,Z48,"")</f>
        <v/>
      </c>
      <c r="AA49" s="10" t="str">
        <f ca="1">IF(AU13=AV13,")","")</f>
        <v/>
      </c>
      <c r="AB49" s="17" t="str">
        <f ca="1">IF(AU13=AV13,2,"")</f>
        <v/>
      </c>
      <c r="AC49" t="str">
        <f t="shared" ref="AC49:AH49" si="14">IF(AC11="","",AC11)</f>
        <v/>
      </c>
      <c r="AD49" t="str">
        <f t="shared" si="14"/>
        <v/>
      </c>
      <c r="AE49" t="str">
        <f t="shared" si="14"/>
        <v/>
      </c>
      <c r="AF49" t="str">
        <f t="shared" si="14"/>
        <v/>
      </c>
      <c r="AG49" t="str">
        <f t="shared" si="14"/>
        <v/>
      </c>
      <c r="AH49" t="str">
        <f t="shared" si="14"/>
        <v/>
      </c>
      <c r="AI49" t="str">
        <f>IF(AI14="","",AI14)</f>
        <v/>
      </c>
      <c r="AJ49" t="str">
        <f t="shared" si="13"/>
        <v/>
      </c>
      <c r="AK49" t="str">
        <f t="shared" si="13"/>
        <v/>
      </c>
      <c r="AL49" t="str">
        <f t="shared" si="13"/>
        <v/>
      </c>
      <c r="AM49" t="str">
        <f t="shared" si="13"/>
        <v/>
      </c>
      <c r="AN49" t="str">
        <f t="shared" si="13"/>
        <v/>
      </c>
      <c r="AO49" t="str">
        <f t="shared" si="13"/>
        <v/>
      </c>
      <c r="AP49" t="str">
        <f t="shared" si="13"/>
        <v/>
      </c>
      <c r="AQ49" t="str">
        <f t="shared" si="13"/>
        <v/>
      </c>
      <c r="AR49" t="str">
        <f t="shared" si="13"/>
        <v/>
      </c>
      <c r="AS49" t="str">
        <f t="shared" si="13"/>
        <v/>
      </c>
      <c r="AT49" t="str">
        <f t="shared" si="13"/>
        <v/>
      </c>
    </row>
    <row r="50" spans="1:46" ht="21" customHeight="1" x14ac:dyDescent="0.2">
      <c r="A50" t="str">
        <f t="shared" ref="A50:AT50" si="15">IF(A15="","",A15)</f>
        <v/>
      </c>
      <c r="B50" t="str">
        <f t="shared" si="15"/>
        <v/>
      </c>
      <c r="C50" t="str">
        <f t="shared" si="15"/>
        <v/>
      </c>
      <c r="F50" t="str">
        <f t="shared" si="15"/>
        <v/>
      </c>
      <c r="G50" t="str">
        <f t="shared" si="15"/>
        <v/>
      </c>
      <c r="H50" t="str">
        <f t="shared" si="15"/>
        <v/>
      </c>
      <c r="I50" t="str">
        <f t="shared" si="15"/>
        <v/>
      </c>
      <c r="J50" t="str">
        <f t="shared" si="15"/>
        <v/>
      </c>
      <c r="K50" t="str">
        <f t="shared" si="15"/>
        <v/>
      </c>
      <c r="L50" t="str">
        <f t="shared" si="15"/>
        <v/>
      </c>
      <c r="M50" t="str">
        <f t="shared" si="15"/>
        <v/>
      </c>
      <c r="N50" t="str">
        <f t="shared" si="15"/>
        <v/>
      </c>
      <c r="O50" t="str">
        <f t="shared" si="15"/>
        <v/>
      </c>
      <c r="P50" t="str">
        <f t="shared" si="15"/>
        <v/>
      </c>
      <c r="Q50" t="str">
        <f t="shared" si="15"/>
        <v/>
      </c>
      <c r="R50" t="str">
        <f t="shared" si="15"/>
        <v/>
      </c>
      <c r="S50" t="str">
        <f t="shared" si="15"/>
        <v/>
      </c>
      <c r="T50" t="str">
        <f t="shared" si="15"/>
        <v/>
      </c>
      <c r="U50" t="str">
        <f t="shared" si="15"/>
        <v/>
      </c>
      <c r="V50" t="str">
        <f t="shared" si="15"/>
        <v/>
      </c>
      <c r="W50" t="str">
        <f t="shared" si="15"/>
        <v/>
      </c>
      <c r="X50" t="str">
        <f t="shared" si="15"/>
        <v/>
      </c>
      <c r="Y50" t="str">
        <f t="shared" si="15"/>
        <v/>
      </c>
      <c r="Z50" t="str">
        <f t="shared" si="15"/>
        <v/>
      </c>
      <c r="AA50" t="str">
        <f t="shared" si="15"/>
        <v/>
      </c>
      <c r="AB50" t="str">
        <f t="shared" si="15"/>
        <v/>
      </c>
      <c r="AC50" t="str">
        <f t="shared" si="15"/>
        <v/>
      </c>
      <c r="AD50" t="str">
        <f t="shared" si="15"/>
        <v/>
      </c>
      <c r="AE50" t="str">
        <f t="shared" si="15"/>
        <v/>
      </c>
      <c r="AF50" t="str">
        <f t="shared" si="15"/>
        <v/>
      </c>
      <c r="AG50" t="str">
        <f t="shared" si="15"/>
        <v/>
      </c>
      <c r="AH50" t="str">
        <f t="shared" si="15"/>
        <v/>
      </c>
      <c r="AI50" t="str">
        <f t="shared" si="15"/>
        <v/>
      </c>
      <c r="AJ50" t="str">
        <f t="shared" si="15"/>
        <v/>
      </c>
      <c r="AK50" t="str">
        <f t="shared" si="15"/>
        <v/>
      </c>
      <c r="AL50" t="str">
        <f t="shared" si="15"/>
        <v/>
      </c>
      <c r="AM50" t="str">
        <f t="shared" si="15"/>
        <v/>
      </c>
      <c r="AN50" t="str">
        <f t="shared" si="15"/>
        <v/>
      </c>
      <c r="AO50" t="str">
        <f t="shared" si="15"/>
        <v/>
      </c>
      <c r="AP50" t="str">
        <f t="shared" si="15"/>
        <v/>
      </c>
      <c r="AQ50" t="str">
        <f t="shared" si="15"/>
        <v/>
      </c>
      <c r="AR50" t="str">
        <f t="shared" si="15"/>
        <v/>
      </c>
      <c r="AS50" t="str">
        <f t="shared" si="15"/>
        <v/>
      </c>
      <c r="AT50" t="str">
        <f t="shared" si="15"/>
        <v/>
      </c>
    </row>
    <row r="51" spans="1:46" ht="21" customHeight="1" x14ac:dyDescent="0.2">
      <c r="A51" t="str">
        <f t="shared" ref="A51:AT51" si="16">IF(A16="","",A16)</f>
        <v/>
      </c>
      <c r="B51" t="str">
        <f t="shared" si="16"/>
        <v/>
      </c>
      <c r="C51" t="str">
        <f t="shared" si="16"/>
        <v>(5)</v>
      </c>
      <c r="F51" s="27" t="str">
        <f t="shared" si="16"/>
        <v>ａ</v>
      </c>
      <c r="G51" s="27" t="str">
        <f t="shared" si="16"/>
        <v/>
      </c>
      <c r="H51" s="7">
        <f t="shared" si="16"/>
        <v>2</v>
      </c>
      <c r="I51" s="27" t="str">
        <f t="shared" ca="1" si="16"/>
        <v>－</v>
      </c>
      <c r="J51" s="27" t="str">
        <f t="shared" si="16"/>
        <v/>
      </c>
      <c r="K51" s="27">
        <f t="shared" ca="1" si="16"/>
        <v>3</v>
      </c>
      <c r="L51" s="27" t="str">
        <f t="shared" si="16"/>
        <v/>
      </c>
      <c r="M51" s="27" t="str">
        <f t="shared" ca="1" si="16"/>
        <v>ａ</v>
      </c>
      <c r="N51" s="27" t="str">
        <f t="shared" si="16"/>
        <v/>
      </c>
      <c r="O51" s="27" t="str">
        <f t="shared" ca="1" si="16"/>
        <v>＋</v>
      </c>
      <c r="P51" s="27" t="str">
        <f t="shared" si="16"/>
        <v/>
      </c>
      <c r="Q51" s="27">
        <f t="shared" ca="1" si="16"/>
        <v>2</v>
      </c>
      <c r="R51" s="27" t="str">
        <f t="shared" si="16"/>
        <v/>
      </c>
      <c r="S51" s="27" t="s">
        <v>36</v>
      </c>
      <c r="T51" s="27"/>
      <c r="U51" s="10" t="s">
        <v>30</v>
      </c>
      <c r="V51" s="25" t="s">
        <v>22</v>
      </c>
      <c r="W51" s="25"/>
      <c r="X51" s="25" t="str">
        <f ca="1">IF(AU16&lt;0,"－","＋")</f>
        <v>－</v>
      </c>
      <c r="Y51" s="25"/>
      <c r="Z51" s="10">
        <f ca="1">ABS(AU16)</f>
        <v>1</v>
      </c>
      <c r="AA51" s="10" t="s">
        <v>52</v>
      </c>
      <c r="AB51" s="10" t="s">
        <v>30</v>
      </c>
      <c r="AC51" s="25" t="s">
        <v>22</v>
      </c>
      <c r="AD51" s="25"/>
      <c r="AE51" s="25" t="str">
        <f ca="1">IF(AV16&lt;0,"－","＋")</f>
        <v>－</v>
      </c>
      <c r="AF51" s="25"/>
      <c r="AG51" s="10">
        <f ca="1">ABS(AV16)</f>
        <v>2</v>
      </c>
      <c r="AH51" s="10" t="s">
        <v>52</v>
      </c>
      <c r="AI51" t="str">
        <f>IF(AI16="","",AI16)</f>
        <v/>
      </c>
      <c r="AJ51" t="str">
        <f t="shared" si="16"/>
        <v/>
      </c>
      <c r="AK51" t="str">
        <f t="shared" si="16"/>
        <v/>
      </c>
      <c r="AL51" t="str">
        <f t="shared" si="16"/>
        <v/>
      </c>
      <c r="AM51" t="str">
        <f t="shared" si="16"/>
        <v/>
      </c>
      <c r="AN51" t="str">
        <f t="shared" si="16"/>
        <v/>
      </c>
      <c r="AO51" t="str">
        <f t="shared" si="16"/>
        <v/>
      </c>
      <c r="AP51" t="str">
        <f t="shared" si="16"/>
        <v/>
      </c>
      <c r="AQ51" t="str">
        <f t="shared" si="16"/>
        <v/>
      </c>
      <c r="AR51" t="str">
        <f t="shared" si="16"/>
        <v/>
      </c>
      <c r="AS51" t="str">
        <f t="shared" si="16"/>
        <v/>
      </c>
      <c r="AT51" t="str">
        <f t="shared" si="16"/>
        <v/>
      </c>
    </row>
    <row r="52" spans="1:46" ht="21" customHeight="1" x14ac:dyDescent="0.2">
      <c r="A52" t="str">
        <f t="shared" ref="A52:AT52" si="17">IF(A17="","",A17)</f>
        <v/>
      </c>
      <c r="B52" t="str">
        <f t="shared" si="17"/>
        <v/>
      </c>
      <c r="C52" t="str">
        <f t="shared" si="17"/>
        <v/>
      </c>
      <c r="F52" t="str">
        <f t="shared" si="17"/>
        <v/>
      </c>
      <c r="G52" t="str">
        <f t="shared" si="17"/>
        <v/>
      </c>
      <c r="H52" t="str">
        <f t="shared" si="17"/>
        <v/>
      </c>
      <c r="I52" t="str">
        <f t="shared" si="17"/>
        <v/>
      </c>
      <c r="J52" t="str">
        <f t="shared" si="17"/>
        <v/>
      </c>
      <c r="K52" t="str">
        <f t="shared" si="17"/>
        <v/>
      </c>
      <c r="L52" t="str">
        <f t="shared" si="17"/>
        <v/>
      </c>
      <c r="M52" t="str">
        <f t="shared" si="17"/>
        <v/>
      </c>
      <c r="N52" t="str">
        <f t="shared" si="17"/>
        <v/>
      </c>
      <c r="O52" t="str">
        <f t="shared" si="17"/>
        <v/>
      </c>
      <c r="P52" t="str">
        <f t="shared" si="17"/>
        <v/>
      </c>
      <c r="Q52" t="str">
        <f t="shared" si="17"/>
        <v/>
      </c>
      <c r="R52" t="str">
        <f t="shared" si="17"/>
        <v/>
      </c>
      <c r="S52" s="25" t="str">
        <f ca="1">IF(AU16=AV16,"＝","")</f>
        <v/>
      </c>
      <c r="T52" s="25"/>
      <c r="U52" s="10" t="str">
        <f ca="1">IF(AU16=AV16,"(","")</f>
        <v/>
      </c>
      <c r="V52" s="25" t="str">
        <f ca="1">IF(AU16=AV16,"ａ","")</f>
        <v/>
      </c>
      <c r="W52" s="25"/>
      <c r="X52" s="25" t="str">
        <f ca="1">IF(AU16=AV16,X51,"")</f>
        <v/>
      </c>
      <c r="Y52" s="25"/>
      <c r="Z52" s="10" t="str">
        <f ca="1">IF(AU16=AV16,Z51,"")</f>
        <v/>
      </c>
      <c r="AA52" s="10" t="str">
        <f ca="1">IF(AU16=AV16,")","")</f>
        <v/>
      </c>
      <c r="AB52" s="17" t="str">
        <f ca="1">IF(AU16=AV16,2,"")</f>
        <v/>
      </c>
      <c r="AC52" t="str">
        <f t="shared" ref="AC52:AH52" si="18">IF(AC14="","",AC14)</f>
        <v/>
      </c>
      <c r="AD52" t="str">
        <f t="shared" si="18"/>
        <v/>
      </c>
      <c r="AE52" t="str">
        <f t="shared" si="18"/>
        <v/>
      </c>
      <c r="AF52" t="str">
        <f t="shared" si="18"/>
        <v/>
      </c>
      <c r="AG52" t="str">
        <f t="shared" si="18"/>
        <v/>
      </c>
      <c r="AH52" t="str">
        <f t="shared" si="18"/>
        <v/>
      </c>
      <c r="AI52" t="str">
        <f>IF(AI17="","",AI17)</f>
        <v/>
      </c>
      <c r="AJ52" t="str">
        <f t="shared" si="17"/>
        <v/>
      </c>
      <c r="AK52" t="str">
        <f t="shared" si="17"/>
        <v/>
      </c>
      <c r="AL52" t="str">
        <f t="shared" si="17"/>
        <v/>
      </c>
      <c r="AM52" t="str">
        <f t="shared" si="17"/>
        <v/>
      </c>
      <c r="AN52" t="str">
        <f t="shared" si="17"/>
        <v/>
      </c>
      <c r="AO52" t="str">
        <f t="shared" si="17"/>
        <v/>
      </c>
      <c r="AP52" t="str">
        <f t="shared" si="17"/>
        <v/>
      </c>
      <c r="AQ52" t="str">
        <f t="shared" si="17"/>
        <v/>
      </c>
      <c r="AR52" t="str">
        <f t="shared" si="17"/>
        <v/>
      </c>
      <c r="AS52" t="str">
        <f t="shared" si="17"/>
        <v/>
      </c>
      <c r="AT52" t="str">
        <f t="shared" si="17"/>
        <v/>
      </c>
    </row>
    <row r="53" spans="1:46" ht="21" customHeight="1" x14ac:dyDescent="0.2">
      <c r="A53" t="str">
        <f t="shared" ref="A53:AT53" si="19">IF(A18="","",A18)</f>
        <v/>
      </c>
      <c r="B53" t="str">
        <f t="shared" si="19"/>
        <v/>
      </c>
      <c r="C53" t="str">
        <f t="shared" si="19"/>
        <v/>
      </c>
      <c r="F53" t="str">
        <f t="shared" si="19"/>
        <v/>
      </c>
      <c r="G53" t="str">
        <f t="shared" si="19"/>
        <v/>
      </c>
      <c r="H53" t="str">
        <f t="shared" si="19"/>
        <v/>
      </c>
      <c r="I53" t="str">
        <f t="shared" si="19"/>
        <v/>
      </c>
      <c r="J53" t="str">
        <f t="shared" si="19"/>
        <v/>
      </c>
      <c r="K53" t="str">
        <f t="shared" si="19"/>
        <v/>
      </c>
      <c r="L53" t="str">
        <f t="shared" si="19"/>
        <v/>
      </c>
      <c r="M53" t="str">
        <f t="shared" si="19"/>
        <v/>
      </c>
      <c r="N53" t="str">
        <f t="shared" si="19"/>
        <v/>
      </c>
      <c r="O53" t="str">
        <f t="shared" si="19"/>
        <v/>
      </c>
      <c r="P53" t="str">
        <f t="shared" si="19"/>
        <v/>
      </c>
      <c r="Q53" t="str">
        <f t="shared" si="19"/>
        <v/>
      </c>
      <c r="R53" t="str">
        <f t="shared" si="19"/>
        <v/>
      </c>
      <c r="S53" t="str">
        <f t="shared" si="19"/>
        <v/>
      </c>
      <c r="T53" t="str">
        <f t="shared" si="19"/>
        <v/>
      </c>
      <c r="U53" t="str">
        <f t="shared" si="19"/>
        <v/>
      </c>
      <c r="V53" t="str">
        <f t="shared" si="19"/>
        <v/>
      </c>
      <c r="W53" t="str">
        <f t="shared" si="19"/>
        <v/>
      </c>
      <c r="X53" t="str">
        <f t="shared" si="19"/>
        <v/>
      </c>
      <c r="Y53" t="str">
        <f t="shared" si="19"/>
        <v/>
      </c>
      <c r="Z53" t="str">
        <f t="shared" si="19"/>
        <v/>
      </c>
      <c r="AA53" t="str">
        <f t="shared" si="19"/>
        <v/>
      </c>
      <c r="AB53" t="str">
        <f t="shared" si="19"/>
        <v/>
      </c>
      <c r="AC53" t="str">
        <f t="shared" si="19"/>
        <v/>
      </c>
      <c r="AD53" t="str">
        <f t="shared" si="19"/>
        <v/>
      </c>
      <c r="AE53" t="str">
        <f t="shared" si="19"/>
        <v/>
      </c>
      <c r="AF53" t="str">
        <f t="shared" si="19"/>
        <v/>
      </c>
      <c r="AG53" t="str">
        <f t="shared" si="19"/>
        <v/>
      </c>
      <c r="AH53" t="str">
        <f t="shared" si="19"/>
        <v/>
      </c>
      <c r="AI53" t="str">
        <f t="shared" si="19"/>
        <v/>
      </c>
      <c r="AJ53" t="str">
        <f t="shared" si="19"/>
        <v/>
      </c>
      <c r="AK53" t="str">
        <f t="shared" si="19"/>
        <v/>
      </c>
      <c r="AL53" t="str">
        <f t="shared" si="19"/>
        <v/>
      </c>
      <c r="AM53" t="str">
        <f t="shared" si="19"/>
        <v/>
      </c>
      <c r="AN53" t="str">
        <f t="shared" si="19"/>
        <v/>
      </c>
      <c r="AO53" t="str">
        <f t="shared" si="19"/>
        <v/>
      </c>
      <c r="AP53" t="str">
        <f t="shared" si="19"/>
        <v/>
      </c>
      <c r="AQ53" t="str">
        <f t="shared" si="19"/>
        <v/>
      </c>
      <c r="AR53" t="str">
        <f t="shared" si="19"/>
        <v/>
      </c>
      <c r="AS53" t="str">
        <f t="shared" si="19"/>
        <v/>
      </c>
      <c r="AT53" t="str">
        <f t="shared" si="19"/>
        <v/>
      </c>
    </row>
    <row r="54" spans="1:46" ht="21" customHeight="1" x14ac:dyDescent="0.2">
      <c r="A54" t="str">
        <f t="shared" ref="A54:AT54" si="20">IF(A19="","",A19)</f>
        <v/>
      </c>
      <c r="B54" t="str">
        <f t="shared" si="20"/>
        <v/>
      </c>
      <c r="C54" t="str">
        <f t="shared" si="20"/>
        <v>(6)</v>
      </c>
      <c r="F54" s="27" t="str">
        <f t="shared" si="20"/>
        <v>ｂ</v>
      </c>
      <c r="G54" s="27" t="str">
        <f t="shared" si="20"/>
        <v/>
      </c>
      <c r="H54" s="7">
        <f t="shared" si="20"/>
        <v>2</v>
      </c>
      <c r="I54" s="27" t="str">
        <f t="shared" ca="1" si="20"/>
        <v>＋</v>
      </c>
      <c r="J54" s="27" t="str">
        <f t="shared" si="20"/>
        <v/>
      </c>
      <c r="K54" s="27">
        <f t="shared" ca="1" si="20"/>
        <v>4</v>
      </c>
      <c r="L54" s="27" t="str">
        <f t="shared" si="20"/>
        <v/>
      </c>
      <c r="M54" s="27" t="str">
        <f t="shared" ca="1" si="20"/>
        <v>ｂ</v>
      </c>
      <c r="N54" s="27" t="str">
        <f t="shared" si="20"/>
        <v/>
      </c>
      <c r="O54" s="27" t="str">
        <f t="shared" ca="1" si="20"/>
        <v>－</v>
      </c>
      <c r="P54" s="27" t="str">
        <f t="shared" si="20"/>
        <v/>
      </c>
      <c r="Q54" s="27">
        <f t="shared" ca="1" si="20"/>
        <v>32</v>
      </c>
      <c r="R54" s="27" t="str">
        <f t="shared" si="20"/>
        <v/>
      </c>
      <c r="S54" s="27" t="s">
        <v>36</v>
      </c>
      <c r="T54" s="27"/>
      <c r="U54" s="10" t="s">
        <v>30</v>
      </c>
      <c r="V54" s="25" t="s">
        <v>23</v>
      </c>
      <c r="W54" s="25"/>
      <c r="X54" s="25" t="str">
        <f ca="1">IF(AU19&lt;0,"－","＋")</f>
        <v>＋</v>
      </c>
      <c r="Y54" s="25"/>
      <c r="Z54" s="10">
        <f ca="1">ABS(AU19)</f>
        <v>8</v>
      </c>
      <c r="AA54" s="10" t="s">
        <v>52</v>
      </c>
      <c r="AB54" s="10" t="s">
        <v>30</v>
      </c>
      <c r="AC54" s="25" t="s">
        <v>23</v>
      </c>
      <c r="AD54" s="25"/>
      <c r="AE54" s="25" t="str">
        <f ca="1">IF(AV19&lt;0,"－","＋")</f>
        <v>－</v>
      </c>
      <c r="AF54" s="25"/>
      <c r="AG54" s="10">
        <f ca="1">ABS(AV19)</f>
        <v>4</v>
      </c>
      <c r="AH54" s="10" t="s">
        <v>52</v>
      </c>
      <c r="AI54" t="str">
        <f>IF(AI19="","",AI19)</f>
        <v/>
      </c>
      <c r="AJ54" t="str">
        <f t="shared" si="20"/>
        <v/>
      </c>
      <c r="AK54" t="str">
        <f t="shared" si="20"/>
        <v/>
      </c>
      <c r="AL54" t="str">
        <f t="shared" si="20"/>
        <v/>
      </c>
      <c r="AM54" t="str">
        <f t="shared" si="20"/>
        <v/>
      </c>
      <c r="AN54" t="str">
        <f t="shared" si="20"/>
        <v/>
      </c>
      <c r="AO54" t="str">
        <f t="shared" si="20"/>
        <v/>
      </c>
      <c r="AP54" t="str">
        <f t="shared" si="20"/>
        <v/>
      </c>
      <c r="AQ54" t="str">
        <f t="shared" si="20"/>
        <v/>
      </c>
      <c r="AR54" t="str">
        <f t="shared" si="20"/>
        <v/>
      </c>
      <c r="AS54" t="str">
        <f t="shared" si="20"/>
        <v/>
      </c>
      <c r="AT54" t="str">
        <f t="shared" si="20"/>
        <v/>
      </c>
    </row>
    <row r="55" spans="1:46" ht="21" customHeight="1" x14ac:dyDescent="0.2">
      <c r="A55" t="str">
        <f t="shared" ref="A55:AT55" si="21">IF(A20="","",A20)</f>
        <v/>
      </c>
      <c r="B55" t="str">
        <f t="shared" si="21"/>
        <v/>
      </c>
      <c r="C55" t="str">
        <f t="shared" si="21"/>
        <v/>
      </c>
      <c r="F55" t="str">
        <f t="shared" si="21"/>
        <v/>
      </c>
      <c r="G55" t="str">
        <f t="shared" si="21"/>
        <v/>
      </c>
      <c r="H55" t="str">
        <f t="shared" si="21"/>
        <v/>
      </c>
      <c r="I55" t="str">
        <f t="shared" si="21"/>
        <v/>
      </c>
      <c r="J55" t="str">
        <f t="shared" si="21"/>
        <v/>
      </c>
      <c r="K55" t="str">
        <f t="shared" si="21"/>
        <v/>
      </c>
      <c r="L55" t="str">
        <f t="shared" si="21"/>
        <v/>
      </c>
      <c r="M55" t="str">
        <f t="shared" si="21"/>
        <v/>
      </c>
      <c r="N55" t="str">
        <f t="shared" si="21"/>
        <v/>
      </c>
      <c r="O55" t="str">
        <f t="shared" si="21"/>
        <v/>
      </c>
      <c r="P55" t="str">
        <f t="shared" si="21"/>
        <v/>
      </c>
      <c r="Q55" t="str">
        <f t="shared" si="21"/>
        <v/>
      </c>
      <c r="R55" t="str">
        <f t="shared" si="21"/>
        <v/>
      </c>
      <c r="S55" s="25" t="str">
        <f ca="1">IF(AU19=AV19,"＝","")</f>
        <v/>
      </c>
      <c r="T55" s="25"/>
      <c r="U55" s="10" t="str">
        <f ca="1">IF(AU19=AV19,"(","")</f>
        <v/>
      </c>
      <c r="V55" s="25" t="str">
        <f ca="1">IF(AU19=AV19,"ｂ","")</f>
        <v/>
      </c>
      <c r="W55" s="25"/>
      <c r="X55" s="25" t="str">
        <f ca="1">IF(AU19=AV19,X54,"")</f>
        <v/>
      </c>
      <c r="Y55" s="25"/>
      <c r="Z55" s="10" t="str">
        <f ca="1">IF(AU19=AV19,Z54,"")</f>
        <v/>
      </c>
      <c r="AA55" s="10" t="str">
        <f ca="1">IF(AU19=AV19,")","")</f>
        <v/>
      </c>
      <c r="AB55" s="17" t="str">
        <f ca="1">IF(AU19=AV19,2,"")</f>
        <v/>
      </c>
      <c r="AC55" t="str">
        <f t="shared" ref="AC55:AH55" si="22">IF(AC17="","",AC17)</f>
        <v/>
      </c>
      <c r="AD55" t="str">
        <f t="shared" si="22"/>
        <v/>
      </c>
      <c r="AE55" t="str">
        <f t="shared" si="22"/>
        <v/>
      </c>
      <c r="AF55" t="str">
        <f t="shared" si="22"/>
        <v/>
      </c>
      <c r="AG55" t="str">
        <f t="shared" si="22"/>
        <v/>
      </c>
      <c r="AH55" t="str">
        <f t="shared" si="22"/>
        <v/>
      </c>
      <c r="AI55" t="str">
        <f>IF(AI20="","",AI20)</f>
        <v/>
      </c>
      <c r="AJ55" t="str">
        <f t="shared" si="21"/>
        <v/>
      </c>
      <c r="AK55" t="str">
        <f t="shared" si="21"/>
        <v/>
      </c>
      <c r="AL55" t="str">
        <f t="shared" si="21"/>
        <v/>
      </c>
      <c r="AM55" t="str">
        <f t="shared" si="21"/>
        <v/>
      </c>
      <c r="AN55" t="str">
        <f t="shared" si="21"/>
        <v/>
      </c>
      <c r="AO55" t="str">
        <f t="shared" si="21"/>
        <v/>
      </c>
      <c r="AP55" t="str">
        <f t="shared" si="21"/>
        <v/>
      </c>
      <c r="AQ55" t="str">
        <f t="shared" si="21"/>
        <v/>
      </c>
      <c r="AR55" t="str">
        <f t="shared" si="21"/>
        <v/>
      </c>
      <c r="AS55" t="str">
        <f t="shared" si="21"/>
        <v/>
      </c>
      <c r="AT55" t="str">
        <f t="shared" si="21"/>
        <v/>
      </c>
    </row>
    <row r="56" spans="1:46" ht="21" customHeight="1" x14ac:dyDescent="0.2">
      <c r="A56" t="str">
        <f t="shared" ref="A56:AT56" si="23">IF(A21="","",A21)</f>
        <v/>
      </c>
      <c r="B56" t="str">
        <f t="shared" si="23"/>
        <v/>
      </c>
      <c r="C56" t="str">
        <f t="shared" si="23"/>
        <v/>
      </c>
      <c r="F56" t="str">
        <f t="shared" si="23"/>
        <v/>
      </c>
      <c r="G56" t="str">
        <f t="shared" si="23"/>
        <v/>
      </c>
      <c r="H56" t="str">
        <f t="shared" si="23"/>
        <v/>
      </c>
      <c r="I56" t="str">
        <f t="shared" si="23"/>
        <v/>
      </c>
      <c r="J56" t="str">
        <f t="shared" si="23"/>
        <v/>
      </c>
      <c r="K56" t="str">
        <f t="shared" si="23"/>
        <v/>
      </c>
      <c r="L56" t="str">
        <f t="shared" si="23"/>
        <v/>
      </c>
      <c r="M56" t="str">
        <f t="shared" si="23"/>
        <v/>
      </c>
      <c r="N56" t="str">
        <f t="shared" si="23"/>
        <v/>
      </c>
      <c r="O56" t="str">
        <f t="shared" si="23"/>
        <v/>
      </c>
      <c r="P56" t="str">
        <f t="shared" si="23"/>
        <v/>
      </c>
      <c r="Q56" t="str">
        <f t="shared" si="23"/>
        <v/>
      </c>
      <c r="R56" t="str">
        <f t="shared" si="23"/>
        <v/>
      </c>
      <c r="S56" t="str">
        <f t="shared" si="23"/>
        <v/>
      </c>
      <c r="T56" t="str">
        <f t="shared" si="23"/>
        <v/>
      </c>
      <c r="U56" t="str">
        <f t="shared" si="23"/>
        <v/>
      </c>
      <c r="V56" t="str">
        <f t="shared" si="23"/>
        <v/>
      </c>
      <c r="W56" t="str">
        <f t="shared" si="23"/>
        <v/>
      </c>
      <c r="X56" t="str">
        <f t="shared" si="23"/>
        <v/>
      </c>
      <c r="Y56" t="str">
        <f t="shared" si="23"/>
        <v/>
      </c>
      <c r="Z56" t="str">
        <f t="shared" si="23"/>
        <v/>
      </c>
      <c r="AA56" t="str">
        <f t="shared" si="23"/>
        <v/>
      </c>
      <c r="AB56" t="str">
        <f t="shared" si="23"/>
        <v/>
      </c>
      <c r="AC56" t="str">
        <f t="shared" si="23"/>
        <v/>
      </c>
      <c r="AD56" t="str">
        <f t="shared" si="23"/>
        <v/>
      </c>
      <c r="AE56" t="str">
        <f t="shared" si="23"/>
        <v/>
      </c>
      <c r="AF56" t="str">
        <f t="shared" si="23"/>
        <v/>
      </c>
      <c r="AG56" t="str">
        <f t="shared" si="23"/>
        <v/>
      </c>
      <c r="AH56" t="str">
        <f t="shared" si="23"/>
        <v/>
      </c>
      <c r="AI56" t="str">
        <f t="shared" si="23"/>
        <v/>
      </c>
      <c r="AJ56" t="str">
        <f t="shared" si="23"/>
        <v/>
      </c>
      <c r="AK56" t="str">
        <f t="shared" si="23"/>
        <v/>
      </c>
      <c r="AL56" t="str">
        <f t="shared" si="23"/>
        <v/>
      </c>
      <c r="AM56" t="str">
        <f t="shared" si="23"/>
        <v/>
      </c>
      <c r="AN56" t="str">
        <f t="shared" si="23"/>
        <v/>
      </c>
      <c r="AO56" t="str">
        <f t="shared" si="23"/>
        <v/>
      </c>
      <c r="AP56" t="str">
        <f t="shared" si="23"/>
        <v/>
      </c>
      <c r="AQ56" t="str">
        <f t="shared" si="23"/>
        <v/>
      </c>
      <c r="AR56" t="str">
        <f t="shared" si="23"/>
        <v/>
      </c>
      <c r="AS56" t="str">
        <f t="shared" si="23"/>
        <v/>
      </c>
      <c r="AT56" t="str">
        <f t="shared" si="23"/>
        <v/>
      </c>
    </row>
    <row r="57" spans="1:46" ht="21" customHeight="1" x14ac:dyDescent="0.2">
      <c r="A57" t="str">
        <f t="shared" ref="A57:AT57" si="24">IF(A22="","",A22)</f>
        <v/>
      </c>
      <c r="B57" t="str">
        <f t="shared" si="24"/>
        <v/>
      </c>
      <c r="C57" t="str">
        <f t="shared" si="24"/>
        <v>(7)</v>
      </c>
      <c r="F57" s="27" t="str">
        <f t="shared" si="24"/>
        <v>ｔ</v>
      </c>
      <c r="G57" s="27" t="str">
        <f t="shared" si="24"/>
        <v/>
      </c>
      <c r="H57" s="7">
        <f t="shared" si="24"/>
        <v>2</v>
      </c>
      <c r="I57" s="27" t="str">
        <f t="shared" ca="1" si="24"/>
        <v>＋</v>
      </c>
      <c r="J57" s="27" t="str">
        <f t="shared" si="24"/>
        <v/>
      </c>
      <c r="K57" s="27">
        <f t="shared" ca="1" si="24"/>
        <v>6</v>
      </c>
      <c r="L57" s="27" t="str">
        <f t="shared" si="24"/>
        <v/>
      </c>
      <c r="M57" s="27" t="str">
        <f t="shared" ca="1" si="24"/>
        <v>ｔ</v>
      </c>
      <c r="N57" s="27" t="str">
        <f t="shared" si="24"/>
        <v/>
      </c>
      <c r="O57" s="27" t="str">
        <f t="shared" ca="1" si="24"/>
        <v>－</v>
      </c>
      <c r="P57" s="27" t="str">
        <f t="shared" si="24"/>
        <v/>
      </c>
      <c r="Q57" s="27">
        <f t="shared" ca="1" si="24"/>
        <v>7</v>
      </c>
      <c r="R57" s="27" t="str">
        <f t="shared" si="24"/>
        <v/>
      </c>
      <c r="S57" s="27" t="s">
        <v>36</v>
      </c>
      <c r="T57" s="27"/>
      <c r="U57" s="10" t="s">
        <v>30</v>
      </c>
      <c r="V57" s="25" t="s">
        <v>108</v>
      </c>
      <c r="W57" s="25"/>
      <c r="X57" s="25" t="str">
        <f ca="1">IF(AU22&lt;0,"－","＋")</f>
        <v>＋</v>
      </c>
      <c r="Y57" s="25"/>
      <c r="Z57" s="10">
        <f ca="1">ABS(AU22)</f>
        <v>7</v>
      </c>
      <c r="AA57" s="10" t="s">
        <v>52</v>
      </c>
      <c r="AB57" s="10" t="s">
        <v>30</v>
      </c>
      <c r="AC57" s="25" t="s">
        <v>108</v>
      </c>
      <c r="AD57" s="25"/>
      <c r="AE57" s="25" t="str">
        <f ca="1">IF(AV22&lt;0,"－","＋")</f>
        <v>－</v>
      </c>
      <c r="AF57" s="25"/>
      <c r="AG57" s="10">
        <f ca="1">ABS(AV22)</f>
        <v>1</v>
      </c>
      <c r="AH57" s="10" t="s">
        <v>52</v>
      </c>
      <c r="AI57" t="str">
        <f>IF(AI22="","",AI22)</f>
        <v/>
      </c>
      <c r="AJ57" t="str">
        <f t="shared" si="24"/>
        <v/>
      </c>
      <c r="AK57" t="str">
        <f t="shared" si="24"/>
        <v/>
      </c>
      <c r="AL57" t="str">
        <f t="shared" si="24"/>
        <v/>
      </c>
      <c r="AM57" t="str">
        <f t="shared" si="24"/>
        <v/>
      </c>
      <c r="AN57" t="str">
        <f t="shared" si="24"/>
        <v/>
      </c>
      <c r="AO57" t="str">
        <f t="shared" si="24"/>
        <v/>
      </c>
      <c r="AP57" t="str">
        <f t="shared" si="24"/>
        <v/>
      </c>
      <c r="AQ57" t="str">
        <f t="shared" si="24"/>
        <v/>
      </c>
      <c r="AR57" t="str">
        <f t="shared" si="24"/>
        <v/>
      </c>
      <c r="AS57" t="str">
        <f t="shared" si="24"/>
        <v/>
      </c>
      <c r="AT57" t="str">
        <f t="shared" si="24"/>
        <v/>
      </c>
    </row>
    <row r="58" spans="1:46" ht="21" customHeight="1" x14ac:dyDescent="0.2">
      <c r="A58" t="str">
        <f t="shared" ref="A58:AT58" si="25">IF(A23="","",A23)</f>
        <v/>
      </c>
      <c r="B58" t="str">
        <f t="shared" si="25"/>
        <v/>
      </c>
      <c r="C58" t="str">
        <f t="shared" si="25"/>
        <v/>
      </c>
      <c r="F58" t="str">
        <f t="shared" si="25"/>
        <v/>
      </c>
      <c r="G58" t="str">
        <f t="shared" si="25"/>
        <v/>
      </c>
      <c r="H58" t="str">
        <f t="shared" si="25"/>
        <v/>
      </c>
      <c r="I58" t="str">
        <f t="shared" si="25"/>
        <v/>
      </c>
      <c r="J58" t="str">
        <f t="shared" si="25"/>
        <v/>
      </c>
      <c r="K58" t="str">
        <f t="shared" si="25"/>
        <v/>
      </c>
      <c r="L58" t="str">
        <f t="shared" si="25"/>
        <v/>
      </c>
      <c r="M58" t="str">
        <f t="shared" si="25"/>
        <v/>
      </c>
      <c r="N58" t="str">
        <f t="shared" si="25"/>
        <v/>
      </c>
      <c r="O58" t="str">
        <f t="shared" si="25"/>
        <v/>
      </c>
      <c r="P58" t="str">
        <f t="shared" si="25"/>
        <v/>
      </c>
      <c r="Q58" t="str">
        <f t="shared" si="25"/>
        <v/>
      </c>
      <c r="R58" t="str">
        <f t="shared" si="25"/>
        <v/>
      </c>
      <c r="S58" s="25" t="str">
        <f ca="1">IF(AU22=AV22,"＝","")</f>
        <v/>
      </c>
      <c r="T58" s="25"/>
      <c r="U58" s="10" t="str">
        <f ca="1">IF(AU22=AV22,"(","")</f>
        <v/>
      </c>
      <c r="V58" s="25" t="str">
        <f ca="1">IF(AU22=AV22,"ｔ","")</f>
        <v/>
      </c>
      <c r="W58" s="25"/>
      <c r="X58" s="25" t="str">
        <f ca="1">IF(AU22=AV22,X57,"")</f>
        <v/>
      </c>
      <c r="Y58" s="25"/>
      <c r="Z58" s="10" t="str">
        <f ca="1">IF(AU22=AV22,Z57,"")</f>
        <v/>
      </c>
      <c r="AA58" s="10" t="str">
        <f ca="1">IF(AU22=AV22,")","")</f>
        <v/>
      </c>
      <c r="AB58" s="17" t="str">
        <f ca="1">IF(AU22=AV22,2,"")</f>
        <v/>
      </c>
      <c r="AC58" t="str">
        <f t="shared" ref="AC58:AH58" si="26">IF(AC20="","",AC20)</f>
        <v/>
      </c>
      <c r="AD58" t="str">
        <f t="shared" si="26"/>
        <v/>
      </c>
      <c r="AE58" t="str">
        <f t="shared" si="26"/>
        <v/>
      </c>
      <c r="AF58" t="str">
        <f t="shared" si="26"/>
        <v/>
      </c>
      <c r="AG58" t="str">
        <f t="shared" si="26"/>
        <v/>
      </c>
      <c r="AH58" t="str">
        <f t="shared" si="26"/>
        <v/>
      </c>
      <c r="AI58" t="str">
        <f>IF(AI23="","",AI23)</f>
        <v/>
      </c>
      <c r="AJ58" t="str">
        <f t="shared" si="25"/>
        <v/>
      </c>
      <c r="AK58" t="str">
        <f t="shared" si="25"/>
        <v/>
      </c>
      <c r="AL58" t="str">
        <f t="shared" si="25"/>
        <v/>
      </c>
      <c r="AM58" t="str">
        <f t="shared" si="25"/>
        <v/>
      </c>
      <c r="AN58" t="str">
        <f t="shared" si="25"/>
        <v/>
      </c>
      <c r="AO58" t="str">
        <f t="shared" si="25"/>
        <v/>
      </c>
      <c r="AP58" t="str">
        <f t="shared" si="25"/>
        <v/>
      </c>
      <c r="AQ58" t="str">
        <f t="shared" si="25"/>
        <v/>
      </c>
      <c r="AR58" t="str">
        <f t="shared" si="25"/>
        <v/>
      </c>
      <c r="AS58" t="str">
        <f t="shared" si="25"/>
        <v/>
      </c>
      <c r="AT58" t="str">
        <f t="shared" si="25"/>
        <v/>
      </c>
    </row>
    <row r="59" spans="1:46" ht="21" customHeight="1" x14ac:dyDescent="0.2">
      <c r="A59" t="str">
        <f t="shared" ref="A59:AT59" si="27">IF(A24="","",A24)</f>
        <v/>
      </c>
      <c r="B59" t="str">
        <f t="shared" si="27"/>
        <v/>
      </c>
      <c r="C59" t="str">
        <f t="shared" si="27"/>
        <v/>
      </c>
      <c r="F59" t="str">
        <f t="shared" si="27"/>
        <v/>
      </c>
      <c r="G59" t="str">
        <f t="shared" si="27"/>
        <v/>
      </c>
      <c r="H59" t="str">
        <f t="shared" si="27"/>
        <v/>
      </c>
      <c r="I59" t="str">
        <f t="shared" si="27"/>
        <v/>
      </c>
      <c r="J59" t="str">
        <f t="shared" si="27"/>
        <v/>
      </c>
      <c r="K59" t="str">
        <f t="shared" si="27"/>
        <v/>
      </c>
      <c r="L59" t="str">
        <f t="shared" si="27"/>
        <v/>
      </c>
      <c r="M59" t="str">
        <f t="shared" si="27"/>
        <v/>
      </c>
      <c r="N59" t="str">
        <f t="shared" si="27"/>
        <v/>
      </c>
      <c r="O59" t="str">
        <f t="shared" si="27"/>
        <v/>
      </c>
      <c r="P59" t="str">
        <f t="shared" si="27"/>
        <v/>
      </c>
      <c r="Q59" t="str">
        <f t="shared" si="27"/>
        <v/>
      </c>
      <c r="R59" t="str">
        <f t="shared" si="27"/>
        <v/>
      </c>
      <c r="S59" t="str">
        <f t="shared" si="27"/>
        <v/>
      </c>
      <c r="T59" t="str">
        <f t="shared" si="27"/>
        <v/>
      </c>
      <c r="U59" t="str">
        <f t="shared" si="27"/>
        <v/>
      </c>
      <c r="V59" t="str">
        <f t="shared" si="27"/>
        <v/>
      </c>
      <c r="W59" t="str">
        <f t="shared" si="27"/>
        <v/>
      </c>
      <c r="X59" t="str">
        <f t="shared" si="27"/>
        <v/>
      </c>
      <c r="Y59" t="str">
        <f t="shared" si="27"/>
        <v/>
      </c>
      <c r="Z59" t="str">
        <f t="shared" si="27"/>
        <v/>
      </c>
      <c r="AA59" t="str">
        <f t="shared" si="27"/>
        <v/>
      </c>
      <c r="AB59" t="str">
        <f t="shared" si="27"/>
        <v/>
      </c>
      <c r="AC59" t="str">
        <f t="shared" si="27"/>
        <v/>
      </c>
      <c r="AD59" t="str">
        <f t="shared" si="27"/>
        <v/>
      </c>
      <c r="AE59" t="str">
        <f t="shared" si="27"/>
        <v/>
      </c>
      <c r="AF59" t="str">
        <f t="shared" si="27"/>
        <v/>
      </c>
      <c r="AG59" t="str">
        <f t="shared" si="27"/>
        <v/>
      </c>
      <c r="AH59" t="str">
        <f t="shared" si="27"/>
        <v/>
      </c>
      <c r="AI59" t="str">
        <f t="shared" si="27"/>
        <v/>
      </c>
      <c r="AJ59" t="str">
        <f t="shared" si="27"/>
        <v/>
      </c>
      <c r="AK59" t="str">
        <f t="shared" si="27"/>
        <v/>
      </c>
      <c r="AL59" t="str">
        <f t="shared" si="27"/>
        <v/>
      </c>
      <c r="AM59" t="str">
        <f t="shared" si="27"/>
        <v/>
      </c>
      <c r="AN59" t="str">
        <f t="shared" si="27"/>
        <v/>
      </c>
      <c r="AO59" t="str">
        <f t="shared" si="27"/>
        <v/>
      </c>
      <c r="AP59" t="str">
        <f t="shared" si="27"/>
        <v/>
      </c>
      <c r="AQ59" t="str">
        <f t="shared" si="27"/>
        <v/>
      </c>
      <c r="AR59" t="str">
        <f t="shared" si="27"/>
        <v/>
      </c>
      <c r="AS59" t="str">
        <f t="shared" si="27"/>
        <v/>
      </c>
      <c r="AT59" t="str">
        <f t="shared" si="27"/>
        <v/>
      </c>
    </row>
    <row r="60" spans="1:46" ht="21" customHeight="1" x14ac:dyDescent="0.2">
      <c r="A60" t="str">
        <f t="shared" ref="A60:AT60" si="28">IF(A25="","",A25)</f>
        <v/>
      </c>
      <c r="B60" t="str">
        <f t="shared" si="28"/>
        <v/>
      </c>
      <c r="C60" t="str">
        <f t="shared" si="28"/>
        <v>(8)</v>
      </c>
      <c r="F60" s="27" t="str">
        <f t="shared" si="28"/>
        <v>ｙ</v>
      </c>
      <c r="G60" s="27" t="str">
        <f t="shared" si="28"/>
        <v/>
      </c>
      <c r="H60" s="7">
        <f t="shared" si="28"/>
        <v>2</v>
      </c>
      <c r="I60" s="27" t="str">
        <f t="shared" ca="1" si="28"/>
        <v>－</v>
      </c>
      <c r="J60" s="27" t="str">
        <f t="shared" si="28"/>
        <v/>
      </c>
      <c r="K60" s="27">
        <f t="shared" ca="1" si="28"/>
        <v>5</v>
      </c>
      <c r="L60" s="27" t="str">
        <f t="shared" si="28"/>
        <v/>
      </c>
      <c r="M60" s="27" t="str">
        <f t="shared" ca="1" si="28"/>
        <v>ｙ</v>
      </c>
      <c r="N60" s="27" t="str">
        <f t="shared" si="28"/>
        <v/>
      </c>
      <c r="O60" s="27" t="str">
        <f t="shared" ca="1" si="28"/>
        <v>－</v>
      </c>
      <c r="P60" s="27" t="str">
        <f t="shared" si="28"/>
        <v/>
      </c>
      <c r="Q60" s="27">
        <f t="shared" ca="1" si="28"/>
        <v>6</v>
      </c>
      <c r="R60" s="27" t="str">
        <f t="shared" si="28"/>
        <v/>
      </c>
      <c r="S60" s="27" t="s">
        <v>36</v>
      </c>
      <c r="T60" s="27"/>
      <c r="U60" s="10" t="s">
        <v>30</v>
      </c>
      <c r="V60" s="25" t="s">
        <v>20</v>
      </c>
      <c r="W60" s="25"/>
      <c r="X60" s="25" t="str">
        <f ca="1">IF(AU25&lt;0,"－","＋")</f>
        <v>－</v>
      </c>
      <c r="Y60" s="25"/>
      <c r="Z60" s="10">
        <f ca="1">ABS(AU25)</f>
        <v>6</v>
      </c>
      <c r="AA60" s="10" t="s">
        <v>52</v>
      </c>
      <c r="AB60" s="10" t="s">
        <v>30</v>
      </c>
      <c r="AC60" s="25" t="s">
        <v>20</v>
      </c>
      <c r="AD60" s="25"/>
      <c r="AE60" s="25" t="str">
        <f ca="1">IF(AV25&lt;0,"－","＋")</f>
        <v>＋</v>
      </c>
      <c r="AF60" s="25"/>
      <c r="AG60" s="10">
        <f ca="1">ABS(AV25)</f>
        <v>1</v>
      </c>
      <c r="AH60" s="10" t="s">
        <v>52</v>
      </c>
      <c r="AI60" t="str">
        <f>IF(AI25="","",AI25)</f>
        <v/>
      </c>
      <c r="AJ60" t="str">
        <f t="shared" si="28"/>
        <v/>
      </c>
      <c r="AK60" t="str">
        <f t="shared" si="28"/>
        <v/>
      </c>
      <c r="AL60" t="str">
        <f t="shared" si="28"/>
        <v/>
      </c>
      <c r="AM60" t="str">
        <f t="shared" si="28"/>
        <v/>
      </c>
      <c r="AN60" t="str">
        <f t="shared" si="28"/>
        <v/>
      </c>
      <c r="AO60" t="str">
        <f t="shared" si="28"/>
        <v/>
      </c>
      <c r="AP60" t="str">
        <f t="shared" si="28"/>
        <v/>
      </c>
      <c r="AQ60" t="str">
        <f t="shared" si="28"/>
        <v/>
      </c>
      <c r="AR60" t="str">
        <f t="shared" si="28"/>
        <v/>
      </c>
      <c r="AS60" t="str">
        <f t="shared" si="28"/>
        <v/>
      </c>
      <c r="AT60" t="str">
        <f t="shared" si="28"/>
        <v/>
      </c>
    </row>
    <row r="61" spans="1:46" ht="21" customHeight="1" x14ac:dyDescent="0.2">
      <c r="A61" t="str">
        <f t="shared" ref="A61:AT61" si="29">IF(A26="","",A26)</f>
        <v/>
      </c>
      <c r="B61" t="str">
        <f t="shared" si="29"/>
        <v/>
      </c>
      <c r="C61" t="str">
        <f t="shared" si="29"/>
        <v/>
      </c>
      <c r="F61" t="str">
        <f t="shared" si="29"/>
        <v/>
      </c>
      <c r="G61" t="str">
        <f t="shared" si="29"/>
        <v/>
      </c>
      <c r="H61" t="str">
        <f t="shared" si="29"/>
        <v/>
      </c>
      <c r="I61" t="str">
        <f t="shared" si="29"/>
        <v/>
      </c>
      <c r="J61" t="str">
        <f t="shared" si="29"/>
        <v/>
      </c>
      <c r="K61" t="str">
        <f t="shared" si="29"/>
        <v/>
      </c>
      <c r="L61" t="str">
        <f t="shared" si="29"/>
        <v/>
      </c>
      <c r="M61" t="str">
        <f t="shared" si="29"/>
        <v/>
      </c>
      <c r="N61" t="str">
        <f t="shared" si="29"/>
        <v/>
      </c>
      <c r="O61" t="str">
        <f t="shared" si="29"/>
        <v/>
      </c>
      <c r="P61" t="str">
        <f t="shared" si="29"/>
        <v/>
      </c>
      <c r="Q61" t="str">
        <f t="shared" si="29"/>
        <v/>
      </c>
      <c r="R61" t="str">
        <f t="shared" si="29"/>
        <v/>
      </c>
      <c r="S61" s="25" t="str">
        <f ca="1">IF(AU25=AV25,"＝","")</f>
        <v/>
      </c>
      <c r="T61" s="25"/>
      <c r="U61" s="10" t="str">
        <f ca="1">IF(AU25=AV25,"(","")</f>
        <v/>
      </c>
      <c r="V61" s="25" t="str">
        <f ca="1">IF(AU25=AV25,"ｙ","")</f>
        <v/>
      </c>
      <c r="W61" s="25"/>
      <c r="X61" s="25" t="str">
        <f ca="1">IF(AU25=AV25,X60,"")</f>
        <v/>
      </c>
      <c r="Y61" s="25"/>
      <c r="Z61" s="10" t="str">
        <f ca="1">IF(AU25=AV25,Z60,"")</f>
        <v/>
      </c>
      <c r="AA61" s="10" t="str">
        <f ca="1">IF(AU25=AV25,")","")</f>
        <v/>
      </c>
      <c r="AB61" s="13" t="str">
        <f ca="1">IF(AU25=AV25,2,"")</f>
        <v/>
      </c>
      <c r="AC61" t="str">
        <f t="shared" ref="AC61:AH61" si="30">IF(AC23="","",AC23)</f>
        <v/>
      </c>
      <c r="AD61" t="str">
        <f t="shared" si="30"/>
        <v/>
      </c>
      <c r="AE61" t="str">
        <f t="shared" si="30"/>
        <v/>
      </c>
      <c r="AF61" t="str">
        <f t="shared" si="30"/>
        <v/>
      </c>
      <c r="AG61" t="str">
        <f t="shared" si="30"/>
        <v/>
      </c>
      <c r="AH61" t="str">
        <f t="shared" si="30"/>
        <v/>
      </c>
      <c r="AI61" t="str">
        <f>IF(AI26="","",AI26)</f>
        <v/>
      </c>
      <c r="AJ61" t="str">
        <f t="shared" si="29"/>
        <v/>
      </c>
      <c r="AK61" t="str">
        <f t="shared" si="29"/>
        <v/>
      </c>
      <c r="AL61" t="str">
        <f t="shared" si="29"/>
        <v/>
      </c>
      <c r="AM61" t="str">
        <f t="shared" si="29"/>
        <v/>
      </c>
      <c r="AN61" t="str">
        <f t="shared" si="29"/>
        <v/>
      </c>
      <c r="AO61" t="str">
        <f t="shared" si="29"/>
        <v/>
      </c>
      <c r="AP61" t="str">
        <f t="shared" si="29"/>
        <v/>
      </c>
      <c r="AQ61" t="str">
        <f t="shared" si="29"/>
        <v/>
      </c>
      <c r="AR61" t="str">
        <f t="shared" si="29"/>
        <v/>
      </c>
      <c r="AS61" t="str">
        <f t="shared" si="29"/>
        <v/>
      </c>
      <c r="AT61" t="str">
        <f t="shared" si="29"/>
        <v/>
      </c>
    </row>
    <row r="62" spans="1:46" ht="21" customHeight="1" x14ac:dyDescent="0.2">
      <c r="A62" t="str">
        <f t="shared" ref="A62:AT62" si="31">IF(A27="","",A27)</f>
        <v/>
      </c>
      <c r="B62" t="str">
        <f t="shared" si="31"/>
        <v/>
      </c>
      <c r="C62" t="str">
        <f t="shared" si="31"/>
        <v/>
      </c>
      <c r="F62" t="str">
        <f t="shared" si="31"/>
        <v/>
      </c>
      <c r="G62" t="str">
        <f t="shared" si="31"/>
        <v/>
      </c>
      <c r="H62" t="str">
        <f t="shared" si="31"/>
        <v/>
      </c>
      <c r="I62" t="str">
        <f t="shared" si="31"/>
        <v/>
      </c>
      <c r="J62" t="str">
        <f t="shared" si="31"/>
        <v/>
      </c>
      <c r="K62" t="str">
        <f t="shared" si="31"/>
        <v/>
      </c>
      <c r="L62" t="str">
        <f t="shared" si="31"/>
        <v/>
      </c>
      <c r="M62" t="str">
        <f t="shared" si="31"/>
        <v/>
      </c>
      <c r="N62" t="str">
        <f t="shared" si="31"/>
        <v/>
      </c>
      <c r="O62" t="str">
        <f t="shared" si="31"/>
        <v/>
      </c>
      <c r="P62" t="str">
        <f t="shared" si="31"/>
        <v/>
      </c>
      <c r="Q62" t="str">
        <f t="shared" si="31"/>
        <v/>
      </c>
      <c r="R62" t="str">
        <f t="shared" si="31"/>
        <v/>
      </c>
      <c r="S62" t="str">
        <f t="shared" si="31"/>
        <v/>
      </c>
      <c r="T62" t="str">
        <f t="shared" si="31"/>
        <v/>
      </c>
      <c r="U62" t="str">
        <f t="shared" si="31"/>
        <v/>
      </c>
      <c r="V62" t="str">
        <f t="shared" si="31"/>
        <v/>
      </c>
      <c r="W62" t="str">
        <f t="shared" si="31"/>
        <v/>
      </c>
      <c r="X62" t="str">
        <f t="shared" si="31"/>
        <v/>
      </c>
      <c r="Y62" t="str">
        <f t="shared" si="31"/>
        <v/>
      </c>
      <c r="Z62" t="str">
        <f t="shared" si="31"/>
        <v/>
      </c>
      <c r="AA62" t="str">
        <f t="shared" si="31"/>
        <v/>
      </c>
      <c r="AB62" t="str">
        <f t="shared" si="31"/>
        <v/>
      </c>
      <c r="AC62" t="str">
        <f t="shared" si="31"/>
        <v/>
      </c>
      <c r="AD62" t="str">
        <f t="shared" si="31"/>
        <v/>
      </c>
      <c r="AE62" t="str">
        <f t="shared" si="31"/>
        <v/>
      </c>
      <c r="AF62" t="str">
        <f t="shared" si="31"/>
        <v/>
      </c>
      <c r="AG62" t="str">
        <f t="shared" si="31"/>
        <v/>
      </c>
      <c r="AH62" t="str">
        <f t="shared" si="31"/>
        <v/>
      </c>
      <c r="AI62" t="str">
        <f t="shared" si="31"/>
        <v/>
      </c>
      <c r="AJ62" t="str">
        <f t="shared" si="31"/>
        <v/>
      </c>
      <c r="AK62" t="str">
        <f t="shared" si="31"/>
        <v/>
      </c>
      <c r="AL62" t="str">
        <f t="shared" si="31"/>
        <v/>
      </c>
      <c r="AM62" t="str">
        <f t="shared" si="31"/>
        <v/>
      </c>
      <c r="AN62" t="str">
        <f t="shared" si="31"/>
        <v/>
      </c>
      <c r="AO62" t="str">
        <f t="shared" si="31"/>
        <v/>
      </c>
      <c r="AP62" t="str">
        <f t="shared" si="31"/>
        <v/>
      </c>
      <c r="AQ62" t="str">
        <f t="shared" si="31"/>
        <v/>
      </c>
      <c r="AR62" t="str">
        <f t="shared" si="31"/>
        <v/>
      </c>
      <c r="AS62" t="str">
        <f t="shared" si="31"/>
        <v/>
      </c>
      <c r="AT62" t="str">
        <f t="shared" si="31"/>
        <v/>
      </c>
    </row>
    <row r="63" spans="1:46" ht="21" customHeight="1" x14ac:dyDescent="0.2">
      <c r="A63" t="str">
        <f>IF(A28="","",A28)</f>
        <v>２．</v>
      </c>
      <c r="D63" t="str">
        <f>IF(D28="","",D28)</f>
        <v>次の式を因数分解しなさい。</v>
      </c>
    </row>
    <row r="64" spans="1:46" ht="21" customHeight="1" x14ac:dyDescent="0.2">
      <c r="A64" t="str">
        <f t="shared" ref="A64:L64" si="32">IF(A29="","",A29)</f>
        <v/>
      </c>
      <c r="B64" t="str">
        <f t="shared" si="32"/>
        <v/>
      </c>
      <c r="C64" t="str">
        <f t="shared" si="32"/>
        <v>(1)</v>
      </c>
      <c r="F64">
        <f t="shared" ca="1" si="32"/>
        <v>2</v>
      </c>
      <c r="G64" s="27" t="str">
        <f t="shared" si="32"/>
        <v>ｘ</v>
      </c>
      <c r="H64" s="27"/>
      <c r="I64" s="7">
        <f t="shared" si="32"/>
        <v>2</v>
      </c>
      <c r="J64" s="27" t="str">
        <f t="shared" si="32"/>
        <v>－</v>
      </c>
      <c r="K64" s="27"/>
      <c r="L64" s="32">
        <f t="shared" ca="1" si="32"/>
        <v>18</v>
      </c>
      <c r="M64" s="32"/>
      <c r="N64" s="32"/>
      <c r="O64" s="27" t="s">
        <v>36</v>
      </c>
      <c r="P64" s="27"/>
      <c r="Q64" s="10">
        <f ca="1">F64</f>
        <v>2</v>
      </c>
      <c r="R64" s="10" t="s">
        <v>30</v>
      </c>
      <c r="S64" s="25" t="s">
        <v>39</v>
      </c>
      <c r="T64" s="25"/>
      <c r="U64" s="25" t="s">
        <v>54</v>
      </c>
      <c r="V64" s="25"/>
      <c r="W64" s="10">
        <f ca="1">SQRT(L64/F64)</f>
        <v>3</v>
      </c>
      <c r="X64" s="10" t="s">
        <v>52</v>
      </c>
      <c r="Y64" s="10" t="s">
        <v>30</v>
      </c>
      <c r="Z64" s="25" t="s">
        <v>39</v>
      </c>
      <c r="AA64" s="25"/>
      <c r="AB64" s="25" t="s">
        <v>41</v>
      </c>
      <c r="AC64" s="25"/>
      <c r="AD64" s="10">
        <f ca="1">W64</f>
        <v>3</v>
      </c>
      <c r="AE64" s="10" t="s">
        <v>52</v>
      </c>
      <c r="AF64" t="str">
        <f t="shared" ref="AF64:AT64" si="33">IF(AE29="","",AE29)</f>
        <v/>
      </c>
      <c r="AG64" t="str">
        <f t="shared" si="33"/>
        <v/>
      </c>
      <c r="AH64" t="str">
        <f t="shared" si="33"/>
        <v/>
      </c>
      <c r="AI64" t="str">
        <f t="shared" si="33"/>
        <v/>
      </c>
      <c r="AJ64" t="str">
        <f t="shared" si="33"/>
        <v/>
      </c>
      <c r="AK64" t="str">
        <f t="shared" si="33"/>
        <v/>
      </c>
      <c r="AL64" t="str">
        <f t="shared" si="33"/>
        <v/>
      </c>
      <c r="AM64" t="str">
        <f t="shared" si="33"/>
        <v/>
      </c>
      <c r="AN64" t="str">
        <f t="shared" si="33"/>
        <v/>
      </c>
      <c r="AO64" t="str">
        <f t="shared" si="33"/>
        <v/>
      </c>
      <c r="AP64" t="str">
        <f t="shared" si="33"/>
        <v/>
      </c>
      <c r="AQ64" t="str">
        <f t="shared" si="33"/>
        <v/>
      </c>
      <c r="AR64" t="str">
        <f t="shared" si="33"/>
        <v/>
      </c>
      <c r="AS64" t="str">
        <f t="shared" si="33"/>
        <v/>
      </c>
      <c r="AT64" t="str">
        <f t="shared" si="33"/>
        <v/>
      </c>
    </row>
    <row r="65" spans="1:46" ht="21" customHeight="1" x14ac:dyDescent="0.2">
      <c r="A65" t="str">
        <f t="shared" ref="A65:AT65" si="34">IF(A30="","",A30)</f>
        <v/>
      </c>
      <c r="B65" t="str">
        <f t="shared" si="34"/>
        <v/>
      </c>
      <c r="C65" t="str">
        <f t="shared" si="34"/>
        <v/>
      </c>
      <c r="F65" t="str">
        <f t="shared" si="34"/>
        <v/>
      </c>
      <c r="G65" t="str">
        <f t="shared" si="34"/>
        <v/>
      </c>
      <c r="H65" t="str">
        <f t="shared" si="34"/>
        <v/>
      </c>
      <c r="I65" t="str">
        <f t="shared" si="34"/>
        <v/>
      </c>
      <c r="J65" t="str">
        <f t="shared" si="34"/>
        <v/>
      </c>
      <c r="K65" t="str">
        <f t="shared" si="34"/>
        <v/>
      </c>
      <c r="L65" t="str">
        <f t="shared" si="34"/>
        <v/>
      </c>
      <c r="M65" t="str">
        <f t="shared" si="34"/>
        <v/>
      </c>
      <c r="N65" t="str">
        <f t="shared" si="34"/>
        <v/>
      </c>
      <c r="O65" t="str">
        <f t="shared" si="34"/>
        <v/>
      </c>
      <c r="P65" t="str">
        <f t="shared" si="34"/>
        <v/>
      </c>
      <c r="Q65" t="str">
        <f t="shared" si="34"/>
        <v/>
      </c>
      <c r="R65" t="str">
        <f t="shared" si="34"/>
        <v/>
      </c>
      <c r="S65" t="str">
        <f t="shared" si="34"/>
        <v/>
      </c>
      <c r="T65" t="str">
        <f t="shared" si="34"/>
        <v/>
      </c>
      <c r="U65" t="str">
        <f t="shared" si="34"/>
        <v/>
      </c>
      <c r="V65" t="str">
        <f t="shared" si="34"/>
        <v/>
      </c>
      <c r="W65" t="str">
        <f t="shared" si="34"/>
        <v/>
      </c>
      <c r="X65" t="str">
        <f t="shared" si="34"/>
        <v/>
      </c>
      <c r="Y65" t="str">
        <f t="shared" si="34"/>
        <v/>
      </c>
      <c r="Z65" t="str">
        <f t="shared" si="34"/>
        <v/>
      </c>
      <c r="AA65" t="str">
        <f t="shared" si="34"/>
        <v/>
      </c>
      <c r="AB65" t="str">
        <f t="shared" si="34"/>
        <v/>
      </c>
      <c r="AC65" t="str">
        <f t="shared" si="34"/>
        <v/>
      </c>
      <c r="AD65" t="str">
        <f t="shared" si="34"/>
        <v/>
      </c>
      <c r="AE65" t="str">
        <f t="shared" si="34"/>
        <v/>
      </c>
      <c r="AF65" t="str">
        <f t="shared" si="34"/>
        <v/>
      </c>
      <c r="AG65" t="str">
        <f t="shared" si="34"/>
        <v/>
      </c>
      <c r="AH65" t="str">
        <f t="shared" si="34"/>
        <v/>
      </c>
      <c r="AI65" t="str">
        <f t="shared" si="34"/>
        <v/>
      </c>
      <c r="AJ65" t="str">
        <f t="shared" si="34"/>
        <v/>
      </c>
      <c r="AK65" t="str">
        <f t="shared" si="34"/>
        <v/>
      </c>
      <c r="AL65" t="str">
        <f t="shared" si="34"/>
        <v/>
      </c>
      <c r="AM65" t="str">
        <f t="shared" si="34"/>
        <v/>
      </c>
      <c r="AN65" t="str">
        <f t="shared" si="34"/>
        <v/>
      </c>
      <c r="AO65" t="str">
        <f t="shared" si="34"/>
        <v/>
      </c>
      <c r="AP65" t="str">
        <f t="shared" si="34"/>
        <v/>
      </c>
      <c r="AQ65" t="str">
        <f t="shared" si="34"/>
        <v/>
      </c>
      <c r="AR65" t="str">
        <f t="shared" si="34"/>
        <v/>
      </c>
      <c r="AS65" t="str">
        <f t="shared" si="34"/>
        <v/>
      </c>
      <c r="AT65" t="str">
        <f t="shared" si="34"/>
        <v/>
      </c>
    </row>
    <row r="66" spans="1:46" ht="21" customHeight="1" x14ac:dyDescent="0.2">
      <c r="A66" t="str">
        <f t="shared" ref="A66:AT66" si="35">IF(A31="","",A31)</f>
        <v/>
      </c>
      <c r="B66" t="str">
        <f t="shared" si="35"/>
        <v/>
      </c>
      <c r="C66" t="str">
        <f t="shared" si="35"/>
        <v/>
      </c>
      <c r="F66" t="str">
        <f t="shared" si="35"/>
        <v/>
      </c>
      <c r="G66" t="str">
        <f t="shared" si="35"/>
        <v/>
      </c>
      <c r="H66" t="str">
        <f t="shared" si="35"/>
        <v/>
      </c>
      <c r="I66" t="str">
        <f t="shared" si="35"/>
        <v/>
      </c>
      <c r="J66" t="str">
        <f t="shared" si="35"/>
        <v/>
      </c>
      <c r="K66" t="str">
        <f t="shared" si="35"/>
        <v/>
      </c>
      <c r="L66" t="str">
        <f t="shared" si="35"/>
        <v/>
      </c>
      <c r="M66" t="str">
        <f t="shared" si="35"/>
        <v/>
      </c>
      <c r="N66" t="str">
        <f t="shared" si="35"/>
        <v/>
      </c>
      <c r="O66" t="str">
        <f t="shared" si="35"/>
        <v/>
      </c>
      <c r="P66" t="str">
        <f t="shared" si="35"/>
        <v/>
      </c>
      <c r="Q66" t="str">
        <f t="shared" si="35"/>
        <v/>
      </c>
      <c r="R66" t="str">
        <f t="shared" si="35"/>
        <v/>
      </c>
      <c r="S66" t="str">
        <f t="shared" si="35"/>
        <v/>
      </c>
      <c r="T66" t="str">
        <f t="shared" si="35"/>
        <v/>
      </c>
      <c r="U66" t="str">
        <f t="shared" si="35"/>
        <v/>
      </c>
      <c r="V66" t="str">
        <f t="shared" si="35"/>
        <v/>
      </c>
      <c r="W66" t="str">
        <f t="shared" si="35"/>
        <v/>
      </c>
      <c r="X66" t="str">
        <f t="shared" si="35"/>
        <v/>
      </c>
      <c r="Y66" t="str">
        <f t="shared" si="35"/>
        <v/>
      </c>
      <c r="Z66" t="str">
        <f t="shared" si="35"/>
        <v/>
      </c>
      <c r="AA66" t="str">
        <f t="shared" si="35"/>
        <v/>
      </c>
      <c r="AB66" t="str">
        <f t="shared" si="35"/>
        <v/>
      </c>
      <c r="AC66" t="str">
        <f t="shared" si="35"/>
        <v/>
      </c>
      <c r="AD66" t="str">
        <f t="shared" si="35"/>
        <v/>
      </c>
      <c r="AE66" t="str">
        <f t="shared" si="35"/>
        <v/>
      </c>
      <c r="AF66" t="str">
        <f t="shared" si="35"/>
        <v/>
      </c>
      <c r="AG66" t="str">
        <f t="shared" si="35"/>
        <v/>
      </c>
      <c r="AH66" t="str">
        <f t="shared" si="35"/>
        <v/>
      </c>
      <c r="AI66" t="str">
        <f t="shared" si="35"/>
        <v/>
      </c>
      <c r="AJ66" t="str">
        <f t="shared" si="35"/>
        <v/>
      </c>
      <c r="AK66" t="str">
        <f t="shared" si="35"/>
        <v/>
      </c>
      <c r="AL66" t="str">
        <f t="shared" si="35"/>
        <v/>
      </c>
      <c r="AM66" t="str">
        <f t="shared" si="35"/>
        <v/>
      </c>
      <c r="AN66" t="str">
        <f t="shared" si="35"/>
        <v/>
      </c>
      <c r="AO66" t="str">
        <f t="shared" si="35"/>
        <v/>
      </c>
      <c r="AP66" t="str">
        <f t="shared" si="35"/>
        <v/>
      </c>
      <c r="AQ66" t="str">
        <f t="shared" si="35"/>
        <v/>
      </c>
      <c r="AR66" t="str">
        <f t="shared" si="35"/>
        <v/>
      </c>
      <c r="AS66" t="str">
        <f t="shared" si="35"/>
        <v/>
      </c>
      <c r="AT66" t="str">
        <f t="shared" si="35"/>
        <v/>
      </c>
    </row>
    <row r="67" spans="1:46" ht="21" customHeight="1" x14ac:dyDescent="0.2">
      <c r="A67" t="str">
        <f t="shared" ref="A67:G67" si="36">IF(A32="","",A32)</f>
        <v/>
      </c>
      <c r="B67" t="str">
        <f t="shared" si="36"/>
        <v/>
      </c>
      <c r="C67" t="str">
        <f t="shared" si="36"/>
        <v>(2)</v>
      </c>
      <c r="F67">
        <f t="shared" ca="1" si="36"/>
        <v>5</v>
      </c>
      <c r="G67" t="str">
        <f t="shared" si="36"/>
        <v>ａｘ</v>
      </c>
      <c r="I67" s="16"/>
      <c r="J67" s="7">
        <f>IF(J32="","",J32)</f>
        <v>2</v>
      </c>
      <c r="K67" s="27" t="str">
        <f ca="1">IF(K32="","",K32)</f>
        <v>－</v>
      </c>
      <c r="L67" s="27"/>
      <c r="M67" s="27">
        <f ca="1">IF(M32="","",M32)</f>
        <v>50</v>
      </c>
      <c r="N67" s="27"/>
      <c r="O67" s="27" t="str">
        <f>IF(O32="","",O32)</f>
        <v>ａｘ</v>
      </c>
      <c r="P67" s="27"/>
      <c r="Q67" s="27"/>
      <c r="R67" s="27" t="str">
        <f>IF(R32="","",R32)</f>
        <v>＋</v>
      </c>
      <c r="S67" s="27"/>
      <c r="T67" s="27">
        <f ca="1">IF(T32="","",T32)</f>
        <v>125</v>
      </c>
      <c r="U67" s="27"/>
      <c r="V67" s="27"/>
      <c r="W67" s="27" t="str">
        <f>IF(W32="","",W32)</f>
        <v>ａ</v>
      </c>
      <c r="X67" s="27"/>
      <c r="Y67" s="27" t="s">
        <v>36</v>
      </c>
      <c r="Z67" s="27"/>
      <c r="AA67" s="10">
        <f ca="1">F67</f>
        <v>5</v>
      </c>
      <c r="AB67" s="25" t="s">
        <v>13</v>
      </c>
      <c r="AC67" s="25"/>
      <c r="AD67" s="10" t="s">
        <v>30</v>
      </c>
      <c r="AE67" s="25" t="s">
        <v>39</v>
      </c>
      <c r="AF67" s="25"/>
      <c r="AG67" s="25" t="str">
        <f ca="1">K67</f>
        <v>－</v>
      </c>
      <c r="AH67" s="25"/>
      <c r="AI67" s="10">
        <f ca="1">SQRT(T67/F67)</f>
        <v>5</v>
      </c>
      <c r="AJ67" s="10" t="s">
        <v>52</v>
      </c>
      <c r="AK67" s="13">
        <v>2</v>
      </c>
      <c r="AL67" s="10"/>
      <c r="AM67" s="10"/>
      <c r="AN67" s="10"/>
      <c r="AO67" s="10"/>
      <c r="AP67" s="10"/>
      <c r="AQ67" s="10"/>
    </row>
    <row r="68" spans="1:46" ht="21" customHeight="1" x14ac:dyDescent="0.2">
      <c r="A68" t="str">
        <f t="shared" ref="A68:AT68" si="37">IF(A33="","",A33)</f>
        <v/>
      </c>
      <c r="B68" t="str">
        <f t="shared" si="37"/>
        <v/>
      </c>
      <c r="C68" t="str">
        <f t="shared" si="37"/>
        <v/>
      </c>
      <c r="F68" t="str">
        <f t="shared" si="37"/>
        <v/>
      </c>
      <c r="G68" t="str">
        <f t="shared" si="37"/>
        <v/>
      </c>
      <c r="H68" t="str">
        <f t="shared" si="37"/>
        <v/>
      </c>
      <c r="I68" t="str">
        <f t="shared" si="37"/>
        <v/>
      </c>
      <c r="J68" t="str">
        <f t="shared" si="37"/>
        <v/>
      </c>
      <c r="K68" t="str">
        <f t="shared" si="37"/>
        <v/>
      </c>
      <c r="L68" t="str">
        <f t="shared" si="37"/>
        <v/>
      </c>
      <c r="M68" t="str">
        <f t="shared" si="37"/>
        <v/>
      </c>
      <c r="N68" t="str">
        <f t="shared" si="37"/>
        <v/>
      </c>
      <c r="O68" t="str">
        <f t="shared" si="37"/>
        <v/>
      </c>
      <c r="P68" t="str">
        <f t="shared" si="37"/>
        <v/>
      </c>
      <c r="Q68" t="str">
        <f t="shared" si="37"/>
        <v/>
      </c>
      <c r="R68" t="str">
        <f t="shared" si="37"/>
        <v/>
      </c>
      <c r="S68" t="str">
        <f t="shared" si="37"/>
        <v/>
      </c>
      <c r="T68" t="str">
        <f t="shared" si="37"/>
        <v/>
      </c>
      <c r="U68" t="str">
        <f t="shared" si="37"/>
        <v/>
      </c>
      <c r="V68" t="str">
        <f t="shared" si="37"/>
        <v/>
      </c>
      <c r="W68" t="str">
        <f t="shared" si="37"/>
        <v/>
      </c>
      <c r="X68" t="str">
        <f t="shared" si="37"/>
        <v/>
      </c>
      <c r="Y68" t="str">
        <f t="shared" si="37"/>
        <v/>
      </c>
      <c r="Z68" t="str">
        <f t="shared" si="37"/>
        <v/>
      </c>
      <c r="AA68" t="str">
        <f t="shared" si="37"/>
        <v/>
      </c>
      <c r="AB68" t="str">
        <f t="shared" si="37"/>
        <v/>
      </c>
      <c r="AC68" t="str">
        <f t="shared" si="37"/>
        <v/>
      </c>
      <c r="AD68" t="str">
        <f t="shared" si="37"/>
        <v/>
      </c>
      <c r="AE68" t="str">
        <f t="shared" si="37"/>
        <v/>
      </c>
      <c r="AF68" t="str">
        <f t="shared" si="37"/>
        <v/>
      </c>
      <c r="AG68" t="str">
        <f t="shared" si="37"/>
        <v/>
      </c>
      <c r="AH68" t="str">
        <f t="shared" si="37"/>
        <v/>
      </c>
      <c r="AI68" t="str">
        <f t="shared" si="37"/>
        <v/>
      </c>
      <c r="AJ68" t="str">
        <f t="shared" si="37"/>
        <v/>
      </c>
      <c r="AK68" t="str">
        <f t="shared" si="37"/>
        <v/>
      </c>
      <c r="AL68" t="str">
        <f t="shared" si="37"/>
        <v/>
      </c>
      <c r="AM68" t="str">
        <f t="shared" si="37"/>
        <v/>
      </c>
      <c r="AN68" t="str">
        <f t="shared" si="37"/>
        <v/>
      </c>
      <c r="AO68" t="str">
        <f t="shared" si="37"/>
        <v/>
      </c>
      <c r="AP68" t="str">
        <f t="shared" si="37"/>
        <v/>
      </c>
      <c r="AQ68" t="str">
        <f t="shared" si="37"/>
        <v/>
      </c>
      <c r="AR68" t="str">
        <f t="shared" si="37"/>
        <v/>
      </c>
      <c r="AS68" t="str">
        <f t="shared" si="37"/>
        <v/>
      </c>
      <c r="AT68" t="str">
        <f t="shared" si="37"/>
        <v/>
      </c>
    </row>
    <row r="69" spans="1:46" ht="21" customHeight="1" x14ac:dyDescent="0.2">
      <c r="A69" t="str">
        <f t="shared" ref="A69:AT69" si="38">IF(A34="","",A34)</f>
        <v/>
      </c>
      <c r="B69" t="str">
        <f t="shared" si="38"/>
        <v/>
      </c>
      <c r="C69" t="str">
        <f t="shared" si="38"/>
        <v/>
      </c>
      <c r="F69" t="str">
        <f t="shared" si="38"/>
        <v/>
      </c>
      <c r="G69" t="str">
        <f t="shared" si="38"/>
        <v/>
      </c>
      <c r="H69" t="str">
        <f t="shared" si="38"/>
        <v/>
      </c>
      <c r="I69" t="str">
        <f t="shared" si="38"/>
        <v/>
      </c>
      <c r="J69" t="str">
        <f t="shared" si="38"/>
        <v/>
      </c>
      <c r="K69" t="str">
        <f t="shared" si="38"/>
        <v/>
      </c>
      <c r="L69" t="str">
        <f t="shared" si="38"/>
        <v/>
      </c>
      <c r="M69" t="str">
        <f t="shared" si="38"/>
        <v/>
      </c>
      <c r="N69" t="str">
        <f t="shared" si="38"/>
        <v/>
      </c>
      <c r="O69" t="str">
        <f t="shared" si="38"/>
        <v/>
      </c>
      <c r="P69" t="str">
        <f t="shared" si="38"/>
        <v/>
      </c>
      <c r="Q69" t="str">
        <f t="shared" si="38"/>
        <v/>
      </c>
      <c r="R69" t="str">
        <f t="shared" si="38"/>
        <v/>
      </c>
      <c r="S69" t="str">
        <f t="shared" si="38"/>
        <v/>
      </c>
      <c r="T69" t="str">
        <f t="shared" si="38"/>
        <v/>
      </c>
      <c r="U69" t="str">
        <f t="shared" si="38"/>
        <v/>
      </c>
      <c r="V69" t="str">
        <f t="shared" si="38"/>
        <v/>
      </c>
      <c r="W69" t="str">
        <f t="shared" si="38"/>
        <v/>
      </c>
      <c r="X69" t="str">
        <f t="shared" si="38"/>
        <v/>
      </c>
      <c r="Y69" t="str">
        <f t="shared" si="38"/>
        <v/>
      </c>
      <c r="Z69" t="str">
        <f t="shared" si="38"/>
        <v/>
      </c>
      <c r="AA69" t="str">
        <f t="shared" si="38"/>
        <v/>
      </c>
      <c r="AB69" t="str">
        <f t="shared" si="38"/>
        <v/>
      </c>
      <c r="AC69" t="str">
        <f t="shared" si="38"/>
        <v/>
      </c>
      <c r="AD69" t="str">
        <f t="shared" si="38"/>
        <v/>
      </c>
      <c r="AE69" t="str">
        <f t="shared" si="38"/>
        <v/>
      </c>
      <c r="AF69" t="str">
        <f t="shared" si="38"/>
        <v/>
      </c>
      <c r="AG69" t="str">
        <f t="shared" si="38"/>
        <v/>
      </c>
      <c r="AH69" t="str">
        <f t="shared" si="38"/>
        <v/>
      </c>
      <c r="AI69" t="str">
        <f t="shared" si="38"/>
        <v/>
      </c>
      <c r="AJ69" t="str">
        <f t="shared" si="38"/>
        <v/>
      </c>
      <c r="AK69" t="str">
        <f t="shared" si="38"/>
        <v/>
      </c>
      <c r="AL69" t="str">
        <f t="shared" si="38"/>
        <v/>
      </c>
      <c r="AM69" t="str">
        <f t="shared" si="38"/>
        <v/>
      </c>
      <c r="AN69" t="str">
        <f t="shared" si="38"/>
        <v/>
      </c>
      <c r="AO69" t="str">
        <f t="shared" si="38"/>
        <v/>
      </c>
      <c r="AP69" t="str">
        <f t="shared" si="38"/>
        <v/>
      </c>
      <c r="AQ69" t="str">
        <f t="shared" si="38"/>
        <v/>
      </c>
      <c r="AR69" t="str">
        <f t="shared" si="38"/>
        <v/>
      </c>
      <c r="AS69" t="str">
        <f t="shared" si="38"/>
        <v/>
      </c>
      <c r="AT69" t="str">
        <f t="shared" si="38"/>
        <v/>
      </c>
    </row>
    <row r="70" spans="1:46" ht="21" customHeight="1" x14ac:dyDescent="0.2">
      <c r="A70" t="str">
        <f t="shared" ref="A70:AT70" si="39">IF(A35="","",A35)</f>
        <v/>
      </c>
      <c r="B70" t="str">
        <f t="shared" si="39"/>
        <v/>
      </c>
      <c r="C70" t="str">
        <f t="shared" si="39"/>
        <v/>
      </c>
      <c r="F70" t="str">
        <f t="shared" si="39"/>
        <v/>
      </c>
      <c r="G70" t="str">
        <f t="shared" si="39"/>
        <v/>
      </c>
      <c r="H70" t="str">
        <f t="shared" si="39"/>
        <v/>
      </c>
      <c r="I70" t="str">
        <f t="shared" si="39"/>
        <v/>
      </c>
      <c r="J70" t="str">
        <f t="shared" si="39"/>
        <v/>
      </c>
      <c r="K70" t="str">
        <f t="shared" si="39"/>
        <v/>
      </c>
      <c r="L70" t="str">
        <f t="shared" si="39"/>
        <v/>
      </c>
      <c r="M70" t="str">
        <f t="shared" si="39"/>
        <v/>
      </c>
      <c r="N70" t="str">
        <f t="shared" si="39"/>
        <v/>
      </c>
      <c r="O70" t="str">
        <f t="shared" si="39"/>
        <v/>
      </c>
      <c r="P70" t="str">
        <f t="shared" si="39"/>
        <v/>
      </c>
      <c r="Q70" t="str">
        <f t="shared" si="39"/>
        <v/>
      </c>
      <c r="R70" t="str">
        <f t="shared" si="39"/>
        <v/>
      </c>
      <c r="S70" t="str">
        <f t="shared" si="39"/>
        <v/>
      </c>
      <c r="T70" t="str">
        <f t="shared" si="39"/>
        <v/>
      </c>
      <c r="U70" t="str">
        <f t="shared" si="39"/>
        <v/>
      </c>
      <c r="V70" t="str">
        <f t="shared" si="39"/>
        <v/>
      </c>
      <c r="W70" t="str">
        <f t="shared" si="39"/>
        <v/>
      </c>
      <c r="X70" t="str">
        <f t="shared" si="39"/>
        <v/>
      </c>
      <c r="Y70" t="str">
        <f t="shared" si="39"/>
        <v/>
      </c>
      <c r="Z70" t="str">
        <f t="shared" si="39"/>
        <v/>
      </c>
      <c r="AA70" t="str">
        <f t="shared" si="39"/>
        <v/>
      </c>
      <c r="AB70" t="str">
        <f t="shared" si="39"/>
        <v/>
      </c>
      <c r="AC70" t="str">
        <f t="shared" si="39"/>
        <v/>
      </c>
      <c r="AD70" t="str">
        <f t="shared" si="39"/>
        <v/>
      </c>
      <c r="AE70" t="str">
        <f t="shared" si="39"/>
        <v/>
      </c>
      <c r="AF70" t="str">
        <f t="shared" si="39"/>
        <v/>
      </c>
      <c r="AG70" t="str">
        <f t="shared" si="39"/>
        <v/>
      </c>
      <c r="AH70" t="str">
        <f t="shared" si="39"/>
        <v/>
      </c>
      <c r="AI70" t="str">
        <f t="shared" si="39"/>
        <v/>
      </c>
      <c r="AJ70" t="str">
        <f t="shared" si="39"/>
        <v/>
      </c>
      <c r="AK70" t="str">
        <f t="shared" si="39"/>
        <v/>
      </c>
      <c r="AL70" t="str">
        <f t="shared" si="39"/>
        <v/>
      </c>
      <c r="AM70" t="str">
        <f t="shared" si="39"/>
        <v/>
      </c>
      <c r="AN70" t="str">
        <f t="shared" si="39"/>
        <v/>
      </c>
      <c r="AO70" t="str">
        <f t="shared" si="39"/>
        <v/>
      </c>
      <c r="AP70" t="str">
        <f t="shared" si="39"/>
        <v/>
      </c>
      <c r="AQ70" t="str">
        <f t="shared" si="39"/>
        <v/>
      </c>
      <c r="AR70" t="str">
        <f t="shared" si="39"/>
        <v/>
      </c>
      <c r="AS70" t="str">
        <f t="shared" si="39"/>
        <v/>
      </c>
      <c r="AT70" t="str">
        <f t="shared" si="39"/>
        <v/>
      </c>
    </row>
    <row r="71" spans="1:46" ht="20.149999999999999" customHeight="1" x14ac:dyDescent="0.2"/>
    <row r="72" spans="1:46" ht="20.149999999999999" customHeight="1" x14ac:dyDescent="0.2"/>
    <row r="73" spans="1:46" ht="20.149999999999999" customHeight="1" x14ac:dyDescent="0.2"/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</sheetData>
  <mergeCells count="188">
    <mergeCell ref="M25:N25"/>
    <mergeCell ref="K22:L22"/>
    <mergeCell ref="M22:N22"/>
    <mergeCell ref="M16:N16"/>
    <mergeCell ref="K16:L16"/>
    <mergeCell ref="F22:G22"/>
    <mergeCell ref="I22:J22"/>
    <mergeCell ref="R32:S32"/>
    <mergeCell ref="T32:V32"/>
    <mergeCell ref="G29:H29"/>
    <mergeCell ref="J29:K29"/>
    <mergeCell ref="L29:N29"/>
    <mergeCell ref="K32:L32"/>
    <mergeCell ref="M32:N32"/>
    <mergeCell ref="F25:G25"/>
    <mergeCell ref="AO1:AP1"/>
    <mergeCell ref="AO36:AP36"/>
    <mergeCell ref="O4:P4"/>
    <mergeCell ref="Q4:R4"/>
    <mergeCell ref="O13:P13"/>
    <mergeCell ref="Q13:R13"/>
    <mergeCell ref="O25:P25"/>
    <mergeCell ref="Q25:R25"/>
    <mergeCell ref="O22:P22"/>
    <mergeCell ref="Q22:R22"/>
    <mergeCell ref="W32:X32"/>
    <mergeCell ref="O16:P16"/>
    <mergeCell ref="Q16:R16"/>
    <mergeCell ref="O19:P19"/>
    <mergeCell ref="Q19:R19"/>
    <mergeCell ref="F4:G4"/>
    <mergeCell ref="I4:J4"/>
    <mergeCell ref="K4:L4"/>
    <mergeCell ref="M4:N4"/>
    <mergeCell ref="O10:P10"/>
    <mergeCell ref="Q10:R10"/>
    <mergeCell ref="K13:L13"/>
    <mergeCell ref="M13:N13"/>
    <mergeCell ref="K7:L7"/>
    <mergeCell ref="F7:G7"/>
    <mergeCell ref="I7:J7"/>
    <mergeCell ref="I10:J10"/>
    <mergeCell ref="F13:G13"/>
    <mergeCell ref="I13:J13"/>
    <mergeCell ref="F39:G39"/>
    <mergeCell ref="I39:J39"/>
    <mergeCell ref="O7:P7"/>
    <mergeCell ref="Q7:R7"/>
    <mergeCell ref="K10:L10"/>
    <mergeCell ref="M10:N10"/>
    <mergeCell ref="M7:N7"/>
    <mergeCell ref="F10:G10"/>
    <mergeCell ref="K42:L42"/>
    <mergeCell ref="M42:N42"/>
    <mergeCell ref="K39:L39"/>
    <mergeCell ref="M39:N39"/>
    <mergeCell ref="O39:P39"/>
    <mergeCell ref="Q39:R39"/>
    <mergeCell ref="O42:P42"/>
    <mergeCell ref="Q42:R42"/>
    <mergeCell ref="F19:G19"/>
    <mergeCell ref="I19:J19"/>
    <mergeCell ref="K19:L19"/>
    <mergeCell ref="M19:N19"/>
    <mergeCell ref="F16:G16"/>
    <mergeCell ref="I16:J16"/>
    <mergeCell ref="I25:J25"/>
    <mergeCell ref="K25:L25"/>
    <mergeCell ref="F45:G45"/>
    <mergeCell ref="I45:J45"/>
    <mergeCell ref="K45:L45"/>
    <mergeCell ref="M45:N45"/>
    <mergeCell ref="O45:P45"/>
    <mergeCell ref="Q45:R45"/>
    <mergeCell ref="F42:G42"/>
    <mergeCell ref="I42:J42"/>
    <mergeCell ref="F51:G51"/>
    <mergeCell ref="I51:J51"/>
    <mergeCell ref="K51:L51"/>
    <mergeCell ref="M51:N51"/>
    <mergeCell ref="F48:G48"/>
    <mergeCell ref="I48:J48"/>
    <mergeCell ref="K48:L48"/>
    <mergeCell ref="M48:N48"/>
    <mergeCell ref="O48:P48"/>
    <mergeCell ref="Q48:R48"/>
    <mergeCell ref="O51:P51"/>
    <mergeCell ref="Q51:R51"/>
    <mergeCell ref="G64:H64"/>
    <mergeCell ref="J64:K64"/>
    <mergeCell ref="F60:G60"/>
    <mergeCell ref="I60:J60"/>
    <mergeCell ref="K60:L60"/>
    <mergeCell ref="S61:T61"/>
    <mergeCell ref="O54:P54"/>
    <mergeCell ref="Q54:R54"/>
    <mergeCell ref="O57:P57"/>
    <mergeCell ref="Q57:R57"/>
    <mergeCell ref="F54:G54"/>
    <mergeCell ref="I54:J54"/>
    <mergeCell ref="F57:G57"/>
    <mergeCell ref="I57:J57"/>
    <mergeCell ref="K57:L57"/>
    <mergeCell ref="M57:N57"/>
    <mergeCell ref="K54:L54"/>
    <mergeCell ref="M54:N54"/>
    <mergeCell ref="K67:L67"/>
    <mergeCell ref="M67:N67"/>
    <mergeCell ref="O67:Q67"/>
    <mergeCell ref="L64:N64"/>
    <mergeCell ref="O64:P64"/>
    <mergeCell ref="O60:P60"/>
    <mergeCell ref="Q60:R60"/>
    <mergeCell ref="M60:N60"/>
    <mergeCell ref="R67:S67"/>
    <mergeCell ref="AE39:AF39"/>
    <mergeCell ref="S40:T40"/>
    <mergeCell ref="V40:W40"/>
    <mergeCell ref="X40:Y40"/>
    <mergeCell ref="S39:T39"/>
    <mergeCell ref="V39:W39"/>
    <mergeCell ref="X39:Y39"/>
    <mergeCell ref="AC39:AD39"/>
    <mergeCell ref="AE42:AF42"/>
    <mergeCell ref="S43:T43"/>
    <mergeCell ref="V43:W43"/>
    <mergeCell ref="X43:Y43"/>
    <mergeCell ref="S42:T42"/>
    <mergeCell ref="V42:W42"/>
    <mergeCell ref="X42:Y42"/>
    <mergeCell ref="AC42:AD42"/>
    <mergeCell ref="AE45:AF45"/>
    <mergeCell ref="S46:T46"/>
    <mergeCell ref="V46:W46"/>
    <mergeCell ref="X46:Y46"/>
    <mergeCell ref="S45:T45"/>
    <mergeCell ref="V45:W45"/>
    <mergeCell ref="X45:Y45"/>
    <mergeCell ref="AC45:AD45"/>
    <mergeCell ref="AE48:AF48"/>
    <mergeCell ref="S49:T49"/>
    <mergeCell ref="V49:W49"/>
    <mergeCell ref="X49:Y49"/>
    <mergeCell ref="S48:T48"/>
    <mergeCell ref="V48:W48"/>
    <mergeCell ref="X48:Y48"/>
    <mergeCell ref="AC48:AD48"/>
    <mergeCell ref="AE51:AF51"/>
    <mergeCell ref="S52:T52"/>
    <mergeCell ref="V52:W52"/>
    <mergeCell ref="X52:Y52"/>
    <mergeCell ref="S51:T51"/>
    <mergeCell ref="V51:W51"/>
    <mergeCell ref="X51:Y51"/>
    <mergeCell ref="AC51:AD51"/>
    <mergeCell ref="AE54:AF54"/>
    <mergeCell ref="S55:T55"/>
    <mergeCell ref="V55:W55"/>
    <mergeCell ref="X55:Y55"/>
    <mergeCell ref="S54:T54"/>
    <mergeCell ref="V54:W54"/>
    <mergeCell ref="X54:Y54"/>
    <mergeCell ref="AC54:AD54"/>
    <mergeCell ref="AE57:AF57"/>
    <mergeCell ref="S58:T58"/>
    <mergeCell ref="V58:W58"/>
    <mergeCell ref="X58:Y58"/>
    <mergeCell ref="S57:T57"/>
    <mergeCell ref="V57:W57"/>
    <mergeCell ref="X57:Y57"/>
    <mergeCell ref="AC57:AD57"/>
    <mergeCell ref="AE60:AF60"/>
    <mergeCell ref="AG67:AH67"/>
    <mergeCell ref="Z64:AA64"/>
    <mergeCell ref="AB64:AC64"/>
    <mergeCell ref="V61:W61"/>
    <mergeCell ref="X61:Y61"/>
    <mergeCell ref="S60:T60"/>
    <mergeCell ref="V60:W60"/>
    <mergeCell ref="X60:Y60"/>
    <mergeCell ref="AC60:AD60"/>
    <mergeCell ref="AB67:AC67"/>
    <mergeCell ref="Y67:Z67"/>
    <mergeCell ref="AE67:AF67"/>
    <mergeCell ref="T67:V67"/>
    <mergeCell ref="W67:X67"/>
    <mergeCell ref="S64:T64"/>
    <mergeCell ref="U64:V6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&amp;L式の展開と因数分解&amp;R数学ドリル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Y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12"/>
    <col min="51" max="51" width="9" style="10"/>
  </cols>
  <sheetData>
    <row r="1" spans="1:51" ht="23.5" x14ac:dyDescent="0.2">
      <c r="D1" s="3" t="s">
        <v>109</v>
      </c>
      <c r="AM1" s="2" t="s">
        <v>0</v>
      </c>
      <c r="AN1" s="2"/>
      <c r="AO1" s="29"/>
      <c r="AP1" s="29"/>
      <c r="AR1" s="12"/>
      <c r="AS1" s="12"/>
      <c r="AT1" s="12"/>
      <c r="AV1" s="10"/>
      <c r="AW1"/>
      <c r="AX1"/>
      <c r="AY1"/>
    </row>
    <row r="2" spans="1:51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2"/>
      <c r="AS2" s="12"/>
      <c r="AT2" s="12"/>
      <c r="AV2" s="10"/>
      <c r="AW2"/>
      <c r="AX2"/>
      <c r="AY2"/>
    </row>
    <row r="3" spans="1:51" ht="20.149999999999999" customHeight="1" x14ac:dyDescent="0.2">
      <c r="A3" s="1" t="s">
        <v>47</v>
      </c>
      <c r="D3" t="s">
        <v>112</v>
      </c>
    </row>
    <row r="4" spans="1:51" ht="20.149999999999999" customHeight="1" x14ac:dyDescent="0.2">
      <c r="C4" s="1" t="s">
        <v>6</v>
      </c>
      <c r="F4" s="30">
        <f ca="1">AU4+AV4</f>
        <v>99</v>
      </c>
      <c r="G4" s="30"/>
      <c r="H4" s="30"/>
      <c r="I4" s="7">
        <v>2</v>
      </c>
      <c r="AU4" s="12">
        <v>100</v>
      </c>
      <c r="AV4" s="12">
        <f ca="1">INT(RAND()*3+1)*(-1)^INT(RAND()*2)</f>
        <v>-1</v>
      </c>
    </row>
    <row r="5" spans="1:51" ht="20.149999999999999" customHeight="1" x14ac:dyDescent="0.2"/>
    <row r="6" spans="1:51" ht="20.149999999999999" customHeight="1" x14ac:dyDescent="0.2"/>
    <row r="7" spans="1:51" ht="20.149999999999999" customHeight="1" x14ac:dyDescent="0.2"/>
    <row r="8" spans="1:51" ht="20.149999999999999" customHeight="1" x14ac:dyDescent="0.2"/>
    <row r="9" spans="1:51" ht="20.149999999999999" customHeight="1" x14ac:dyDescent="0.2">
      <c r="C9" s="1" t="s">
        <v>110</v>
      </c>
      <c r="F9" s="27">
        <f ca="1">AU9+AV9</f>
        <v>51</v>
      </c>
      <c r="G9" s="27"/>
      <c r="H9" s="27" t="s">
        <v>111</v>
      </c>
      <c r="I9" s="27"/>
      <c r="J9" s="27">
        <f ca="1">AU9-AV9</f>
        <v>49</v>
      </c>
      <c r="K9" s="27"/>
      <c r="AU9" s="12">
        <f ca="1">INT(RAND()*7+3)*10</f>
        <v>50</v>
      </c>
      <c r="AV9" s="12">
        <f ca="1">INT(RAND()*3+1)</f>
        <v>1</v>
      </c>
    </row>
    <row r="10" spans="1:51" ht="20.149999999999999" customHeight="1" x14ac:dyDescent="0.2"/>
    <row r="11" spans="1:51" ht="20.149999999999999" customHeight="1" x14ac:dyDescent="0.2"/>
    <row r="12" spans="1:51" ht="20.149999999999999" customHeight="1" x14ac:dyDescent="0.2"/>
    <row r="13" spans="1:51" ht="20.149999999999999" customHeight="1" x14ac:dyDescent="0.2"/>
    <row r="14" spans="1:51" ht="20.149999999999999" customHeight="1" x14ac:dyDescent="0.2">
      <c r="C14" s="1" t="s">
        <v>113</v>
      </c>
      <c r="F14" s="27">
        <f ca="1">MAX(AU14:AV14)</f>
        <v>64</v>
      </c>
      <c r="G14" s="27"/>
      <c r="H14" s="7">
        <v>2</v>
      </c>
      <c r="I14" s="27" t="s">
        <v>114</v>
      </c>
      <c r="J14" s="27"/>
      <c r="K14" s="27">
        <f ca="1">MIN(AU14:AV14)</f>
        <v>36</v>
      </c>
      <c r="L14" s="27"/>
      <c r="M14" s="7">
        <v>2</v>
      </c>
      <c r="AU14" s="12">
        <f ca="1">INT(RAND()*5+3)*10+INT(RAND()*9+1)</f>
        <v>64</v>
      </c>
      <c r="AV14" s="12">
        <f ca="1">100-AU14</f>
        <v>36</v>
      </c>
    </row>
    <row r="15" spans="1:51" ht="20.149999999999999" customHeight="1" x14ac:dyDescent="0.2"/>
    <row r="16" spans="1:51" ht="20.149999999999999" customHeight="1" x14ac:dyDescent="0.2"/>
    <row r="17" spans="1:48" ht="20.149999999999999" customHeight="1" x14ac:dyDescent="0.2"/>
    <row r="18" spans="1:48" ht="20.149999999999999" customHeight="1" x14ac:dyDescent="0.2"/>
    <row r="19" spans="1:48" ht="20.149999999999999" customHeight="1" x14ac:dyDescent="0.2">
      <c r="A19" s="1" t="s">
        <v>25</v>
      </c>
      <c r="D19" t="s">
        <v>116</v>
      </c>
      <c r="G19" s="27">
        <f ca="1">INT(RAND()*2+1)*10+INT(RAND()*9+1)</f>
        <v>17</v>
      </c>
      <c r="H19" s="27"/>
      <c r="I19" t="s">
        <v>117</v>
      </c>
    </row>
    <row r="20" spans="1:48" ht="20.149999999999999" customHeight="1" x14ac:dyDescent="0.2">
      <c r="D20" t="s">
        <v>30</v>
      </c>
      <c r="E20">
        <f ca="1">INT(RAND()*9+1)</f>
        <v>1</v>
      </c>
      <c r="F20" s="27" t="str">
        <f ca="1">IF(INT((-1)^INT(RAND()*2))&lt;0,"－","＋")</f>
        <v>＋</v>
      </c>
      <c r="G20" s="27"/>
      <c r="H20" s="27" t="s">
        <v>34</v>
      </c>
      <c r="I20" s="27"/>
      <c r="J20" t="s">
        <v>18</v>
      </c>
      <c r="K20" t="s">
        <v>16</v>
      </c>
      <c r="L20">
        <f ca="1">E20</f>
        <v>1</v>
      </c>
      <c r="M20" s="27" t="str">
        <f ca="1">IF(F20="－","＋","－")</f>
        <v>－</v>
      </c>
      <c r="N20" s="27"/>
      <c r="O20" s="27" t="s">
        <v>34</v>
      </c>
      <c r="P20" s="27"/>
      <c r="Q20" t="s">
        <v>18</v>
      </c>
      <c r="R20" s="27" t="s">
        <v>56</v>
      </c>
      <c r="S20" s="27"/>
      <c r="T20" t="s">
        <v>16</v>
      </c>
      <c r="U20" s="27" t="s">
        <v>34</v>
      </c>
      <c r="V20" s="27"/>
      <c r="W20" s="27" t="str">
        <f ca="1">IF(AU20&lt;0,"－","＋")</f>
        <v>＋</v>
      </c>
      <c r="X20" s="27"/>
      <c r="Y20">
        <f ca="1">ABS(AU20)</f>
        <v>6</v>
      </c>
      <c r="Z20" t="s">
        <v>18</v>
      </c>
      <c r="AA20" t="s">
        <v>16</v>
      </c>
      <c r="AB20" s="27" t="s">
        <v>34</v>
      </c>
      <c r="AC20" s="27"/>
      <c r="AD20" s="27" t="str">
        <f ca="1">IF(AV20&lt;0,"－","＋")</f>
        <v>＋</v>
      </c>
      <c r="AE20" s="27"/>
      <c r="AF20">
        <f ca="1">ABS(AV20)</f>
        <v>2</v>
      </c>
      <c r="AG20" t="s">
        <v>18</v>
      </c>
      <c r="AU20" s="12">
        <f ca="1">INT(RAND()*9+1)*(-1)^INT(RAND()*2)</f>
        <v>6</v>
      </c>
      <c r="AV20" s="12">
        <f ca="1">INT(RAND()*9+1)*(-1)^INT(RAND()*2)</f>
        <v>2</v>
      </c>
    </row>
    <row r="21" spans="1:48" ht="20.149999999999999" customHeight="1" x14ac:dyDescent="0.2"/>
    <row r="22" spans="1:48" ht="20.149999999999999" customHeight="1" x14ac:dyDescent="0.2"/>
    <row r="23" spans="1:48" ht="20.149999999999999" customHeight="1" x14ac:dyDescent="0.2"/>
    <row r="24" spans="1:48" ht="20.149999999999999" customHeight="1" x14ac:dyDescent="0.2"/>
    <row r="25" spans="1:48" ht="20.149999999999999" customHeight="1" x14ac:dyDescent="0.2"/>
    <row r="26" spans="1:48" ht="20.149999999999999" customHeight="1" x14ac:dyDescent="0.2"/>
    <row r="27" spans="1:48" ht="20.149999999999999" customHeight="1" x14ac:dyDescent="0.2"/>
    <row r="28" spans="1:48" ht="20.149999999999999" customHeight="1" x14ac:dyDescent="0.2">
      <c r="A28" s="1" t="s">
        <v>122</v>
      </c>
      <c r="D28" t="s">
        <v>116</v>
      </c>
      <c r="G28" s="27">
        <f ca="1">INT(RAND()*2+1)*10+INT(RAND()*9+1)</f>
        <v>12</v>
      </c>
      <c r="H28" s="27"/>
      <c r="I28" t="s">
        <v>117</v>
      </c>
    </row>
    <row r="29" spans="1:48" ht="20.149999999999999" customHeight="1" x14ac:dyDescent="0.2">
      <c r="D29" t="s">
        <v>30</v>
      </c>
      <c r="E29">
        <f ca="1">INT(RAND()*9+1)</f>
        <v>8</v>
      </c>
      <c r="F29" s="27" t="str">
        <f ca="1">IF(INT((-1)^INT(RAND()*2))&lt;0,"－","＋")</f>
        <v>－</v>
      </c>
      <c r="G29" s="27"/>
      <c r="H29" s="27" t="s">
        <v>34</v>
      </c>
      <c r="I29" s="27"/>
      <c r="J29" t="s">
        <v>18</v>
      </c>
      <c r="K29" t="s">
        <v>16</v>
      </c>
      <c r="L29">
        <f ca="1">E29</f>
        <v>8</v>
      </c>
      <c r="M29" s="27" t="str">
        <f ca="1">IF(F29="－","＋","－")</f>
        <v>＋</v>
      </c>
      <c r="N29" s="27"/>
      <c r="O29" s="27" t="s">
        <v>34</v>
      </c>
      <c r="P29" s="27"/>
      <c r="Q29" t="s">
        <v>18</v>
      </c>
      <c r="R29" s="27" t="s">
        <v>56</v>
      </c>
      <c r="S29" s="27"/>
      <c r="T29" t="s">
        <v>16</v>
      </c>
      <c r="U29" s="27" t="s">
        <v>34</v>
      </c>
      <c r="V29" s="27"/>
      <c r="W29" s="27" t="str">
        <f ca="1">IF(AU29&lt;0,"－","＋")</f>
        <v>－</v>
      </c>
      <c r="X29" s="27"/>
      <c r="Y29">
        <f ca="1">ABS(AU29)</f>
        <v>9</v>
      </c>
      <c r="Z29" t="s">
        <v>18</v>
      </c>
      <c r="AA29" t="s">
        <v>16</v>
      </c>
      <c r="AB29" s="27" t="s">
        <v>34</v>
      </c>
      <c r="AC29" s="27"/>
      <c r="AD29" s="27" t="str">
        <f ca="1">IF(AV29&lt;0,"－","＋")</f>
        <v>－</v>
      </c>
      <c r="AE29" s="27"/>
      <c r="AF29">
        <f ca="1">ABS(AV29)</f>
        <v>7</v>
      </c>
      <c r="AG29" t="s">
        <v>18</v>
      </c>
      <c r="AU29" s="12">
        <f ca="1">INT(RAND()*9+1)*(-1)^INT(RAND()*2)</f>
        <v>-9</v>
      </c>
      <c r="AV29" s="12">
        <f ca="1">INT(RAND()*9+1)*(-1)^INT(RAND()*2)</f>
        <v>-7</v>
      </c>
    </row>
    <row r="30" spans="1:48" ht="20.149999999999999" customHeight="1" x14ac:dyDescent="0.2"/>
    <row r="31" spans="1:48" ht="20.149999999999999" customHeight="1" x14ac:dyDescent="0.2"/>
    <row r="32" spans="1:48" ht="20.149999999999999" customHeight="1" x14ac:dyDescent="0.2"/>
    <row r="33" spans="1:51" ht="20.149999999999999" customHeight="1" x14ac:dyDescent="0.2"/>
    <row r="34" spans="1:51" ht="20.149999999999999" customHeight="1" x14ac:dyDescent="0.2"/>
    <row r="35" spans="1:51" ht="20.149999999999999" customHeight="1" x14ac:dyDescent="0.2"/>
    <row r="36" spans="1:51" ht="19" customHeight="1" x14ac:dyDescent="0.2"/>
    <row r="37" spans="1:51" ht="19" customHeight="1" x14ac:dyDescent="0.2"/>
    <row r="38" spans="1:51" ht="23.5" x14ac:dyDescent="0.2">
      <c r="D38" s="3" t="str">
        <f>IF(D1="","",D1)</f>
        <v>式の計算の利用</v>
      </c>
      <c r="AM38" s="2" t="str">
        <f>IF(AM1="","",AM1)</f>
        <v>№</v>
      </c>
      <c r="AN38" s="2"/>
      <c r="AO38" s="29" t="str">
        <f>IF(AO1="","",AO1)</f>
        <v/>
      </c>
      <c r="AP38" s="29" t="str">
        <f>IF(AP1="","",AP1)</f>
        <v/>
      </c>
      <c r="AR38" s="12"/>
      <c r="AS38" s="12"/>
      <c r="AT38" s="12"/>
      <c r="AV38" s="10"/>
      <c r="AW38"/>
      <c r="AX38"/>
      <c r="AY38"/>
    </row>
    <row r="39" spans="1:51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2"/>
      <c r="AS39" s="12"/>
      <c r="AT39" s="12"/>
      <c r="AV39" s="10"/>
      <c r="AW39"/>
      <c r="AX39"/>
      <c r="AY39"/>
    </row>
    <row r="40" spans="1:51" ht="20.149999999999999" customHeight="1" x14ac:dyDescent="0.2">
      <c r="A40" t="str">
        <f>IF(A3="","",A3)</f>
        <v>１．</v>
      </c>
      <c r="D40" t="str">
        <f>IF(D3="","",D3)</f>
        <v>次の計算を工夫してしなさい。</v>
      </c>
    </row>
    <row r="41" spans="1:51" ht="20.149999999999999" customHeight="1" x14ac:dyDescent="0.2">
      <c r="A41" t="str">
        <f t="shared" ref="A41:AT41" si="0">IF(A4="","",A4)</f>
        <v/>
      </c>
      <c r="B41" t="str">
        <f t="shared" si="0"/>
        <v/>
      </c>
      <c r="C41" t="str">
        <f t="shared" si="0"/>
        <v>(1)</v>
      </c>
      <c r="F41" s="27">
        <f t="shared" ca="1" si="0"/>
        <v>99</v>
      </c>
      <c r="G41" s="27"/>
      <c r="H41" s="27"/>
      <c r="I41" s="7">
        <f t="shared" si="0"/>
        <v>2</v>
      </c>
      <c r="J41" s="27" t="s">
        <v>36</v>
      </c>
      <c r="K41" s="27"/>
      <c r="L41" s="10" t="s">
        <v>30</v>
      </c>
      <c r="M41" s="25">
        <f>AU4</f>
        <v>100</v>
      </c>
      <c r="N41" s="25"/>
      <c r="O41" s="25"/>
      <c r="P41" s="25" t="str">
        <f ca="1">IF(AV4&lt;0,"－","＋")</f>
        <v>－</v>
      </c>
      <c r="Q41" s="25"/>
      <c r="R41" s="10">
        <f ca="1">ABS(AV4)</f>
        <v>1</v>
      </c>
      <c r="S41" s="10" t="s">
        <v>52</v>
      </c>
      <c r="T41" s="13">
        <v>2</v>
      </c>
      <c r="U41" s="10" t="str">
        <f t="shared" si="0"/>
        <v/>
      </c>
      <c r="V41" s="10" t="str">
        <f t="shared" si="0"/>
        <v/>
      </c>
      <c r="W41" s="10" t="str">
        <f t="shared" si="0"/>
        <v/>
      </c>
      <c r="X41" s="10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51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t="str">
        <f t="shared" si="1"/>
        <v/>
      </c>
      <c r="J42" s="25" t="s">
        <v>45</v>
      </c>
      <c r="K42" s="25"/>
      <c r="L42" s="25">
        <f>M41^2</f>
        <v>10000</v>
      </c>
      <c r="M42" s="25"/>
      <c r="N42" s="25"/>
      <c r="O42" s="25"/>
      <c r="P42" s="25" t="str">
        <f ca="1">P41</f>
        <v>－</v>
      </c>
      <c r="Q42" s="25"/>
      <c r="R42" s="25">
        <f ca="1">2*M41*R41</f>
        <v>200</v>
      </c>
      <c r="S42" s="25"/>
      <c r="T42" s="25"/>
      <c r="U42" s="25" t="s">
        <v>54</v>
      </c>
      <c r="V42" s="25"/>
      <c r="W42" s="37">
        <f ca="1">R41^2</f>
        <v>1</v>
      </c>
      <c r="X42" s="37"/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  <c r="AU42" s="12">
        <f>L42</f>
        <v>10000</v>
      </c>
      <c r="AV42" s="12">
        <f ca="1">IF(P42="－",-R42,R42)</f>
        <v>-200</v>
      </c>
      <c r="AW42" s="12">
        <f ca="1">W42</f>
        <v>1</v>
      </c>
    </row>
    <row r="43" spans="1:51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F43" t="str">
        <f t="shared" si="2"/>
        <v/>
      </c>
      <c r="G43" t="str">
        <f t="shared" si="2"/>
        <v/>
      </c>
      <c r="H43" t="str">
        <f t="shared" si="2"/>
        <v/>
      </c>
      <c r="I43" t="str">
        <f t="shared" si="2"/>
        <v/>
      </c>
      <c r="J43" s="25" t="s">
        <v>45</v>
      </c>
      <c r="K43" s="25"/>
      <c r="L43" s="25">
        <f ca="1">AU43</f>
        <v>9801</v>
      </c>
      <c r="M43" s="25"/>
      <c r="N43" s="25"/>
      <c r="O43" s="25"/>
      <c r="P43" s="10" t="str">
        <f t="shared" si="2"/>
        <v/>
      </c>
      <c r="Q43" s="10" t="str">
        <f t="shared" si="2"/>
        <v/>
      </c>
      <c r="R43" s="10" t="str">
        <f t="shared" si="2"/>
        <v/>
      </c>
      <c r="S43" s="10" t="str">
        <f t="shared" si="2"/>
        <v/>
      </c>
      <c r="T43" s="10" t="str">
        <f t="shared" si="2"/>
        <v/>
      </c>
      <c r="U43" s="10" t="str">
        <f t="shared" si="2"/>
        <v/>
      </c>
      <c r="V43" s="10" t="str">
        <f t="shared" si="2"/>
        <v/>
      </c>
      <c r="W43" s="10" t="str">
        <f t="shared" si="2"/>
        <v/>
      </c>
      <c r="X43" s="10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  <c r="AU43" s="12">
        <f ca="1">SUM(AU42:AW42)</f>
        <v>9801</v>
      </c>
    </row>
    <row r="44" spans="1:51" ht="20.149999999999999" customHeight="1" x14ac:dyDescent="0.2">
      <c r="A44" t="str">
        <f t="shared" ref="A44:AT44" si="3">IF(A7="","",A7)</f>
        <v/>
      </c>
      <c r="B44" t="str">
        <f t="shared" si="3"/>
        <v/>
      </c>
      <c r="C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si="3"/>
        <v/>
      </c>
      <c r="R44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51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/>
      </c>
      <c r="F45" t="str">
        <f t="shared" si="4"/>
        <v/>
      </c>
      <c r="G45" t="str">
        <f t="shared" si="4"/>
        <v/>
      </c>
      <c r="H45" t="str">
        <f t="shared" si="4"/>
        <v/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51" ht="20.149999999999999" customHeight="1" x14ac:dyDescent="0.2">
      <c r="A46" t="str">
        <f t="shared" ref="A46:J46" si="5">IF(A9="","",A9)</f>
        <v/>
      </c>
      <c r="B46" t="str">
        <f t="shared" si="5"/>
        <v/>
      </c>
      <c r="C46" t="str">
        <f t="shared" si="5"/>
        <v>(2)</v>
      </c>
      <c r="F46" s="27">
        <f t="shared" ca="1" si="5"/>
        <v>51</v>
      </c>
      <c r="G46" s="27"/>
      <c r="H46" s="27" t="str">
        <f t="shared" si="5"/>
        <v>×</v>
      </c>
      <c r="I46" s="27"/>
      <c r="J46" s="27">
        <f t="shared" ca="1" si="5"/>
        <v>49</v>
      </c>
      <c r="K46" s="27"/>
      <c r="L46" s="27" t="s">
        <v>36</v>
      </c>
      <c r="M46" s="27"/>
      <c r="N46" s="10" t="s">
        <v>30</v>
      </c>
      <c r="O46" s="25">
        <f ca="1">AU9</f>
        <v>50</v>
      </c>
      <c r="P46" s="25"/>
      <c r="Q46" s="25" t="s">
        <v>54</v>
      </c>
      <c r="R46" s="25"/>
      <c r="S46" s="10">
        <f ca="1">AV9</f>
        <v>1</v>
      </c>
      <c r="T46" s="10" t="s">
        <v>52</v>
      </c>
      <c r="U46" s="10" t="s">
        <v>30</v>
      </c>
      <c r="V46" s="25">
        <f ca="1">AU9</f>
        <v>50</v>
      </c>
      <c r="W46" s="25"/>
      <c r="X46" s="25" t="s">
        <v>41</v>
      </c>
      <c r="Y46" s="25"/>
      <c r="Z46" s="10">
        <f ca="1">AV9</f>
        <v>1</v>
      </c>
      <c r="AA46" s="10" t="s">
        <v>52</v>
      </c>
    </row>
    <row r="47" spans="1:51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/>
      </c>
      <c r="F47" t="str">
        <f t="shared" si="6"/>
        <v/>
      </c>
      <c r="G47" t="str">
        <f t="shared" si="6"/>
        <v/>
      </c>
      <c r="H47" t="str">
        <f t="shared" si="6"/>
        <v/>
      </c>
      <c r="I47" t="str">
        <f t="shared" si="6"/>
        <v/>
      </c>
      <c r="J47" t="str">
        <f t="shared" si="6"/>
        <v/>
      </c>
      <c r="K47" t="str">
        <f t="shared" si="6"/>
        <v/>
      </c>
      <c r="L47" s="25" t="s">
        <v>45</v>
      </c>
      <c r="M47" s="25"/>
      <c r="N47" s="25">
        <f ca="1">O46^2</f>
        <v>2500</v>
      </c>
      <c r="O47" s="25"/>
      <c r="P47" s="25"/>
      <c r="Q47" s="25" t="s">
        <v>41</v>
      </c>
      <c r="R47" s="25"/>
      <c r="S47" s="37">
        <f ca="1">S46^2</f>
        <v>1</v>
      </c>
      <c r="T47" s="37"/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51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s="25" t="s">
        <v>45</v>
      </c>
      <c r="M48" s="25"/>
      <c r="N48" s="25">
        <f ca="1">N47-S47</f>
        <v>2499</v>
      </c>
      <c r="O48" s="25"/>
      <c r="P48" s="25"/>
      <c r="Q48" s="10" t="str">
        <f t="shared" si="7"/>
        <v/>
      </c>
      <c r="R48" s="10" t="str">
        <f t="shared" si="7"/>
        <v/>
      </c>
      <c r="S48" s="10" t="str">
        <f t="shared" si="7"/>
        <v/>
      </c>
      <c r="T48" s="10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8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t="str">
        <f t="shared" si="8"/>
        <v/>
      </c>
      <c r="F49" t="str">
        <f t="shared" si="8"/>
        <v/>
      </c>
      <c r="G49" t="str">
        <f t="shared" si="8"/>
        <v/>
      </c>
      <c r="H49" t="str">
        <f t="shared" si="8"/>
        <v/>
      </c>
      <c r="I49" t="str">
        <f t="shared" si="8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t="str">
        <f t="shared" si="8"/>
        <v/>
      </c>
      <c r="O49" t="str">
        <f t="shared" si="8"/>
        <v/>
      </c>
      <c r="P49" t="str">
        <f t="shared" si="8"/>
        <v/>
      </c>
      <c r="Q49" t="str">
        <f t="shared" si="8"/>
        <v/>
      </c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8" ht="20.149999999999999" customHeight="1" x14ac:dyDescent="0.2">
      <c r="A50" t="str">
        <f t="shared" ref="A50:AT50" si="9">IF(A13="","",A13)</f>
        <v/>
      </c>
      <c r="B50" t="str">
        <f t="shared" si="9"/>
        <v/>
      </c>
      <c r="C50" t="str">
        <f t="shared" si="9"/>
        <v/>
      </c>
      <c r="F50" t="str">
        <f t="shared" si="9"/>
        <v/>
      </c>
      <c r="G50" t="str">
        <f t="shared" si="9"/>
        <v/>
      </c>
      <c r="H50" t="str">
        <f t="shared" si="9"/>
        <v/>
      </c>
      <c r="I50" t="str">
        <f t="shared" si="9"/>
        <v/>
      </c>
      <c r="J50" t="str">
        <f t="shared" si="9"/>
        <v/>
      </c>
      <c r="K50" t="str">
        <f t="shared" si="9"/>
        <v/>
      </c>
      <c r="L50" t="str">
        <f t="shared" si="9"/>
        <v/>
      </c>
      <c r="M50" t="str">
        <f t="shared" si="9"/>
        <v/>
      </c>
      <c r="N50" t="str">
        <f t="shared" si="9"/>
        <v/>
      </c>
      <c r="O50" t="str">
        <f t="shared" si="9"/>
        <v/>
      </c>
      <c r="P50" t="str">
        <f t="shared" si="9"/>
        <v/>
      </c>
      <c r="Q50" t="str">
        <f t="shared" si="9"/>
        <v/>
      </c>
      <c r="R50" t="str">
        <f t="shared" si="9"/>
        <v/>
      </c>
      <c r="S50" t="str">
        <f t="shared" si="9"/>
        <v/>
      </c>
      <c r="T50" t="str">
        <f t="shared" si="9"/>
        <v/>
      </c>
      <c r="U50" t="str">
        <f t="shared" si="9"/>
        <v/>
      </c>
      <c r="V50" t="str">
        <f t="shared" si="9"/>
        <v/>
      </c>
      <c r="W50" t="str">
        <f t="shared" si="9"/>
        <v/>
      </c>
      <c r="X50" t="str">
        <f t="shared" si="9"/>
        <v/>
      </c>
      <c r="Y50" t="str">
        <f t="shared" si="9"/>
        <v/>
      </c>
      <c r="Z50" t="str">
        <f t="shared" si="9"/>
        <v/>
      </c>
      <c r="AA50" t="str">
        <f t="shared" si="9"/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8" ht="20.149999999999999" customHeight="1" x14ac:dyDescent="0.2">
      <c r="A51" t="str">
        <f t="shared" ref="A51:AT51" si="10">IF(A14="","",A14)</f>
        <v/>
      </c>
      <c r="B51" t="str">
        <f t="shared" si="10"/>
        <v/>
      </c>
      <c r="C51" t="str">
        <f t="shared" si="10"/>
        <v>(3)</v>
      </c>
      <c r="F51" s="27">
        <f t="shared" ca="1" si="10"/>
        <v>64</v>
      </c>
      <c r="G51" s="27"/>
      <c r="H51" s="7">
        <f t="shared" si="10"/>
        <v>2</v>
      </c>
      <c r="I51" s="27" t="str">
        <f t="shared" si="10"/>
        <v>－</v>
      </c>
      <c r="J51" s="27"/>
      <c r="K51" s="27">
        <f t="shared" ca="1" si="10"/>
        <v>36</v>
      </c>
      <c r="L51" s="27"/>
      <c r="M51" s="7">
        <f t="shared" si="10"/>
        <v>2</v>
      </c>
      <c r="N51" s="27" t="s">
        <v>36</v>
      </c>
      <c r="O51" s="27"/>
      <c r="P51" s="10" t="s">
        <v>30</v>
      </c>
      <c r="Q51" s="25">
        <f ca="1">F51</f>
        <v>64</v>
      </c>
      <c r="R51" s="25"/>
      <c r="S51" s="25" t="s">
        <v>54</v>
      </c>
      <c r="T51" s="25"/>
      <c r="U51" s="25">
        <f ca="1">K51</f>
        <v>36</v>
      </c>
      <c r="V51" s="25"/>
      <c r="W51" s="10" t="s">
        <v>52</v>
      </c>
      <c r="X51" s="10" t="s">
        <v>30</v>
      </c>
      <c r="Y51" s="25">
        <f ca="1">F51</f>
        <v>64</v>
      </c>
      <c r="Z51" s="25"/>
      <c r="AA51" s="25" t="s">
        <v>41</v>
      </c>
      <c r="AB51" s="25"/>
      <c r="AC51" s="25">
        <f ca="1">K51</f>
        <v>36</v>
      </c>
      <c r="AD51" s="25"/>
      <c r="AE51" s="10" t="s">
        <v>52</v>
      </c>
      <c r="AF51" t="str">
        <f t="shared" si="10"/>
        <v/>
      </c>
      <c r="AG51" t="str">
        <f t="shared" si="10"/>
        <v/>
      </c>
      <c r="AH51" t="str">
        <f t="shared" si="10"/>
        <v/>
      </c>
      <c r="AI51" t="str">
        <f t="shared" si="10"/>
        <v/>
      </c>
      <c r="AJ51" t="str">
        <f t="shared" si="10"/>
        <v/>
      </c>
      <c r="AK51" t="str">
        <f t="shared" si="10"/>
        <v/>
      </c>
      <c r="AL51" t="str">
        <f t="shared" si="10"/>
        <v/>
      </c>
      <c r="AM51" t="str">
        <f t="shared" si="10"/>
        <v/>
      </c>
      <c r="AN51" t="str">
        <f t="shared" si="10"/>
        <v/>
      </c>
      <c r="AO51" t="str">
        <f t="shared" si="10"/>
        <v/>
      </c>
      <c r="AP51" t="str">
        <f t="shared" si="10"/>
        <v/>
      </c>
      <c r="AQ51" t="str">
        <f t="shared" si="10"/>
        <v/>
      </c>
      <c r="AR51" t="str">
        <f t="shared" si="10"/>
        <v/>
      </c>
      <c r="AS51" t="str">
        <f t="shared" si="10"/>
        <v/>
      </c>
      <c r="AT51" t="str">
        <f t="shared" si="10"/>
        <v/>
      </c>
    </row>
    <row r="52" spans="1:48" ht="20.149999999999999" customHeight="1" x14ac:dyDescent="0.2">
      <c r="A52" t="str">
        <f t="shared" ref="A52:AT52" si="11">IF(A15="","",A15)</f>
        <v/>
      </c>
      <c r="B52" t="str">
        <f t="shared" si="11"/>
        <v/>
      </c>
      <c r="C52" t="str">
        <f t="shared" si="11"/>
        <v/>
      </c>
      <c r="F52" t="str">
        <f t="shared" si="11"/>
        <v/>
      </c>
      <c r="G52" t="str">
        <f t="shared" si="11"/>
        <v/>
      </c>
      <c r="H52" t="str">
        <f t="shared" si="11"/>
        <v/>
      </c>
      <c r="I52" t="str">
        <f t="shared" si="11"/>
        <v/>
      </c>
      <c r="J52" t="str">
        <f t="shared" si="11"/>
        <v/>
      </c>
      <c r="K52" t="str">
        <f t="shared" si="11"/>
        <v/>
      </c>
      <c r="L52" t="str">
        <f t="shared" si="11"/>
        <v/>
      </c>
      <c r="M52" t="str">
        <f t="shared" si="11"/>
        <v/>
      </c>
      <c r="N52" s="25" t="s">
        <v>45</v>
      </c>
      <c r="O52" s="25"/>
      <c r="P52" s="25">
        <f ca="1">Q51+U51</f>
        <v>100</v>
      </c>
      <c r="Q52" s="25"/>
      <c r="R52" s="25"/>
      <c r="S52" s="25" t="s">
        <v>115</v>
      </c>
      <c r="T52" s="25"/>
      <c r="U52" s="25">
        <f ca="1">Y51-AC51</f>
        <v>28</v>
      </c>
      <c r="V52" s="25"/>
      <c r="W52" s="10" t="str">
        <f t="shared" si="11"/>
        <v/>
      </c>
      <c r="X52" s="10" t="str">
        <f t="shared" si="11"/>
        <v/>
      </c>
      <c r="Y52" s="10" t="str">
        <f t="shared" si="11"/>
        <v/>
      </c>
      <c r="Z52" s="10" t="str">
        <f t="shared" si="11"/>
        <v/>
      </c>
      <c r="AA52" s="10" t="str">
        <f t="shared" si="11"/>
        <v/>
      </c>
      <c r="AB52" s="10" t="str">
        <f t="shared" si="11"/>
        <v/>
      </c>
      <c r="AC52" s="10" t="str">
        <f t="shared" si="11"/>
        <v/>
      </c>
      <c r="AD52" s="10" t="str">
        <f t="shared" si="11"/>
        <v/>
      </c>
      <c r="AE52" s="10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  <c r="AL52" t="str">
        <f t="shared" si="11"/>
        <v/>
      </c>
      <c r="AM52" t="str">
        <f t="shared" si="11"/>
        <v/>
      </c>
      <c r="AN52" t="str">
        <f t="shared" si="11"/>
        <v/>
      </c>
      <c r="AO52" t="str">
        <f t="shared" si="11"/>
        <v/>
      </c>
      <c r="AP52" t="str">
        <f t="shared" si="11"/>
        <v/>
      </c>
      <c r="AQ52" t="str">
        <f t="shared" si="11"/>
        <v/>
      </c>
      <c r="AR52" t="str">
        <f t="shared" si="11"/>
        <v/>
      </c>
      <c r="AS52" t="str">
        <f t="shared" si="11"/>
        <v/>
      </c>
      <c r="AT52" t="str">
        <f t="shared" si="11"/>
        <v/>
      </c>
    </row>
    <row r="53" spans="1:48" ht="20.149999999999999" customHeight="1" x14ac:dyDescent="0.2">
      <c r="A53" t="str">
        <f t="shared" ref="A53:AT53" si="12">IF(A16="","",A16)</f>
        <v/>
      </c>
      <c r="B53" t="str">
        <f t="shared" si="12"/>
        <v/>
      </c>
      <c r="C53" t="str">
        <f t="shared" si="12"/>
        <v/>
      </c>
      <c r="F53" t="str">
        <f t="shared" si="12"/>
        <v/>
      </c>
      <c r="G53" t="str">
        <f t="shared" si="12"/>
        <v/>
      </c>
      <c r="H53" t="str">
        <f t="shared" si="12"/>
        <v/>
      </c>
      <c r="I53" t="str">
        <f t="shared" si="12"/>
        <v/>
      </c>
      <c r="J53" t="str">
        <f t="shared" si="12"/>
        <v/>
      </c>
      <c r="K53" t="str">
        <f t="shared" si="12"/>
        <v/>
      </c>
      <c r="L53" t="str">
        <f t="shared" si="12"/>
        <v/>
      </c>
      <c r="M53" t="str">
        <f t="shared" si="12"/>
        <v/>
      </c>
      <c r="N53" s="25" t="s">
        <v>45</v>
      </c>
      <c r="O53" s="25"/>
      <c r="P53" s="25">
        <f ca="1">P52*U52</f>
        <v>2800</v>
      </c>
      <c r="Q53" s="25"/>
      <c r="R53" s="25"/>
      <c r="S53" s="10"/>
      <c r="T53" s="10" t="str">
        <f t="shared" si="12"/>
        <v/>
      </c>
      <c r="U53" s="10" t="str">
        <f t="shared" si="12"/>
        <v/>
      </c>
      <c r="V53" s="10" t="str">
        <f t="shared" si="12"/>
        <v/>
      </c>
      <c r="W53" s="10" t="str">
        <f t="shared" si="12"/>
        <v/>
      </c>
      <c r="X53" s="10" t="str">
        <f t="shared" si="12"/>
        <v/>
      </c>
      <c r="Y53" s="10" t="str">
        <f t="shared" si="12"/>
        <v/>
      </c>
      <c r="Z53" s="10" t="str">
        <f t="shared" si="12"/>
        <v/>
      </c>
      <c r="AA53" s="10" t="str">
        <f t="shared" si="12"/>
        <v/>
      </c>
      <c r="AB53" s="10" t="str">
        <f t="shared" si="12"/>
        <v/>
      </c>
      <c r="AC53" s="10" t="str">
        <f t="shared" si="12"/>
        <v/>
      </c>
      <c r="AD53" s="10" t="str">
        <f t="shared" si="12"/>
        <v/>
      </c>
      <c r="AE53" s="10" t="str">
        <f t="shared" si="12"/>
        <v/>
      </c>
      <c r="AF53" t="str">
        <f t="shared" si="12"/>
        <v/>
      </c>
      <c r="AG53" t="str">
        <f t="shared" si="12"/>
        <v/>
      </c>
      <c r="AH53" t="str">
        <f t="shared" si="12"/>
        <v/>
      </c>
      <c r="AI53" t="str">
        <f t="shared" si="12"/>
        <v/>
      </c>
      <c r="AJ53" t="str">
        <f t="shared" si="12"/>
        <v/>
      </c>
      <c r="AK53" t="str">
        <f t="shared" si="12"/>
        <v/>
      </c>
      <c r="AL53" t="str">
        <f t="shared" si="12"/>
        <v/>
      </c>
      <c r="AM53" t="str">
        <f t="shared" si="12"/>
        <v/>
      </c>
      <c r="AN53" t="str">
        <f t="shared" si="12"/>
        <v/>
      </c>
      <c r="AO53" t="str">
        <f t="shared" si="12"/>
        <v/>
      </c>
      <c r="AP53" t="str">
        <f t="shared" si="12"/>
        <v/>
      </c>
      <c r="AQ53" t="str">
        <f t="shared" si="12"/>
        <v/>
      </c>
      <c r="AR53" t="str">
        <f t="shared" si="12"/>
        <v/>
      </c>
      <c r="AS53" t="str">
        <f t="shared" si="12"/>
        <v/>
      </c>
      <c r="AT53" t="str">
        <f t="shared" si="12"/>
        <v/>
      </c>
    </row>
    <row r="54" spans="1:48" ht="20.149999999999999" customHeight="1" x14ac:dyDescent="0.2">
      <c r="A54" t="str">
        <f t="shared" ref="A54:AT54" si="13">IF(A17="","",A17)</f>
        <v/>
      </c>
      <c r="B54" t="str">
        <f t="shared" si="13"/>
        <v/>
      </c>
      <c r="C54" t="str">
        <f t="shared" si="13"/>
        <v/>
      </c>
      <c r="F54" t="str">
        <f t="shared" si="13"/>
        <v/>
      </c>
      <c r="G54" t="str">
        <f t="shared" si="13"/>
        <v/>
      </c>
      <c r="H54" t="str">
        <f t="shared" si="13"/>
        <v/>
      </c>
      <c r="I54" t="str">
        <f t="shared" si="13"/>
        <v/>
      </c>
      <c r="J54" t="str">
        <f t="shared" si="13"/>
        <v/>
      </c>
      <c r="K54" t="str">
        <f t="shared" si="13"/>
        <v/>
      </c>
      <c r="L54" t="str">
        <f t="shared" si="13"/>
        <v/>
      </c>
      <c r="M54" t="str">
        <f t="shared" si="13"/>
        <v/>
      </c>
      <c r="N54" t="str">
        <f t="shared" si="13"/>
        <v/>
      </c>
      <c r="O54" t="str">
        <f t="shared" si="13"/>
        <v/>
      </c>
      <c r="P54" t="str">
        <f t="shared" si="13"/>
        <v/>
      </c>
      <c r="Q54" t="str">
        <f t="shared" si="13"/>
        <v/>
      </c>
      <c r="R54" t="str">
        <f t="shared" si="13"/>
        <v/>
      </c>
      <c r="S54" t="str">
        <f t="shared" si="13"/>
        <v/>
      </c>
      <c r="T54" t="str">
        <f t="shared" si="13"/>
        <v/>
      </c>
      <c r="U54" t="str">
        <f t="shared" si="13"/>
        <v/>
      </c>
      <c r="V54" t="str">
        <f t="shared" si="13"/>
        <v/>
      </c>
      <c r="W54" t="str">
        <f t="shared" si="13"/>
        <v/>
      </c>
      <c r="X54" t="str">
        <f t="shared" si="13"/>
        <v/>
      </c>
      <c r="Y54" t="str">
        <f t="shared" si="13"/>
        <v/>
      </c>
      <c r="Z54" t="str">
        <f t="shared" si="13"/>
        <v/>
      </c>
      <c r="AA54" t="str">
        <f t="shared" si="13"/>
        <v/>
      </c>
      <c r="AB54" t="str">
        <f t="shared" si="13"/>
        <v/>
      </c>
      <c r="AC54" t="str">
        <f t="shared" si="13"/>
        <v/>
      </c>
      <c r="AD54" t="str">
        <f t="shared" si="13"/>
        <v/>
      </c>
      <c r="AE54" t="str">
        <f t="shared" si="13"/>
        <v/>
      </c>
      <c r="AF54" t="str">
        <f t="shared" si="13"/>
        <v/>
      </c>
      <c r="AG54" t="str">
        <f t="shared" si="13"/>
        <v/>
      </c>
      <c r="AH54" t="str">
        <f t="shared" si="13"/>
        <v/>
      </c>
      <c r="AI54" t="str">
        <f t="shared" si="13"/>
        <v/>
      </c>
      <c r="AJ54" t="str">
        <f t="shared" si="13"/>
        <v/>
      </c>
      <c r="AK54" t="str">
        <f t="shared" si="13"/>
        <v/>
      </c>
      <c r="AL54" t="str">
        <f t="shared" si="13"/>
        <v/>
      </c>
      <c r="AM54" t="str">
        <f t="shared" si="13"/>
        <v/>
      </c>
      <c r="AN54" t="str">
        <f t="shared" si="13"/>
        <v/>
      </c>
      <c r="AO54" t="str">
        <f t="shared" si="13"/>
        <v/>
      </c>
      <c r="AP54" t="str">
        <f t="shared" si="13"/>
        <v/>
      </c>
      <c r="AQ54" t="str">
        <f t="shared" si="13"/>
        <v/>
      </c>
      <c r="AR54" t="str">
        <f t="shared" si="13"/>
        <v/>
      </c>
      <c r="AS54" t="str">
        <f t="shared" si="13"/>
        <v/>
      </c>
      <c r="AT54" t="str">
        <f t="shared" si="13"/>
        <v/>
      </c>
    </row>
    <row r="55" spans="1:48" ht="20.149999999999999" customHeight="1" x14ac:dyDescent="0.2">
      <c r="A55" t="str">
        <f t="shared" ref="A55:AT55" si="14">IF(A18="","",A18)</f>
        <v/>
      </c>
      <c r="B55" t="str">
        <f t="shared" si="14"/>
        <v/>
      </c>
      <c r="C55" t="str">
        <f t="shared" si="14"/>
        <v/>
      </c>
      <c r="D55" t="str">
        <f t="shared" si="14"/>
        <v/>
      </c>
      <c r="E55" t="str">
        <f t="shared" si="14"/>
        <v/>
      </c>
      <c r="F55" t="str">
        <f t="shared" si="14"/>
        <v/>
      </c>
      <c r="G55" t="str">
        <f t="shared" si="14"/>
        <v/>
      </c>
      <c r="H55" t="str">
        <f t="shared" si="14"/>
        <v/>
      </c>
      <c r="I55" t="str">
        <f t="shared" si="14"/>
        <v/>
      </c>
      <c r="J55" t="str">
        <f t="shared" si="14"/>
        <v/>
      </c>
      <c r="K55" t="str">
        <f t="shared" si="14"/>
        <v/>
      </c>
      <c r="L55" t="str">
        <f t="shared" si="14"/>
        <v/>
      </c>
      <c r="M55" t="str">
        <f t="shared" si="14"/>
        <v/>
      </c>
      <c r="N55" t="str">
        <f t="shared" si="14"/>
        <v/>
      </c>
      <c r="O55" t="str">
        <f t="shared" si="14"/>
        <v/>
      </c>
      <c r="P55" t="str">
        <f t="shared" si="14"/>
        <v/>
      </c>
      <c r="Q55" t="str">
        <f t="shared" si="14"/>
        <v/>
      </c>
      <c r="R55" t="str">
        <f t="shared" si="14"/>
        <v/>
      </c>
      <c r="S55" t="str">
        <f t="shared" si="14"/>
        <v/>
      </c>
      <c r="T55" t="str">
        <f t="shared" si="14"/>
        <v/>
      </c>
      <c r="U55" t="str">
        <f t="shared" si="14"/>
        <v/>
      </c>
      <c r="V55" t="str">
        <f t="shared" si="14"/>
        <v/>
      </c>
      <c r="W55" t="str">
        <f t="shared" si="14"/>
        <v/>
      </c>
      <c r="X55" t="str">
        <f t="shared" si="14"/>
        <v/>
      </c>
      <c r="Y55" t="str">
        <f t="shared" si="14"/>
        <v/>
      </c>
      <c r="Z55" t="str">
        <f t="shared" si="14"/>
        <v/>
      </c>
      <c r="AA55" t="str">
        <f t="shared" si="14"/>
        <v/>
      </c>
      <c r="AB55" t="str">
        <f t="shared" si="14"/>
        <v/>
      </c>
      <c r="AC55" t="str">
        <f t="shared" si="14"/>
        <v/>
      </c>
      <c r="AD55" t="str">
        <f t="shared" si="14"/>
        <v/>
      </c>
      <c r="AE55" t="str">
        <f t="shared" si="14"/>
        <v/>
      </c>
      <c r="AF55" t="str">
        <f t="shared" si="14"/>
        <v/>
      </c>
      <c r="AG55" t="str">
        <f t="shared" si="14"/>
        <v/>
      </c>
      <c r="AH55" t="str">
        <f t="shared" si="14"/>
        <v/>
      </c>
      <c r="AI55" t="str">
        <f t="shared" si="14"/>
        <v/>
      </c>
      <c r="AJ55" t="str">
        <f t="shared" si="14"/>
        <v/>
      </c>
      <c r="AK55" t="str">
        <f t="shared" si="14"/>
        <v/>
      </c>
      <c r="AL55" t="str">
        <f t="shared" si="14"/>
        <v/>
      </c>
      <c r="AM55" t="str">
        <f t="shared" si="14"/>
        <v/>
      </c>
      <c r="AN55" t="str">
        <f t="shared" si="14"/>
        <v/>
      </c>
      <c r="AO55" t="str">
        <f t="shared" si="14"/>
        <v/>
      </c>
      <c r="AP55" t="str">
        <f t="shared" si="14"/>
        <v/>
      </c>
      <c r="AQ55" t="str">
        <f t="shared" si="14"/>
        <v/>
      </c>
      <c r="AR55" t="str">
        <f t="shared" si="14"/>
        <v/>
      </c>
      <c r="AS55" t="str">
        <f t="shared" si="14"/>
        <v/>
      </c>
      <c r="AT55" t="str">
        <f t="shared" si="14"/>
        <v/>
      </c>
    </row>
    <row r="56" spans="1:48" ht="20.149999999999999" customHeight="1" x14ac:dyDescent="0.2">
      <c r="A56" t="str">
        <f>IF(A19="","",A19)</f>
        <v>２．</v>
      </c>
      <c r="D56" t="str">
        <f>IF(D19="","",D19)</f>
        <v>ｘ＝</v>
      </c>
      <c r="G56" s="27">
        <f ca="1">IF(G19="","",G19)</f>
        <v>17</v>
      </c>
      <c r="H56" s="27"/>
      <c r="I56" t="str">
        <f>IF(I19="","",I19)</f>
        <v>のとき，次の式の値を求めなさい。</v>
      </c>
    </row>
    <row r="57" spans="1:48" ht="20.149999999999999" customHeight="1" x14ac:dyDescent="0.2">
      <c r="A57" t="str">
        <f t="shared" ref="A57:AT57" si="15">IF(A20="","",A20)</f>
        <v/>
      </c>
      <c r="B57" t="str">
        <f t="shared" si="15"/>
        <v/>
      </c>
      <c r="C57" t="str">
        <f t="shared" si="15"/>
        <v/>
      </c>
      <c r="D57" t="str">
        <f t="shared" si="15"/>
        <v>(</v>
      </c>
      <c r="E57">
        <f t="shared" ca="1" si="15"/>
        <v>1</v>
      </c>
      <c r="F57" s="27" t="str">
        <f t="shared" ca="1" si="15"/>
        <v>＋</v>
      </c>
      <c r="G57" s="27"/>
      <c r="H57" s="27" t="str">
        <f t="shared" si="15"/>
        <v>ｘ</v>
      </c>
      <c r="I57" s="27"/>
      <c r="J57" t="str">
        <f t="shared" si="15"/>
        <v>)</v>
      </c>
      <c r="K57" t="str">
        <f t="shared" si="15"/>
        <v>(</v>
      </c>
      <c r="L57">
        <f t="shared" ca="1" si="15"/>
        <v>1</v>
      </c>
      <c r="M57" s="27" t="str">
        <f t="shared" ca="1" si="15"/>
        <v>－</v>
      </c>
      <c r="N57" s="27"/>
      <c r="O57" s="27" t="str">
        <f t="shared" si="15"/>
        <v>ｘ</v>
      </c>
      <c r="P57" s="27"/>
      <c r="Q57" t="str">
        <f t="shared" si="15"/>
        <v>)</v>
      </c>
      <c r="R57" s="27" t="str">
        <f t="shared" si="15"/>
        <v>＋</v>
      </c>
      <c r="S57" s="27"/>
      <c r="T57" t="str">
        <f t="shared" si="15"/>
        <v>(</v>
      </c>
      <c r="U57" s="27" t="str">
        <f t="shared" si="15"/>
        <v>ｘ</v>
      </c>
      <c r="V57" s="27"/>
      <c r="W57" s="27" t="str">
        <f t="shared" ca="1" si="15"/>
        <v>＋</v>
      </c>
      <c r="X57" s="27"/>
      <c r="Y57">
        <f t="shared" ca="1" si="15"/>
        <v>6</v>
      </c>
      <c r="Z57" t="str">
        <f t="shared" si="15"/>
        <v>)</v>
      </c>
      <c r="AA57" t="str">
        <f t="shared" si="15"/>
        <v>(</v>
      </c>
      <c r="AB57" s="27" t="str">
        <f t="shared" si="15"/>
        <v>ｘ</v>
      </c>
      <c r="AC57" s="27"/>
      <c r="AD57" s="27" t="str">
        <f t="shared" ca="1" si="15"/>
        <v>＋</v>
      </c>
      <c r="AE57" s="27"/>
      <c r="AF57">
        <f t="shared" ca="1" si="15"/>
        <v>2</v>
      </c>
      <c r="AG57" t="str">
        <f t="shared" si="15"/>
        <v>)</v>
      </c>
      <c r="AH57" t="str">
        <f t="shared" si="15"/>
        <v/>
      </c>
      <c r="AI57" t="str">
        <f t="shared" si="15"/>
        <v/>
      </c>
      <c r="AJ57" t="str">
        <f t="shared" si="15"/>
        <v/>
      </c>
      <c r="AK57" t="str">
        <f t="shared" si="15"/>
        <v/>
      </c>
      <c r="AL57" t="str">
        <f t="shared" si="15"/>
        <v/>
      </c>
      <c r="AM57" t="str">
        <f t="shared" si="15"/>
        <v/>
      </c>
      <c r="AN57" t="str">
        <f t="shared" si="15"/>
        <v/>
      </c>
      <c r="AO57" t="str">
        <f t="shared" si="15"/>
        <v/>
      </c>
      <c r="AP57" t="str">
        <f t="shared" si="15"/>
        <v/>
      </c>
      <c r="AQ57" t="str">
        <f t="shared" si="15"/>
        <v/>
      </c>
      <c r="AR57" t="str">
        <f t="shared" si="15"/>
        <v/>
      </c>
      <c r="AS57" t="str">
        <f t="shared" si="15"/>
        <v/>
      </c>
      <c r="AT57" t="str">
        <f t="shared" si="15"/>
        <v/>
      </c>
      <c r="AU57" s="12">
        <f ca="1">AU20</f>
        <v>6</v>
      </c>
      <c r="AV57" s="12">
        <f ca="1">AV20</f>
        <v>2</v>
      </c>
    </row>
    <row r="58" spans="1:48" ht="20.149999999999999" customHeight="1" x14ac:dyDescent="0.2">
      <c r="A58" t="str">
        <f>IF(A21="","",A21)</f>
        <v/>
      </c>
      <c r="B58" s="27" t="s">
        <v>36</v>
      </c>
      <c r="C58" s="27"/>
      <c r="D58" s="25">
        <f ca="1">E57*L57</f>
        <v>1</v>
      </c>
      <c r="E58" s="25"/>
      <c r="F58" s="25" t="s">
        <v>119</v>
      </c>
      <c r="G58" s="25"/>
      <c r="H58" s="25" t="s">
        <v>71</v>
      </c>
      <c r="I58" s="25"/>
      <c r="J58" s="17">
        <v>2</v>
      </c>
      <c r="K58" s="25" t="s">
        <v>69</v>
      </c>
      <c r="L58" s="25"/>
      <c r="M58" s="25" t="s">
        <v>71</v>
      </c>
      <c r="N58" s="25"/>
      <c r="O58" s="17">
        <v>2</v>
      </c>
      <c r="P58" s="25" t="str">
        <f ca="1">IF(AU58=0,"",IF(AU58&lt;0,"－","＋"))</f>
        <v>＋</v>
      </c>
      <c r="Q58" s="25"/>
      <c r="R58" s="25">
        <f ca="1">IF(AU58=0,"",IF(ABS(AU58)=1,"",ABS(AU58)))</f>
        <v>8</v>
      </c>
      <c r="S58" s="25"/>
      <c r="T58" s="25" t="str">
        <f ca="1">IF(AU58=0,"","ｘ")</f>
        <v>ｘ</v>
      </c>
      <c r="U58" s="25"/>
      <c r="V58" s="25" t="str">
        <f ca="1">IF(AV58&lt;0,"－","＋")</f>
        <v>＋</v>
      </c>
      <c r="W58" s="25"/>
      <c r="X58" s="25">
        <f ca="1">ABS(AV58)</f>
        <v>12</v>
      </c>
      <c r="Y58" s="25"/>
      <c r="Z58" t="str">
        <f t="shared" ref="Z58:AT58" si="16">IF(Z21="","",Z21)</f>
        <v/>
      </c>
      <c r="AA58" t="str">
        <f t="shared" si="16"/>
        <v/>
      </c>
      <c r="AB58" t="str">
        <f t="shared" si="16"/>
        <v/>
      </c>
      <c r="AC58" t="str">
        <f t="shared" si="16"/>
        <v/>
      </c>
      <c r="AD58" t="str">
        <f t="shared" si="16"/>
        <v/>
      </c>
      <c r="AE58" t="str">
        <f t="shared" si="16"/>
        <v/>
      </c>
      <c r="AF58" t="str">
        <f t="shared" si="16"/>
        <v/>
      </c>
      <c r="AG58" t="str">
        <f t="shared" si="16"/>
        <v/>
      </c>
      <c r="AH58" t="str">
        <f t="shared" si="16"/>
        <v/>
      </c>
      <c r="AI58" t="str">
        <f t="shared" si="16"/>
        <v/>
      </c>
      <c r="AJ58" t="str">
        <f t="shared" si="16"/>
        <v/>
      </c>
      <c r="AK58" t="str">
        <f t="shared" si="16"/>
        <v/>
      </c>
      <c r="AL58" t="str">
        <f t="shared" si="16"/>
        <v/>
      </c>
      <c r="AM58" t="str">
        <f t="shared" si="16"/>
        <v/>
      </c>
      <c r="AN58" t="str">
        <f t="shared" si="16"/>
        <v/>
      </c>
      <c r="AO58" t="str">
        <f t="shared" si="16"/>
        <v/>
      </c>
      <c r="AP58" t="str">
        <f t="shared" si="16"/>
        <v/>
      </c>
      <c r="AQ58" t="str">
        <f t="shared" si="16"/>
        <v/>
      </c>
      <c r="AR58" t="str">
        <f t="shared" si="16"/>
        <v/>
      </c>
      <c r="AS58" t="str">
        <f t="shared" si="16"/>
        <v/>
      </c>
      <c r="AT58" t="str">
        <f t="shared" si="16"/>
        <v/>
      </c>
      <c r="AU58" s="12">
        <f ca="1">AU57+AV57</f>
        <v>8</v>
      </c>
      <c r="AV58" s="12">
        <f ca="1">AU57*AV57</f>
        <v>12</v>
      </c>
    </row>
    <row r="59" spans="1:48" ht="20.149999999999999" customHeight="1" x14ac:dyDescent="0.2">
      <c r="A59" t="str">
        <f t="shared" ref="A59:AT59" si="17">IF(A22="","",A22)</f>
        <v/>
      </c>
      <c r="B59" s="25" t="s">
        <v>121</v>
      </c>
      <c r="C59" s="25"/>
      <c r="D59" s="25" t="str">
        <f ca="1">IF(P58="－",P58,"")</f>
        <v/>
      </c>
      <c r="E59" s="25"/>
      <c r="F59" s="25">
        <f ca="1">R58</f>
        <v>8</v>
      </c>
      <c r="G59" s="25"/>
      <c r="H59" s="25" t="str">
        <f ca="1">T58</f>
        <v>ｘ</v>
      </c>
      <c r="I59" s="25"/>
      <c r="J59" s="25" t="str">
        <f ca="1">IF(H59="","",IF(AU59=0,"",IF(AU59&lt;0,"－","＋")))</f>
        <v>＋</v>
      </c>
      <c r="K59" s="25"/>
      <c r="L59" s="25">
        <f ca="1">IF(AU59=0,"",ABS(AU59))</f>
        <v>13</v>
      </c>
      <c r="M59" s="25"/>
      <c r="N59" s="25"/>
      <c r="O59" s="10" t="str">
        <f t="shared" si="17"/>
        <v/>
      </c>
      <c r="P59" s="10" t="str">
        <f t="shared" si="17"/>
        <v/>
      </c>
      <c r="Q59" s="10" t="str">
        <f t="shared" si="17"/>
        <v/>
      </c>
      <c r="R59" s="10" t="str">
        <f t="shared" si="17"/>
        <v/>
      </c>
      <c r="S59" s="10" t="str">
        <f t="shared" si="17"/>
        <v/>
      </c>
      <c r="T59" s="10" t="str">
        <f t="shared" si="17"/>
        <v/>
      </c>
      <c r="U59" s="10" t="str">
        <f t="shared" si="17"/>
        <v/>
      </c>
      <c r="V59" s="10" t="str">
        <f t="shared" si="17"/>
        <v/>
      </c>
      <c r="W59" s="10" t="str">
        <f t="shared" si="17"/>
        <v/>
      </c>
      <c r="X59" s="10" t="str">
        <f t="shared" si="17"/>
        <v/>
      </c>
      <c r="Y59" s="10" t="str">
        <f t="shared" si="17"/>
        <v/>
      </c>
      <c r="Z59" t="str">
        <f t="shared" si="17"/>
        <v/>
      </c>
      <c r="AA59" t="str">
        <f t="shared" si="17"/>
        <v/>
      </c>
      <c r="AB59" t="str">
        <f t="shared" si="17"/>
        <v/>
      </c>
      <c r="AC59" t="str">
        <f t="shared" si="17"/>
        <v/>
      </c>
      <c r="AD59" t="str">
        <f t="shared" si="17"/>
        <v/>
      </c>
      <c r="AE59" t="str">
        <f t="shared" si="17"/>
        <v/>
      </c>
      <c r="AF59" t="str">
        <f t="shared" si="17"/>
        <v/>
      </c>
      <c r="AG59" t="str">
        <f t="shared" si="17"/>
        <v/>
      </c>
      <c r="AH59" t="str">
        <f t="shared" si="17"/>
        <v/>
      </c>
      <c r="AI59" t="str">
        <f t="shared" si="17"/>
        <v/>
      </c>
      <c r="AJ59" t="str">
        <f t="shared" si="17"/>
        <v/>
      </c>
      <c r="AK59" t="str">
        <f t="shared" si="17"/>
        <v/>
      </c>
      <c r="AL59" t="str">
        <f t="shared" si="17"/>
        <v/>
      </c>
      <c r="AM59" t="str">
        <f t="shared" si="17"/>
        <v/>
      </c>
      <c r="AN59" t="str">
        <f t="shared" si="17"/>
        <v/>
      </c>
      <c r="AO59" t="str">
        <f t="shared" si="17"/>
        <v/>
      </c>
      <c r="AP59" t="str">
        <f t="shared" si="17"/>
        <v/>
      </c>
      <c r="AQ59" t="str">
        <f t="shared" si="17"/>
        <v/>
      </c>
      <c r="AR59" t="str">
        <f t="shared" si="17"/>
        <v/>
      </c>
      <c r="AS59" t="str">
        <f t="shared" si="17"/>
        <v/>
      </c>
      <c r="AT59" t="str">
        <f t="shared" si="17"/>
        <v/>
      </c>
      <c r="AU59" s="12">
        <f ca="1">D58+AV58</f>
        <v>13</v>
      </c>
    </row>
    <row r="60" spans="1:48" ht="20.149999999999999" customHeight="1" x14ac:dyDescent="0.2">
      <c r="A60" t="str">
        <f>IF(A23="","",A23)</f>
        <v/>
      </c>
      <c r="B60" s="10" t="str">
        <f>IF(B23="","",B23)</f>
        <v/>
      </c>
      <c r="C60" s="10" t="str">
        <f>IF(C23="","",C23)</f>
        <v/>
      </c>
      <c r="D60" s="10" t="s">
        <v>120</v>
      </c>
      <c r="E60" s="10"/>
      <c r="F60" s="10"/>
      <c r="G60" s="10"/>
      <c r="H60" s="10"/>
      <c r="I60" s="10"/>
      <c r="J60" s="10"/>
      <c r="K60" s="10"/>
      <c r="L60" s="25">
        <f ca="1">G56</f>
        <v>17</v>
      </c>
      <c r="M60" s="25"/>
      <c r="N60" s="10" t="s">
        <v>118</v>
      </c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</row>
    <row r="61" spans="1:48" ht="20.149999999999999" customHeight="1" x14ac:dyDescent="0.2">
      <c r="A61" t="str">
        <f t="shared" ref="A61:AT61" si="18">IF(A24="","",A24)</f>
        <v/>
      </c>
      <c r="B61" s="10" t="str">
        <f t="shared" si="18"/>
        <v/>
      </c>
      <c r="C61" s="10" t="str">
        <f t="shared" si="18"/>
        <v/>
      </c>
      <c r="D61" s="25" t="str">
        <f ca="1">D59</f>
        <v/>
      </c>
      <c r="E61" s="25" t="str">
        <f t="shared" si="18"/>
        <v/>
      </c>
      <c r="F61" s="25">
        <f ca="1">F59</f>
        <v>8</v>
      </c>
      <c r="G61" s="25" t="str">
        <f t="shared" si="18"/>
        <v/>
      </c>
      <c r="H61" s="25" t="str">
        <f ca="1">H59</f>
        <v>ｘ</v>
      </c>
      <c r="I61" s="25" t="str">
        <f t="shared" si="18"/>
        <v/>
      </c>
      <c r="J61" s="25" t="str">
        <f ca="1">J59</f>
        <v>＋</v>
      </c>
      <c r="K61" s="25" t="str">
        <f t="shared" si="18"/>
        <v/>
      </c>
      <c r="L61" s="25">
        <f ca="1">L59</f>
        <v>13</v>
      </c>
      <c r="M61" s="25" t="str">
        <f t="shared" si="18"/>
        <v/>
      </c>
      <c r="N61" s="25" t="str">
        <f t="shared" si="18"/>
        <v/>
      </c>
      <c r="O61" s="10" t="str">
        <f t="shared" si="18"/>
        <v/>
      </c>
      <c r="P61" s="10" t="str">
        <f t="shared" si="18"/>
        <v/>
      </c>
      <c r="Q61" s="10" t="str">
        <f t="shared" si="18"/>
        <v/>
      </c>
      <c r="R61" s="10" t="str">
        <f t="shared" si="18"/>
        <v/>
      </c>
      <c r="S61" s="10" t="str">
        <f t="shared" si="18"/>
        <v/>
      </c>
      <c r="T61" s="10" t="str">
        <f t="shared" si="18"/>
        <v/>
      </c>
      <c r="U61" s="10" t="str">
        <f t="shared" si="18"/>
        <v/>
      </c>
      <c r="V61" s="10" t="str">
        <f t="shared" si="18"/>
        <v/>
      </c>
      <c r="W61" s="10" t="str">
        <f t="shared" si="18"/>
        <v/>
      </c>
      <c r="X61" s="10" t="str">
        <f t="shared" si="18"/>
        <v/>
      </c>
      <c r="Y61" s="10" t="str">
        <f t="shared" si="18"/>
        <v/>
      </c>
      <c r="Z61" t="str">
        <f t="shared" si="18"/>
        <v/>
      </c>
      <c r="AA61" t="str">
        <f t="shared" si="18"/>
        <v/>
      </c>
      <c r="AB61" t="str">
        <f t="shared" si="18"/>
        <v/>
      </c>
      <c r="AC61" t="str">
        <f t="shared" si="18"/>
        <v/>
      </c>
      <c r="AD61" t="str">
        <f t="shared" si="18"/>
        <v/>
      </c>
      <c r="AE61" t="str">
        <f t="shared" si="18"/>
        <v/>
      </c>
      <c r="AF61" t="str">
        <f t="shared" si="18"/>
        <v/>
      </c>
      <c r="AG61" t="str">
        <f t="shared" si="18"/>
        <v/>
      </c>
      <c r="AH61" t="str">
        <f t="shared" si="18"/>
        <v/>
      </c>
      <c r="AI61" t="str">
        <f t="shared" si="18"/>
        <v/>
      </c>
      <c r="AJ61" t="str">
        <f t="shared" si="18"/>
        <v/>
      </c>
      <c r="AK61" t="str">
        <f t="shared" si="18"/>
        <v/>
      </c>
      <c r="AL61" t="str">
        <f t="shared" si="18"/>
        <v/>
      </c>
      <c r="AM61" t="str">
        <f t="shared" si="18"/>
        <v/>
      </c>
      <c r="AN61" t="str">
        <f t="shared" si="18"/>
        <v/>
      </c>
      <c r="AO61" t="str">
        <f t="shared" si="18"/>
        <v/>
      </c>
      <c r="AP61" t="str">
        <f t="shared" si="18"/>
        <v/>
      </c>
      <c r="AQ61" t="str">
        <f t="shared" si="18"/>
        <v/>
      </c>
      <c r="AR61" t="str">
        <f t="shared" si="18"/>
        <v/>
      </c>
      <c r="AS61" t="str">
        <f t="shared" si="18"/>
        <v/>
      </c>
      <c r="AT61" t="str">
        <f t="shared" si="18"/>
        <v/>
      </c>
    </row>
    <row r="62" spans="1:48" ht="20.149999999999999" customHeight="1" x14ac:dyDescent="0.2">
      <c r="A62" t="str">
        <f t="shared" ref="A62:AT62" si="19">IF(A25="","",A25)</f>
        <v/>
      </c>
      <c r="B62" s="25" t="s">
        <v>121</v>
      </c>
      <c r="C62" s="25"/>
      <c r="D62" s="25" t="str">
        <f ca="1">D61</f>
        <v/>
      </c>
      <c r="E62" s="25"/>
      <c r="F62" s="25">
        <f ca="1">IF(H61="","",IF(F61="",1,F61))</f>
        <v>8</v>
      </c>
      <c r="G62" s="25"/>
      <c r="H62" s="25" t="str">
        <f ca="1">IF(H61="","","×")</f>
        <v>×</v>
      </c>
      <c r="I62" s="25"/>
      <c r="J62" s="25">
        <f ca="1">G56</f>
        <v>17</v>
      </c>
      <c r="K62" s="25"/>
      <c r="L62" s="25" t="str">
        <f ca="1">IF(J61="","",J61)</f>
        <v>＋</v>
      </c>
      <c r="M62" s="25"/>
      <c r="N62" s="25">
        <f ca="1">L61</f>
        <v>13</v>
      </c>
      <c r="O62" s="25"/>
      <c r="P62" s="25"/>
      <c r="Q62" s="10" t="str">
        <f t="shared" si="19"/>
        <v/>
      </c>
      <c r="R62" s="10" t="str">
        <f t="shared" si="19"/>
        <v/>
      </c>
      <c r="S62" s="10" t="str">
        <f t="shared" si="19"/>
        <v/>
      </c>
      <c r="T62" s="10" t="str">
        <f t="shared" si="19"/>
        <v/>
      </c>
      <c r="U62" s="10" t="str">
        <f t="shared" si="19"/>
        <v/>
      </c>
      <c r="V62" s="10" t="str">
        <f t="shared" si="19"/>
        <v/>
      </c>
      <c r="W62" s="10" t="str">
        <f t="shared" si="19"/>
        <v/>
      </c>
      <c r="X62" s="10" t="str">
        <f t="shared" si="19"/>
        <v/>
      </c>
      <c r="Y62" s="10" t="str">
        <f t="shared" si="19"/>
        <v/>
      </c>
      <c r="Z62" t="str">
        <f t="shared" si="19"/>
        <v/>
      </c>
      <c r="AA62" t="str">
        <f t="shared" si="19"/>
        <v/>
      </c>
      <c r="AB62" t="str">
        <f t="shared" si="19"/>
        <v/>
      </c>
      <c r="AC62" t="str">
        <f t="shared" si="19"/>
        <v/>
      </c>
      <c r="AD62" t="str">
        <f t="shared" si="19"/>
        <v/>
      </c>
      <c r="AE62" t="str">
        <f t="shared" si="19"/>
        <v/>
      </c>
      <c r="AF62" t="str">
        <f t="shared" si="19"/>
        <v/>
      </c>
      <c r="AG62" t="str">
        <f t="shared" si="19"/>
        <v/>
      </c>
      <c r="AH62" t="str">
        <f t="shared" si="19"/>
        <v/>
      </c>
      <c r="AI62" t="str">
        <f t="shared" si="19"/>
        <v/>
      </c>
      <c r="AJ62" t="str">
        <f t="shared" si="19"/>
        <v/>
      </c>
      <c r="AK62" t="str">
        <f t="shared" si="19"/>
        <v/>
      </c>
      <c r="AL62" t="str">
        <f t="shared" si="19"/>
        <v/>
      </c>
      <c r="AM62" t="str">
        <f t="shared" si="19"/>
        <v/>
      </c>
      <c r="AN62" t="str">
        <f t="shared" si="19"/>
        <v/>
      </c>
      <c r="AO62" t="str">
        <f t="shared" si="19"/>
        <v/>
      </c>
      <c r="AP62" t="str">
        <f t="shared" si="19"/>
        <v/>
      </c>
      <c r="AQ62" t="str">
        <f t="shared" si="19"/>
        <v/>
      </c>
      <c r="AR62" t="str">
        <f t="shared" si="19"/>
        <v/>
      </c>
      <c r="AS62" t="str">
        <f t="shared" si="19"/>
        <v/>
      </c>
      <c r="AT62" t="str">
        <f t="shared" si="19"/>
        <v/>
      </c>
      <c r="AU62" s="12">
        <f ca="1">AU58*L60</f>
        <v>136</v>
      </c>
      <c r="AV62" s="12">
        <f ca="1">AU59</f>
        <v>13</v>
      </c>
    </row>
    <row r="63" spans="1:48" ht="20.149999999999999" customHeight="1" x14ac:dyDescent="0.2">
      <c r="A63" t="str">
        <f t="shared" ref="A63:AT63" si="20">IF(A26="","",A26)</f>
        <v/>
      </c>
      <c r="B63" s="25" t="s">
        <v>121</v>
      </c>
      <c r="C63" s="25"/>
      <c r="D63" s="25">
        <f ca="1">AU63</f>
        <v>149</v>
      </c>
      <c r="E63" s="25"/>
      <c r="F63" s="25"/>
      <c r="G63" s="25"/>
      <c r="H63" s="25"/>
      <c r="I63" s="10" t="str">
        <f t="shared" si="20"/>
        <v/>
      </c>
      <c r="J63" s="10" t="str">
        <f t="shared" si="20"/>
        <v/>
      </c>
      <c r="K63" s="10" t="str">
        <f t="shared" si="20"/>
        <v/>
      </c>
      <c r="L63" s="10" t="str">
        <f t="shared" si="20"/>
        <v/>
      </c>
      <c r="M63" s="10" t="str">
        <f t="shared" si="20"/>
        <v/>
      </c>
      <c r="N63" s="10" t="str">
        <f t="shared" si="20"/>
        <v/>
      </c>
      <c r="O63" s="10" t="str">
        <f t="shared" si="20"/>
        <v/>
      </c>
      <c r="P63" s="10" t="str">
        <f t="shared" si="20"/>
        <v/>
      </c>
      <c r="Q63" s="10" t="str">
        <f t="shared" si="20"/>
        <v/>
      </c>
      <c r="R63" s="10" t="str">
        <f t="shared" si="20"/>
        <v/>
      </c>
      <c r="S63" s="10" t="str">
        <f t="shared" si="20"/>
        <v/>
      </c>
      <c r="T63" s="10" t="str">
        <f t="shared" si="20"/>
        <v/>
      </c>
      <c r="U63" s="10" t="str">
        <f t="shared" si="20"/>
        <v/>
      </c>
      <c r="V63" s="10" t="str">
        <f t="shared" si="20"/>
        <v/>
      </c>
      <c r="W63" s="10" t="str">
        <f t="shared" si="20"/>
        <v/>
      </c>
      <c r="X63" s="10" t="str">
        <f t="shared" si="20"/>
        <v/>
      </c>
      <c r="Y63" s="10" t="str">
        <f t="shared" si="20"/>
        <v/>
      </c>
      <c r="Z63" t="str">
        <f t="shared" si="20"/>
        <v/>
      </c>
      <c r="AA63" t="str">
        <f t="shared" si="20"/>
        <v/>
      </c>
      <c r="AB63" t="str">
        <f t="shared" si="20"/>
        <v/>
      </c>
      <c r="AC63" t="str">
        <f t="shared" si="20"/>
        <v/>
      </c>
      <c r="AD63" t="str">
        <f t="shared" si="20"/>
        <v/>
      </c>
      <c r="AE63" t="str">
        <f t="shared" si="20"/>
        <v/>
      </c>
      <c r="AF63" t="str">
        <f t="shared" si="20"/>
        <v/>
      </c>
      <c r="AG63" s="23" t="str">
        <f t="shared" si="20"/>
        <v/>
      </c>
      <c r="AH63" s="26">
        <f ca="1">D63</f>
        <v>149</v>
      </c>
      <c r="AI63" s="26"/>
      <c r="AJ63" s="26"/>
      <c r="AK63" s="26"/>
      <c r="AL63" s="26"/>
      <c r="AM63" s="23" t="str">
        <f t="shared" si="20"/>
        <v/>
      </c>
      <c r="AN63" t="str">
        <f t="shared" si="20"/>
        <v/>
      </c>
      <c r="AO63" t="str">
        <f t="shared" si="20"/>
        <v/>
      </c>
      <c r="AP63" t="str">
        <f t="shared" si="20"/>
        <v/>
      </c>
      <c r="AQ63" t="str">
        <f t="shared" si="20"/>
        <v/>
      </c>
      <c r="AR63" t="str">
        <f t="shared" si="20"/>
        <v/>
      </c>
      <c r="AS63" t="str">
        <f t="shared" si="20"/>
        <v/>
      </c>
      <c r="AT63" t="str">
        <f t="shared" si="20"/>
        <v/>
      </c>
      <c r="AU63" s="12">
        <f ca="1">AU62+AV62</f>
        <v>149</v>
      </c>
    </row>
    <row r="64" spans="1:48" ht="20.149999999999999" customHeight="1" x14ac:dyDescent="0.2">
      <c r="A64" t="str">
        <f t="shared" ref="A64:AT64" si="21">IF(A27="","",A27)</f>
        <v/>
      </c>
      <c r="B64" t="str">
        <f t="shared" si="21"/>
        <v/>
      </c>
      <c r="C64" t="str">
        <f t="shared" si="21"/>
        <v/>
      </c>
      <c r="D64" t="str">
        <f t="shared" si="21"/>
        <v/>
      </c>
      <c r="E64" t="str">
        <f t="shared" si="21"/>
        <v/>
      </c>
      <c r="F64" t="str">
        <f t="shared" si="21"/>
        <v/>
      </c>
      <c r="G64" t="str">
        <f t="shared" si="21"/>
        <v/>
      </c>
      <c r="H64" t="str">
        <f t="shared" si="21"/>
        <v/>
      </c>
      <c r="I64" t="str">
        <f t="shared" si="21"/>
        <v/>
      </c>
      <c r="J64" t="str">
        <f t="shared" si="21"/>
        <v/>
      </c>
      <c r="K64" t="str">
        <f t="shared" si="21"/>
        <v/>
      </c>
      <c r="L64" t="str">
        <f t="shared" si="21"/>
        <v/>
      </c>
      <c r="M64" t="str">
        <f t="shared" si="21"/>
        <v/>
      </c>
      <c r="N64" t="str">
        <f t="shared" si="21"/>
        <v/>
      </c>
      <c r="O64" t="str">
        <f t="shared" si="21"/>
        <v/>
      </c>
      <c r="P64" t="str">
        <f t="shared" si="21"/>
        <v/>
      </c>
      <c r="Q64" t="str">
        <f t="shared" si="21"/>
        <v/>
      </c>
      <c r="R64" t="str">
        <f t="shared" si="21"/>
        <v/>
      </c>
      <c r="S64" t="str">
        <f t="shared" si="21"/>
        <v/>
      </c>
      <c r="T64" t="str">
        <f t="shared" si="21"/>
        <v/>
      </c>
      <c r="U64" t="str">
        <f t="shared" si="21"/>
        <v/>
      </c>
      <c r="V64" t="str">
        <f t="shared" si="21"/>
        <v/>
      </c>
      <c r="W64" t="str">
        <f t="shared" si="21"/>
        <v/>
      </c>
      <c r="X64" t="str">
        <f t="shared" si="21"/>
        <v/>
      </c>
      <c r="Y64" t="str">
        <f t="shared" si="21"/>
        <v/>
      </c>
      <c r="Z64" t="str">
        <f t="shared" si="21"/>
        <v/>
      </c>
      <c r="AA64" t="str">
        <f t="shared" si="21"/>
        <v/>
      </c>
      <c r="AB64" t="str">
        <f t="shared" si="21"/>
        <v/>
      </c>
      <c r="AC64" t="str">
        <f t="shared" si="21"/>
        <v/>
      </c>
      <c r="AD64" t="str">
        <f t="shared" si="21"/>
        <v/>
      </c>
      <c r="AE64" t="str">
        <f t="shared" si="21"/>
        <v/>
      </c>
      <c r="AF64" t="str">
        <f t="shared" si="21"/>
        <v/>
      </c>
      <c r="AG64" t="str">
        <f t="shared" si="21"/>
        <v/>
      </c>
      <c r="AH64" t="str">
        <f t="shared" si="21"/>
        <v/>
      </c>
      <c r="AI64" t="str">
        <f t="shared" si="21"/>
        <v/>
      </c>
      <c r="AJ64" t="str">
        <f t="shared" si="21"/>
        <v/>
      </c>
      <c r="AK64" t="str">
        <f t="shared" si="21"/>
        <v/>
      </c>
      <c r="AL64" t="str">
        <f t="shared" si="21"/>
        <v/>
      </c>
      <c r="AM64" t="str">
        <f t="shared" si="21"/>
        <v/>
      </c>
      <c r="AN64" t="str">
        <f t="shared" si="21"/>
        <v/>
      </c>
      <c r="AO64" t="str">
        <f t="shared" si="21"/>
        <v/>
      </c>
      <c r="AP64" t="str">
        <f t="shared" si="21"/>
        <v/>
      </c>
      <c r="AQ64" t="str">
        <f t="shared" si="21"/>
        <v/>
      </c>
      <c r="AR64" t="str">
        <f t="shared" si="21"/>
        <v/>
      </c>
      <c r="AS64" t="str">
        <f t="shared" si="21"/>
        <v/>
      </c>
      <c r="AT64" t="str">
        <f t="shared" si="21"/>
        <v/>
      </c>
    </row>
    <row r="65" spans="1:48" ht="20.149999999999999" customHeight="1" x14ac:dyDescent="0.2">
      <c r="A65" t="str">
        <f>IF(A28="","",A28)</f>
        <v>３．</v>
      </c>
      <c r="D65" t="str">
        <f>IF(D28="","",D28)</f>
        <v>ｘ＝</v>
      </c>
      <c r="G65" s="27">
        <f ca="1">IF(G28="","",G28)</f>
        <v>12</v>
      </c>
      <c r="H65" s="27"/>
      <c r="I65" t="str">
        <f>IF(I28="","",I28)</f>
        <v>のとき，次の式の値を求めなさい。</v>
      </c>
    </row>
    <row r="66" spans="1:48" ht="20.149999999999999" customHeight="1" x14ac:dyDescent="0.2">
      <c r="A66" t="str">
        <f t="shared" ref="A66:AT66" si="22">IF(A29="","",A29)</f>
        <v/>
      </c>
      <c r="B66" t="str">
        <f t="shared" si="22"/>
        <v/>
      </c>
      <c r="C66" t="str">
        <f t="shared" si="22"/>
        <v/>
      </c>
      <c r="D66" t="str">
        <f t="shared" si="22"/>
        <v>(</v>
      </c>
      <c r="E66">
        <f t="shared" ca="1" si="22"/>
        <v>8</v>
      </c>
      <c r="F66" s="27" t="str">
        <f t="shared" ca="1" si="22"/>
        <v>－</v>
      </c>
      <c r="G66" s="27"/>
      <c r="H66" s="27" t="str">
        <f t="shared" si="22"/>
        <v>ｘ</v>
      </c>
      <c r="I66" s="27"/>
      <c r="J66" t="str">
        <f t="shared" si="22"/>
        <v>)</v>
      </c>
      <c r="K66" t="str">
        <f t="shared" si="22"/>
        <v>(</v>
      </c>
      <c r="L66">
        <f t="shared" ca="1" si="22"/>
        <v>8</v>
      </c>
      <c r="M66" s="27" t="str">
        <f t="shared" ca="1" si="22"/>
        <v>＋</v>
      </c>
      <c r="N66" s="27"/>
      <c r="O66" s="27" t="str">
        <f t="shared" si="22"/>
        <v>ｘ</v>
      </c>
      <c r="P66" s="27"/>
      <c r="Q66" t="str">
        <f t="shared" si="22"/>
        <v>)</v>
      </c>
      <c r="R66" s="27" t="str">
        <f t="shared" si="22"/>
        <v>＋</v>
      </c>
      <c r="S66" s="27"/>
      <c r="T66" t="str">
        <f t="shared" si="22"/>
        <v>(</v>
      </c>
      <c r="U66" s="27" t="str">
        <f t="shared" si="22"/>
        <v>ｘ</v>
      </c>
      <c r="V66" s="27"/>
      <c r="W66" s="27" t="str">
        <f t="shared" ca="1" si="22"/>
        <v>－</v>
      </c>
      <c r="X66" s="27"/>
      <c r="Y66">
        <f t="shared" ca="1" si="22"/>
        <v>9</v>
      </c>
      <c r="Z66" t="str">
        <f t="shared" si="22"/>
        <v>)</v>
      </c>
      <c r="AA66" t="str">
        <f t="shared" si="22"/>
        <v>(</v>
      </c>
      <c r="AB66" s="27" t="str">
        <f t="shared" si="22"/>
        <v>ｘ</v>
      </c>
      <c r="AC66" s="27"/>
      <c r="AD66" s="27" t="str">
        <f t="shared" ca="1" si="22"/>
        <v>－</v>
      </c>
      <c r="AE66" s="27"/>
      <c r="AF66">
        <f t="shared" ca="1" si="22"/>
        <v>7</v>
      </c>
      <c r="AG66" t="str">
        <f t="shared" si="22"/>
        <v>)</v>
      </c>
      <c r="AH66" t="str">
        <f t="shared" si="22"/>
        <v/>
      </c>
      <c r="AI66" t="str">
        <f t="shared" si="22"/>
        <v/>
      </c>
      <c r="AJ66" t="str">
        <f t="shared" si="22"/>
        <v/>
      </c>
      <c r="AK66" t="str">
        <f t="shared" si="22"/>
        <v/>
      </c>
      <c r="AL66" t="str">
        <f t="shared" si="22"/>
        <v/>
      </c>
      <c r="AM66" t="str">
        <f t="shared" si="22"/>
        <v/>
      </c>
      <c r="AN66" t="str">
        <f t="shared" si="22"/>
        <v/>
      </c>
      <c r="AO66" t="str">
        <f t="shared" si="22"/>
        <v/>
      </c>
      <c r="AP66" t="str">
        <f t="shared" si="22"/>
        <v/>
      </c>
      <c r="AQ66" t="str">
        <f t="shared" si="22"/>
        <v/>
      </c>
      <c r="AR66" t="str">
        <f t="shared" si="22"/>
        <v/>
      </c>
      <c r="AS66" t="str">
        <f t="shared" si="22"/>
        <v/>
      </c>
      <c r="AT66" t="str">
        <f t="shared" si="22"/>
        <v/>
      </c>
      <c r="AU66" s="12">
        <f ca="1">AU29</f>
        <v>-9</v>
      </c>
      <c r="AV66" s="12">
        <f ca="1">AV29</f>
        <v>-7</v>
      </c>
    </row>
    <row r="67" spans="1:48" ht="20.149999999999999" customHeight="1" x14ac:dyDescent="0.2">
      <c r="A67" t="str">
        <f t="shared" ref="A67:A72" si="23">IF(A30="","",A30)</f>
        <v/>
      </c>
      <c r="B67" s="27" t="s">
        <v>36</v>
      </c>
      <c r="C67" s="27"/>
      <c r="D67" s="25">
        <f ca="1">E66*L66</f>
        <v>64</v>
      </c>
      <c r="E67" s="25"/>
      <c r="F67" s="25" t="s">
        <v>119</v>
      </c>
      <c r="G67" s="25"/>
      <c r="H67" s="25" t="s">
        <v>71</v>
      </c>
      <c r="I67" s="25"/>
      <c r="J67" s="17">
        <v>2</v>
      </c>
      <c r="K67" s="25" t="s">
        <v>69</v>
      </c>
      <c r="L67" s="25"/>
      <c r="M67" s="25" t="s">
        <v>71</v>
      </c>
      <c r="N67" s="25"/>
      <c r="O67" s="17">
        <v>2</v>
      </c>
      <c r="P67" s="25" t="str">
        <f ca="1">IF(AU67=0,"",IF(AU67&lt;0,"－","＋"))</f>
        <v>－</v>
      </c>
      <c r="Q67" s="25"/>
      <c r="R67" s="25">
        <f ca="1">IF(AU67=0,"",IF(ABS(AU67)=1,"",ABS(AU67)))</f>
        <v>16</v>
      </c>
      <c r="S67" s="25"/>
      <c r="T67" s="25" t="str">
        <f ca="1">IF(AU67=0,"","ｘ")</f>
        <v>ｘ</v>
      </c>
      <c r="U67" s="25"/>
      <c r="V67" s="25" t="str">
        <f ca="1">IF(AV67&lt;0,"－","＋")</f>
        <v>＋</v>
      </c>
      <c r="W67" s="25"/>
      <c r="X67" s="25">
        <f ca="1">ABS(AV67)</f>
        <v>63</v>
      </c>
      <c r="Y67" s="25"/>
      <c r="Z67" t="str">
        <f t="shared" ref="Z67:AM67" si="24">IF(Z30="","",Z30)</f>
        <v/>
      </c>
      <c r="AA67" t="str">
        <f t="shared" si="24"/>
        <v/>
      </c>
      <c r="AB67" t="str">
        <f t="shared" si="24"/>
        <v/>
      </c>
      <c r="AC67" t="str">
        <f t="shared" si="24"/>
        <v/>
      </c>
      <c r="AD67" t="str">
        <f t="shared" si="24"/>
        <v/>
      </c>
      <c r="AE67" t="str">
        <f t="shared" si="24"/>
        <v/>
      </c>
      <c r="AF67" t="str">
        <f t="shared" si="24"/>
        <v/>
      </c>
      <c r="AG67" t="str">
        <f t="shared" si="24"/>
        <v/>
      </c>
      <c r="AH67" t="str">
        <f t="shared" si="24"/>
        <v/>
      </c>
      <c r="AI67" t="str">
        <f t="shared" si="24"/>
        <v/>
      </c>
      <c r="AJ67" t="str">
        <f t="shared" si="24"/>
        <v/>
      </c>
      <c r="AK67" t="str">
        <f t="shared" si="24"/>
        <v/>
      </c>
      <c r="AL67" t="str">
        <f t="shared" si="24"/>
        <v/>
      </c>
      <c r="AM67" t="str">
        <f t="shared" si="24"/>
        <v/>
      </c>
      <c r="AN67" t="str">
        <f t="shared" ref="AN67:AT72" si="25">IF(AN30="","",AN30)</f>
        <v/>
      </c>
      <c r="AO67" t="str">
        <f t="shared" si="25"/>
        <v/>
      </c>
      <c r="AP67" t="str">
        <f t="shared" si="25"/>
        <v/>
      </c>
      <c r="AQ67" t="str">
        <f t="shared" si="25"/>
        <v/>
      </c>
      <c r="AR67" t="str">
        <f t="shared" si="25"/>
        <v/>
      </c>
      <c r="AS67" t="str">
        <f t="shared" si="25"/>
        <v/>
      </c>
      <c r="AT67" t="str">
        <f t="shared" si="25"/>
        <v/>
      </c>
      <c r="AU67" s="12">
        <f ca="1">AU66+AV66</f>
        <v>-16</v>
      </c>
      <c r="AV67" s="12">
        <f ca="1">AU66*AV66</f>
        <v>63</v>
      </c>
    </row>
    <row r="68" spans="1:48" ht="20.149999999999999" customHeight="1" x14ac:dyDescent="0.2">
      <c r="A68" t="str">
        <f t="shared" si="23"/>
        <v/>
      </c>
      <c r="B68" s="25" t="s">
        <v>121</v>
      </c>
      <c r="C68" s="25"/>
      <c r="D68" s="25" t="str">
        <f ca="1">IF(P67="－",P67,"")</f>
        <v>－</v>
      </c>
      <c r="E68" s="25"/>
      <c r="F68" s="25">
        <f ca="1">R67</f>
        <v>16</v>
      </c>
      <c r="G68" s="25"/>
      <c r="H68" s="25" t="str">
        <f ca="1">T67</f>
        <v>ｘ</v>
      </c>
      <c r="I68" s="25"/>
      <c r="J68" s="25" t="str">
        <f ca="1">IF(H68="","",IF(AU68=0,"",IF(AU68&lt;0,"－","＋")))</f>
        <v>＋</v>
      </c>
      <c r="K68" s="25"/>
      <c r="L68" s="25">
        <f ca="1">IF(AU68=0,"",ABS(AU68))</f>
        <v>127</v>
      </c>
      <c r="M68" s="25"/>
      <c r="N68" s="25"/>
      <c r="O68" s="10" t="str">
        <f t="shared" ref="O68:AM68" si="26">IF(O31="","",O31)</f>
        <v/>
      </c>
      <c r="P68" s="10" t="str">
        <f t="shared" si="26"/>
        <v/>
      </c>
      <c r="Q68" s="10" t="str">
        <f t="shared" si="26"/>
        <v/>
      </c>
      <c r="R68" s="10" t="str">
        <f t="shared" si="26"/>
        <v/>
      </c>
      <c r="S68" s="10" t="str">
        <f t="shared" si="26"/>
        <v/>
      </c>
      <c r="T68" s="10" t="str">
        <f t="shared" si="26"/>
        <v/>
      </c>
      <c r="U68" s="10" t="str">
        <f t="shared" si="26"/>
        <v/>
      </c>
      <c r="V68" s="10" t="str">
        <f t="shared" si="26"/>
        <v/>
      </c>
      <c r="W68" s="10" t="str">
        <f t="shared" si="26"/>
        <v/>
      </c>
      <c r="X68" s="10" t="str">
        <f t="shared" si="26"/>
        <v/>
      </c>
      <c r="Y68" s="10" t="str">
        <f t="shared" si="26"/>
        <v/>
      </c>
      <c r="Z68" t="str">
        <f t="shared" si="26"/>
        <v/>
      </c>
      <c r="AA68" t="str">
        <f t="shared" si="26"/>
        <v/>
      </c>
      <c r="AB68" t="str">
        <f t="shared" si="26"/>
        <v/>
      </c>
      <c r="AC68" t="str">
        <f t="shared" si="26"/>
        <v/>
      </c>
      <c r="AD68" t="str">
        <f t="shared" si="26"/>
        <v/>
      </c>
      <c r="AE68" t="str">
        <f t="shared" si="26"/>
        <v/>
      </c>
      <c r="AF68" t="str">
        <f t="shared" si="26"/>
        <v/>
      </c>
      <c r="AG68" t="str">
        <f t="shared" si="26"/>
        <v/>
      </c>
      <c r="AH68" t="str">
        <f t="shared" si="26"/>
        <v/>
      </c>
      <c r="AI68" t="str">
        <f t="shared" si="26"/>
        <v/>
      </c>
      <c r="AJ68" t="str">
        <f t="shared" si="26"/>
        <v/>
      </c>
      <c r="AK68" t="str">
        <f t="shared" si="26"/>
        <v/>
      </c>
      <c r="AL68" t="str">
        <f t="shared" si="26"/>
        <v/>
      </c>
      <c r="AM68" t="str">
        <f t="shared" si="26"/>
        <v/>
      </c>
      <c r="AN68" t="str">
        <f t="shared" si="25"/>
        <v/>
      </c>
      <c r="AO68" t="str">
        <f t="shared" si="25"/>
        <v/>
      </c>
      <c r="AP68" t="str">
        <f t="shared" si="25"/>
        <v/>
      </c>
      <c r="AQ68" t="str">
        <f t="shared" si="25"/>
        <v/>
      </c>
      <c r="AR68" t="str">
        <f t="shared" si="25"/>
        <v/>
      </c>
      <c r="AS68" t="str">
        <f t="shared" si="25"/>
        <v/>
      </c>
      <c r="AT68" t="str">
        <f t="shared" si="25"/>
        <v/>
      </c>
      <c r="AU68" s="12">
        <f ca="1">D67+AV67</f>
        <v>127</v>
      </c>
    </row>
    <row r="69" spans="1:48" ht="20.149999999999999" customHeight="1" x14ac:dyDescent="0.2">
      <c r="A69" t="str">
        <f t="shared" si="23"/>
        <v/>
      </c>
      <c r="B69" s="10" t="str">
        <f>IF(B32="","",B32)</f>
        <v/>
      </c>
      <c r="C69" s="10" t="str">
        <f>IF(C32="","",C32)</f>
        <v/>
      </c>
      <c r="D69" s="10" t="s">
        <v>120</v>
      </c>
      <c r="E69" s="10"/>
      <c r="F69" s="10"/>
      <c r="G69" s="10"/>
      <c r="H69" s="10"/>
      <c r="I69" s="10"/>
      <c r="J69" s="10"/>
      <c r="K69" s="10"/>
      <c r="L69" s="25">
        <f ca="1">G65</f>
        <v>12</v>
      </c>
      <c r="M69" s="25"/>
      <c r="N69" s="10" t="s">
        <v>118</v>
      </c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AN69" t="str">
        <f t="shared" si="25"/>
        <v/>
      </c>
      <c r="AO69" t="str">
        <f t="shared" si="25"/>
        <v/>
      </c>
      <c r="AP69" t="str">
        <f t="shared" si="25"/>
        <v/>
      </c>
      <c r="AQ69" t="str">
        <f t="shared" si="25"/>
        <v/>
      </c>
      <c r="AR69" t="str">
        <f t="shared" si="25"/>
        <v/>
      </c>
      <c r="AS69" t="str">
        <f t="shared" si="25"/>
        <v/>
      </c>
      <c r="AT69" t="str">
        <f t="shared" si="25"/>
        <v/>
      </c>
    </row>
    <row r="70" spans="1:48" ht="20.149999999999999" customHeight="1" x14ac:dyDescent="0.2">
      <c r="A70" t="str">
        <f t="shared" si="23"/>
        <v/>
      </c>
      <c r="B70" s="10" t="str">
        <f>IF(B33="","",B33)</f>
        <v/>
      </c>
      <c r="C70" s="10" t="str">
        <f>IF(C33="","",C33)</f>
        <v/>
      </c>
      <c r="D70" s="25" t="str">
        <f ca="1">D68</f>
        <v>－</v>
      </c>
      <c r="E70" s="25" t="str">
        <f>IF(E33="","",E33)</f>
        <v/>
      </c>
      <c r="F70" s="25">
        <f ca="1">F68</f>
        <v>16</v>
      </c>
      <c r="G70" s="25" t="str">
        <f>IF(G33="","",G33)</f>
        <v/>
      </c>
      <c r="H70" s="25" t="str">
        <f ca="1">H68</f>
        <v>ｘ</v>
      </c>
      <c r="I70" s="25" t="str">
        <f>IF(I33="","",I33)</f>
        <v/>
      </c>
      <c r="J70" s="25" t="str">
        <f ca="1">J68</f>
        <v>＋</v>
      </c>
      <c r="K70" s="25" t="str">
        <f>IF(K33="","",K33)</f>
        <v/>
      </c>
      <c r="L70" s="25">
        <f ca="1">L68</f>
        <v>127</v>
      </c>
      <c r="M70" s="25" t="str">
        <f t="shared" ref="M70:AM70" si="27">IF(M33="","",M33)</f>
        <v/>
      </c>
      <c r="N70" s="25" t="str">
        <f t="shared" si="27"/>
        <v/>
      </c>
      <c r="O70" s="10" t="str">
        <f t="shared" si="27"/>
        <v/>
      </c>
      <c r="P70" s="10" t="str">
        <f t="shared" si="27"/>
        <v/>
      </c>
      <c r="Q70" s="10" t="str">
        <f t="shared" si="27"/>
        <v/>
      </c>
      <c r="R70" s="10" t="str">
        <f t="shared" si="27"/>
        <v/>
      </c>
      <c r="S70" s="10" t="str">
        <f t="shared" si="27"/>
        <v/>
      </c>
      <c r="T70" s="10" t="str">
        <f t="shared" si="27"/>
        <v/>
      </c>
      <c r="U70" s="10" t="str">
        <f t="shared" si="27"/>
        <v/>
      </c>
      <c r="V70" s="10" t="str">
        <f t="shared" si="27"/>
        <v/>
      </c>
      <c r="W70" s="10" t="str">
        <f t="shared" si="27"/>
        <v/>
      </c>
      <c r="X70" s="10" t="str">
        <f t="shared" si="27"/>
        <v/>
      </c>
      <c r="Y70" s="10" t="str">
        <f t="shared" si="27"/>
        <v/>
      </c>
      <c r="Z70" t="str">
        <f t="shared" si="27"/>
        <v/>
      </c>
      <c r="AA70" t="str">
        <f t="shared" si="27"/>
        <v/>
      </c>
      <c r="AB70" t="str">
        <f t="shared" si="27"/>
        <v/>
      </c>
      <c r="AC70" t="str">
        <f t="shared" si="27"/>
        <v/>
      </c>
      <c r="AD70" t="str">
        <f t="shared" si="27"/>
        <v/>
      </c>
      <c r="AE70" t="str">
        <f t="shared" si="27"/>
        <v/>
      </c>
      <c r="AF70" t="str">
        <f t="shared" si="27"/>
        <v/>
      </c>
      <c r="AG70" t="str">
        <f t="shared" si="27"/>
        <v/>
      </c>
      <c r="AH70" t="str">
        <f t="shared" si="27"/>
        <v/>
      </c>
      <c r="AI70" t="str">
        <f t="shared" si="27"/>
        <v/>
      </c>
      <c r="AJ70" t="str">
        <f t="shared" si="27"/>
        <v/>
      </c>
      <c r="AK70" t="str">
        <f t="shared" si="27"/>
        <v/>
      </c>
      <c r="AL70" t="str">
        <f t="shared" si="27"/>
        <v/>
      </c>
      <c r="AM70" t="str">
        <f t="shared" si="27"/>
        <v/>
      </c>
      <c r="AN70" t="str">
        <f t="shared" si="25"/>
        <v/>
      </c>
      <c r="AO70" t="str">
        <f t="shared" si="25"/>
        <v/>
      </c>
      <c r="AP70" t="str">
        <f t="shared" si="25"/>
        <v/>
      </c>
      <c r="AQ70" t="str">
        <f t="shared" si="25"/>
        <v/>
      </c>
      <c r="AR70" t="str">
        <f t="shared" si="25"/>
        <v/>
      </c>
      <c r="AS70" t="str">
        <f t="shared" si="25"/>
        <v/>
      </c>
      <c r="AT70" t="str">
        <f t="shared" si="25"/>
        <v/>
      </c>
    </row>
    <row r="71" spans="1:48" ht="20.149999999999999" customHeight="1" x14ac:dyDescent="0.2">
      <c r="A71" t="str">
        <f t="shared" si="23"/>
        <v/>
      </c>
      <c r="B71" s="25" t="s">
        <v>121</v>
      </c>
      <c r="C71" s="25"/>
      <c r="D71" s="25" t="str">
        <f ca="1">D70</f>
        <v>－</v>
      </c>
      <c r="E71" s="25"/>
      <c r="F71" s="25">
        <f ca="1">IF(H70="","",IF(F70="",1,F70))</f>
        <v>16</v>
      </c>
      <c r="G71" s="25"/>
      <c r="H71" s="25" t="str">
        <f ca="1">IF(H70="","","×")</f>
        <v>×</v>
      </c>
      <c r="I71" s="25"/>
      <c r="J71" s="25">
        <f ca="1">IF(H71="","",G65)</f>
        <v>12</v>
      </c>
      <c r="K71" s="25"/>
      <c r="L71" s="25" t="str">
        <f ca="1">IF(J70="","",J70)</f>
        <v>＋</v>
      </c>
      <c r="M71" s="25"/>
      <c r="N71" s="25">
        <f ca="1">L70</f>
        <v>127</v>
      </c>
      <c r="O71" s="25"/>
      <c r="P71" s="25"/>
      <c r="Q71" s="10" t="str">
        <f t="shared" ref="Q71:AM71" si="28">IF(Q34="","",Q34)</f>
        <v/>
      </c>
      <c r="R71" s="10" t="str">
        <f t="shared" si="28"/>
        <v/>
      </c>
      <c r="S71" s="10" t="str">
        <f t="shared" si="28"/>
        <v/>
      </c>
      <c r="T71" s="10" t="str">
        <f t="shared" si="28"/>
        <v/>
      </c>
      <c r="U71" s="10" t="str">
        <f t="shared" si="28"/>
        <v/>
      </c>
      <c r="V71" s="10" t="str">
        <f t="shared" si="28"/>
        <v/>
      </c>
      <c r="W71" s="10" t="str">
        <f t="shared" si="28"/>
        <v/>
      </c>
      <c r="X71" s="10" t="str">
        <f t="shared" si="28"/>
        <v/>
      </c>
      <c r="Y71" s="10" t="str">
        <f t="shared" si="28"/>
        <v/>
      </c>
      <c r="Z71" t="str">
        <f t="shared" si="28"/>
        <v/>
      </c>
      <c r="AA71" t="str">
        <f t="shared" si="28"/>
        <v/>
      </c>
      <c r="AB71" t="str">
        <f t="shared" si="28"/>
        <v/>
      </c>
      <c r="AC71" t="str">
        <f t="shared" si="28"/>
        <v/>
      </c>
      <c r="AD71" t="str">
        <f t="shared" si="28"/>
        <v/>
      </c>
      <c r="AE71" t="str">
        <f t="shared" si="28"/>
        <v/>
      </c>
      <c r="AF71" t="str">
        <f t="shared" si="28"/>
        <v/>
      </c>
      <c r="AG71" t="str">
        <f t="shared" si="28"/>
        <v/>
      </c>
      <c r="AH71" t="str">
        <f t="shared" si="28"/>
        <v/>
      </c>
      <c r="AI71" t="str">
        <f t="shared" si="28"/>
        <v/>
      </c>
      <c r="AJ71" t="str">
        <f t="shared" si="28"/>
        <v/>
      </c>
      <c r="AK71" t="str">
        <f t="shared" si="28"/>
        <v/>
      </c>
      <c r="AL71" t="str">
        <f t="shared" si="28"/>
        <v/>
      </c>
      <c r="AM71" t="str">
        <f t="shared" si="28"/>
        <v/>
      </c>
      <c r="AN71" t="str">
        <f t="shared" si="25"/>
        <v/>
      </c>
      <c r="AO71" t="str">
        <f t="shared" si="25"/>
        <v/>
      </c>
      <c r="AP71" t="str">
        <f t="shared" si="25"/>
        <v/>
      </c>
      <c r="AQ71" t="str">
        <f t="shared" si="25"/>
        <v/>
      </c>
      <c r="AR71" t="str">
        <f t="shared" si="25"/>
        <v/>
      </c>
      <c r="AS71" t="str">
        <f t="shared" si="25"/>
        <v/>
      </c>
      <c r="AT71" t="str">
        <f t="shared" si="25"/>
        <v/>
      </c>
      <c r="AU71" s="12">
        <f ca="1">AU67*L69</f>
        <v>-192</v>
      </c>
      <c r="AV71" s="12">
        <f ca="1">AU68</f>
        <v>127</v>
      </c>
    </row>
    <row r="72" spans="1:48" ht="20.149999999999999" customHeight="1" x14ac:dyDescent="0.2">
      <c r="A72" t="str">
        <f t="shared" si="23"/>
        <v/>
      </c>
      <c r="B72" s="25" t="s">
        <v>121</v>
      </c>
      <c r="C72" s="25"/>
      <c r="D72" s="25">
        <f ca="1">AU72</f>
        <v>-65</v>
      </c>
      <c r="E72" s="25"/>
      <c r="F72" s="25"/>
      <c r="G72" s="25"/>
      <c r="H72" s="25"/>
      <c r="I72" s="10" t="str">
        <f t="shared" ref="I72:AG72" si="29">IF(I35="","",I35)</f>
        <v/>
      </c>
      <c r="J72" s="10" t="str">
        <f t="shared" si="29"/>
        <v/>
      </c>
      <c r="K72" s="10" t="str">
        <f t="shared" si="29"/>
        <v/>
      </c>
      <c r="L72" s="10" t="str">
        <f t="shared" si="29"/>
        <v/>
      </c>
      <c r="M72" s="10" t="str">
        <f t="shared" si="29"/>
        <v/>
      </c>
      <c r="N72" s="10" t="str">
        <f t="shared" si="29"/>
        <v/>
      </c>
      <c r="O72" s="10" t="str">
        <f t="shared" si="29"/>
        <v/>
      </c>
      <c r="P72" s="10" t="str">
        <f t="shared" si="29"/>
        <v/>
      </c>
      <c r="Q72" s="10" t="str">
        <f t="shared" si="29"/>
        <v/>
      </c>
      <c r="R72" s="10" t="str">
        <f t="shared" si="29"/>
        <v/>
      </c>
      <c r="S72" s="10" t="str">
        <f t="shared" si="29"/>
        <v/>
      </c>
      <c r="T72" s="10" t="str">
        <f t="shared" si="29"/>
        <v/>
      </c>
      <c r="U72" s="10" t="str">
        <f t="shared" si="29"/>
        <v/>
      </c>
      <c r="V72" s="10" t="str">
        <f t="shared" si="29"/>
        <v/>
      </c>
      <c r="W72" s="10" t="str">
        <f t="shared" si="29"/>
        <v/>
      </c>
      <c r="X72" s="10" t="str">
        <f t="shared" si="29"/>
        <v/>
      </c>
      <c r="Y72" s="10" t="str">
        <f t="shared" si="29"/>
        <v/>
      </c>
      <c r="Z72" t="str">
        <f t="shared" si="29"/>
        <v/>
      </c>
      <c r="AA72" t="str">
        <f t="shared" si="29"/>
        <v/>
      </c>
      <c r="AB72" t="str">
        <f t="shared" si="29"/>
        <v/>
      </c>
      <c r="AC72" t="str">
        <f t="shared" si="29"/>
        <v/>
      </c>
      <c r="AD72" t="str">
        <f t="shared" si="29"/>
        <v/>
      </c>
      <c r="AE72" t="str">
        <f t="shared" si="29"/>
        <v/>
      </c>
      <c r="AF72" t="str">
        <f t="shared" si="29"/>
        <v/>
      </c>
      <c r="AG72" s="23" t="str">
        <f t="shared" si="29"/>
        <v/>
      </c>
      <c r="AH72" s="26">
        <f ca="1">D72</f>
        <v>-65</v>
      </c>
      <c r="AI72" s="26"/>
      <c r="AJ72" s="26"/>
      <c r="AK72" s="26"/>
      <c r="AL72" s="26"/>
      <c r="AM72" s="23" t="str">
        <f>IF(AM35="","",AM35)</f>
        <v/>
      </c>
      <c r="AN72" t="str">
        <f t="shared" si="25"/>
        <v/>
      </c>
      <c r="AO72" t="str">
        <f t="shared" si="25"/>
        <v/>
      </c>
      <c r="AP72" t="str">
        <f t="shared" si="25"/>
        <v/>
      </c>
      <c r="AQ72" t="str">
        <f t="shared" si="25"/>
        <v/>
      </c>
      <c r="AR72" t="str">
        <f t="shared" si="25"/>
        <v/>
      </c>
      <c r="AS72" t="str">
        <f t="shared" si="25"/>
        <v/>
      </c>
      <c r="AT72" t="str">
        <f t="shared" si="25"/>
        <v/>
      </c>
      <c r="AU72" s="12">
        <f ca="1">AU71+AV71</f>
        <v>-65</v>
      </c>
    </row>
    <row r="73" spans="1:48" ht="20.149999999999999" customHeight="1" x14ac:dyDescent="0.2">
      <c r="A73" t="str">
        <f t="shared" ref="A73:AT73" si="30">IF(A36="","",A36)</f>
        <v/>
      </c>
      <c r="B73" t="str">
        <f t="shared" si="30"/>
        <v/>
      </c>
      <c r="C73" t="str">
        <f t="shared" si="30"/>
        <v/>
      </c>
      <c r="D73" t="str">
        <f t="shared" si="30"/>
        <v/>
      </c>
      <c r="E73" t="str">
        <f t="shared" si="30"/>
        <v/>
      </c>
      <c r="F73" t="str">
        <f t="shared" si="30"/>
        <v/>
      </c>
      <c r="G73" t="str">
        <f t="shared" si="30"/>
        <v/>
      </c>
      <c r="H73" t="str">
        <f t="shared" si="30"/>
        <v/>
      </c>
      <c r="I73" t="str">
        <f t="shared" si="30"/>
        <v/>
      </c>
      <c r="J73" t="str">
        <f t="shared" si="30"/>
        <v/>
      </c>
      <c r="K73" t="str">
        <f t="shared" si="30"/>
        <v/>
      </c>
      <c r="L73" t="str">
        <f t="shared" si="30"/>
        <v/>
      </c>
      <c r="M73" t="str">
        <f t="shared" si="30"/>
        <v/>
      </c>
      <c r="N73" t="str">
        <f t="shared" si="30"/>
        <v/>
      </c>
      <c r="O73" t="str">
        <f t="shared" si="30"/>
        <v/>
      </c>
      <c r="P73" t="str">
        <f t="shared" si="30"/>
        <v/>
      </c>
      <c r="Q73" t="str">
        <f t="shared" si="30"/>
        <v/>
      </c>
      <c r="R73" t="str">
        <f t="shared" si="30"/>
        <v/>
      </c>
      <c r="S73" t="str">
        <f t="shared" si="30"/>
        <v/>
      </c>
      <c r="T73" t="str">
        <f t="shared" si="30"/>
        <v/>
      </c>
      <c r="U73" t="str">
        <f t="shared" si="30"/>
        <v/>
      </c>
      <c r="V73" t="str">
        <f t="shared" si="30"/>
        <v/>
      </c>
      <c r="W73" t="str">
        <f t="shared" si="30"/>
        <v/>
      </c>
      <c r="X73" t="str">
        <f t="shared" si="30"/>
        <v/>
      </c>
      <c r="Y73" t="str">
        <f t="shared" si="30"/>
        <v/>
      </c>
      <c r="Z73" t="str">
        <f t="shared" si="30"/>
        <v/>
      </c>
      <c r="AA73" t="str">
        <f t="shared" si="30"/>
        <v/>
      </c>
      <c r="AB73" t="str">
        <f t="shared" si="30"/>
        <v/>
      </c>
      <c r="AC73" t="str">
        <f t="shared" si="30"/>
        <v/>
      </c>
      <c r="AD73" t="str">
        <f t="shared" si="30"/>
        <v/>
      </c>
      <c r="AE73" t="str">
        <f t="shared" si="30"/>
        <v/>
      </c>
      <c r="AF73" t="str">
        <f t="shared" si="30"/>
        <v/>
      </c>
      <c r="AG73" t="str">
        <f t="shared" si="30"/>
        <v/>
      </c>
      <c r="AH73" t="str">
        <f t="shared" si="30"/>
        <v/>
      </c>
      <c r="AI73" t="str">
        <f t="shared" si="30"/>
        <v/>
      </c>
      <c r="AJ73" t="str">
        <f t="shared" si="30"/>
        <v/>
      </c>
      <c r="AK73" t="str">
        <f t="shared" si="30"/>
        <v/>
      </c>
      <c r="AL73" t="str">
        <f t="shared" si="30"/>
        <v/>
      </c>
      <c r="AM73" t="str">
        <f t="shared" si="30"/>
        <v/>
      </c>
      <c r="AN73" t="str">
        <f t="shared" si="30"/>
        <v/>
      </c>
      <c r="AO73" t="str">
        <f t="shared" si="30"/>
        <v/>
      </c>
      <c r="AP73" t="str">
        <f t="shared" si="30"/>
        <v/>
      </c>
      <c r="AQ73" t="str">
        <f t="shared" si="30"/>
        <v/>
      </c>
      <c r="AR73" t="str">
        <f t="shared" si="30"/>
        <v/>
      </c>
      <c r="AS73" t="str">
        <f t="shared" si="30"/>
        <v/>
      </c>
      <c r="AT73" t="str">
        <f t="shared" si="30"/>
        <v/>
      </c>
    </row>
    <row r="74" spans="1:48" ht="20.149999999999999" customHeight="1" x14ac:dyDescent="0.2"/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57">
    <mergeCell ref="F46:G46"/>
    <mergeCell ref="H46:I46"/>
    <mergeCell ref="J46:K46"/>
    <mergeCell ref="P41:Q41"/>
    <mergeCell ref="P42:Q42"/>
    <mergeCell ref="R42:T42"/>
    <mergeCell ref="U42:V42"/>
    <mergeCell ref="AO1:AP1"/>
    <mergeCell ref="AO38:AP38"/>
    <mergeCell ref="F4:H4"/>
    <mergeCell ref="F9:G9"/>
    <mergeCell ref="H9:I9"/>
    <mergeCell ref="J9:K9"/>
    <mergeCell ref="F14:G14"/>
    <mergeCell ref="AB20:AC20"/>
    <mergeCell ref="W29:X29"/>
    <mergeCell ref="AB29:AC29"/>
    <mergeCell ref="U20:V20"/>
    <mergeCell ref="G19:H19"/>
    <mergeCell ref="F20:G20"/>
    <mergeCell ref="H20:I20"/>
    <mergeCell ref="AD29:AE29"/>
    <mergeCell ref="I14:J14"/>
    <mergeCell ref="K14:L14"/>
    <mergeCell ref="AD20:AE20"/>
    <mergeCell ref="Y51:Z51"/>
    <mergeCell ref="W42:X42"/>
    <mergeCell ref="X46:Y46"/>
    <mergeCell ref="AA51:AB51"/>
    <mergeCell ref="AC51:AD51"/>
    <mergeCell ref="N48:P48"/>
    <mergeCell ref="N51:O51"/>
    <mergeCell ref="Q51:R51"/>
    <mergeCell ref="S51:T51"/>
    <mergeCell ref="L42:O42"/>
    <mergeCell ref="L47:M47"/>
    <mergeCell ref="N47:P47"/>
    <mergeCell ref="U51:V51"/>
    <mergeCell ref="V46:W46"/>
    <mergeCell ref="W20:X20"/>
    <mergeCell ref="L43:O43"/>
    <mergeCell ref="Q47:R47"/>
    <mergeCell ref="M20:N20"/>
    <mergeCell ref="O20:P20"/>
    <mergeCell ref="R20:S20"/>
    <mergeCell ref="S47:T47"/>
    <mergeCell ref="O46:P46"/>
    <mergeCell ref="Q46:R46"/>
    <mergeCell ref="M41:O41"/>
    <mergeCell ref="K51:L51"/>
    <mergeCell ref="J41:K41"/>
    <mergeCell ref="L46:M46"/>
    <mergeCell ref="L48:M48"/>
    <mergeCell ref="J42:K42"/>
    <mergeCell ref="J43:K43"/>
    <mergeCell ref="R57:S57"/>
    <mergeCell ref="U57:V57"/>
    <mergeCell ref="W57:X57"/>
    <mergeCell ref="M57:N57"/>
    <mergeCell ref="N53:O53"/>
    <mergeCell ref="P53:R53"/>
    <mergeCell ref="AB57:AC57"/>
    <mergeCell ref="AD57:AE57"/>
    <mergeCell ref="N52:O52"/>
    <mergeCell ref="P52:R52"/>
    <mergeCell ref="S52:T52"/>
    <mergeCell ref="U52:V52"/>
    <mergeCell ref="B58:C58"/>
    <mergeCell ref="D58:E58"/>
    <mergeCell ref="F58:G58"/>
    <mergeCell ref="H58:I58"/>
    <mergeCell ref="K58:L58"/>
    <mergeCell ref="M58:N58"/>
    <mergeCell ref="P58:Q58"/>
    <mergeCell ref="R58:S58"/>
    <mergeCell ref="L61:N61"/>
    <mergeCell ref="B63:C63"/>
    <mergeCell ref="G28:H28"/>
    <mergeCell ref="F29:G29"/>
    <mergeCell ref="H29:I29"/>
    <mergeCell ref="G56:H56"/>
    <mergeCell ref="F57:G57"/>
    <mergeCell ref="H57:I57"/>
    <mergeCell ref="F51:G51"/>
    <mergeCell ref="I51:J51"/>
    <mergeCell ref="F41:H41"/>
    <mergeCell ref="D63:H63"/>
    <mergeCell ref="B62:C62"/>
    <mergeCell ref="D62:E62"/>
    <mergeCell ref="F62:G62"/>
    <mergeCell ref="H62:I62"/>
    <mergeCell ref="D61:E61"/>
    <mergeCell ref="F61:G61"/>
    <mergeCell ref="H61:I61"/>
    <mergeCell ref="J61:K61"/>
    <mergeCell ref="B59:C59"/>
    <mergeCell ref="D59:E59"/>
    <mergeCell ref="F59:G59"/>
    <mergeCell ref="H59:I59"/>
    <mergeCell ref="J59:K59"/>
    <mergeCell ref="AH63:AL63"/>
    <mergeCell ref="G65:H65"/>
    <mergeCell ref="M29:N29"/>
    <mergeCell ref="O29:P29"/>
    <mergeCell ref="R29:S29"/>
    <mergeCell ref="U29:V29"/>
    <mergeCell ref="J62:K62"/>
    <mergeCell ref="L62:M62"/>
    <mergeCell ref="R66:S66"/>
    <mergeCell ref="U66:V66"/>
    <mergeCell ref="W66:X66"/>
    <mergeCell ref="AB66:AC66"/>
    <mergeCell ref="F66:G66"/>
    <mergeCell ref="H66:I66"/>
    <mergeCell ref="M66:N66"/>
    <mergeCell ref="O66:P66"/>
    <mergeCell ref="AD66:AE66"/>
    <mergeCell ref="N62:P62"/>
    <mergeCell ref="L60:M60"/>
    <mergeCell ref="T58:U58"/>
    <mergeCell ref="V58:W58"/>
    <mergeCell ref="X58:Y58"/>
    <mergeCell ref="L59:N59"/>
    <mergeCell ref="O57:P57"/>
    <mergeCell ref="J70:K70"/>
    <mergeCell ref="L70:N70"/>
    <mergeCell ref="AH72:AL72"/>
    <mergeCell ref="J71:K71"/>
    <mergeCell ref="L71:M71"/>
    <mergeCell ref="N71:P71"/>
    <mergeCell ref="V67:W67"/>
    <mergeCell ref="X67:Y67"/>
    <mergeCell ref="B68:C68"/>
    <mergeCell ref="D68:E68"/>
    <mergeCell ref="F68:G68"/>
    <mergeCell ref="H68:I68"/>
    <mergeCell ref="J68:K68"/>
    <mergeCell ref="L68:N68"/>
    <mergeCell ref="L69:M69"/>
    <mergeCell ref="B67:C67"/>
    <mergeCell ref="D67:E67"/>
    <mergeCell ref="F67:G67"/>
    <mergeCell ref="H67:I67"/>
    <mergeCell ref="K67:L67"/>
    <mergeCell ref="M67:N67"/>
    <mergeCell ref="P67:Q67"/>
    <mergeCell ref="R67:S67"/>
    <mergeCell ref="T67:U67"/>
    <mergeCell ref="B72:C72"/>
    <mergeCell ref="D72:H72"/>
    <mergeCell ref="B71:C71"/>
    <mergeCell ref="D71:E71"/>
    <mergeCell ref="F71:G71"/>
    <mergeCell ref="H71:I71"/>
    <mergeCell ref="D70:E70"/>
    <mergeCell ref="F70:G70"/>
    <mergeCell ref="H70:I7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&amp;L式の展開と因数分解&amp;R数学ドリル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式の展開と因数分解①</vt:lpstr>
      <vt:lpstr>式の展開と因数分解②</vt:lpstr>
      <vt:lpstr>式の展開と因数分解③</vt:lpstr>
      <vt:lpstr>式の展開と因数分解④</vt:lpstr>
      <vt:lpstr>式の展開と因数分解⑤</vt:lpstr>
      <vt:lpstr>式の展開と因数分解⑥</vt:lpstr>
      <vt:lpstr>式の展開と因数分解⑦</vt:lpstr>
      <vt:lpstr>式の展開と因数分解⑧</vt:lpstr>
      <vt:lpstr>式の展開と因数分解⑨</vt:lpstr>
      <vt:lpstr>式の展開と因数分解①!Print_Area</vt:lpstr>
      <vt:lpstr>式の展開と因数分解②!Print_Area</vt:lpstr>
      <vt:lpstr>式の展開と因数分解③!Print_Area</vt:lpstr>
      <vt:lpstr>式の展開と因数分解④!Print_Area</vt:lpstr>
      <vt:lpstr>式の展開と因数分解⑤!Print_Area</vt:lpstr>
      <vt:lpstr>式の展開と因数分解⑥!Print_Area</vt:lpstr>
      <vt:lpstr>式の展開と因数分解⑦!Print_Area</vt:lpstr>
      <vt:lpstr>式の展開と因数分解⑧!Print_Area</vt:lpstr>
      <vt:lpstr>式の展開と因数分解⑨!Print_Area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2021-05-03T05:16:37Z</cp:lastPrinted>
  <dcterms:created xsi:type="dcterms:W3CDTF">2001-12-02T07:51:06Z</dcterms:created>
  <dcterms:modified xsi:type="dcterms:W3CDTF">2025-05-06T01:12:23Z</dcterms:modified>
</cp:coreProperties>
</file>