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3nen_drill\"/>
    </mc:Choice>
  </mc:AlternateContent>
  <xr:revisionPtr revIDLastSave="0" documentId="13_ncr:1_{B5197492-8168-475D-A267-9371E042217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標本調査①" sheetId="5" r:id="rId1"/>
  </sheets>
  <definedNames>
    <definedName name="_xlnm.Print_Area" localSheetId="0">標本調査①!$A$1:$AQ$73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11" i="5" l="1"/>
  <c r="A41" i="5"/>
  <c r="B41" i="5"/>
  <c r="A42" i="5"/>
  <c r="B42" i="5"/>
  <c r="E42" i="5"/>
  <c r="A43" i="5"/>
  <c r="B43" i="5"/>
  <c r="A44" i="5"/>
  <c r="B44" i="5"/>
  <c r="E44" i="5"/>
  <c r="A45" i="5"/>
  <c r="B45" i="5"/>
  <c r="A46" i="5"/>
  <c r="B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47" i="5"/>
  <c r="B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48" i="5"/>
  <c r="C48" i="5"/>
  <c r="N48" i="5"/>
  <c r="O48" i="5"/>
  <c r="P48" i="5"/>
  <c r="A49" i="5"/>
  <c r="B49" i="5"/>
  <c r="C49" i="5"/>
  <c r="A50" i="5"/>
  <c r="B50" i="5"/>
  <c r="C50" i="5"/>
  <c r="A51" i="5"/>
  <c r="B51" i="5"/>
  <c r="C51" i="5"/>
  <c r="I51" i="5"/>
  <c r="A52" i="5"/>
  <c r="B52" i="5"/>
  <c r="C52" i="5"/>
  <c r="AH52" i="5"/>
  <c r="AI52" i="5"/>
  <c r="AJ52" i="5"/>
  <c r="AK52" i="5"/>
  <c r="AL52" i="5"/>
  <c r="AM52" i="5"/>
  <c r="AN52" i="5"/>
  <c r="AO52" i="5"/>
  <c r="AP52" i="5"/>
  <c r="AQ52" i="5"/>
  <c r="A53" i="5"/>
  <c r="B53" i="5"/>
  <c r="C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54" i="5"/>
  <c r="B54" i="5"/>
  <c r="C54" i="5"/>
  <c r="F54" i="5"/>
  <c r="A55" i="5"/>
  <c r="B55" i="5"/>
  <c r="C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56" i="5"/>
  <c r="B56" i="5"/>
  <c r="C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57" i="5"/>
  <c r="B57" i="5"/>
  <c r="C57" i="5"/>
  <c r="F57" i="5"/>
  <c r="K57" i="5"/>
  <c r="L57" i="5"/>
  <c r="M57" i="5"/>
  <c r="A58" i="5"/>
  <c r="B58" i="5"/>
  <c r="C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59" i="5"/>
  <c r="B59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60" i="5"/>
  <c r="B60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61" i="5"/>
  <c r="B61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62" i="5"/>
  <c r="C62" i="5"/>
  <c r="P62" i="5"/>
  <c r="Q62" i="5"/>
  <c r="A63" i="5"/>
  <c r="B63" i="5"/>
  <c r="C63" i="5"/>
  <c r="T63" i="5"/>
  <c r="U63" i="5"/>
  <c r="V63" i="5"/>
  <c r="A64" i="5"/>
  <c r="B64" i="5"/>
  <c r="C64" i="5"/>
  <c r="O64" i="5"/>
  <c r="P64" i="5"/>
  <c r="Q64" i="5"/>
  <c r="A65" i="5"/>
  <c r="B65" i="5"/>
  <c r="C65" i="5"/>
  <c r="A66" i="5"/>
  <c r="B66" i="5"/>
  <c r="AG66" i="5"/>
  <c r="AH66" i="5"/>
  <c r="AI66" i="5"/>
  <c r="AJ66" i="5"/>
  <c r="AK66" i="5"/>
  <c r="AL66" i="5"/>
  <c r="AM66" i="5"/>
  <c r="AN66" i="5"/>
  <c r="AO66" i="5"/>
  <c r="AP66" i="5"/>
  <c r="AQ66" i="5"/>
  <c r="A67" i="5"/>
  <c r="B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68" i="5"/>
  <c r="B68" i="5"/>
  <c r="C68" i="5"/>
  <c r="D68" i="5"/>
  <c r="E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69" i="5"/>
  <c r="B69" i="5"/>
  <c r="C69" i="5"/>
  <c r="D69" i="5"/>
  <c r="E69" i="5"/>
  <c r="F69" i="5"/>
  <c r="G69" i="5"/>
  <c r="H69" i="5"/>
  <c r="Q69" i="5"/>
  <c r="R69" i="5"/>
  <c r="S69" i="5"/>
  <c r="T69" i="5"/>
  <c r="U69" i="5"/>
  <c r="V69" i="5"/>
  <c r="W69" i="5"/>
  <c r="X69" i="5"/>
  <c r="Y69" i="5"/>
  <c r="Z69" i="5"/>
  <c r="AA69" i="5"/>
  <c r="AB69" i="5"/>
  <c r="AQ69" i="5"/>
  <c r="A70" i="5"/>
  <c r="B70" i="5"/>
  <c r="C70" i="5"/>
  <c r="D70" i="5"/>
  <c r="E70" i="5"/>
  <c r="F70" i="5"/>
  <c r="G70" i="5"/>
  <c r="H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71" i="5"/>
  <c r="B71" i="5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72" i="5"/>
  <c r="B72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73" i="5"/>
  <c r="B73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C40" i="5"/>
  <c r="S26" i="5"/>
  <c r="S63" i="5" s="1"/>
  <c r="R67" i="5" s="1"/>
  <c r="F68" i="5" s="1"/>
  <c r="AT69" i="5" s="1"/>
  <c r="O25" i="5"/>
  <c r="O62" i="5"/>
  <c r="G67" i="5" s="1"/>
  <c r="R68" i="5" s="1"/>
  <c r="M11" i="5"/>
  <c r="M48" i="5"/>
  <c r="D15" i="5"/>
  <c r="F14" i="5" s="1"/>
  <c r="F51" i="5" s="1"/>
  <c r="AS13" i="5"/>
  <c r="AS14" i="5"/>
  <c r="AT11" i="5" s="1"/>
  <c r="AS15" i="5"/>
  <c r="AS12" i="5"/>
  <c r="AS9" i="5"/>
  <c r="AS10" i="5"/>
  <c r="AS5" i="5"/>
  <c r="AS6" i="5"/>
  <c r="AS7" i="5"/>
  <c r="AS8" i="5"/>
  <c r="AS4" i="5"/>
  <c r="A40" i="5"/>
  <c r="V39" i="5"/>
  <c r="Q39" i="5"/>
  <c r="AP38" i="5"/>
  <c r="AO38" i="5"/>
  <c r="AM38" i="5"/>
  <c r="D38" i="5"/>
  <c r="AT10" i="5"/>
  <c r="J20" i="5"/>
  <c r="J57" i="5"/>
  <c r="AT6" i="5" l="1"/>
  <c r="AT7" i="5"/>
  <c r="AT12" i="5"/>
  <c r="AT14" i="5"/>
  <c r="AT5" i="5"/>
  <c r="AT15" i="5"/>
  <c r="AT8" i="5"/>
  <c r="AT9" i="5"/>
  <c r="AT13" i="5"/>
  <c r="X11" i="5" s="1"/>
  <c r="X48" i="5" s="1"/>
  <c r="AT4" i="5"/>
  <c r="N27" i="5"/>
  <c r="N64" i="5" s="1"/>
  <c r="M67" i="5" s="1"/>
  <c r="M68" i="5" s="1"/>
  <c r="AT68" i="5" s="1"/>
  <c r="AS68" i="5" s="1"/>
  <c r="M69" i="5" s="1"/>
  <c r="AG69" i="5" s="1"/>
  <c r="AS69" i="5" l="1"/>
  <c r="E8" i="5"/>
  <c r="E45" i="5" s="1"/>
  <c r="E4" i="5"/>
  <c r="E41" i="5" s="1"/>
  <c r="AD45" i="5"/>
  <c r="E6" i="5"/>
  <c r="E43" i="5" s="1"/>
  <c r="AD41" i="5"/>
  <c r="AD43" i="5"/>
</calcChain>
</file>

<file path=xl/sharedStrings.xml><?xml version="1.0" encoding="utf-8"?>
<sst xmlns="http://schemas.openxmlformats.org/spreadsheetml/2006/main" count="63" uniqueCount="52">
  <si>
    <t>名前</t>
    <rPh sb="0" eb="2">
      <t>ナマエ</t>
    </rPh>
    <phoneticPr fontId="1"/>
  </si>
  <si>
    <t>解答</t>
    <rPh sb="0" eb="2">
      <t>カイトウ</t>
    </rPh>
    <phoneticPr fontId="1"/>
  </si>
  <si>
    <t>№</t>
    <phoneticPr fontId="1"/>
  </si>
  <si>
    <t>標本調査</t>
    <rPh sb="0" eb="2">
      <t>ヒョウホン</t>
    </rPh>
    <rPh sb="2" eb="4">
      <t>チョウサ</t>
    </rPh>
    <phoneticPr fontId="1"/>
  </si>
  <si>
    <t>１．</t>
    <phoneticPr fontId="5"/>
  </si>
  <si>
    <t>次の調査では，全数調査と標本調査のどちらが適切ですか。</t>
    <rPh sb="0" eb="1">
      <t>ツギ</t>
    </rPh>
    <rPh sb="2" eb="4">
      <t>チョウサ</t>
    </rPh>
    <rPh sb="7" eb="9">
      <t>ゼンスウ</t>
    </rPh>
    <rPh sb="9" eb="11">
      <t>チョウサ</t>
    </rPh>
    <rPh sb="12" eb="14">
      <t>ヒョウホン</t>
    </rPh>
    <rPh sb="14" eb="16">
      <t>チョウサ</t>
    </rPh>
    <rPh sb="21" eb="23">
      <t>テキセツ</t>
    </rPh>
    <phoneticPr fontId="5"/>
  </si>
  <si>
    <t>(1)</t>
    <phoneticPr fontId="5"/>
  </si>
  <si>
    <t>(2)</t>
    <phoneticPr fontId="5"/>
  </si>
  <si>
    <t>(3)</t>
    <phoneticPr fontId="5"/>
  </si>
  <si>
    <t>テレビ番組の視聴率</t>
    <rPh sb="3" eb="5">
      <t>バングミ</t>
    </rPh>
    <rPh sb="6" eb="9">
      <t>シチョウリツ</t>
    </rPh>
    <phoneticPr fontId="5"/>
  </si>
  <si>
    <t>ほうれん草にふくまれている鉄分の量の調査</t>
    <rPh sb="4" eb="5">
      <t>ソウ</t>
    </rPh>
    <rPh sb="13" eb="15">
      <t>テツブン</t>
    </rPh>
    <rPh sb="16" eb="17">
      <t>リョウ</t>
    </rPh>
    <rPh sb="18" eb="20">
      <t>チョウサ</t>
    </rPh>
    <phoneticPr fontId="5"/>
  </si>
  <si>
    <t>学校で行う定期健康診断</t>
    <rPh sb="0" eb="2">
      <t>ガッコウ</t>
    </rPh>
    <rPh sb="3" eb="4">
      <t>オコナ</t>
    </rPh>
    <rPh sb="5" eb="7">
      <t>テイキ</t>
    </rPh>
    <rPh sb="7" eb="9">
      <t>ケンコウ</t>
    </rPh>
    <rPh sb="9" eb="11">
      <t>シンダン</t>
    </rPh>
    <phoneticPr fontId="5"/>
  </si>
  <si>
    <t>新聞社などが行う世論調査</t>
    <rPh sb="0" eb="2">
      <t>シンブン</t>
    </rPh>
    <rPh sb="2" eb="3">
      <t>シャ</t>
    </rPh>
    <rPh sb="6" eb="7">
      <t>オコナ</t>
    </rPh>
    <rPh sb="8" eb="10">
      <t>ヨロン</t>
    </rPh>
    <rPh sb="10" eb="12">
      <t>チョウサ</t>
    </rPh>
    <phoneticPr fontId="5"/>
  </si>
  <si>
    <t>かんジュースの品質検査</t>
    <rPh sb="7" eb="9">
      <t>ヒンシツ</t>
    </rPh>
    <rPh sb="9" eb="11">
      <t>ケンサ</t>
    </rPh>
    <phoneticPr fontId="5"/>
  </si>
  <si>
    <t>標本調査</t>
    <rPh sb="0" eb="2">
      <t>ヒョウホン</t>
    </rPh>
    <rPh sb="2" eb="4">
      <t>チョウサ</t>
    </rPh>
    <phoneticPr fontId="5"/>
  </si>
  <si>
    <t>全数調査</t>
    <rPh sb="0" eb="2">
      <t>ゼンスウ</t>
    </rPh>
    <rPh sb="2" eb="4">
      <t>チョウサ</t>
    </rPh>
    <phoneticPr fontId="5"/>
  </si>
  <si>
    <t>国勢調査</t>
    <rPh sb="0" eb="2">
      <t>コクセイ</t>
    </rPh>
    <rPh sb="2" eb="4">
      <t>チョウサ</t>
    </rPh>
    <phoneticPr fontId="5"/>
  </si>
  <si>
    <t>学校基本調査</t>
    <rPh sb="0" eb="2">
      <t>ガッコウ</t>
    </rPh>
    <rPh sb="2" eb="4">
      <t>キホン</t>
    </rPh>
    <rPh sb="4" eb="6">
      <t>チョウサ</t>
    </rPh>
    <phoneticPr fontId="5"/>
  </si>
  <si>
    <t>２．</t>
    <phoneticPr fontId="5"/>
  </si>
  <si>
    <t>ある中学校の3年生</t>
    <rPh sb="1" eb="4">
      <t>チュウガッコウ</t>
    </rPh>
    <rPh sb="6" eb="8">
      <t>ネンセイ</t>
    </rPh>
    <phoneticPr fontId="5"/>
  </si>
  <si>
    <t>人について，</t>
    <rPh sb="0" eb="1">
      <t>ニン</t>
    </rPh>
    <phoneticPr fontId="5"/>
  </si>
  <si>
    <t>野菜の好ききらいのようす</t>
    <rPh sb="0" eb="2">
      <t>ヤサイ</t>
    </rPh>
    <rPh sb="3" eb="4">
      <t>ス</t>
    </rPh>
    <phoneticPr fontId="5"/>
  </si>
  <si>
    <t>スポーツの好ききらいのようす</t>
    <rPh sb="5" eb="6">
      <t>ス</t>
    </rPh>
    <phoneticPr fontId="5"/>
  </si>
  <si>
    <t>読書の好ききらいのようす</t>
    <rPh sb="0" eb="2">
      <t>ドクショ</t>
    </rPh>
    <rPh sb="3" eb="4">
      <t>ス</t>
    </rPh>
    <phoneticPr fontId="5"/>
  </si>
  <si>
    <t>魚の好ききらいのようす</t>
    <rPh sb="0" eb="1">
      <t>サカナ</t>
    </rPh>
    <rPh sb="2" eb="3">
      <t>ス</t>
    </rPh>
    <phoneticPr fontId="5"/>
  </si>
  <si>
    <t>肉の好ききらいのようす</t>
    <rPh sb="0" eb="1">
      <t>ニク</t>
    </rPh>
    <rPh sb="2" eb="3">
      <t>ス</t>
    </rPh>
    <phoneticPr fontId="5"/>
  </si>
  <si>
    <t>を調べるために，標本調査をすることにしました。</t>
    <rPh sb="1" eb="2">
      <t>シラ</t>
    </rPh>
    <rPh sb="8" eb="10">
      <t>ヒョウホン</t>
    </rPh>
    <rPh sb="10" eb="12">
      <t>チョウサ</t>
    </rPh>
    <phoneticPr fontId="5"/>
  </si>
  <si>
    <t>標本の選び方として，次の①～③のうち，適切でないものはどれですか。</t>
    <rPh sb="0" eb="2">
      <t>ヒョウホン</t>
    </rPh>
    <rPh sb="3" eb="4">
      <t>エラ</t>
    </rPh>
    <rPh sb="5" eb="6">
      <t>カタ</t>
    </rPh>
    <rPh sb="10" eb="11">
      <t>ツギ</t>
    </rPh>
    <rPh sb="19" eb="21">
      <t>テキセツ</t>
    </rPh>
    <phoneticPr fontId="5"/>
  </si>
  <si>
    <t>①</t>
    <phoneticPr fontId="5"/>
  </si>
  <si>
    <t>だけ選ぶ。</t>
    <rPh sb="2" eb="3">
      <t>エラ</t>
    </rPh>
    <phoneticPr fontId="5"/>
  </si>
  <si>
    <t>②</t>
    <phoneticPr fontId="5"/>
  </si>
  <si>
    <t>くじ引きで40人を選ぶ。</t>
    <rPh sb="2" eb="3">
      <t>ビ</t>
    </rPh>
    <rPh sb="7" eb="8">
      <t>ニン</t>
    </rPh>
    <rPh sb="9" eb="10">
      <t>エラ</t>
    </rPh>
    <phoneticPr fontId="5"/>
  </si>
  <si>
    <t>③</t>
    <phoneticPr fontId="5"/>
  </si>
  <si>
    <t>3年生</t>
    <rPh sb="1" eb="3">
      <t>ネンセイ</t>
    </rPh>
    <phoneticPr fontId="5"/>
  </si>
  <si>
    <t>人に通し番号をつけ，乱数表を使って40人を選ぶ。</t>
    <rPh sb="0" eb="1">
      <t>ニン</t>
    </rPh>
    <rPh sb="2" eb="3">
      <t>トオ</t>
    </rPh>
    <rPh sb="4" eb="6">
      <t>バンゴウ</t>
    </rPh>
    <rPh sb="10" eb="13">
      <t>ランスウヒョウ</t>
    </rPh>
    <rPh sb="14" eb="15">
      <t>ツカ</t>
    </rPh>
    <rPh sb="19" eb="20">
      <t>ニン</t>
    </rPh>
    <rPh sb="21" eb="22">
      <t>エラ</t>
    </rPh>
    <phoneticPr fontId="5"/>
  </si>
  <si>
    <t>３．</t>
    <phoneticPr fontId="5"/>
  </si>
  <si>
    <t>赤玉と白玉をあわせて</t>
    <rPh sb="0" eb="2">
      <t>アカダマ</t>
    </rPh>
    <rPh sb="3" eb="5">
      <t>シロダマ</t>
    </rPh>
    <phoneticPr fontId="5"/>
  </si>
  <si>
    <t>万個入っている箱があります。</t>
    <rPh sb="0" eb="2">
      <t>マンコ</t>
    </rPh>
    <rPh sb="2" eb="3">
      <t>ハイ</t>
    </rPh>
    <rPh sb="7" eb="8">
      <t>ハコ</t>
    </rPh>
    <phoneticPr fontId="5"/>
  </si>
  <si>
    <t>この箱の中から，標本として</t>
    <rPh sb="2" eb="3">
      <t>ハコ</t>
    </rPh>
    <rPh sb="4" eb="5">
      <t>ナカ</t>
    </rPh>
    <rPh sb="8" eb="10">
      <t>ヒョウホン</t>
    </rPh>
    <phoneticPr fontId="5"/>
  </si>
  <si>
    <t>個の球を無作為に取り出して，</t>
    <rPh sb="0" eb="1">
      <t>コ</t>
    </rPh>
    <rPh sb="2" eb="3">
      <t>タマ</t>
    </rPh>
    <rPh sb="4" eb="7">
      <t>ムサクイ</t>
    </rPh>
    <rPh sb="8" eb="9">
      <t>ト</t>
    </rPh>
    <rPh sb="10" eb="11">
      <t>ダ</t>
    </rPh>
    <phoneticPr fontId="5"/>
  </si>
  <si>
    <t>赤玉の数を数えると</t>
    <rPh sb="0" eb="1">
      <t>アカ</t>
    </rPh>
    <rPh sb="2" eb="3">
      <t>カズ</t>
    </rPh>
    <rPh sb="4" eb="5">
      <t>カゾ</t>
    </rPh>
    <phoneticPr fontId="5"/>
  </si>
  <si>
    <t>個でした。この箱の中の赤玉の数は，</t>
    <rPh sb="0" eb="1">
      <t>コ</t>
    </rPh>
    <rPh sb="7" eb="8">
      <t>ハコ</t>
    </rPh>
    <rPh sb="9" eb="10">
      <t>ナカ</t>
    </rPh>
    <rPh sb="11" eb="13">
      <t>アカダマ</t>
    </rPh>
    <rPh sb="14" eb="15">
      <t>カズ</t>
    </rPh>
    <phoneticPr fontId="5"/>
  </si>
  <si>
    <t>およそ何個と推測されますか。</t>
    <rPh sb="3" eb="5">
      <t>ナンコ</t>
    </rPh>
    <rPh sb="6" eb="8">
      <t>スイソク</t>
    </rPh>
    <phoneticPr fontId="5"/>
  </si>
  <si>
    <t>適切でない。</t>
    <rPh sb="0" eb="2">
      <t>テキセツ</t>
    </rPh>
    <phoneticPr fontId="5"/>
  </si>
  <si>
    <t>適切である。</t>
    <rPh sb="0" eb="2">
      <t>テキセツ</t>
    </rPh>
    <phoneticPr fontId="5"/>
  </si>
  <si>
    <t>赤玉の数ｘ個とすると</t>
    <rPh sb="0" eb="2">
      <t>アカダマ</t>
    </rPh>
    <rPh sb="3" eb="4">
      <t>カズ</t>
    </rPh>
    <rPh sb="5" eb="6">
      <t>コ</t>
    </rPh>
    <phoneticPr fontId="5"/>
  </si>
  <si>
    <t>ｘ</t>
    <phoneticPr fontId="5"/>
  </si>
  <si>
    <t>：</t>
    <phoneticPr fontId="5"/>
  </si>
  <si>
    <t>＝</t>
    <phoneticPr fontId="5"/>
  </si>
  <si>
    <t>×</t>
    <phoneticPr fontId="5"/>
  </si>
  <si>
    <t>およそ</t>
    <phoneticPr fontId="5"/>
  </si>
  <si>
    <t>個</t>
    <rPh sb="0" eb="1">
      <t>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</si>
</sst>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/>
    <xf numFmtId="0" fontId="0" fillId="0" borderId="0" xfId="0" quotePrefix="1">
      <alignment vertical="center"/>
    </xf>
    <xf numFmtId="0" fontId="2" fillId="0" borderId="0" xfId="0" applyFont="1" applyAlignment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quotePrefix="1" applyFont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00"/>
  <sheetViews>
    <sheetView tabSelected="1" zoomScaleNormal="100" workbookViewId="0"/>
  </sheetViews>
  <sheetFormatPr defaultColWidth="9" defaultRowHeight="14" x14ac:dyDescent="0.2"/>
  <cols>
    <col min="1" max="43" width="1.75" customWidth="1"/>
    <col min="44" max="44" width="9" customWidth="1"/>
    <col min="45" max="46" width="9" style="9" customWidth="1"/>
    <col min="47" max="48" width="9" style="9"/>
  </cols>
  <sheetData>
    <row r="1" spans="1:48" ht="23.5" x14ac:dyDescent="0.2">
      <c r="D1" s="1" t="s">
        <v>3</v>
      </c>
      <c r="AM1" s="4" t="s">
        <v>2</v>
      </c>
      <c r="AN1" s="4"/>
      <c r="AO1" s="16"/>
      <c r="AP1" s="16"/>
    </row>
    <row r="2" spans="1:48" ht="21" x14ac:dyDescent="0.2">
      <c r="Q2" s="3" t="s">
        <v>0</v>
      </c>
      <c r="R2" s="4"/>
      <c r="S2" s="4"/>
      <c r="T2" s="4"/>
      <c r="U2" s="4"/>
      <c r="V2" s="2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48" ht="20.149999999999999" customHeight="1" x14ac:dyDescent="0.2">
      <c r="A3" s="6" t="s">
        <v>4</v>
      </c>
      <c r="C3" t="s">
        <v>5</v>
      </c>
    </row>
    <row r="4" spans="1:48" ht="20.149999999999999" customHeight="1" x14ac:dyDescent="0.2">
      <c r="B4" s="6" t="s">
        <v>6</v>
      </c>
      <c r="C4" s="6"/>
      <c r="E4" t="str">
        <f ca="1">VLOOKUP(C5,$AT$4:$AV$10,2,)</f>
        <v>かんジュースの品質検査</v>
      </c>
      <c r="AS4" s="9">
        <f ca="1">RAND()</f>
        <v>0.79797517808528906</v>
      </c>
      <c r="AT4" s="9">
        <f ca="1">RANK(AS4,$AS$4:$AS$10)</f>
        <v>3</v>
      </c>
      <c r="AU4" s="9" t="s">
        <v>9</v>
      </c>
      <c r="AV4" s="9" t="s">
        <v>14</v>
      </c>
    </row>
    <row r="5" spans="1:48" ht="20.149999999999999" customHeight="1" x14ac:dyDescent="0.2">
      <c r="C5" s="9">
        <v>1</v>
      </c>
      <c r="AS5" s="9">
        <f t="shared" ref="AS5:AS10" ca="1" si="0">RAND()</f>
        <v>0.36905312396125523</v>
      </c>
      <c r="AT5" s="9">
        <f t="shared" ref="AT5:AT10" ca="1" si="1">RANK(AS5,$AS$4:$AS$10)</f>
        <v>6</v>
      </c>
      <c r="AU5" s="9" t="s">
        <v>10</v>
      </c>
      <c r="AV5" s="9" t="s">
        <v>14</v>
      </c>
    </row>
    <row r="6" spans="1:48" ht="20.149999999999999" customHeight="1" x14ac:dyDescent="0.2">
      <c r="B6" s="6" t="s">
        <v>7</v>
      </c>
      <c r="E6" t="str">
        <f ca="1">VLOOKUP(C7,$AT$4:$AV$10,2,)</f>
        <v>学校基本調査</v>
      </c>
      <c r="AS6" s="9">
        <f t="shared" ca="1" si="0"/>
        <v>0.12141124141674897</v>
      </c>
      <c r="AT6" s="9">
        <f t="shared" ca="1" si="1"/>
        <v>7</v>
      </c>
      <c r="AU6" s="9" t="s">
        <v>11</v>
      </c>
      <c r="AV6" s="9" t="s">
        <v>15</v>
      </c>
    </row>
    <row r="7" spans="1:48" ht="20.149999999999999" customHeight="1" x14ac:dyDescent="0.2">
      <c r="C7" s="9">
        <v>2</v>
      </c>
      <c r="AS7" s="9">
        <f t="shared" ca="1" si="0"/>
        <v>0.45509842163510894</v>
      </c>
      <c r="AT7" s="9">
        <f t="shared" ca="1" si="1"/>
        <v>5</v>
      </c>
      <c r="AU7" s="9" t="s">
        <v>12</v>
      </c>
      <c r="AV7" s="9" t="s">
        <v>14</v>
      </c>
    </row>
    <row r="8" spans="1:48" ht="20.149999999999999" customHeight="1" x14ac:dyDescent="0.2">
      <c r="B8" s="6" t="s">
        <v>8</v>
      </c>
      <c r="E8" t="str">
        <f ca="1">VLOOKUP(C9,$AT$4:$AV$10,2,)</f>
        <v>テレビ番組の視聴率</v>
      </c>
      <c r="AS8" s="9">
        <f t="shared" ca="1" si="0"/>
        <v>0.90938888122134864</v>
      </c>
      <c r="AT8" s="9">
        <f t="shared" ca="1" si="1"/>
        <v>1</v>
      </c>
      <c r="AU8" s="9" t="s">
        <v>13</v>
      </c>
      <c r="AV8" s="9" t="s">
        <v>14</v>
      </c>
    </row>
    <row r="9" spans="1:48" ht="20.149999999999999" customHeight="1" x14ac:dyDescent="0.2">
      <c r="C9" s="9">
        <v>3</v>
      </c>
      <c r="AS9" s="9">
        <f t="shared" ca="1" si="0"/>
        <v>0.46760533092955225</v>
      </c>
      <c r="AT9" s="9">
        <f t="shared" ca="1" si="1"/>
        <v>4</v>
      </c>
      <c r="AU9" s="9" t="s">
        <v>16</v>
      </c>
      <c r="AV9" s="9" t="s">
        <v>15</v>
      </c>
    </row>
    <row r="10" spans="1:48" ht="20.149999999999999" customHeight="1" x14ac:dyDescent="0.2">
      <c r="AS10" s="9">
        <f t="shared" ca="1" si="0"/>
        <v>0.82544062072067093</v>
      </c>
      <c r="AT10" s="9">
        <f t="shared" ca="1" si="1"/>
        <v>2</v>
      </c>
      <c r="AU10" s="9" t="s">
        <v>17</v>
      </c>
      <c r="AV10" s="9" t="s">
        <v>15</v>
      </c>
    </row>
    <row r="11" spans="1:48" ht="20.149999999999999" customHeight="1" x14ac:dyDescent="0.2">
      <c r="A11" s="6" t="s">
        <v>18</v>
      </c>
      <c r="C11" s="6" t="s">
        <v>19</v>
      </c>
      <c r="M11" s="15">
        <f ca="1">INT(RAND()*10+31)*INT(RAND()*4+3)</f>
        <v>186</v>
      </c>
      <c r="N11" s="15"/>
      <c r="O11" s="15"/>
      <c r="P11" t="s">
        <v>20</v>
      </c>
      <c r="X11" t="str">
        <f ca="1">VLOOKUP(B12,$AT$11:$AU$15,2,FALSE)</f>
        <v>魚の好ききらいのようす</v>
      </c>
      <c r="AS11" s="9">
        <f ca="1">RAND()</f>
        <v>0.53894816109000077</v>
      </c>
      <c r="AT11" s="9">
        <f ca="1">RANK(AS11,$AS$11:$AS$15)</f>
        <v>3</v>
      </c>
      <c r="AU11" s="9" t="s">
        <v>21</v>
      </c>
    </row>
    <row r="12" spans="1:48" ht="20.149999999999999" customHeight="1" x14ac:dyDescent="0.2">
      <c r="B12" s="9">
        <v>4</v>
      </c>
      <c r="C12" t="s">
        <v>26</v>
      </c>
      <c r="AS12" s="9">
        <f ca="1">RAND()</f>
        <v>0.68105819537435419</v>
      </c>
      <c r="AT12" s="9">
        <f ca="1">RANK(AS12,$AS$11:$AS$15)</f>
        <v>2</v>
      </c>
      <c r="AU12" s="9" t="s">
        <v>22</v>
      </c>
    </row>
    <row r="13" spans="1:48" ht="20.149999999999999" customHeight="1" x14ac:dyDescent="0.2">
      <c r="C13" t="s">
        <v>27</v>
      </c>
      <c r="AS13" s="9">
        <f ca="1">RAND()</f>
        <v>0.93735653519455908</v>
      </c>
      <c r="AT13" s="9">
        <f ca="1">RANK(AS13,$AS$11:$AS$15)</f>
        <v>1</v>
      </c>
      <c r="AU13" s="9" t="s">
        <v>23</v>
      </c>
    </row>
    <row r="14" spans="1:48" ht="20.149999999999999" customHeight="1" x14ac:dyDescent="0.2">
      <c r="C14" t="s">
        <v>28</v>
      </c>
      <c r="F14" t="str">
        <f ca="1">IF(D15=1,"男子","女子")</f>
        <v>男子</v>
      </c>
      <c r="I14" t="s">
        <v>29</v>
      </c>
      <c r="AS14" s="9">
        <f ca="1">RAND()</f>
        <v>0.32521350942498617</v>
      </c>
      <c r="AT14" s="9">
        <f ca="1">RANK(AS14,$AS$11:$AS$15)</f>
        <v>4</v>
      </c>
      <c r="AU14" s="9" t="s">
        <v>24</v>
      </c>
    </row>
    <row r="15" spans="1:48" ht="20.149999999999999" customHeight="1" x14ac:dyDescent="0.2">
      <c r="D15" s="9">
        <f ca="1">INT(RAND()*2)</f>
        <v>1</v>
      </c>
      <c r="AS15" s="9">
        <f ca="1">RAND()</f>
        <v>8.6880911321831511E-2</v>
      </c>
      <c r="AT15" s="9">
        <f ca="1">RANK(AS15,$AS$11:$AS$15)</f>
        <v>5</v>
      </c>
      <c r="AU15" s="9" t="s">
        <v>25</v>
      </c>
    </row>
    <row r="16" spans="1:48" ht="20.149999999999999" customHeight="1" x14ac:dyDescent="0.2"/>
    <row r="17" spans="1:22" ht="20.149999999999999" customHeight="1" x14ac:dyDescent="0.2">
      <c r="C17" t="s">
        <v>30</v>
      </c>
      <c r="F17" t="s">
        <v>31</v>
      </c>
    </row>
    <row r="18" spans="1:22" ht="20.149999999999999" customHeight="1" x14ac:dyDescent="0.2"/>
    <row r="19" spans="1:22" ht="20.149999999999999" customHeight="1" x14ac:dyDescent="0.2"/>
    <row r="20" spans="1:22" ht="20.149999999999999" customHeight="1" x14ac:dyDescent="0.2">
      <c r="A20" s="6"/>
      <c r="C20" t="s">
        <v>32</v>
      </c>
      <c r="F20" t="s">
        <v>33</v>
      </c>
      <c r="J20" s="15">
        <f ca="1">M11</f>
        <v>186</v>
      </c>
      <c r="K20" s="15"/>
      <c r="L20" s="15"/>
      <c r="M20" t="s">
        <v>34</v>
      </c>
    </row>
    <row r="21" spans="1:22" ht="20.149999999999999" customHeight="1" x14ac:dyDescent="0.2">
      <c r="C21" s="6"/>
    </row>
    <row r="22" spans="1:22" ht="20.149999999999999" customHeight="1" x14ac:dyDescent="0.2"/>
    <row r="23" spans="1:22" ht="20.149999999999999" customHeight="1" x14ac:dyDescent="0.2"/>
    <row r="24" spans="1:22" ht="20.149999999999999" customHeight="1" x14ac:dyDescent="0.2"/>
    <row r="25" spans="1:22" ht="20.149999999999999" customHeight="1" x14ac:dyDescent="0.2">
      <c r="A25" s="6" t="s">
        <v>35</v>
      </c>
      <c r="C25" t="s">
        <v>36</v>
      </c>
      <c r="O25" s="15">
        <f ca="1">INT(RAND()*3+1)*10</f>
        <v>10</v>
      </c>
      <c r="P25" s="15"/>
      <c r="Q25" t="s">
        <v>37</v>
      </c>
    </row>
    <row r="26" spans="1:22" ht="20.149999999999999" customHeight="1" x14ac:dyDescent="0.2">
      <c r="C26" t="s">
        <v>38</v>
      </c>
      <c r="S26" s="15">
        <f ca="1">INT(RAND()*5+1)*100</f>
        <v>500</v>
      </c>
      <c r="T26" s="15"/>
      <c r="U26" s="15"/>
      <c r="V26" t="s">
        <v>39</v>
      </c>
    </row>
    <row r="27" spans="1:22" ht="20.149999999999999" customHeight="1" x14ac:dyDescent="0.2">
      <c r="C27" s="6" t="s">
        <v>40</v>
      </c>
      <c r="N27" s="15">
        <f ca="1">INT(RAND()*30+20)*INT(S26/100)</f>
        <v>105</v>
      </c>
      <c r="O27" s="15"/>
      <c r="P27" s="15"/>
      <c r="Q27" t="s">
        <v>41</v>
      </c>
    </row>
    <row r="28" spans="1:22" ht="20.149999999999999" customHeight="1" x14ac:dyDescent="0.2">
      <c r="C28" t="s">
        <v>42</v>
      </c>
    </row>
    <row r="29" spans="1:22" ht="20.149999999999999" customHeight="1" x14ac:dyDescent="0.2"/>
    <row r="30" spans="1:22" ht="20.149999999999999" customHeight="1" x14ac:dyDescent="0.2"/>
    <row r="31" spans="1:22" ht="20.149999999999999" customHeight="1" x14ac:dyDescent="0.2">
      <c r="C31" s="6"/>
    </row>
    <row r="32" spans="1:22" ht="20.149999999999999" customHeight="1" x14ac:dyDescent="0.2"/>
    <row r="33" spans="1:43" ht="20.149999999999999" customHeight="1" x14ac:dyDescent="0.2"/>
    <row r="34" spans="1:43" ht="20.149999999999999" customHeight="1" x14ac:dyDescent="0.2"/>
    <row r="35" spans="1:43" ht="20.149999999999999" customHeight="1" x14ac:dyDescent="0.35">
      <c r="C35" s="6"/>
      <c r="F35" s="7"/>
      <c r="G35" s="7"/>
      <c r="H35" s="5"/>
      <c r="I35" s="5"/>
      <c r="M35" s="7"/>
      <c r="N35" s="7"/>
      <c r="O35" s="5"/>
      <c r="P35" s="5"/>
      <c r="T35" s="7"/>
      <c r="U35" s="7"/>
      <c r="V35" s="5"/>
      <c r="W35" s="5"/>
    </row>
    <row r="36" spans="1:43" ht="20.149999999999999" customHeight="1" x14ac:dyDescent="0.2"/>
    <row r="37" spans="1:43" ht="20.149999999999999" customHeight="1" x14ac:dyDescent="0.2"/>
    <row r="38" spans="1:43" ht="23.5" x14ac:dyDescent="0.2">
      <c r="D38" s="1" t="str">
        <f>IF(D1="","",D1)</f>
        <v>標本調査</v>
      </c>
      <c r="AM38" s="4" t="str">
        <f>IF(AM1="","",AM1)</f>
        <v>№</v>
      </c>
      <c r="AN38" s="4"/>
      <c r="AO38" s="16" t="str">
        <f>IF(AO1="","",AO1)</f>
        <v/>
      </c>
      <c r="AP38" s="16" t="str">
        <f>IF(AP1="","",AP1)</f>
        <v/>
      </c>
    </row>
    <row r="39" spans="1:43" ht="23.5" x14ac:dyDescent="0.2">
      <c r="E39" s="8" t="s">
        <v>1</v>
      </c>
      <c r="Q39" s="3" t="str">
        <f>IF(Q2="","",Q2)</f>
        <v>名前</v>
      </c>
      <c r="R39" s="4"/>
      <c r="S39" s="4"/>
      <c r="T39" s="4"/>
      <c r="U39" s="4"/>
      <c r="V39" s="2" t="str">
        <f>IF(V2="","",V2)</f>
        <v/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</row>
    <row r="40" spans="1:43" ht="20.149999999999999" customHeight="1" x14ac:dyDescent="0.2">
      <c r="A40" s="6" t="str">
        <f t="shared" ref="A40:A45" si="2">IF(A3="","",A3)</f>
        <v>１．</v>
      </c>
      <c r="C40" t="str">
        <f>IF(C3="","",C3)</f>
        <v>次の調査では，全数調査と標本調査のどちらが適切ですか。</v>
      </c>
    </row>
    <row r="41" spans="1:43" ht="20.149999999999999" customHeight="1" x14ac:dyDescent="0.2">
      <c r="A41" t="str">
        <f t="shared" si="2"/>
        <v/>
      </c>
      <c r="B41" s="6" t="str">
        <f>IF(B4="","",B4)</f>
        <v>(1)</v>
      </c>
      <c r="C41" s="6"/>
      <c r="E41" t="str">
        <f ca="1">IF(E4="","",E4)</f>
        <v>かんジュースの品質検査</v>
      </c>
      <c r="AD41" s="10" t="str">
        <f ca="1">VLOOKUP(C5,$AT$4:$AV$10,3,AF28)</f>
        <v>標本調査</v>
      </c>
    </row>
    <row r="42" spans="1:43" ht="20.149999999999999" customHeight="1" x14ac:dyDescent="0.2">
      <c r="A42" t="str">
        <f t="shared" si="2"/>
        <v/>
      </c>
      <c r="B42" t="str">
        <f>IF(B5="","",B5)</f>
        <v/>
      </c>
      <c r="C42" s="9"/>
      <c r="E42" t="str">
        <f>IF(E5="","",E5)</f>
        <v/>
      </c>
      <c r="AD42" s="10"/>
    </row>
    <row r="43" spans="1:43" ht="20.149999999999999" customHeight="1" x14ac:dyDescent="0.2">
      <c r="A43" t="str">
        <f t="shared" si="2"/>
        <v/>
      </c>
      <c r="B43" s="6" t="str">
        <f>IF(B6="","",B6)</f>
        <v>(2)</v>
      </c>
      <c r="E43" t="str">
        <f ca="1">IF(E6="","",E6)</f>
        <v>学校基本調査</v>
      </c>
      <c r="AD43" s="10" t="str">
        <f ca="1">VLOOKUP(C7,$AT$4:$AV$10,3,AF30)</f>
        <v>全数調査</v>
      </c>
    </row>
    <row r="44" spans="1:43" ht="20.149999999999999" customHeight="1" x14ac:dyDescent="0.2">
      <c r="A44" t="str">
        <f t="shared" si="2"/>
        <v/>
      </c>
      <c r="B44" t="str">
        <f>IF(B7="","",B7)</f>
        <v/>
      </c>
      <c r="C44" s="9"/>
      <c r="E44" t="str">
        <f>IF(E7="","",E7)</f>
        <v/>
      </c>
      <c r="AD44" s="10"/>
    </row>
    <row r="45" spans="1:43" ht="20.149999999999999" customHeight="1" x14ac:dyDescent="0.2">
      <c r="A45" t="str">
        <f t="shared" si="2"/>
        <v/>
      </c>
      <c r="B45" s="6" t="str">
        <f>IF(B8="","",B8)</f>
        <v>(3)</v>
      </c>
      <c r="E45" t="str">
        <f ca="1">IF(E8="","",E8)</f>
        <v>テレビ番組の視聴率</v>
      </c>
      <c r="AD45" s="10" t="str">
        <f ca="1">VLOOKUP(C9,$AT$4:$AV$10,3,AF32)</f>
        <v>標本調査</v>
      </c>
    </row>
    <row r="46" spans="1:43" ht="20.149999999999999" customHeight="1" x14ac:dyDescent="0.2">
      <c r="A46" t="str">
        <f t="shared" ref="A46:AQ46" si="3">IF(A9="","",A9)</f>
        <v/>
      </c>
      <c r="B46" t="str">
        <f t="shared" si="3"/>
        <v/>
      </c>
      <c r="C46" s="9"/>
      <c r="E46" t="str">
        <f t="shared" si="3"/>
        <v/>
      </c>
      <c r="F46" t="str">
        <f t="shared" si="3"/>
        <v/>
      </c>
      <c r="G46" t="str">
        <f t="shared" si="3"/>
        <v/>
      </c>
      <c r="H46" t="str">
        <f t="shared" si="3"/>
        <v/>
      </c>
      <c r="I46" t="str">
        <f t="shared" si="3"/>
        <v/>
      </c>
      <c r="J46" t="str">
        <f t="shared" si="3"/>
        <v/>
      </c>
      <c r="K46" t="str">
        <f t="shared" si="3"/>
        <v/>
      </c>
      <c r="L46" t="str">
        <f t="shared" si="3"/>
        <v/>
      </c>
      <c r="M46" t="str">
        <f t="shared" si="3"/>
        <v/>
      </c>
      <c r="N46" t="str">
        <f t="shared" si="3"/>
        <v/>
      </c>
      <c r="O46" t="str">
        <f t="shared" si="3"/>
        <v/>
      </c>
      <c r="P46" t="str">
        <f t="shared" si="3"/>
        <v/>
      </c>
      <c r="Q46" t="str">
        <f t="shared" si="3"/>
        <v/>
      </c>
      <c r="R46" t="str">
        <f t="shared" si="3"/>
        <v/>
      </c>
      <c r="S46" t="str">
        <f t="shared" si="3"/>
        <v/>
      </c>
      <c r="T46" t="str">
        <f t="shared" si="3"/>
        <v/>
      </c>
      <c r="U46" t="str">
        <f t="shared" si="3"/>
        <v/>
      </c>
      <c r="V46" t="str">
        <f t="shared" si="3"/>
        <v/>
      </c>
      <c r="W46" t="str">
        <f t="shared" si="3"/>
        <v/>
      </c>
      <c r="X46" t="str">
        <f t="shared" si="3"/>
        <v/>
      </c>
      <c r="Y46" t="str">
        <f t="shared" si="3"/>
        <v/>
      </c>
      <c r="Z46" t="str">
        <f t="shared" si="3"/>
        <v/>
      </c>
      <c r="AA46" t="str">
        <f t="shared" si="3"/>
        <v/>
      </c>
      <c r="AB46" t="str">
        <f t="shared" si="3"/>
        <v/>
      </c>
      <c r="AC46" t="str">
        <f t="shared" si="3"/>
        <v/>
      </c>
      <c r="AD46" t="str">
        <f t="shared" si="3"/>
        <v/>
      </c>
      <c r="AE46" t="str">
        <f t="shared" si="3"/>
        <v/>
      </c>
      <c r="AF46" t="str">
        <f t="shared" si="3"/>
        <v/>
      </c>
      <c r="AG46" t="str">
        <f t="shared" si="3"/>
        <v/>
      </c>
      <c r="AH46" t="str">
        <f t="shared" si="3"/>
        <v/>
      </c>
      <c r="AI46" t="str">
        <f t="shared" si="3"/>
        <v/>
      </c>
      <c r="AJ46" t="str">
        <f t="shared" si="3"/>
        <v/>
      </c>
      <c r="AK46" t="str">
        <f t="shared" si="3"/>
        <v/>
      </c>
      <c r="AL46" t="str">
        <f t="shared" si="3"/>
        <v/>
      </c>
      <c r="AM46" t="str">
        <f t="shared" si="3"/>
        <v/>
      </c>
      <c r="AN46" t="str">
        <f t="shared" si="3"/>
        <v/>
      </c>
      <c r="AO46" t="str">
        <f t="shared" si="3"/>
        <v/>
      </c>
      <c r="AP46" t="str">
        <f t="shared" si="3"/>
        <v/>
      </c>
      <c r="AQ46" t="str">
        <f t="shared" si="3"/>
        <v/>
      </c>
    </row>
    <row r="47" spans="1:43" ht="20.149999999999999" customHeight="1" x14ac:dyDescent="0.2">
      <c r="A47" t="str">
        <f t="shared" ref="A47:AQ47" si="4">IF(A10="","",A10)</f>
        <v/>
      </c>
      <c r="B47" t="str">
        <f t="shared" si="4"/>
        <v/>
      </c>
      <c r="E47" t="str">
        <f t="shared" si="4"/>
        <v/>
      </c>
      <c r="F47" t="str">
        <f t="shared" si="4"/>
        <v/>
      </c>
      <c r="G47" t="str">
        <f t="shared" si="4"/>
        <v/>
      </c>
      <c r="H47" t="str">
        <f t="shared" si="4"/>
        <v/>
      </c>
      <c r="I47" t="str">
        <f t="shared" si="4"/>
        <v/>
      </c>
      <c r="J47" t="str">
        <f t="shared" si="4"/>
        <v/>
      </c>
      <c r="K47" t="str">
        <f t="shared" si="4"/>
        <v/>
      </c>
      <c r="L47" t="str">
        <f t="shared" si="4"/>
        <v/>
      </c>
      <c r="M47" t="str">
        <f t="shared" si="4"/>
        <v/>
      </c>
      <c r="N47" t="str">
        <f t="shared" si="4"/>
        <v/>
      </c>
      <c r="O47" t="str">
        <f t="shared" si="4"/>
        <v/>
      </c>
      <c r="P47" t="str">
        <f t="shared" si="4"/>
        <v/>
      </c>
      <c r="Q47" t="str">
        <f t="shared" si="4"/>
        <v/>
      </c>
      <c r="R47" t="str">
        <f t="shared" si="4"/>
        <v/>
      </c>
      <c r="S47" t="str">
        <f t="shared" si="4"/>
        <v/>
      </c>
      <c r="T47" t="str">
        <f t="shared" si="4"/>
        <v/>
      </c>
      <c r="U47" t="str">
        <f t="shared" si="4"/>
        <v/>
      </c>
      <c r="V47" t="str">
        <f t="shared" si="4"/>
        <v/>
      </c>
      <c r="W47" t="str">
        <f t="shared" si="4"/>
        <v/>
      </c>
      <c r="X47" t="str">
        <f t="shared" si="4"/>
        <v/>
      </c>
      <c r="Y47" t="str">
        <f t="shared" si="4"/>
        <v/>
      </c>
      <c r="Z47" t="str">
        <f t="shared" si="4"/>
        <v/>
      </c>
      <c r="AA47" t="str">
        <f t="shared" si="4"/>
        <v/>
      </c>
      <c r="AB47" t="str">
        <f t="shared" si="4"/>
        <v/>
      </c>
      <c r="AC47" t="str">
        <f t="shared" si="4"/>
        <v/>
      </c>
      <c r="AD47" t="str">
        <f t="shared" si="4"/>
        <v/>
      </c>
      <c r="AE47" t="str">
        <f t="shared" si="4"/>
        <v/>
      </c>
      <c r="AF47" t="str">
        <f t="shared" si="4"/>
        <v/>
      </c>
      <c r="AG47" t="str">
        <f t="shared" si="4"/>
        <v/>
      </c>
      <c r="AH47" t="str">
        <f t="shared" si="4"/>
        <v/>
      </c>
      <c r="AI47" t="str">
        <f t="shared" si="4"/>
        <v/>
      </c>
      <c r="AJ47" t="str">
        <f t="shared" si="4"/>
        <v/>
      </c>
      <c r="AK47" t="str">
        <f t="shared" si="4"/>
        <v/>
      </c>
      <c r="AL47" t="str">
        <f t="shared" si="4"/>
        <v/>
      </c>
      <c r="AM47" t="str">
        <f t="shared" si="4"/>
        <v/>
      </c>
      <c r="AN47" t="str">
        <f t="shared" si="4"/>
        <v/>
      </c>
      <c r="AO47" t="str">
        <f t="shared" si="4"/>
        <v/>
      </c>
      <c r="AP47" t="str">
        <f t="shared" si="4"/>
        <v/>
      </c>
      <c r="AQ47" t="str">
        <f t="shared" si="4"/>
        <v/>
      </c>
    </row>
    <row r="48" spans="1:43" ht="20.149999999999999" customHeight="1" x14ac:dyDescent="0.2">
      <c r="A48" s="6" t="str">
        <f>IF(A11="","",A11)</f>
        <v>２．</v>
      </c>
      <c r="C48" s="6" t="str">
        <f>IF(C11="","",C11)</f>
        <v>ある中学校の3年生</v>
      </c>
      <c r="M48" s="15">
        <f ca="1">IF(M11="","",M11)</f>
        <v>186</v>
      </c>
      <c r="N48" s="15" t="str">
        <f>IF(N11="","",N11)</f>
        <v/>
      </c>
      <c r="O48" s="15" t="str">
        <f>IF(O11="","",O11)</f>
        <v/>
      </c>
      <c r="P48" t="str">
        <f>IF(P11="","",P11)</f>
        <v>人について，</v>
      </c>
      <c r="X48" t="str">
        <f ca="1">IF(X11="","",X11)</f>
        <v>魚の好ききらいのようす</v>
      </c>
    </row>
    <row r="49" spans="1:43" ht="20.149999999999999" customHeight="1" x14ac:dyDescent="0.2">
      <c r="A49" t="str">
        <f>IF(A12="","",A12)</f>
        <v/>
      </c>
      <c r="B49" s="9">
        <f>IF(B12="","",B12)</f>
        <v>4</v>
      </c>
      <c r="C49" t="str">
        <f>IF(C12="","",C12)</f>
        <v>を調べるために，標本調査をすることにしました。</v>
      </c>
    </row>
    <row r="50" spans="1:43" ht="20.149999999999999" customHeight="1" x14ac:dyDescent="0.2">
      <c r="A50" t="str">
        <f>IF(A13="","",A13)</f>
        <v/>
      </c>
      <c r="B50" t="str">
        <f>IF(B13="","",B13)</f>
        <v/>
      </c>
      <c r="C50" t="str">
        <f>IF(C13="","",C13)</f>
        <v>標本の選び方として，次の①～③のうち，適切でないものはどれですか。</v>
      </c>
    </row>
    <row r="51" spans="1:43" ht="20.149999999999999" customHeight="1" x14ac:dyDescent="0.2">
      <c r="A51" t="str">
        <f t="shared" ref="A51:I51" si="5">IF(A14="","",A14)</f>
        <v/>
      </c>
      <c r="B51" t="str">
        <f t="shared" si="5"/>
        <v/>
      </c>
      <c r="C51" t="str">
        <f t="shared" si="5"/>
        <v>①</v>
      </c>
      <c r="F51" t="str">
        <f t="shared" ca="1" si="5"/>
        <v>男子</v>
      </c>
      <c r="I51" t="str">
        <f t="shared" si="5"/>
        <v>だけ選ぶ。</v>
      </c>
    </row>
    <row r="52" spans="1:43" ht="20.149999999999999" customHeight="1" x14ac:dyDescent="0.2">
      <c r="A52" t="str">
        <f>IF(A15="","",A15)</f>
        <v/>
      </c>
      <c r="B52" t="str">
        <f>IF(B15="","",B15)</f>
        <v/>
      </c>
      <c r="C52" t="str">
        <f>IF(C15="","",C15)</f>
        <v/>
      </c>
      <c r="F52" s="10" t="s">
        <v>43</v>
      </c>
      <c r="AH52" t="str">
        <f t="shared" ref="AH52:AQ52" si="6">IF(AH15="","",AH15)</f>
        <v/>
      </c>
      <c r="AI52" t="str">
        <f t="shared" si="6"/>
        <v/>
      </c>
      <c r="AJ52" t="str">
        <f t="shared" si="6"/>
        <v/>
      </c>
      <c r="AK52" t="str">
        <f t="shared" si="6"/>
        <v/>
      </c>
      <c r="AL52" t="str">
        <f t="shared" si="6"/>
        <v/>
      </c>
      <c r="AM52" t="str">
        <f t="shared" si="6"/>
        <v/>
      </c>
      <c r="AN52" t="str">
        <f t="shared" si="6"/>
        <v/>
      </c>
      <c r="AO52" t="str">
        <f t="shared" si="6"/>
        <v/>
      </c>
      <c r="AP52" t="str">
        <f t="shared" si="6"/>
        <v/>
      </c>
      <c r="AQ52" t="str">
        <f t="shared" si="6"/>
        <v/>
      </c>
    </row>
    <row r="53" spans="1:43" ht="20.149999999999999" customHeight="1" x14ac:dyDescent="0.2">
      <c r="A53" t="str">
        <f t="shared" ref="A53:AQ53" si="7">IF(A16="","",A16)</f>
        <v/>
      </c>
      <c r="B53" t="str">
        <f t="shared" si="7"/>
        <v/>
      </c>
      <c r="C53" t="str">
        <f t="shared" si="7"/>
        <v/>
      </c>
      <c r="F53" t="str">
        <f t="shared" si="7"/>
        <v/>
      </c>
      <c r="G53" t="str">
        <f t="shared" si="7"/>
        <v/>
      </c>
      <c r="H53" t="str">
        <f t="shared" si="7"/>
        <v/>
      </c>
      <c r="I53" t="str">
        <f t="shared" si="7"/>
        <v/>
      </c>
      <c r="J53" t="str">
        <f t="shared" si="7"/>
        <v/>
      </c>
      <c r="K53" t="str">
        <f t="shared" si="7"/>
        <v/>
      </c>
      <c r="L53" t="str">
        <f t="shared" si="7"/>
        <v/>
      </c>
      <c r="M53" t="str">
        <f t="shared" si="7"/>
        <v/>
      </c>
      <c r="N53" t="str">
        <f t="shared" si="7"/>
        <v/>
      </c>
      <c r="O53" t="str">
        <f t="shared" si="7"/>
        <v/>
      </c>
      <c r="P53" t="str">
        <f t="shared" si="7"/>
        <v/>
      </c>
      <c r="Q53" t="str">
        <f t="shared" si="7"/>
        <v/>
      </c>
      <c r="R53" t="str">
        <f t="shared" si="7"/>
        <v/>
      </c>
      <c r="S53" t="str">
        <f t="shared" si="7"/>
        <v/>
      </c>
      <c r="T53" t="str">
        <f t="shared" si="7"/>
        <v/>
      </c>
      <c r="U53" t="str">
        <f t="shared" si="7"/>
        <v/>
      </c>
      <c r="V53" t="str">
        <f t="shared" si="7"/>
        <v/>
      </c>
      <c r="W53" t="str">
        <f t="shared" si="7"/>
        <v/>
      </c>
      <c r="X53" t="str">
        <f t="shared" si="7"/>
        <v/>
      </c>
      <c r="Y53" t="str">
        <f t="shared" si="7"/>
        <v/>
      </c>
      <c r="Z53" t="str">
        <f t="shared" si="7"/>
        <v/>
      </c>
      <c r="AA53" t="str">
        <f t="shared" si="7"/>
        <v/>
      </c>
      <c r="AB53" t="str">
        <f t="shared" si="7"/>
        <v/>
      </c>
      <c r="AC53" t="str">
        <f t="shared" si="7"/>
        <v/>
      </c>
      <c r="AD53" t="str">
        <f t="shared" si="7"/>
        <v/>
      </c>
      <c r="AE53" t="str">
        <f t="shared" si="7"/>
        <v/>
      </c>
      <c r="AF53" t="str">
        <f t="shared" si="7"/>
        <v/>
      </c>
      <c r="AG53" t="str">
        <f t="shared" si="7"/>
        <v/>
      </c>
      <c r="AH53" t="str">
        <f t="shared" si="7"/>
        <v/>
      </c>
      <c r="AI53" t="str">
        <f t="shared" si="7"/>
        <v/>
      </c>
      <c r="AJ53" t="str">
        <f t="shared" si="7"/>
        <v/>
      </c>
      <c r="AK53" t="str">
        <f t="shared" si="7"/>
        <v/>
      </c>
      <c r="AL53" t="str">
        <f t="shared" si="7"/>
        <v/>
      </c>
      <c r="AM53" t="str">
        <f t="shared" si="7"/>
        <v/>
      </c>
      <c r="AN53" t="str">
        <f t="shared" si="7"/>
        <v/>
      </c>
      <c r="AO53" t="str">
        <f t="shared" si="7"/>
        <v/>
      </c>
      <c r="AP53" t="str">
        <f t="shared" si="7"/>
        <v/>
      </c>
      <c r="AQ53" t="str">
        <f t="shared" si="7"/>
        <v/>
      </c>
    </row>
    <row r="54" spans="1:43" ht="20.149999999999999" customHeight="1" x14ac:dyDescent="0.2">
      <c r="A54" t="str">
        <f t="shared" ref="A54:F54" si="8">IF(A17="","",A17)</f>
        <v/>
      </c>
      <c r="B54" t="str">
        <f t="shared" si="8"/>
        <v/>
      </c>
      <c r="C54" t="str">
        <f t="shared" si="8"/>
        <v>②</v>
      </c>
      <c r="F54" t="str">
        <f t="shared" si="8"/>
        <v>くじ引きで40人を選ぶ。</v>
      </c>
    </row>
    <row r="55" spans="1:43" ht="20.149999999999999" customHeight="1" x14ac:dyDescent="0.2">
      <c r="A55" t="str">
        <f t="shared" ref="A55:AQ55" si="9">IF(A18="","",A18)</f>
        <v/>
      </c>
      <c r="B55" t="str">
        <f t="shared" si="9"/>
        <v/>
      </c>
      <c r="C55" t="str">
        <f t="shared" si="9"/>
        <v/>
      </c>
      <c r="F55" s="10" t="s">
        <v>44</v>
      </c>
      <c r="U55" t="str">
        <f t="shared" si="9"/>
        <v/>
      </c>
      <c r="V55" t="str">
        <f t="shared" si="9"/>
        <v/>
      </c>
      <c r="W55" t="str">
        <f t="shared" si="9"/>
        <v/>
      </c>
      <c r="X55" t="str">
        <f t="shared" si="9"/>
        <v/>
      </c>
      <c r="Y55" t="str">
        <f t="shared" si="9"/>
        <v/>
      </c>
      <c r="Z55" t="str">
        <f t="shared" si="9"/>
        <v/>
      </c>
      <c r="AA55" t="str">
        <f t="shared" si="9"/>
        <v/>
      </c>
      <c r="AB55" t="str">
        <f t="shared" si="9"/>
        <v/>
      </c>
      <c r="AC55" t="str">
        <f t="shared" si="9"/>
        <v/>
      </c>
      <c r="AD55" t="str">
        <f t="shared" si="9"/>
        <v/>
      </c>
      <c r="AE55" t="str">
        <f t="shared" si="9"/>
        <v/>
      </c>
      <c r="AF55" t="str">
        <f t="shared" si="9"/>
        <v/>
      </c>
      <c r="AG55" t="str">
        <f t="shared" si="9"/>
        <v/>
      </c>
      <c r="AH55" t="str">
        <f t="shared" si="9"/>
        <v/>
      </c>
      <c r="AI55" t="str">
        <f t="shared" si="9"/>
        <v/>
      </c>
      <c r="AJ55" t="str">
        <f t="shared" si="9"/>
        <v/>
      </c>
      <c r="AK55" t="str">
        <f t="shared" si="9"/>
        <v/>
      </c>
      <c r="AL55" t="str">
        <f t="shared" si="9"/>
        <v/>
      </c>
      <c r="AM55" t="str">
        <f t="shared" si="9"/>
        <v/>
      </c>
      <c r="AN55" t="str">
        <f t="shared" si="9"/>
        <v/>
      </c>
      <c r="AO55" t="str">
        <f t="shared" si="9"/>
        <v/>
      </c>
      <c r="AP55" t="str">
        <f t="shared" si="9"/>
        <v/>
      </c>
      <c r="AQ55" t="str">
        <f t="shared" si="9"/>
        <v/>
      </c>
    </row>
    <row r="56" spans="1:43" ht="20.149999999999999" customHeight="1" x14ac:dyDescent="0.2">
      <c r="A56" t="str">
        <f t="shared" ref="A56:AQ56" si="10">IF(A19="","",A19)</f>
        <v/>
      </c>
      <c r="B56" t="str">
        <f t="shared" si="10"/>
        <v/>
      </c>
      <c r="C56" t="str">
        <f t="shared" si="10"/>
        <v/>
      </c>
      <c r="F56" t="str">
        <f t="shared" si="10"/>
        <v/>
      </c>
      <c r="G56" t="str">
        <f t="shared" si="10"/>
        <v/>
      </c>
      <c r="H56" t="str">
        <f t="shared" si="10"/>
        <v/>
      </c>
      <c r="I56" t="str">
        <f t="shared" si="10"/>
        <v/>
      </c>
      <c r="J56" t="str">
        <f t="shared" si="10"/>
        <v/>
      </c>
      <c r="K56" t="str">
        <f t="shared" si="10"/>
        <v/>
      </c>
      <c r="L56" t="str">
        <f t="shared" si="10"/>
        <v/>
      </c>
      <c r="M56" t="str">
        <f t="shared" si="10"/>
        <v/>
      </c>
      <c r="N56" t="str">
        <f t="shared" si="10"/>
        <v/>
      </c>
      <c r="O56" t="str">
        <f t="shared" si="10"/>
        <v/>
      </c>
      <c r="P56" t="str">
        <f t="shared" si="10"/>
        <v/>
      </c>
      <c r="Q56" t="str">
        <f t="shared" si="10"/>
        <v/>
      </c>
      <c r="R56" t="str">
        <f t="shared" si="10"/>
        <v/>
      </c>
      <c r="S56" t="str">
        <f t="shared" si="10"/>
        <v/>
      </c>
      <c r="T56" t="str">
        <f t="shared" si="10"/>
        <v/>
      </c>
      <c r="U56" t="str">
        <f t="shared" si="10"/>
        <v/>
      </c>
      <c r="V56" t="str">
        <f t="shared" si="10"/>
        <v/>
      </c>
      <c r="W56" t="str">
        <f t="shared" si="10"/>
        <v/>
      </c>
      <c r="X56" t="str">
        <f t="shared" si="10"/>
        <v/>
      </c>
      <c r="Y56" t="str">
        <f t="shared" si="10"/>
        <v/>
      </c>
      <c r="Z56" t="str">
        <f t="shared" si="10"/>
        <v/>
      </c>
      <c r="AA56" t="str">
        <f t="shared" si="10"/>
        <v/>
      </c>
      <c r="AB56" t="str">
        <f t="shared" si="10"/>
        <v/>
      </c>
      <c r="AC56" t="str">
        <f t="shared" si="10"/>
        <v/>
      </c>
      <c r="AD56" t="str">
        <f t="shared" si="10"/>
        <v/>
      </c>
      <c r="AE56" t="str">
        <f t="shared" si="10"/>
        <v/>
      </c>
      <c r="AF56" t="str">
        <f t="shared" si="10"/>
        <v/>
      </c>
      <c r="AG56" t="str">
        <f t="shared" si="10"/>
        <v/>
      </c>
      <c r="AH56" t="str">
        <f t="shared" si="10"/>
        <v/>
      </c>
      <c r="AI56" t="str">
        <f t="shared" si="10"/>
        <v/>
      </c>
      <c r="AJ56" t="str">
        <f t="shared" si="10"/>
        <v/>
      </c>
      <c r="AK56" t="str">
        <f t="shared" si="10"/>
        <v/>
      </c>
      <c r="AL56" t="str">
        <f t="shared" si="10"/>
        <v/>
      </c>
      <c r="AM56" t="str">
        <f t="shared" si="10"/>
        <v/>
      </c>
      <c r="AN56" t="str">
        <f t="shared" si="10"/>
        <v/>
      </c>
      <c r="AO56" t="str">
        <f t="shared" si="10"/>
        <v/>
      </c>
      <c r="AP56" t="str">
        <f t="shared" si="10"/>
        <v/>
      </c>
      <c r="AQ56" t="str">
        <f t="shared" si="10"/>
        <v/>
      </c>
    </row>
    <row r="57" spans="1:43" ht="20.149999999999999" customHeight="1" x14ac:dyDescent="0.2">
      <c r="A57" s="6" t="str">
        <f t="shared" ref="A57:M57" si="11">IF(A20="","",A20)</f>
        <v/>
      </c>
      <c r="B57" t="str">
        <f t="shared" si="11"/>
        <v/>
      </c>
      <c r="C57" t="str">
        <f t="shared" si="11"/>
        <v>③</v>
      </c>
      <c r="F57" t="str">
        <f t="shared" si="11"/>
        <v>3年生</v>
      </c>
      <c r="J57" s="15">
        <f t="shared" ca="1" si="11"/>
        <v>186</v>
      </c>
      <c r="K57" s="15" t="str">
        <f t="shared" si="11"/>
        <v/>
      </c>
      <c r="L57" s="15" t="str">
        <f t="shared" si="11"/>
        <v/>
      </c>
      <c r="M57" t="str">
        <f t="shared" si="11"/>
        <v>人に通し番号をつけ，乱数表を使って40人を選ぶ。</v>
      </c>
    </row>
    <row r="58" spans="1:43" ht="20.149999999999999" customHeight="1" x14ac:dyDescent="0.2">
      <c r="A58" t="str">
        <f t="shared" ref="A58:AQ58" si="12">IF(A21="","",A21)</f>
        <v/>
      </c>
      <c r="B58" t="str">
        <f t="shared" si="12"/>
        <v/>
      </c>
      <c r="C58" s="6" t="str">
        <f t="shared" si="12"/>
        <v/>
      </c>
      <c r="F58" s="10" t="s">
        <v>44</v>
      </c>
      <c r="U58" t="str">
        <f t="shared" si="12"/>
        <v/>
      </c>
      <c r="V58" t="str">
        <f t="shared" si="12"/>
        <v/>
      </c>
      <c r="W58" t="str">
        <f t="shared" si="12"/>
        <v/>
      </c>
      <c r="X58" t="str">
        <f t="shared" si="12"/>
        <v/>
      </c>
      <c r="Y58" t="str">
        <f t="shared" si="12"/>
        <v/>
      </c>
      <c r="Z58" t="str">
        <f t="shared" si="12"/>
        <v/>
      </c>
      <c r="AA58" t="str">
        <f t="shared" si="12"/>
        <v/>
      </c>
      <c r="AB58" t="str">
        <f t="shared" si="12"/>
        <v/>
      </c>
      <c r="AC58" t="str">
        <f t="shared" si="12"/>
        <v/>
      </c>
      <c r="AD58" t="str">
        <f t="shared" si="12"/>
        <v/>
      </c>
      <c r="AE58" t="str">
        <f t="shared" si="12"/>
        <v/>
      </c>
      <c r="AF58" t="str">
        <f t="shared" si="12"/>
        <v/>
      </c>
      <c r="AG58" t="str">
        <f t="shared" si="12"/>
        <v/>
      </c>
      <c r="AH58" t="str">
        <f t="shared" si="12"/>
        <v/>
      </c>
      <c r="AI58" t="str">
        <f t="shared" si="12"/>
        <v/>
      </c>
      <c r="AJ58" t="str">
        <f t="shared" si="12"/>
        <v/>
      </c>
      <c r="AK58" t="str">
        <f t="shared" si="12"/>
        <v/>
      </c>
      <c r="AL58" t="str">
        <f t="shared" si="12"/>
        <v/>
      </c>
      <c r="AM58" t="str">
        <f t="shared" si="12"/>
        <v/>
      </c>
      <c r="AN58" t="str">
        <f t="shared" si="12"/>
        <v/>
      </c>
      <c r="AO58" t="str">
        <f t="shared" si="12"/>
        <v/>
      </c>
      <c r="AP58" t="str">
        <f t="shared" si="12"/>
        <v/>
      </c>
      <c r="AQ58" t="str">
        <f t="shared" si="12"/>
        <v/>
      </c>
    </row>
    <row r="59" spans="1:43" ht="20.149999999999999" customHeight="1" x14ac:dyDescent="0.2">
      <c r="A59" t="str">
        <f t="shared" ref="A59:AQ59" si="13">IF(A22="","",A22)</f>
        <v/>
      </c>
      <c r="B59" t="str">
        <f t="shared" si="13"/>
        <v/>
      </c>
      <c r="C59" t="str">
        <f t="shared" si="13"/>
        <v/>
      </c>
      <c r="D59" t="str">
        <f t="shared" si="13"/>
        <v/>
      </c>
      <c r="E59" t="str">
        <f t="shared" si="13"/>
        <v/>
      </c>
      <c r="F59" t="str">
        <f t="shared" si="13"/>
        <v/>
      </c>
      <c r="G59" t="str">
        <f t="shared" si="13"/>
        <v/>
      </c>
      <c r="H59" t="str">
        <f t="shared" si="13"/>
        <v/>
      </c>
      <c r="I59" t="str">
        <f t="shared" si="13"/>
        <v/>
      </c>
      <c r="J59" t="str">
        <f t="shared" si="13"/>
        <v/>
      </c>
      <c r="K59" t="str">
        <f t="shared" si="13"/>
        <v/>
      </c>
      <c r="L59" t="str">
        <f t="shared" si="13"/>
        <v/>
      </c>
      <c r="M59" t="str">
        <f t="shared" si="13"/>
        <v/>
      </c>
      <c r="N59" t="str">
        <f t="shared" si="13"/>
        <v/>
      </c>
      <c r="O59" t="str">
        <f t="shared" si="13"/>
        <v/>
      </c>
      <c r="P59" t="str">
        <f t="shared" si="13"/>
        <v/>
      </c>
      <c r="Q59" t="str">
        <f t="shared" si="13"/>
        <v/>
      </c>
      <c r="R59" t="str">
        <f t="shared" si="13"/>
        <v/>
      </c>
      <c r="S59" t="str">
        <f t="shared" si="13"/>
        <v/>
      </c>
      <c r="T59" t="str">
        <f t="shared" si="13"/>
        <v/>
      </c>
      <c r="U59" t="str">
        <f t="shared" si="13"/>
        <v/>
      </c>
      <c r="V59" t="str">
        <f t="shared" si="13"/>
        <v/>
      </c>
      <c r="W59" t="str">
        <f t="shared" si="13"/>
        <v/>
      </c>
      <c r="X59" t="str">
        <f t="shared" si="13"/>
        <v/>
      </c>
      <c r="Y59" t="str">
        <f t="shared" si="13"/>
        <v/>
      </c>
      <c r="Z59" t="str">
        <f t="shared" si="13"/>
        <v/>
      </c>
      <c r="AA59" t="str">
        <f t="shared" si="13"/>
        <v/>
      </c>
      <c r="AB59" t="str">
        <f t="shared" si="13"/>
        <v/>
      </c>
      <c r="AC59" t="str">
        <f t="shared" si="13"/>
        <v/>
      </c>
      <c r="AD59" t="str">
        <f t="shared" si="13"/>
        <v/>
      </c>
      <c r="AE59" t="str">
        <f t="shared" si="13"/>
        <v/>
      </c>
      <c r="AF59" t="str">
        <f t="shared" si="13"/>
        <v/>
      </c>
      <c r="AG59" t="str">
        <f t="shared" si="13"/>
        <v/>
      </c>
      <c r="AH59" t="str">
        <f t="shared" si="13"/>
        <v/>
      </c>
      <c r="AI59" t="str">
        <f t="shared" si="13"/>
        <v/>
      </c>
      <c r="AJ59" t="str">
        <f t="shared" si="13"/>
        <v/>
      </c>
      <c r="AK59" t="str">
        <f t="shared" si="13"/>
        <v/>
      </c>
      <c r="AL59" t="str">
        <f t="shared" si="13"/>
        <v/>
      </c>
      <c r="AM59" t="str">
        <f t="shared" si="13"/>
        <v/>
      </c>
      <c r="AN59" t="str">
        <f t="shared" si="13"/>
        <v/>
      </c>
      <c r="AO59" t="str">
        <f t="shared" si="13"/>
        <v/>
      </c>
      <c r="AP59" t="str">
        <f t="shared" si="13"/>
        <v/>
      </c>
      <c r="AQ59" t="str">
        <f t="shared" si="13"/>
        <v/>
      </c>
    </row>
    <row r="60" spans="1:43" ht="20.149999999999999" customHeight="1" x14ac:dyDescent="0.2">
      <c r="A60" t="str">
        <f t="shared" ref="A60:AQ60" si="14">IF(A23="","",A23)</f>
        <v/>
      </c>
      <c r="B60" t="str">
        <f t="shared" si="14"/>
        <v/>
      </c>
      <c r="C60" t="str">
        <f t="shared" si="14"/>
        <v/>
      </c>
      <c r="D60" t="str">
        <f t="shared" si="14"/>
        <v/>
      </c>
      <c r="E60" t="str">
        <f t="shared" si="14"/>
        <v/>
      </c>
      <c r="F60" t="str">
        <f t="shared" si="14"/>
        <v/>
      </c>
      <c r="G60" t="str">
        <f t="shared" si="14"/>
        <v/>
      </c>
      <c r="H60" t="str">
        <f t="shared" si="14"/>
        <v/>
      </c>
      <c r="I60" t="str">
        <f t="shared" si="14"/>
        <v/>
      </c>
      <c r="J60" t="str">
        <f t="shared" si="14"/>
        <v/>
      </c>
      <c r="K60" t="str">
        <f t="shared" si="14"/>
        <v/>
      </c>
      <c r="L60" t="str">
        <f t="shared" si="14"/>
        <v/>
      </c>
      <c r="M60" t="str">
        <f t="shared" si="14"/>
        <v/>
      </c>
      <c r="N60" t="str">
        <f t="shared" si="14"/>
        <v/>
      </c>
      <c r="O60" t="str">
        <f t="shared" si="14"/>
        <v/>
      </c>
      <c r="P60" t="str">
        <f t="shared" si="14"/>
        <v/>
      </c>
      <c r="Q60" t="str">
        <f t="shared" si="14"/>
        <v/>
      </c>
      <c r="R60" t="str">
        <f t="shared" si="14"/>
        <v/>
      </c>
      <c r="S60" t="str">
        <f t="shared" si="14"/>
        <v/>
      </c>
      <c r="T60" t="str">
        <f t="shared" si="14"/>
        <v/>
      </c>
      <c r="U60" t="str">
        <f t="shared" si="14"/>
        <v/>
      </c>
      <c r="V60" t="str">
        <f t="shared" si="14"/>
        <v/>
      </c>
      <c r="W60" t="str">
        <f t="shared" si="14"/>
        <v/>
      </c>
      <c r="X60" t="str">
        <f t="shared" si="14"/>
        <v/>
      </c>
      <c r="Y60" t="str">
        <f t="shared" si="14"/>
        <v/>
      </c>
      <c r="Z60" t="str">
        <f t="shared" si="14"/>
        <v/>
      </c>
      <c r="AA60" t="str">
        <f t="shared" si="14"/>
        <v/>
      </c>
      <c r="AB60" t="str">
        <f t="shared" si="14"/>
        <v/>
      </c>
      <c r="AC60" t="str">
        <f t="shared" si="14"/>
        <v/>
      </c>
      <c r="AD60" t="str">
        <f t="shared" si="14"/>
        <v/>
      </c>
      <c r="AE60" t="str">
        <f t="shared" si="14"/>
        <v/>
      </c>
      <c r="AF60" t="str">
        <f t="shared" si="14"/>
        <v/>
      </c>
      <c r="AG60" t="str">
        <f t="shared" si="14"/>
        <v/>
      </c>
      <c r="AH60" t="str">
        <f t="shared" si="14"/>
        <v/>
      </c>
      <c r="AI60" t="str">
        <f t="shared" si="14"/>
        <v/>
      </c>
      <c r="AJ60" t="str">
        <f t="shared" si="14"/>
        <v/>
      </c>
      <c r="AK60" t="str">
        <f t="shared" si="14"/>
        <v/>
      </c>
      <c r="AL60" t="str">
        <f t="shared" si="14"/>
        <v/>
      </c>
      <c r="AM60" t="str">
        <f t="shared" si="14"/>
        <v/>
      </c>
      <c r="AN60" t="str">
        <f t="shared" si="14"/>
        <v/>
      </c>
      <c r="AO60" t="str">
        <f t="shared" si="14"/>
        <v/>
      </c>
      <c r="AP60" t="str">
        <f t="shared" si="14"/>
        <v/>
      </c>
      <c r="AQ60" t="str">
        <f t="shared" si="14"/>
        <v/>
      </c>
    </row>
    <row r="61" spans="1:43" ht="20.149999999999999" customHeight="1" x14ac:dyDescent="0.2">
      <c r="A61" t="str">
        <f t="shared" ref="A61:AQ61" si="15">IF(A24="","",A24)</f>
        <v/>
      </c>
      <c r="B61" t="str">
        <f t="shared" si="15"/>
        <v/>
      </c>
      <c r="C61" t="str">
        <f t="shared" si="15"/>
        <v/>
      </c>
      <c r="D61" t="str">
        <f t="shared" si="15"/>
        <v/>
      </c>
      <c r="E61" t="str">
        <f t="shared" si="15"/>
        <v/>
      </c>
      <c r="F61" t="str">
        <f t="shared" si="15"/>
        <v/>
      </c>
      <c r="G61" t="str">
        <f t="shared" si="15"/>
        <v/>
      </c>
      <c r="H61" t="str">
        <f t="shared" si="15"/>
        <v/>
      </c>
      <c r="I61" t="str">
        <f t="shared" si="15"/>
        <v/>
      </c>
      <c r="J61" t="str">
        <f t="shared" si="15"/>
        <v/>
      </c>
      <c r="K61" t="str">
        <f t="shared" si="15"/>
        <v/>
      </c>
      <c r="L61" t="str">
        <f t="shared" si="15"/>
        <v/>
      </c>
      <c r="M61" t="str">
        <f t="shared" si="15"/>
        <v/>
      </c>
      <c r="N61" t="str">
        <f t="shared" si="15"/>
        <v/>
      </c>
      <c r="O61" t="str">
        <f t="shared" si="15"/>
        <v/>
      </c>
      <c r="P61" t="str">
        <f t="shared" si="15"/>
        <v/>
      </c>
      <c r="Q61" t="str">
        <f t="shared" si="15"/>
        <v/>
      </c>
      <c r="R61" t="str">
        <f t="shared" si="15"/>
        <v/>
      </c>
      <c r="S61" t="str">
        <f t="shared" si="15"/>
        <v/>
      </c>
      <c r="T61" t="str">
        <f t="shared" si="15"/>
        <v/>
      </c>
      <c r="U61" t="str">
        <f t="shared" si="15"/>
        <v/>
      </c>
      <c r="V61" t="str">
        <f t="shared" si="15"/>
        <v/>
      </c>
      <c r="W61" t="str">
        <f t="shared" si="15"/>
        <v/>
      </c>
      <c r="X61" t="str">
        <f t="shared" si="15"/>
        <v/>
      </c>
      <c r="Y61" t="str">
        <f t="shared" si="15"/>
        <v/>
      </c>
      <c r="Z61" t="str">
        <f t="shared" si="15"/>
        <v/>
      </c>
      <c r="AA61" t="str">
        <f t="shared" si="15"/>
        <v/>
      </c>
      <c r="AB61" t="str">
        <f t="shared" si="15"/>
        <v/>
      </c>
      <c r="AC61" t="str">
        <f t="shared" si="15"/>
        <v/>
      </c>
      <c r="AD61" t="str">
        <f t="shared" si="15"/>
        <v/>
      </c>
      <c r="AE61" t="str">
        <f t="shared" si="15"/>
        <v/>
      </c>
      <c r="AF61" t="str">
        <f t="shared" si="15"/>
        <v/>
      </c>
      <c r="AG61" t="str">
        <f t="shared" si="15"/>
        <v/>
      </c>
      <c r="AH61" t="str">
        <f t="shared" si="15"/>
        <v/>
      </c>
      <c r="AI61" t="str">
        <f t="shared" si="15"/>
        <v/>
      </c>
      <c r="AJ61" t="str">
        <f t="shared" si="15"/>
        <v/>
      </c>
      <c r="AK61" t="str">
        <f t="shared" si="15"/>
        <v/>
      </c>
      <c r="AL61" t="str">
        <f t="shared" si="15"/>
        <v/>
      </c>
      <c r="AM61" t="str">
        <f t="shared" si="15"/>
        <v/>
      </c>
      <c r="AN61" t="str">
        <f t="shared" si="15"/>
        <v/>
      </c>
      <c r="AO61" t="str">
        <f t="shared" si="15"/>
        <v/>
      </c>
      <c r="AP61" t="str">
        <f t="shared" si="15"/>
        <v/>
      </c>
      <c r="AQ61" t="str">
        <f t="shared" si="15"/>
        <v/>
      </c>
    </row>
    <row r="62" spans="1:43" ht="20.149999999999999" customHeight="1" x14ac:dyDescent="0.2">
      <c r="A62" s="6" t="str">
        <f>IF(A25="","",A25)</f>
        <v>３．</v>
      </c>
      <c r="C62" t="str">
        <f>IF(C25="","",C25)</f>
        <v>赤玉と白玉をあわせて</v>
      </c>
      <c r="O62" s="15">
        <f ca="1">IF(O25="","",O25)</f>
        <v>10</v>
      </c>
      <c r="P62" s="15" t="str">
        <f>IF(P25="","",P25)</f>
        <v/>
      </c>
      <c r="Q62" t="str">
        <f>IF(Q25="","",Q25)</f>
        <v>万個入っている箱があります。</v>
      </c>
    </row>
    <row r="63" spans="1:43" ht="20.149999999999999" customHeight="1" x14ac:dyDescent="0.2">
      <c r="A63" t="str">
        <f>IF(A26="","",A26)</f>
        <v/>
      </c>
      <c r="B63" t="str">
        <f>IF(B26="","",B26)</f>
        <v/>
      </c>
      <c r="C63" t="str">
        <f>IF(C26="","",C26)</f>
        <v>この箱の中から，標本として</v>
      </c>
      <c r="S63" s="15">
        <f ca="1">IF(S26="","",S26)</f>
        <v>500</v>
      </c>
      <c r="T63" s="15" t="str">
        <f>IF(T26="","",T26)</f>
        <v/>
      </c>
      <c r="U63" s="15" t="str">
        <f>IF(U26="","",U26)</f>
        <v/>
      </c>
      <c r="V63" t="str">
        <f>IF(V26="","",V26)</f>
        <v>個の球を無作為に取り出して，</v>
      </c>
    </row>
    <row r="64" spans="1:43" ht="20.149999999999999" customHeight="1" x14ac:dyDescent="0.2">
      <c r="A64" t="str">
        <f>IF(A27="","",A27)</f>
        <v/>
      </c>
      <c r="B64" t="str">
        <f>IF(B27="","",B27)</f>
        <v/>
      </c>
      <c r="C64" s="6" t="str">
        <f>IF(C27="","",C27)</f>
        <v>赤玉の数を数えると</v>
      </c>
      <c r="N64" s="15">
        <f ca="1">IF(N27="","",N27)</f>
        <v>105</v>
      </c>
      <c r="O64" s="15" t="str">
        <f>IF(O27="","",O27)</f>
        <v/>
      </c>
      <c r="P64" s="15" t="str">
        <f>IF(P27="","",P27)</f>
        <v/>
      </c>
      <c r="Q64" t="str">
        <f>IF(Q27="","",Q27)</f>
        <v>個でした。この箱の中の赤玉の数は，</v>
      </c>
    </row>
    <row r="65" spans="1:46" ht="20.149999999999999" customHeight="1" x14ac:dyDescent="0.2">
      <c r="A65" t="str">
        <f>IF(A28="","",A28)</f>
        <v/>
      </c>
      <c r="B65" t="str">
        <f>IF(B28="","",B28)</f>
        <v/>
      </c>
      <c r="C65" t="str">
        <f>IF(C28="","",C28)</f>
        <v>およそ何個と推測されますか。</v>
      </c>
    </row>
    <row r="66" spans="1:46" ht="20.149999999999999" customHeight="1" x14ac:dyDescent="0.2">
      <c r="A66" t="str">
        <f>IF(A29="","",A29)</f>
        <v/>
      </c>
      <c r="B66" t="str">
        <f>IF(B29="","",B29)</f>
        <v/>
      </c>
      <c r="C66" s="10" t="s">
        <v>45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 t="str">
        <f t="shared" ref="AG66:AQ66" si="16">IF(AG29="","",AG29)</f>
        <v/>
      </c>
      <c r="AH66" s="10" t="str">
        <f t="shared" si="16"/>
        <v/>
      </c>
      <c r="AI66" s="10" t="str">
        <f t="shared" si="16"/>
        <v/>
      </c>
      <c r="AJ66" s="10" t="str">
        <f t="shared" si="16"/>
        <v/>
      </c>
      <c r="AK66" s="10" t="str">
        <f t="shared" si="16"/>
        <v/>
      </c>
      <c r="AL66" s="10" t="str">
        <f t="shared" si="16"/>
        <v/>
      </c>
      <c r="AM66" s="10" t="str">
        <f t="shared" si="16"/>
        <v/>
      </c>
      <c r="AN66" s="10" t="str">
        <f t="shared" si="16"/>
        <v/>
      </c>
      <c r="AO66" s="10" t="str">
        <f t="shared" si="16"/>
        <v/>
      </c>
      <c r="AP66" t="str">
        <f t="shared" si="16"/>
        <v/>
      </c>
      <c r="AQ66" t="str">
        <f t="shared" si="16"/>
        <v/>
      </c>
    </row>
    <row r="67" spans="1:46" ht="20.149999999999999" customHeight="1" x14ac:dyDescent="0.2">
      <c r="A67" t="str">
        <f t="shared" ref="A67:AQ67" si="17">IF(A30="","",A30)</f>
        <v/>
      </c>
      <c r="B67" t="str">
        <f t="shared" si="17"/>
        <v/>
      </c>
      <c r="C67" s="13" t="s">
        <v>46</v>
      </c>
      <c r="D67" s="13"/>
      <c r="E67" s="13" t="s">
        <v>47</v>
      </c>
      <c r="F67" s="13"/>
      <c r="G67" s="13">
        <f ca="1">O62*10000</f>
        <v>100000</v>
      </c>
      <c r="H67" s="13"/>
      <c r="I67" s="13"/>
      <c r="J67" s="13"/>
      <c r="K67" s="13" t="s">
        <v>48</v>
      </c>
      <c r="L67" s="13"/>
      <c r="M67" s="13">
        <f ca="1">N64</f>
        <v>105</v>
      </c>
      <c r="N67" s="13"/>
      <c r="O67" s="13"/>
      <c r="P67" s="13" t="s">
        <v>47</v>
      </c>
      <c r="Q67" s="13"/>
      <c r="R67" s="13">
        <f ca="1">S63</f>
        <v>500</v>
      </c>
      <c r="S67" s="13"/>
      <c r="T67" s="13"/>
      <c r="U67" s="10" t="str">
        <f t="shared" si="17"/>
        <v/>
      </c>
      <c r="V67" s="10" t="str">
        <f t="shared" si="17"/>
        <v/>
      </c>
      <c r="W67" s="10" t="str">
        <f t="shared" si="17"/>
        <v/>
      </c>
      <c r="X67" s="10" t="str">
        <f t="shared" si="17"/>
        <v/>
      </c>
      <c r="Y67" s="10" t="str">
        <f t="shared" si="17"/>
        <v/>
      </c>
      <c r="Z67" s="10" t="str">
        <f t="shared" si="17"/>
        <v/>
      </c>
      <c r="AA67" s="10" t="str">
        <f t="shared" si="17"/>
        <v/>
      </c>
      <c r="AB67" s="10" t="str">
        <f t="shared" si="17"/>
        <v/>
      </c>
      <c r="AC67" s="10" t="str">
        <f t="shared" si="17"/>
        <v/>
      </c>
      <c r="AD67" s="10" t="str">
        <f t="shared" si="17"/>
        <v/>
      </c>
      <c r="AE67" s="10" t="str">
        <f t="shared" si="17"/>
        <v/>
      </c>
      <c r="AF67" s="10" t="str">
        <f t="shared" si="17"/>
        <v/>
      </c>
      <c r="AG67" s="10" t="str">
        <f t="shared" si="17"/>
        <v/>
      </c>
      <c r="AH67" s="10" t="str">
        <f t="shared" si="17"/>
        <v/>
      </c>
      <c r="AI67" s="10" t="str">
        <f t="shared" si="17"/>
        <v/>
      </c>
      <c r="AJ67" s="10" t="str">
        <f t="shared" si="17"/>
        <v/>
      </c>
      <c r="AK67" s="10" t="str">
        <f t="shared" si="17"/>
        <v/>
      </c>
      <c r="AL67" s="10" t="str">
        <f t="shared" si="17"/>
        <v/>
      </c>
      <c r="AM67" s="10" t="str">
        <f t="shared" si="17"/>
        <v/>
      </c>
      <c r="AN67" s="10" t="str">
        <f t="shared" si="17"/>
        <v/>
      </c>
      <c r="AO67" s="10" t="str">
        <f t="shared" si="17"/>
        <v/>
      </c>
      <c r="AP67" t="str">
        <f t="shared" si="17"/>
        <v/>
      </c>
      <c r="AQ67" t="str">
        <f t="shared" si="17"/>
        <v/>
      </c>
    </row>
    <row r="68" spans="1:46" ht="20.149999999999999" customHeight="1" x14ac:dyDescent="0.2">
      <c r="A68" t="str">
        <f t="shared" ref="A68:AQ68" si="18">IF(A31="","",A31)</f>
        <v/>
      </c>
      <c r="B68" t="str">
        <f t="shared" si="18"/>
        <v/>
      </c>
      <c r="C68" s="11" t="str">
        <f t="shared" si="18"/>
        <v/>
      </c>
      <c r="D68" s="10" t="str">
        <f t="shared" si="18"/>
        <v/>
      </c>
      <c r="E68" s="10" t="str">
        <f t="shared" si="18"/>
        <v/>
      </c>
      <c r="F68" s="13">
        <f ca="1">R67</f>
        <v>500</v>
      </c>
      <c r="G68" s="13"/>
      <c r="H68" s="13"/>
      <c r="I68" s="13" t="s">
        <v>46</v>
      </c>
      <c r="J68" s="13"/>
      <c r="K68" s="13" t="s">
        <v>48</v>
      </c>
      <c r="L68" s="13"/>
      <c r="M68" s="13">
        <f ca="1">M67</f>
        <v>105</v>
      </c>
      <c r="N68" s="13"/>
      <c r="O68" s="13"/>
      <c r="P68" s="13" t="s">
        <v>49</v>
      </c>
      <c r="Q68" s="13"/>
      <c r="R68" s="13">
        <f ca="1">G67</f>
        <v>100000</v>
      </c>
      <c r="S68" s="13"/>
      <c r="T68" s="13"/>
      <c r="U68" s="13"/>
      <c r="V68" s="10" t="str">
        <f t="shared" si="18"/>
        <v/>
      </c>
      <c r="W68" s="10" t="str">
        <f t="shared" si="18"/>
        <v/>
      </c>
      <c r="X68" s="10" t="str">
        <f t="shared" si="18"/>
        <v/>
      </c>
      <c r="Y68" s="10" t="str">
        <f t="shared" si="18"/>
        <v/>
      </c>
      <c r="Z68" s="10" t="str">
        <f t="shared" si="18"/>
        <v/>
      </c>
      <c r="AA68" s="10" t="str">
        <f t="shared" si="18"/>
        <v/>
      </c>
      <c r="AB68" s="10" t="str">
        <f t="shared" si="18"/>
        <v/>
      </c>
      <c r="AC68" s="10" t="str">
        <f t="shared" si="18"/>
        <v/>
      </c>
      <c r="AD68" s="10" t="str">
        <f t="shared" si="18"/>
        <v/>
      </c>
      <c r="AE68" s="10" t="str">
        <f t="shared" si="18"/>
        <v/>
      </c>
      <c r="AF68" s="10" t="str">
        <f t="shared" si="18"/>
        <v/>
      </c>
      <c r="AG68" s="10" t="str">
        <f t="shared" si="18"/>
        <v/>
      </c>
      <c r="AH68" s="10" t="str">
        <f t="shared" si="18"/>
        <v/>
      </c>
      <c r="AI68" s="10" t="str">
        <f t="shared" si="18"/>
        <v/>
      </c>
      <c r="AJ68" s="10" t="str">
        <f t="shared" si="18"/>
        <v/>
      </c>
      <c r="AK68" s="10" t="str">
        <f t="shared" si="18"/>
        <v/>
      </c>
      <c r="AL68" s="10" t="str">
        <f t="shared" si="18"/>
        <v/>
      </c>
      <c r="AM68" s="10" t="str">
        <f t="shared" si="18"/>
        <v/>
      </c>
      <c r="AN68" s="10" t="str">
        <f t="shared" si="18"/>
        <v/>
      </c>
      <c r="AO68" s="10" t="str">
        <f t="shared" si="18"/>
        <v/>
      </c>
      <c r="AP68" t="str">
        <f t="shared" si="18"/>
        <v/>
      </c>
      <c r="AQ68" t="str">
        <f t="shared" si="18"/>
        <v/>
      </c>
      <c r="AS68" s="9">
        <f ca="1">AT68/GCD(AT69,AT68)</f>
        <v>21000</v>
      </c>
      <c r="AT68" s="9">
        <f ca="1">M68*R68</f>
        <v>10500000</v>
      </c>
    </row>
    <row r="69" spans="1:46" ht="20.149999999999999" customHeight="1" x14ac:dyDescent="0.2">
      <c r="A69" t="str">
        <f t="shared" ref="A69:AQ69" si="19">IF(A32="","",A32)</f>
        <v/>
      </c>
      <c r="B69" t="str">
        <f t="shared" si="19"/>
        <v/>
      </c>
      <c r="C69" s="10" t="str">
        <f t="shared" si="19"/>
        <v/>
      </c>
      <c r="D69" s="10" t="str">
        <f t="shared" si="19"/>
        <v/>
      </c>
      <c r="E69" s="10" t="str">
        <f t="shared" si="19"/>
        <v/>
      </c>
      <c r="F69" s="10" t="str">
        <f t="shared" si="19"/>
        <v/>
      </c>
      <c r="G69" s="10" t="str">
        <f t="shared" si="19"/>
        <v/>
      </c>
      <c r="H69" s="10" t="str">
        <f t="shared" si="19"/>
        <v/>
      </c>
      <c r="I69" s="13" t="s">
        <v>46</v>
      </c>
      <c r="J69" s="13"/>
      <c r="K69" s="13" t="s">
        <v>48</v>
      </c>
      <c r="L69" s="13"/>
      <c r="M69" s="13">
        <f ca="1">AS68</f>
        <v>21000</v>
      </c>
      <c r="N69" s="13"/>
      <c r="O69" s="13"/>
      <c r="P69" s="13"/>
      <c r="Q69" s="10" t="str">
        <f t="shared" si="19"/>
        <v/>
      </c>
      <c r="R69" s="10" t="str">
        <f t="shared" si="19"/>
        <v/>
      </c>
      <c r="S69" s="10" t="str">
        <f t="shared" si="19"/>
        <v/>
      </c>
      <c r="T69" s="10" t="str">
        <f t="shared" si="19"/>
        <v/>
      </c>
      <c r="U69" s="10" t="str">
        <f t="shared" si="19"/>
        <v/>
      </c>
      <c r="V69" s="10" t="str">
        <f t="shared" si="19"/>
        <v/>
      </c>
      <c r="W69" s="10" t="str">
        <f t="shared" si="19"/>
        <v/>
      </c>
      <c r="X69" s="10" t="str">
        <f t="shared" si="19"/>
        <v/>
      </c>
      <c r="Y69" s="10" t="str">
        <f t="shared" si="19"/>
        <v/>
      </c>
      <c r="Z69" s="10" t="str">
        <f t="shared" si="19"/>
        <v/>
      </c>
      <c r="AA69" s="10" t="str">
        <f t="shared" si="19"/>
        <v/>
      </c>
      <c r="AB69" s="10" t="str">
        <f t="shared" si="19"/>
        <v/>
      </c>
      <c r="AC69" s="12" t="s">
        <v>50</v>
      </c>
      <c r="AD69" s="12"/>
      <c r="AE69" s="12"/>
      <c r="AF69" s="12"/>
      <c r="AG69" s="14">
        <f ca="1">M69</f>
        <v>21000</v>
      </c>
      <c r="AH69" s="14"/>
      <c r="AI69" s="14"/>
      <c r="AJ69" s="14"/>
      <c r="AK69" s="12" t="s">
        <v>51</v>
      </c>
      <c r="AL69" s="12"/>
      <c r="AM69" s="10"/>
      <c r="AN69" s="10"/>
      <c r="AO69" s="10"/>
      <c r="AQ69" t="str">
        <f t="shared" si="19"/>
        <v/>
      </c>
      <c r="AS69" s="9">
        <f ca="1">AT69/GCD(AT68,AT69)</f>
        <v>1</v>
      </c>
      <c r="AT69" s="9">
        <f ca="1">F68</f>
        <v>500</v>
      </c>
    </row>
    <row r="70" spans="1:46" ht="20.149999999999999" customHeight="1" x14ac:dyDescent="0.2">
      <c r="A70" t="str">
        <f t="shared" ref="A70:AQ70" si="20">IF(A33="","",A33)</f>
        <v/>
      </c>
      <c r="B70" t="str">
        <f t="shared" si="20"/>
        <v/>
      </c>
      <c r="C70" s="10" t="str">
        <f t="shared" si="20"/>
        <v/>
      </c>
      <c r="D70" s="10" t="str">
        <f t="shared" si="20"/>
        <v/>
      </c>
      <c r="E70" s="10" t="str">
        <f t="shared" si="20"/>
        <v/>
      </c>
      <c r="F70" s="10" t="str">
        <f t="shared" si="20"/>
        <v/>
      </c>
      <c r="G70" s="10" t="str">
        <f t="shared" si="20"/>
        <v/>
      </c>
      <c r="H70" s="10" t="str">
        <f t="shared" si="20"/>
        <v/>
      </c>
      <c r="I70" s="10"/>
      <c r="J70" s="10"/>
      <c r="K70" s="10"/>
      <c r="L70" s="10"/>
      <c r="M70" s="10" t="str">
        <f t="shared" si="20"/>
        <v/>
      </c>
      <c r="N70" s="10" t="str">
        <f t="shared" si="20"/>
        <v/>
      </c>
      <c r="O70" s="10" t="str">
        <f t="shared" si="20"/>
        <v/>
      </c>
      <c r="P70" s="10" t="str">
        <f t="shared" si="20"/>
        <v/>
      </c>
      <c r="Q70" s="10" t="str">
        <f t="shared" si="20"/>
        <v/>
      </c>
      <c r="R70" s="10" t="str">
        <f t="shared" si="20"/>
        <v/>
      </c>
      <c r="S70" s="10" t="str">
        <f t="shared" si="20"/>
        <v/>
      </c>
      <c r="T70" s="10" t="str">
        <f t="shared" si="20"/>
        <v/>
      </c>
      <c r="U70" s="10" t="str">
        <f t="shared" si="20"/>
        <v/>
      </c>
      <c r="V70" s="10" t="str">
        <f t="shared" si="20"/>
        <v/>
      </c>
      <c r="W70" s="10" t="str">
        <f t="shared" si="20"/>
        <v/>
      </c>
      <c r="X70" s="10" t="str">
        <f t="shared" si="20"/>
        <v/>
      </c>
      <c r="Y70" s="10" t="str">
        <f t="shared" si="20"/>
        <v/>
      </c>
      <c r="Z70" s="10" t="str">
        <f t="shared" si="20"/>
        <v/>
      </c>
      <c r="AA70" s="10" t="str">
        <f t="shared" si="20"/>
        <v/>
      </c>
      <c r="AB70" s="10" t="str">
        <f t="shared" si="20"/>
        <v/>
      </c>
      <c r="AC70" s="10" t="str">
        <f t="shared" si="20"/>
        <v/>
      </c>
      <c r="AD70" s="10" t="str">
        <f t="shared" si="20"/>
        <v/>
      </c>
      <c r="AE70" s="10" t="str">
        <f t="shared" si="20"/>
        <v/>
      </c>
      <c r="AF70" s="10" t="str">
        <f t="shared" si="20"/>
        <v/>
      </c>
      <c r="AG70" s="10" t="str">
        <f t="shared" si="20"/>
        <v/>
      </c>
      <c r="AH70" s="10" t="str">
        <f t="shared" si="20"/>
        <v/>
      </c>
      <c r="AI70" s="10" t="str">
        <f t="shared" si="20"/>
        <v/>
      </c>
      <c r="AJ70" s="10" t="str">
        <f t="shared" si="20"/>
        <v/>
      </c>
      <c r="AK70" s="10" t="str">
        <f t="shared" si="20"/>
        <v/>
      </c>
      <c r="AL70" s="10" t="str">
        <f t="shared" si="20"/>
        <v/>
      </c>
      <c r="AM70" s="10" t="str">
        <f t="shared" si="20"/>
        <v/>
      </c>
      <c r="AN70" s="10" t="str">
        <f t="shared" si="20"/>
        <v/>
      </c>
      <c r="AO70" s="10" t="str">
        <f t="shared" si="20"/>
        <v/>
      </c>
      <c r="AP70" t="str">
        <f t="shared" si="20"/>
        <v/>
      </c>
      <c r="AQ70" t="str">
        <f t="shared" si="20"/>
        <v/>
      </c>
    </row>
    <row r="71" spans="1:46" ht="20.149999999999999" customHeight="1" x14ac:dyDescent="0.2">
      <c r="A71" t="str">
        <f t="shared" ref="A71:AQ71" si="21">IF(A34="","",A34)</f>
        <v/>
      </c>
      <c r="B71" t="str">
        <f t="shared" si="21"/>
        <v/>
      </c>
      <c r="C71" t="str">
        <f t="shared" si="21"/>
        <v/>
      </c>
      <c r="D71" t="str">
        <f t="shared" si="21"/>
        <v/>
      </c>
      <c r="E71" t="str">
        <f t="shared" si="21"/>
        <v/>
      </c>
      <c r="F71" t="str">
        <f t="shared" si="21"/>
        <v/>
      </c>
      <c r="G71" t="str">
        <f t="shared" si="21"/>
        <v/>
      </c>
      <c r="H71" t="str">
        <f t="shared" si="21"/>
        <v/>
      </c>
      <c r="I71" t="str">
        <f t="shared" si="21"/>
        <v/>
      </c>
      <c r="J71" t="str">
        <f t="shared" si="21"/>
        <v/>
      </c>
      <c r="K71" t="str">
        <f t="shared" si="21"/>
        <v/>
      </c>
      <c r="L71" t="str">
        <f t="shared" si="21"/>
        <v/>
      </c>
      <c r="M71" t="str">
        <f t="shared" si="21"/>
        <v/>
      </c>
      <c r="N71" t="str">
        <f t="shared" si="21"/>
        <v/>
      </c>
      <c r="O71" t="str">
        <f t="shared" si="21"/>
        <v/>
      </c>
      <c r="P71" t="str">
        <f t="shared" si="21"/>
        <v/>
      </c>
      <c r="Q71" t="str">
        <f t="shared" si="21"/>
        <v/>
      </c>
      <c r="R71" t="str">
        <f t="shared" si="21"/>
        <v/>
      </c>
      <c r="S71" t="str">
        <f t="shared" si="21"/>
        <v/>
      </c>
      <c r="T71" t="str">
        <f t="shared" si="21"/>
        <v/>
      </c>
      <c r="U71" t="str">
        <f t="shared" si="21"/>
        <v/>
      </c>
      <c r="V71" t="str">
        <f t="shared" si="21"/>
        <v/>
      </c>
      <c r="W71" t="str">
        <f t="shared" si="21"/>
        <v/>
      </c>
      <c r="X71" t="str">
        <f t="shared" si="21"/>
        <v/>
      </c>
      <c r="Y71" t="str">
        <f t="shared" si="21"/>
        <v/>
      </c>
      <c r="Z71" t="str">
        <f t="shared" si="21"/>
        <v/>
      </c>
      <c r="AA71" t="str">
        <f t="shared" si="21"/>
        <v/>
      </c>
      <c r="AB71" t="str">
        <f t="shared" si="21"/>
        <v/>
      </c>
      <c r="AC71" t="str">
        <f t="shared" si="21"/>
        <v/>
      </c>
      <c r="AD71" t="str">
        <f t="shared" si="21"/>
        <v/>
      </c>
      <c r="AE71" t="str">
        <f t="shared" si="21"/>
        <v/>
      </c>
      <c r="AF71" t="str">
        <f t="shared" si="21"/>
        <v/>
      </c>
      <c r="AG71" t="str">
        <f t="shared" si="21"/>
        <v/>
      </c>
      <c r="AH71" t="str">
        <f t="shared" si="21"/>
        <v/>
      </c>
      <c r="AI71" t="str">
        <f t="shared" si="21"/>
        <v/>
      </c>
      <c r="AJ71" t="str">
        <f t="shared" si="21"/>
        <v/>
      </c>
      <c r="AK71" t="str">
        <f t="shared" si="21"/>
        <v/>
      </c>
      <c r="AL71" t="str">
        <f t="shared" si="21"/>
        <v/>
      </c>
      <c r="AM71" t="str">
        <f t="shared" si="21"/>
        <v/>
      </c>
      <c r="AN71" t="str">
        <f t="shared" si="21"/>
        <v/>
      </c>
      <c r="AO71" t="str">
        <f t="shared" si="21"/>
        <v/>
      </c>
      <c r="AP71" t="str">
        <f t="shared" si="21"/>
        <v/>
      </c>
      <c r="AQ71" t="str">
        <f t="shared" si="21"/>
        <v/>
      </c>
    </row>
    <row r="72" spans="1:46" ht="20.149999999999999" customHeight="1" x14ac:dyDescent="0.35">
      <c r="A72" t="str">
        <f t="shared" ref="A72:AQ72" si="22">IF(A35="","",A35)</f>
        <v/>
      </c>
      <c r="B72" t="str">
        <f t="shared" si="22"/>
        <v/>
      </c>
      <c r="C72" s="6" t="str">
        <f t="shared" si="22"/>
        <v/>
      </c>
      <c r="D72" t="str">
        <f t="shared" si="22"/>
        <v/>
      </c>
      <c r="E72" t="str">
        <f t="shared" si="22"/>
        <v/>
      </c>
      <c r="F72" s="7" t="str">
        <f t="shared" si="22"/>
        <v/>
      </c>
      <c r="G72" s="7" t="str">
        <f t="shared" si="22"/>
        <v/>
      </c>
      <c r="H72" s="5" t="str">
        <f t="shared" si="22"/>
        <v/>
      </c>
      <c r="I72" s="5" t="str">
        <f t="shared" si="22"/>
        <v/>
      </c>
      <c r="J72" t="str">
        <f t="shared" si="22"/>
        <v/>
      </c>
      <c r="K72" t="str">
        <f t="shared" si="22"/>
        <v/>
      </c>
      <c r="L72" t="str">
        <f t="shared" si="22"/>
        <v/>
      </c>
      <c r="M72" s="7" t="str">
        <f t="shared" si="22"/>
        <v/>
      </c>
      <c r="N72" s="7" t="str">
        <f t="shared" si="22"/>
        <v/>
      </c>
      <c r="O72" s="5" t="str">
        <f t="shared" si="22"/>
        <v/>
      </c>
      <c r="P72" s="5" t="str">
        <f t="shared" si="22"/>
        <v/>
      </c>
      <c r="Q72" t="str">
        <f t="shared" si="22"/>
        <v/>
      </c>
      <c r="R72" t="str">
        <f t="shared" si="22"/>
        <v/>
      </c>
      <c r="S72" t="str">
        <f t="shared" si="22"/>
        <v/>
      </c>
      <c r="T72" s="7" t="str">
        <f t="shared" si="22"/>
        <v/>
      </c>
      <c r="U72" s="7" t="str">
        <f t="shared" si="22"/>
        <v/>
      </c>
      <c r="V72" s="5" t="str">
        <f t="shared" si="22"/>
        <v/>
      </c>
      <c r="W72" s="5" t="str">
        <f t="shared" si="22"/>
        <v/>
      </c>
      <c r="X72" t="str">
        <f t="shared" si="22"/>
        <v/>
      </c>
      <c r="Y72" t="str">
        <f t="shared" si="22"/>
        <v/>
      </c>
      <c r="Z72" t="str">
        <f t="shared" si="22"/>
        <v/>
      </c>
      <c r="AA72" t="str">
        <f t="shared" si="22"/>
        <v/>
      </c>
      <c r="AB72" t="str">
        <f t="shared" si="22"/>
        <v/>
      </c>
      <c r="AC72" t="str">
        <f t="shared" si="22"/>
        <v/>
      </c>
      <c r="AD72" t="str">
        <f t="shared" si="22"/>
        <v/>
      </c>
      <c r="AE72" t="str">
        <f t="shared" si="22"/>
        <v/>
      </c>
      <c r="AF72" t="str">
        <f t="shared" si="22"/>
        <v/>
      </c>
      <c r="AG72" t="str">
        <f t="shared" si="22"/>
        <v/>
      </c>
      <c r="AH72" t="str">
        <f t="shared" si="22"/>
        <v/>
      </c>
      <c r="AI72" t="str">
        <f t="shared" si="22"/>
        <v/>
      </c>
      <c r="AJ72" t="str">
        <f t="shared" si="22"/>
        <v/>
      </c>
      <c r="AK72" t="str">
        <f t="shared" si="22"/>
        <v/>
      </c>
      <c r="AL72" t="str">
        <f t="shared" si="22"/>
        <v/>
      </c>
      <c r="AM72" t="str">
        <f t="shared" si="22"/>
        <v/>
      </c>
      <c r="AN72" t="str">
        <f t="shared" si="22"/>
        <v/>
      </c>
      <c r="AO72" t="str">
        <f t="shared" si="22"/>
        <v/>
      </c>
      <c r="AP72" t="str">
        <f t="shared" si="22"/>
        <v/>
      </c>
      <c r="AQ72" t="str">
        <f t="shared" si="22"/>
        <v/>
      </c>
    </row>
    <row r="73" spans="1:46" ht="20.149999999999999" customHeight="1" x14ac:dyDescent="0.2">
      <c r="A73" t="str">
        <f t="shared" ref="A73:AQ73" si="23">IF(A36="","",A36)</f>
        <v/>
      </c>
      <c r="B73" t="str">
        <f t="shared" si="23"/>
        <v/>
      </c>
      <c r="C73" t="str">
        <f t="shared" si="23"/>
        <v/>
      </c>
      <c r="D73" t="str">
        <f t="shared" si="23"/>
        <v/>
      </c>
      <c r="E73" t="str">
        <f t="shared" si="23"/>
        <v/>
      </c>
      <c r="F73" t="str">
        <f t="shared" si="23"/>
        <v/>
      </c>
      <c r="G73" t="str">
        <f t="shared" si="23"/>
        <v/>
      </c>
      <c r="H73" t="str">
        <f t="shared" si="23"/>
        <v/>
      </c>
      <c r="I73" t="str">
        <f t="shared" si="23"/>
        <v/>
      </c>
      <c r="J73" t="str">
        <f t="shared" si="23"/>
        <v/>
      </c>
      <c r="K73" t="str">
        <f t="shared" si="23"/>
        <v/>
      </c>
      <c r="L73" t="str">
        <f t="shared" si="23"/>
        <v/>
      </c>
      <c r="M73" t="str">
        <f t="shared" si="23"/>
        <v/>
      </c>
      <c r="N73" t="str">
        <f t="shared" si="23"/>
        <v/>
      </c>
      <c r="O73" t="str">
        <f t="shared" si="23"/>
        <v/>
      </c>
      <c r="P73" t="str">
        <f t="shared" si="23"/>
        <v/>
      </c>
      <c r="Q73" t="str">
        <f t="shared" si="23"/>
        <v/>
      </c>
      <c r="R73" t="str">
        <f t="shared" si="23"/>
        <v/>
      </c>
      <c r="S73" t="str">
        <f t="shared" si="23"/>
        <v/>
      </c>
      <c r="T73" t="str">
        <f t="shared" si="23"/>
        <v/>
      </c>
      <c r="U73" t="str">
        <f t="shared" si="23"/>
        <v/>
      </c>
      <c r="V73" t="str">
        <f t="shared" si="23"/>
        <v/>
      </c>
      <c r="W73" t="str">
        <f t="shared" si="23"/>
        <v/>
      </c>
      <c r="X73" t="str">
        <f t="shared" si="23"/>
        <v/>
      </c>
      <c r="Y73" t="str">
        <f t="shared" si="23"/>
        <v/>
      </c>
      <c r="Z73" t="str">
        <f t="shared" si="23"/>
        <v/>
      </c>
      <c r="AA73" t="str">
        <f t="shared" si="23"/>
        <v/>
      </c>
      <c r="AB73" t="str">
        <f t="shared" si="23"/>
        <v/>
      </c>
      <c r="AC73" t="str">
        <f t="shared" si="23"/>
        <v/>
      </c>
      <c r="AD73" t="str">
        <f t="shared" si="23"/>
        <v/>
      </c>
      <c r="AE73" t="str">
        <f t="shared" si="23"/>
        <v/>
      </c>
      <c r="AF73" t="str">
        <f t="shared" si="23"/>
        <v/>
      </c>
      <c r="AG73" t="str">
        <f t="shared" si="23"/>
        <v/>
      </c>
      <c r="AH73" t="str">
        <f t="shared" si="23"/>
        <v/>
      </c>
      <c r="AI73" t="str">
        <f t="shared" si="23"/>
        <v/>
      </c>
      <c r="AJ73" t="str">
        <f t="shared" si="23"/>
        <v/>
      </c>
      <c r="AK73" t="str">
        <f t="shared" si="23"/>
        <v/>
      </c>
      <c r="AL73" t="str">
        <f t="shared" si="23"/>
        <v/>
      </c>
      <c r="AM73" t="str">
        <f t="shared" si="23"/>
        <v/>
      </c>
      <c r="AN73" t="str">
        <f t="shared" si="23"/>
        <v/>
      </c>
      <c r="AO73" t="str">
        <f t="shared" si="23"/>
        <v/>
      </c>
      <c r="AP73" t="str">
        <f t="shared" si="23"/>
        <v/>
      </c>
      <c r="AQ73" t="str">
        <f t="shared" si="23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29">
    <mergeCell ref="AO38:AP38"/>
    <mergeCell ref="AO1:AP1"/>
    <mergeCell ref="M11:O11"/>
    <mergeCell ref="J20:L20"/>
    <mergeCell ref="O25:P25"/>
    <mergeCell ref="S26:U26"/>
    <mergeCell ref="N27:P27"/>
    <mergeCell ref="C67:D67"/>
    <mergeCell ref="E67:F67"/>
    <mergeCell ref="G67:J67"/>
    <mergeCell ref="K67:L67"/>
    <mergeCell ref="M67:O67"/>
    <mergeCell ref="F68:H68"/>
    <mergeCell ref="M68:O68"/>
    <mergeCell ref="P68:Q68"/>
    <mergeCell ref="R68:U68"/>
    <mergeCell ref="M48:O48"/>
    <mergeCell ref="J57:L57"/>
    <mergeCell ref="O62:P62"/>
    <mergeCell ref="S63:U63"/>
    <mergeCell ref="N64:P64"/>
    <mergeCell ref="I69:J69"/>
    <mergeCell ref="K69:L69"/>
    <mergeCell ref="M69:P69"/>
    <mergeCell ref="AG69:AJ69"/>
    <mergeCell ref="P67:Q67"/>
    <mergeCell ref="R67:T67"/>
    <mergeCell ref="I68:J68"/>
    <mergeCell ref="K68:L68"/>
  </mergeCells>
  <phoneticPr fontId="5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&amp;L標本調査&amp;R数学ドリル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標本調査①</vt:lpstr>
      <vt:lpstr>標本調査①!Print_Area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2011-09-20T07:08:11Z</cp:lastPrinted>
  <dcterms:created xsi:type="dcterms:W3CDTF">2001-12-02T07:51:06Z</dcterms:created>
  <dcterms:modified xsi:type="dcterms:W3CDTF">2025-05-06T01:15:53Z</dcterms:modified>
</cp:coreProperties>
</file>