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emp\tsdrill39\gakunen\t3nen_drill\"/>
    </mc:Choice>
  </mc:AlternateContent>
  <xr:revisionPtr revIDLastSave="0" documentId="13_ncr:1_{1A297DE6-B54C-48DB-8A09-5D52B33C2D4D}" xr6:coauthVersionLast="47" xr6:coauthVersionMax="47" xr10:uidLastSave="{00000000-0000-0000-0000-000000000000}"/>
  <bookViews>
    <workbookView xWindow="-110" yWindow="-110" windowWidth="38620" windowHeight="21100" xr2:uid="{00000000-000D-0000-FFFF-FFFF00000000}"/>
  </bookViews>
  <sheets>
    <sheet name="円の性質①" sheetId="1" r:id="rId1"/>
    <sheet name="円の性質②" sheetId="2" r:id="rId2"/>
    <sheet name="円の性質③" sheetId="3" r:id="rId3"/>
  </sheets>
  <definedNames>
    <definedName name="_xlnm.Print_Area" localSheetId="0">円の性質①!$A$1:$AQ$73</definedName>
    <definedName name="_xlnm.Print_Area" localSheetId="1">円の性質②!$A$1:$AQ$74</definedName>
    <definedName name="_xlnm.Print_Area" localSheetId="2">円の性質③!$A$1:$AQ$74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I60" i="3" l="1"/>
  <c r="AO60" i="3"/>
  <c r="AP60" i="3"/>
  <c r="AQ60" i="3"/>
  <c r="AI61" i="3"/>
  <c r="AO61" i="3"/>
  <c r="AP61" i="3"/>
  <c r="AQ61" i="3"/>
  <c r="AI62" i="3"/>
  <c r="AO62" i="3"/>
  <c r="AP62" i="3"/>
  <c r="AQ62" i="3"/>
  <c r="AJ59" i="3"/>
  <c r="AK59" i="3"/>
  <c r="AL59" i="3"/>
  <c r="AM59" i="3"/>
  <c r="AN59" i="3"/>
  <c r="AO59" i="3"/>
  <c r="AP59" i="3"/>
  <c r="AQ59" i="3"/>
  <c r="A59" i="3"/>
  <c r="B59" i="3"/>
  <c r="C59" i="3"/>
  <c r="E59" i="3"/>
  <c r="F59" i="3"/>
  <c r="G59" i="3"/>
  <c r="H59" i="3"/>
  <c r="I59" i="3"/>
  <c r="J59" i="3"/>
  <c r="K59" i="3"/>
  <c r="L59" i="3"/>
  <c r="M59" i="3"/>
  <c r="N59" i="3"/>
  <c r="O59" i="3"/>
  <c r="P59" i="3"/>
  <c r="Q59" i="3"/>
  <c r="R59" i="3"/>
  <c r="S59" i="3"/>
  <c r="T59" i="3"/>
  <c r="V59" i="3"/>
  <c r="W59" i="3"/>
  <c r="Y59" i="3"/>
  <c r="Z59" i="3"/>
  <c r="AA59" i="3"/>
  <c r="AB59" i="3"/>
  <c r="AC59" i="3"/>
  <c r="AD59" i="3"/>
  <c r="AE59" i="3"/>
  <c r="AF59" i="3"/>
  <c r="AG59" i="3"/>
  <c r="AH59" i="3"/>
  <c r="AI59" i="3"/>
  <c r="A60" i="3"/>
  <c r="B60" i="3"/>
  <c r="E60" i="3"/>
  <c r="F60" i="3"/>
  <c r="G60" i="3"/>
  <c r="H60" i="3"/>
  <c r="I60" i="3"/>
  <c r="J60" i="3"/>
  <c r="K60" i="3"/>
  <c r="L60" i="3"/>
  <c r="M60" i="3"/>
  <c r="N60" i="3"/>
  <c r="O60" i="3"/>
  <c r="P60" i="3"/>
  <c r="Q60" i="3"/>
  <c r="R60" i="3"/>
  <c r="S60" i="3"/>
  <c r="V60" i="3"/>
  <c r="W60" i="3"/>
  <c r="X60" i="3"/>
  <c r="Y60" i="3"/>
  <c r="Z60" i="3"/>
  <c r="AA60" i="3"/>
  <c r="AB60" i="3"/>
  <c r="AC60" i="3"/>
  <c r="AD60" i="3"/>
  <c r="AE60" i="3"/>
  <c r="AF60" i="3"/>
  <c r="AG60" i="3"/>
  <c r="AH60" i="3"/>
  <c r="A61" i="3"/>
  <c r="B61" i="3"/>
  <c r="C61" i="3"/>
  <c r="D61" i="3"/>
  <c r="E61" i="3"/>
  <c r="F61" i="3"/>
  <c r="G61" i="3"/>
  <c r="H61" i="3"/>
  <c r="I61" i="3"/>
  <c r="J61" i="3"/>
  <c r="K61" i="3"/>
  <c r="L61" i="3"/>
  <c r="M61" i="3"/>
  <c r="N61" i="3"/>
  <c r="O61" i="3"/>
  <c r="P61" i="3"/>
  <c r="Q61" i="3"/>
  <c r="R61" i="3"/>
  <c r="S61" i="3"/>
  <c r="T61" i="3"/>
  <c r="U61" i="3"/>
  <c r="V61" i="3"/>
  <c r="W61" i="3"/>
  <c r="X61" i="3"/>
  <c r="Y61" i="3"/>
  <c r="Z61" i="3"/>
  <c r="AA61" i="3"/>
  <c r="AB61" i="3"/>
  <c r="AC61" i="3"/>
  <c r="AD61" i="3"/>
  <c r="AE61" i="3"/>
  <c r="AF61" i="3"/>
  <c r="AG61" i="3"/>
  <c r="AH61" i="3"/>
  <c r="A62" i="3"/>
  <c r="B62" i="3"/>
  <c r="C62" i="3"/>
  <c r="D62" i="3"/>
  <c r="E62" i="3"/>
  <c r="F62" i="3"/>
  <c r="G62" i="3"/>
  <c r="H62" i="3"/>
  <c r="I62" i="3"/>
  <c r="J62" i="3"/>
  <c r="K62" i="3"/>
  <c r="L62" i="3"/>
  <c r="M62" i="3"/>
  <c r="N62" i="3"/>
  <c r="O62" i="3"/>
  <c r="P62" i="3"/>
  <c r="Q62" i="3"/>
  <c r="R62" i="3"/>
  <c r="S62" i="3"/>
  <c r="T62" i="3"/>
  <c r="U62" i="3"/>
  <c r="V62" i="3"/>
  <c r="W62" i="3"/>
  <c r="X62" i="3"/>
  <c r="Y62" i="3"/>
  <c r="Z62" i="3"/>
  <c r="AA62" i="3"/>
  <c r="AB62" i="3"/>
  <c r="AC62" i="3"/>
  <c r="AD62" i="3"/>
  <c r="AE62" i="3"/>
  <c r="AF62" i="3"/>
  <c r="AG62" i="3"/>
  <c r="AH62" i="3"/>
  <c r="A63" i="3"/>
  <c r="B63" i="3"/>
  <c r="C63" i="3"/>
  <c r="D63" i="3"/>
  <c r="E63" i="3"/>
  <c r="F63" i="3"/>
  <c r="G63" i="3"/>
  <c r="H63" i="3"/>
  <c r="I63" i="3"/>
  <c r="J63" i="3"/>
  <c r="K63" i="3"/>
  <c r="L63" i="3"/>
  <c r="M63" i="3"/>
  <c r="N63" i="3"/>
  <c r="O63" i="3"/>
  <c r="P63" i="3"/>
  <c r="Q63" i="3"/>
  <c r="R63" i="3"/>
  <c r="S63" i="3"/>
  <c r="T63" i="3"/>
  <c r="U63" i="3"/>
  <c r="V63" i="3"/>
  <c r="W63" i="3"/>
  <c r="X63" i="3"/>
  <c r="Y63" i="3"/>
  <c r="Z63" i="3"/>
  <c r="AA63" i="3"/>
  <c r="AB63" i="3"/>
  <c r="AC63" i="3"/>
  <c r="AD63" i="3"/>
  <c r="AE63" i="3"/>
  <c r="AF63" i="3"/>
  <c r="AG63" i="3"/>
  <c r="AH63" i="3"/>
  <c r="AI63" i="3"/>
  <c r="AJ63" i="3"/>
  <c r="AK63" i="3"/>
  <c r="AL63" i="3"/>
  <c r="AM63" i="3"/>
  <c r="AN63" i="3"/>
  <c r="AO63" i="3"/>
  <c r="AP63" i="3"/>
  <c r="AQ63" i="3"/>
  <c r="A64" i="3"/>
  <c r="B64" i="3"/>
  <c r="C64" i="3"/>
  <c r="D64" i="3"/>
  <c r="E64" i="3"/>
  <c r="F64" i="3"/>
  <c r="G64" i="3"/>
  <c r="H64" i="3"/>
  <c r="I64" i="3"/>
  <c r="J64" i="3"/>
  <c r="K64" i="3"/>
  <c r="L64" i="3"/>
  <c r="M64" i="3"/>
  <c r="N64" i="3"/>
  <c r="O64" i="3"/>
  <c r="P64" i="3"/>
  <c r="Q64" i="3"/>
  <c r="R64" i="3"/>
  <c r="S64" i="3"/>
  <c r="T64" i="3"/>
  <c r="U64" i="3"/>
  <c r="V64" i="3"/>
  <c r="W64" i="3"/>
  <c r="X64" i="3"/>
  <c r="Y64" i="3"/>
  <c r="Z64" i="3"/>
  <c r="AA64" i="3"/>
  <c r="AB64" i="3"/>
  <c r="AC64" i="3"/>
  <c r="AD64" i="3"/>
  <c r="AE64" i="3"/>
  <c r="AF64" i="3"/>
  <c r="AG64" i="3"/>
  <c r="AH64" i="3"/>
  <c r="AI64" i="3"/>
  <c r="AJ64" i="3"/>
  <c r="AK64" i="3"/>
  <c r="AL64" i="3"/>
  <c r="AM64" i="3"/>
  <c r="AN64" i="3"/>
  <c r="AO64" i="3"/>
  <c r="AP64" i="3"/>
  <c r="AQ64" i="3"/>
  <c r="A65" i="3"/>
  <c r="B65" i="3"/>
  <c r="C65" i="3"/>
  <c r="D65" i="3"/>
  <c r="E65" i="3"/>
  <c r="F65" i="3"/>
  <c r="G65" i="3"/>
  <c r="H65" i="3"/>
  <c r="I65" i="3"/>
  <c r="J65" i="3"/>
  <c r="K65" i="3"/>
  <c r="L65" i="3"/>
  <c r="M65" i="3"/>
  <c r="N65" i="3"/>
  <c r="O65" i="3"/>
  <c r="P65" i="3"/>
  <c r="Q65" i="3"/>
  <c r="R65" i="3"/>
  <c r="S65" i="3"/>
  <c r="T65" i="3"/>
  <c r="U65" i="3"/>
  <c r="V65" i="3"/>
  <c r="W65" i="3"/>
  <c r="X65" i="3"/>
  <c r="Y65" i="3"/>
  <c r="Z65" i="3"/>
  <c r="AA65" i="3"/>
  <c r="AB65" i="3"/>
  <c r="AC65" i="3"/>
  <c r="AD65" i="3"/>
  <c r="AE65" i="3"/>
  <c r="AF65" i="3"/>
  <c r="AG65" i="3"/>
  <c r="AH65" i="3"/>
  <c r="AI65" i="3"/>
  <c r="AJ65" i="3"/>
  <c r="AK65" i="3"/>
  <c r="AL65" i="3"/>
  <c r="AM65" i="3"/>
  <c r="AN65" i="3"/>
  <c r="AO65" i="3"/>
  <c r="AP65" i="3"/>
  <c r="AQ65" i="3"/>
  <c r="A66" i="3"/>
  <c r="B66" i="3"/>
  <c r="C66" i="3"/>
  <c r="D66" i="3"/>
  <c r="E66" i="3"/>
  <c r="F66" i="3"/>
  <c r="G66" i="3"/>
  <c r="L66" i="3"/>
  <c r="M66" i="3"/>
  <c r="N66" i="3"/>
  <c r="O66" i="3"/>
  <c r="P66" i="3"/>
  <c r="Q66" i="3"/>
  <c r="R66" i="3"/>
  <c r="S66" i="3"/>
  <c r="T66" i="3"/>
  <c r="U66" i="3"/>
  <c r="V66" i="3"/>
  <c r="W66" i="3"/>
  <c r="X66" i="3"/>
  <c r="Y66" i="3"/>
  <c r="Z66" i="3"/>
  <c r="AJ66" i="3"/>
  <c r="AK66" i="3"/>
  <c r="AL66" i="3"/>
  <c r="AM66" i="3"/>
  <c r="AN66" i="3"/>
  <c r="AO66" i="3"/>
  <c r="AP66" i="3"/>
  <c r="AQ66" i="3"/>
  <c r="A67" i="3"/>
  <c r="B67" i="3"/>
  <c r="C67" i="3"/>
  <c r="D67" i="3"/>
  <c r="E67" i="3"/>
  <c r="F67" i="3"/>
  <c r="G67" i="3"/>
  <c r="L67" i="3"/>
  <c r="M67" i="3"/>
  <c r="N67" i="3"/>
  <c r="O67" i="3"/>
  <c r="P67" i="3"/>
  <c r="Q67" i="3"/>
  <c r="R67" i="3"/>
  <c r="S67" i="3"/>
  <c r="T67" i="3"/>
  <c r="U67" i="3"/>
  <c r="V67" i="3"/>
  <c r="W67" i="3"/>
  <c r="X67" i="3"/>
  <c r="Y67" i="3"/>
  <c r="Z67" i="3"/>
  <c r="AJ67" i="3"/>
  <c r="AK67" i="3"/>
  <c r="AL67" i="3"/>
  <c r="AM67" i="3"/>
  <c r="AN67" i="3"/>
  <c r="AO67" i="3"/>
  <c r="AP67" i="3"/>
  <c r="AQ67" i="3"/>
  <c r="A68" i="3"/>
  <c r="B68" i="3"/>
  <c r="C68" i="3"/>
  <c r="E68" i="3"/>
  <c r="F68" i="3"/>
  <c r="G68" i="3"/>
  <c r="H68" i="3"/>
  <c r="I68" i="3"/>
  <c r="J68" i="3"/>
  <c r="K68" i="3"/>
  <c r="L68" i="3"/>
  <c r="M68" i="3"/>
  <c r="N68" i="3"/>
  <c r="O68" i="3"/>
  <c r="P68" i="3"/>
  <c r="Q68" i="3"/>
  <c r="R68" i="3"/>
  <c r="S68" i="3"/>
  <c r="T68" i="3"/>
  <c r="U68" i="3"/>
  <c r="V68" i="3"/>
  <c r="W68" i="3"/>
  <c r="X68" i="3"/>
  <c r="Z68" i="3"/>
  <c r="AJ68" i="3"/>
  <c r="AK68" i="3"/>
  <c r="AL68" i="3"/>
  <c r="AM68" i="3"/>
  <c r="AN68" i="3"/>
  <c r="AO68" i="3"/>
  <c r="AP68" i="3"/>
  <c r="AQ68" i="3"/>
  <c r="A69" i="3"/>
  <c r="B69" i="3"/>
  <c r="E69" i="3"/>
  <c r="F69" i="3"/>
  <c r="G69" i="3"/>
  <c r="H69" i="3"/>
  <c r="I69" i="3"/>
  <c r="J69" i="3"/>
  <c r="K69" i="3"/>
  <c r="L69" i="3"/>
  <c r="M69" i="3"/>
  <c r="N69" i="3"/>
  <c r="O69" i="3"/>
  <c r="P69" i="3"/>
  <c r="U69" i="3"/>
  <c r="V69" i="3"/>
  <c r="W69" i="3"/>
  <c r="Z69" i="3"/>
  <c r="AA69" i="3"/>
  <c r="AB69" i="3"/>
  <c r="AC69" i="3"/>
  <c r="AD69" i="3"/>
  <c r="AE69" i="3"/>
  <c r="AF69" i="3"/>
  <c r="AG69" i="3"/>
  <c r="AH69" i="3"/>
  <c r="AI69" i="3"/>
  <c r="AJ69" i="3"/>
  <c r="AK69" i="3"/>
  <c r="AL69" i="3"/>
  <c r="AM69" i="3"/>
  <c r="AN69" i="3"/>
  <c r="AO69" i="3"/>
  <c r="AP69" i="3"/>
  <c r="AQ69" i="3"/>
  <c r="A70" i="3"/>
  <c r="B70" i="3"/>
  <c r="C70" i="3"/>
  <c r="D70" i="3"/>
  <c r="E70" i="3"/>
  <c r="F70" i="3"/>
  <c r="G70" i="3"/>
  <c r="H70" i="3"/>
  <c r="I70" i="3"/>
  <c r="J70" i="3"/>
  <c r="K70" i="3"/>
  <c r="L70" i="3"/>
  <c r="M70" i="3"/>
  <c r="N70" i="3"/>
  <c r="O70" i="3"/>
  <c r="P70" i="3"/>
  <c r="U70" i="3"/>
  <c r="V70" i="3"/>
  <c r="W70" i="3"/>
  <c r="X70" i="3"/>
  <c r="Y70" i="3"/>
  <c r="Z70" i="3"/>
  <c r="AA70" i="3"/>
  <c r="AB70" i="3"/>
  <c r="AC70" i="3"/>
  <c r="AD70" i="3"/>
  <c r="AE70" i="3"/>
  <c r="AF70" i="3"/>
  <c r="AG70" i="3"/>
  <c r="AH70" i="3"/>
  <c r="AI70" i="3"/>
  <c r="AJ70" i="3"/>
  <c r="AO70" i="3"/>
  <c r="AP70" i="3"/>
  <c r="AQ70" i="3"/>
  <c r="A71" i="3"/>
  <c r="B71" i="3"/>
  <c r="C71" i="3"/>
  <c r="D71" i="3"/>
  <c r="E71" i="3"/>
  <c r="F71" i="3"/>
  <c r="G71" i="3"/>
  <c r="H71" i="3"/>
  <c r="I71" i="3"/>
  <c r="J71" i="3"/>
  <c r="K71" i="3"/>
  <c r="L71" i="3"/>
  <c r="M71" i="3"/>
  <c r="N71" i="3"/>
  <c r="O71" i="3"/>
  <c r="P71" i="3"/>
  <c r="U71" i="3"/>
  <c r="V71" i="3"/>
  <c r="W71" i="3"/>
  <c r="X71" i="3"/>
  <c r="Y71" i="3"/>
  <c r="Z71" i="3"/>
  <c r="AA71" i="3"/>
  <c r="AB71" i="3"/>
  <c r="AC71" i="3"/>
  <c r="AD71" i="3"/>
  <c r="AE71" i="3"/>
  <c r="AF71" i="3"/>
  <c r="AG71" i="3"/>
  <c r="AH71" i="3"/>
  <c r="AI71" i="3"/>
  <c r="AJ71" i="3"/>
  <c r="AO71" i="3"/>
  <c r="AP71" i="3"/>
  <c r="AQ71" i="3"/>
  <c r="A72" i="3"/>
  <c r="B72" i="3"/>
  <c r="C72" i="3"/>
  <c r="D72" i="3"/>
  <c r="E72" i="3"/>
  <c r="F72" i="3"/>
  <c r="G72" i="3"/>
  <c r="H72" i="3"/>
  <c r="I72" i="3"/>
  <c r="J72" i="3"/>
  <c r="K72" i="3"/>
  <c r="L72" i="3"/>
  <c r="M72" i="3"/>
  <c r="N72" i="3"/>
  <c r="O72" i="3"/>
  <c r="P72" i="3"/>
  <c r="Q72" i="3"/>
  <c r="R72" i="3"/>
  <c r="S72" i="3"/>
  <c r="T72" i="3"/>
  <c r="U72" i="3"/>
  <c r="V72" i="3"/>
  <c r="W72" i="3"/>
  <c r="X72" i="3"/>
  <c r="Y72" i="3"/>
  <c r="Z72" i="3"/>
  <c r="AA72" i="3"/>
  <c r="AB72" i="3"/>
  <c r="AC72" i="3"/>
  <c r="AD72" i="3"/>
  <c r="AE72" i="3"/>
  <c r="AF72" i="3"/>
  <c r="AG72" i="3"/>
  <c r="AH72" i="3"/>
  <c r="AI72" i="3"/>
  <c r="AJ72" i="3"/>
  <c r="AO72" i="3"/>
  <c r="AP72" i="3"/>
  <c r="AQ72" i="3"/>
  <c r="A73" i="3"/>
  <c r="B73" i="3"/>
  <c r="C73" i="3"/>
  <c r="D73" i="3"/>
  <c r="E73" i="3"/>
  <c r="F73" i="3"/>
  <c r="G73" i="3"/>
  <c r="H73" i="3"/>
  <c r="I73" i="3"/>
  <c r="J73" i="3"/>
  <c r="K73" i="3"/>
  <c r="L73" i="3"/>
  <c r="M73" i="3"/>
  <c r="N73" i="3"/>
  <c r="O73" i="3"/>
  <c r="P73" i="3"/>
  <c r="Q73" i="3"/>
  <c r="R73" i="3"/>
  <c r="S73" i="3"/>
  <c r="T73" i="3"/>
  <c r="U73" i="3"/>
  <c r="V73" i="3"/>
  <c r="W73" i="3"/>
  <c r="X73" i="3"/>
  <c r="Y73" i="3"/>
  <c r="Z73" i="3"/>
  <c r="AA73" i="3"/>
  <c r="AB73" i="3"/>
  <c r="AC73" i="3"/>
  <c r="AD73" i="3"/>
  <c r="AE73" i="3"/>
  <c r="AF73" i="3"/>
  <c r="AG73" i="3"/>
  <c r="AH73" i="3"/>
  <c r="AI73" i="3"/>
  <c r="AJ73" i="3"/>
  <c r="AO73" i="3"/>
  <c r="AP73" i="3"/>
  <c r="AQ73" i="3"/>
  <c r="A74" i="3"/>
  <c r="B74" i="3"/>
  <c r="C74" i="3"/>
  <c r="D74" i="3"/>
  <c r="E74" i="3"/>
  <c r="F74" i="3"/>
  <c r="G74" i="3"/>
  <c r="H74" i="3"/>
  <c r="I74" i="3"/>
  <c r="J74" i="3"/>
  <c r="K74" i="3"/>
  <c r="L74" i="3"/>
  <c r="M74" i="3"/>
  <c r="N74" i="3"/>
  <c r="O74" i="3"/>
  <c r="P74" i="3"/>
  <c r="Q74" i="3"/>
  <c r="R74" i="3"/>
  <c r="S74" i="3"/>
  <c r="T74" i="3"/>
  <c r="U74" i="3"/>
  <c r="V74" i="3"/>
  <c r="W74" i="3"/>
  <c r="X74" i="3"/>
  <c r="Y74" i="3"/>
  <c r="Z74" i="3"/>
  <c r="AA74" i="3"/>
  <c r="AB74" i="3"/>
  <c r="AC74" i="3"/>
  <c r="AD74" i="3"/>
  <c r="AE74" i="3"/>
  <c r="AF74" i="3"/>
  <c r="AG74" i="3"/>
  <c r="AH74" i="3"/>
  <c r="AI74" i="3"/>
  <c r="AJ74" i="3"/>
  <c r="AK74" i="3"/>
  <c r="AL74" i="3"/>
  <c r="AM74" i="3"/>
  <c r="AN74" i="3"/>
  <c r="AO74" i="3"/>
  <c r="AP74" i="3"/>
  <c r="AQ74" i="3"/>
  <c r="C58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57" i="3"/>
  <c r="A58" i="3"/>
  <c r="AN33" i="3"/>
  <c r="AN71" i="3" s="1"/>
  <c r="AN32" i="3"/>
  <c r="AN34" i="3" s="1"/>
  <c r="T32" i="3"/>
  <c r="T70" i="3"/>
  <c r="T31" i="3"/>
  <c r="T69" i="3" s="1"/>
  <c r="AM24" i="3"/>
  <c r="AM62" i="3" s="1"/>
  <c r="AM22" i="3"/>
  <c r="AM23" i="3"/>
  <c r="AM61" i="3" s="1"/>
  <c r="K28" i="3"/>
  <c r="K29" i="3" s="1"/>
  <c r="K67" i="3" s="1"/>
  <c r="W53" i="3"/>
  <c r="X53" i="3"/>
  <c r="Y53" i="3"/>
  <c r="AE53" i="3"/>
  <c r="AF53" i="3"/>
  <c r="AG53" i="3"/>
  <c r="AH53" i="3"/>
  <c r="AI53" i="3"/>
  <c r="AJ53" i="3"/>
  <c r="AK53" i="3"/>
  <c r="AL53" i="3"/>
  <c r="AM53" i="3"/>
  <c r="W54" i="3"/>
  <c r="X54" i="3"/>
  <c r="Y54" i="3"/>
  <c r="Z54" i="3"/>
  <c r="AA54" i="3"/>
  <c r="AB54" i="3"/>
  <c r="AC54" i="3"/>
  <c r="AD54" i="3"/>
  <c r="AE54" i="3"/>
  <c r="AF54" i="3"/>
  <c r="AG54" i="3"/>
  <c r="AH54" i="3"/>
  <c r="AI54" i="3"/>
  <c r="AJ54" i="3"/>
  <c r="AK54" i="3"/>
  <c r="AL54" i="3"/>
  <c r="AM54" i="3"/>
  <c r="W55" i="3"/>
  <c r="X55" i="3"/>
  <c r="AJ55" i="3"/>
  <c r="AK55" i="3"/>
  <c r="AL55" i="3"/>
  <c r="AM55" i="3"/>
  <c r="X52" i="3"/>
  <c r="Y52" i="3"/>
  <c r="Z52" i="3"/>
  <c r="AA52" i="3"/>
  <c r="AB52" i="3"/>
  <c r="AC52" i="3"/>
  <c r="AD52" i="3"/>
  <c r="AE52" i="3"/>
  <c r="AF52" i="3"/>
  <c r="AG52" i="3"/>
  <c r="AH52" i="3"/>
  <c r="AI52" i="3"/>
  <c r="AJ52" i="3"/>
  <c r="AK52" i="3"/>
  <c r="AL52" i="3"/>
  <c r="AM52" i="3"/>
  <c r="AB51" i="3"/>
  <c r="AD51" i="3"/>
  <c r="AG51" i="3"/>
  <c r="AH51" i="3"/>
  <c r="AB50" i="3"/>
  <c r="AC50" i="3"/>
  <c r="AD50" i="3"/>
  <c r="AG50" i="3"/>
  <c r="AH50" i="3"/>
  <c r="AI50" i="3"/>
  <c r="AJ50" i="3"/>
  <c r="AC15" i="3"/>
  <c r="AC53" i="3" s="1"/>
  <c r="AC55" i="3" s="1"/>
  <c r="AC6" i="3"/>
  <c r="AC44" i="3"/>
  <c r="AC46" i="3" s="1"/>
  <c r="AC5" i="3"/>
  <c r="AC43" i="3" s="1"/>
  <c r="AC47" i="3" s="1"/>
  <c r="AT65" i="3"/>
  <c r="AS65" i="3"/>
  <c r="AR65" i="3"/>
  <c r="AT64" i="3"/>
  <c r="AS64" i="3"/>
  <c r="AR64" i="3"/>
  <c r="AT63" i="3"/>
  <c r="AS63" i="3"/>
  <c r="AT61" i="3"/>
  <c r="AS61" i="3"/>
  <c r="AT56" i="3"/>
  <c r="AS56" i="3"/>
  <c r="AR56" i="3"/>
  <c r="AQ56" i="3"/>
  <c r="AP56" i="3"/>
  <c r="AO56" i="3"/>
  <c r="AN56" i="3"/>
  <c r="AM56" i="3"/>
  <c r="AL56" i="3"/>
  <c r="AK56" i="3"/>
  <c r="AJ56" i="3"/>
  <c r="AI56" i="3"/>
  <c r="AH56" i="3"/>
  <c r="AG56" i="3"/>
  <c r="AF56" i="3"/>
  <c r="AE56" i="3"/>
  <c r="AD56" i="3"/>
  <c r="AC56" i="3"/>
  <c r="AB56" i="3"/>
  <c r="AA56" i="3"/>
  <c r="Z56" i="3"/>
  <c r="Y56" i="3"/>
  <c r="X56" i="3"/>
  <c r="W56" i="3"/>
  <c r="V56" i="3"/>
  <c r="U56" i="3"/>
  <c r="T56" i="3"/>
  <c r="S56" i="3"/>
  <c r="R56" i="3"/>
  <c r="Q56" i="3"/>
  <c r="P56" i="3"/>
  <c r="O56" i="3"/>
  <c r="N56" i="3"/>
  <c r="M56" i="3"/>
  <c r="L56" i="3"/>
  <c r="K56" i="3"/>
  <c r="J56" i="3"/>
  <c r="I56" i="3"/>
  <c r="H56" i="3"/>
  <c r="G56" i="3"/>
  <c r="F56" i="3"/>
  <c r="C56" i="3"/>
  <c r="B56" i="3"/>
  <c r="AT55" i="3"/>
  <c r="AS55" i="3"/>
  <c r="AR55" i="3"/>
  <c r="AQ55" i="3"/>
  <c r="AP55" i="3"/>
  <c r="AO55" i="3"/>
  <c r="AN55" i="3"/>
  <c r="V55" i="3"/>
  <c r="U55" i="3"/>
  <c r="T55" i="3"/>
  <c r="S55" i="3"/>
  <c r="R55" i="3"/>
  <c r="Q55" i="3"/>
  <c r="P55" i="3"/>
  <c r="O55" i="3"/>
  <c r="N55" i="3"/>
  <c r="M55" i="3"/>
  <c r="L55" i="3"/>
  <c r="K55" i="3"/>
  <c r="J55" i="3"/>
  <c r="I55" i="3"/>
  <c r="H55" i="3"/>
  <c r="G55" i="3"/>
  <c r="F55" i="3"/>
  <c r="C55" i="3"/>
  <c r="B55" i="3"/>
  <c r="AT54" i="3"/>
  <c r="AS54" i="3"/>
  <c r="AR54" i="3"/>
  <c r="AQ54" i="3"/>
  <c r="AP54" i="3"/>
  <c r="AO54" i="3"/>
  <c r="AN54" i="3"/>
  <c r="V54" i="3"/>
  <c r="U54" i="3"/>
  <c r="T54" i="3"/>
  <c r="S54" i="3"/>
  <c r="R54" i="3"/>
  <c r="Q54" i="3"/>
  <c r="P54" i="3"/>
  <c r="O54" i="3"/>
  <c r="N54" i="3"/>
  <c r="M54" i="3"/>
  <c r="L54" i="3"/>
  <c r="K54" i="3"/>
  <c r="J54" i="3"/>
  <c r="I54" i="3"/>
  <c r="H54" i="3"/>
  <c r="G54" i="3"/>
  <c r="F54" i="3"/>
  <c r="C54" i="3"/>
  <c r="B54" i="3"/>
  <c r="V53" i="3"/>
  <c r="U53" i="3"/>
  <c r="T53" i="3"/>
  <c r="S53" i="3"/>
  <c r="R53" i="3"/>
  <c r="Q53" i="3"/>
  <c r="P53" i="3"/>
  <c r="O53" i="3"/>
  <c r="N53" i="3"/>
  <c r="M53" i="3"/>
  <c r="L53" i="3"/>
  <c r="K53" i="3"/>
  <c r="J53" i="3"/>
  <c r="I53" i="3"/>
  <c r="H53" i="3"/>
  <c r="G53" i="3"/>
  <c r="F53" i="3"/>
  <c r="C53" i="3"/>
  <c r="B53" i="3"/>
  <c r="AT52" i="3"/>
  <c r="AS52" i="3"/>
  <c r="AR52" i="3"/>
  <c r="AQ52" i="3"/>
  <c r="AP52" i="3"/>
  <c r="AO52" i="3"/>
  <c r="AN52" i="3"/>
  <c r="W52" i="3"/>
  <c r="V52" i="3"/>
  <c r="U52" i="3"/>
  <c r="T52" i="3"/>
  <c r="S52" i="3"/>
  <c r="R52" i="3"/>
  <c r="Q52" i="3"/>
  <c r="P52" i="3"/>
  <c r="O52" i="3"/>
  <c r="N52" i="3"/>
  <c r="M52" i="3"/>
  <c r="L52" i="3"/>
  <c r="K52" i="3"/>
  <c r="J52" i="3"/>
  <c r="I52" i="3"/>
  <c r="H52" i="3"/>
  <c r="G52" i="3"/>
  <c r="F52" i="3"/>
  <c r="C52" i="3"/>
  <c r="B52" i="3"/>
  <c r="Y51" i="3"/>
  <c r="X51" i="3"/>
  <c r="W51" i="3"/>
  <c r="V51" i="3"/>
  <c r="U51" i="3"/>
  <c r="T51" i="3"/>
  <c r="S51" i="3"/>
  <c r="R51" i="3"/>
  <c r="Q51" i="3"/>
  <c r="P51" i="3"/>
  <c r="O51" i="3"/>
  <c r="N51" i="3"/>
  <c r="M51" i="3"/>
  <c r="L51" i="3"/>
  <c r="K51" i="3"/>
  <c r="J51" i="3"/>
  <c r="I51" i="3"/>
  <c r="H51" i="3"/>
  <c r="G51" i="3"/>
  <c r="F51" i="3"/>
  <c r="C51" i="3"/>
  <c r="B51" i="3"/>
  <c r="AT50" i="3"/>
  <c r="AS50" i="3"/>
  <c r="AR50" i="3"/>
  <c r="AQ50" i="3"/>
  <c r="AP50" i="3"/>
  <c r="AO50" i="3"/>
  <c r="AN50" i="3"/>
  <c r="AM50" i="3"/>
  <c r="AL50" i="3"/>
  <c r="AK50" i="3"/>
  <c r="Y50" i="3"/>
  <c r="X50" i="3"/>
  <c r="W50" i="3"/>
  <c r="V50" i="3"/>
  <c r="U50" i="3"/>
  <c r="T50" i="3"/>
  <c r="S50" i="3"/>
  <c r="R50" i="3"/>
  <c r="Q50" i="3"/>
  <c r="P50" i="3"/>
  <c r="O50" i="3"/>
  <c r="N50" i="3"/>
  <c r="M50" i="3"/>
  <c r="L50" i="3"/>
  <c r="K50" i="3"/>
  <c r="J50" i="3"/>
  <c r="I50" i="3"/>
  <c r="H50" i="3"/>
  <c r="G50" i="3"/>
  <c r="F50" i="3"/>
  <c r="C50" i="3"/>
  <c r="B50" i="3"/>
  <c r="AT49" i="3"/>
  <c r="AS49" i="3"/>
  <c r="AR49" i="3"/>
  <c r="AQ49" i="3"/>
  <c r="AP49" i="3"/>
  <c r="AO49" i="3"/>
  <c r="AN49" i="3"/>
  <c r="AM49" i="3"/>
  <c r="AL49" i="3"/>
  <c r="AK49" i="3"/>
  <c r="AJ49" i="3"/>
  <c r="AI49" i="3"/>
  <c r="AH49" i="3"/>
  <c r="AG49" i="3"/>
  <c r="AF49" i="3"/>
  <c r="AE49" i="3"/>
  <c r="AD49" i="3"/>
  <c r="AC49" i="3"/>
  <c r="AB49" i="3"/>
  <c r="AA49" i="3"/>
  <c r="Z49" i="3"/>
  <c r="Y49" i="3"/>
  <c r="X49" i="3"/>
  <c r="W49" i="3"/>
  <c r="V49" i="3"/>
  <c r="U49" i="3"/>
  <c r="T49" i="3"/>
  <c r="S49" i="3"/>
  <c r="R49" i="3"/>
  <c r="Q49" i="3"/>
  <c r="P49" i="3"/>
  <c r="O49" i="3"/>
  <c r="N49" i="3"/>
  <c r="M49" i="3"/>
  <c r="L49" i="3"/>
  <c r="K49" i="3"/>
  <c r="J49" i="3"/>
  <c r="I49" i="3"/>
  <c r="H49" i="3"/>
  <c r="G49" i="3"/>
  <c r="F49" i="3"/>
  <c r="C49" i="3"/>
  <c r="B49" i="3"/>
  <c r="AT48" i="3"/>
  <c r="AS48" i="3"/>
  <c r="AR48" i="3"/>
  <c r="AQ48" i="3"/>
  <c r="AP48" i="3"/>
  <c r="AO48" i="3"/>
  <c r="AN48" i="3"/>
  <c r="AM48" i="3"/>
  <c r="AL48" i="3"/>
  <c r="AK48" i="3"/>
  <c r="AJ48" i="3"/>
  <c r="AI48" i="3"/>
  <c r="AH48" i="3"/>
  <c r="AG48" i="3"/>
  <c r="AF48" i="3"/>
  <c r="AE48" i="3"/>
  <c r="AD48" i="3"/>
  <c r="AC48" i="3"/>
  <c r="AB48" i="3"/>
  <c r="AA48" i="3"/>
  <c r="Z48" i="3"/>
  <c r="Y48" i="3"/>
  <c r="X48" i="3"/>
  <c r="W48" i="3"/>
  <c r="V48" i="3"/>
  <c r="U48" i="3"/>
  <c r="T48" i="3"/>
  <c r="S48" i="3"/>
  <c r="R48" i="3"/>
  <c r="Q48" i="3"/>
  <c r="P48" i="3"/>
  <c r="O48" i="3"/>
  <c r="N48" i="3"/>
  <c r="M48" i="3"/>
  <c r="L48" i="3"/>
  <c r="K48" i="3"/>
  <c r="J48" i="3"/>
  <c r="I48" i="3"/>
  <c r="H48" i="3"/>
  <c r="G48" i="3"/>
  <c r="F48" i="3"/>
  <c r="C48" i="3"/>
  <c r="B48" i="3"/>
  <c r="X47" i="3"/>
  <c r="W47" i="3"/>
  <c r="V47" i="3"/>
  <c r="U47" i="3"/>
  <c r="T47" i="3"/>
  <c r="S47" i="3"/>
  <c r="R47" i="3"/>
  <c r="Q47" i="3"/>
  <c r="P47" i="3"/>
  <c r="O47" i="3"/>
  <c r="N47" i="3"/>
  <c r="M47" i="3"/>
  <c r="L47" i="3"/>
  <c r="K47" i="3"/>
  <c r="J47" i="3"/>
  <c r="I47" i="3"/>
  <c r="H47" i="3"/>
  <c r="G47" i="3"/>
  <c r="F47" i="3"/>
  <c r="C47" i="3"/>
  <c r="B47" i="3"/>
  <c r="X46" i="3"/>
  <c r="W46" i="3"/>
  <c r="V46" i="3"/>
  <c r="U46" i="3"/>
  <c r="T46" i="3"/>
  <c r="S46" i="3"/>
  <c r="R46" i="3"/>
  <c r="Q46" i="3"/>
  <c r="P46" i="3"/>
  <c r="O46" i="3"/>
  <c r="N46" i="3"/>
  <c r="M46" i="3"/>
  <c r="L46" i="3"/>
  <c r="K46" i="3"/>
  <c r="J46" i="3"/>
  <c r="I46" i="3"/>
  <c r="H46" i="3"/>
  <c r="G46" i="3"/>
  <c r="F46" i="3"/>
  <c r="C46" i="3"/>
  <c r="B46" i="3"/>
  <c r="AT45" i="3"/>
  <c r="AS45" i="3"/>
  <c r="AR45" i="3"/>
  <c r="AQ45" i="3"/>
  <c r="AP45" i="3"/>
  <c r="AO45" i="3"/>
  <c r="AN45" i="3"/>
  <c r="AM45" i="3"/>
  <c r="AL45" i="3"/>
  <c r="AK45" i="3"/>
  <c r="AJ45" i="3"/>
  <c r="AI45" i="3"/>
  <c r="AH45" i="3"/>
  <c r="AG45" i="3"/>
  <c r="AF45" i="3"/>
  <c r="AE45" i="3"/>
  <c r="AD45" i="3"/>
  <c r="AC45" i="3"/>
  <c r="AB45" i="3"/>
  <c r="AA45" i="3"/>
  <c r="Z45" i="3"/>
  <c r="Y45" i="3"/>
  <c r="X45" i="3"/>
  <c r="W45" i="3"/>
  <c r="V45" i="3"/>
  <c r="U45" i="3"/>
  <c r="T45" i="3"/>
  <c r="S45" i="3"/>
  <c r="R45" i="3"/>
  <c r="Q45" i="3"/>
  <c r="P45" i="3"/>
  <c r="O45" i="3"/>
  <c r="N45" i="3"/>
  <c r="M45" i="3"/>
  <c r="L45" i="3"/>
  <c r="K45" i="3"/>
  <c r="J45" i="3"/>
  <c r="I45" i="3"/>
  <c r="H45" i="3"/>
  <c r="G45" i="3"/>
  <c r="F45" i="3"/>
  <c r="C45" i="3"/>
  <c r="B45" i="3"/>
  <c r="AE44" i="3"/>
  <c r="Y44" i="3"/>
  <c r="X44" i="3"/>
  <c r="W44" i="3"/>
  <c r="V44" i="3"/>
  <c r="U44" i="3"/>
  <c r="T44" i="3"/>
  <c r="S44" i="3"/>
  <c r="R44" i="3"/>
  <c r="Q44" i="3"/>
  <c r="P44" i="3"/>
  <c r="O44" i="3"/>
  <c r="N44" i="3"/>
  <c r="M44" i="3"/>
  <c r="L44" i="3"/>
  <c r="K44" i="3"/>
  <c r="J44" i="3"/>
  <c r="I44" i="3"/>
  <c r="H44" i="3"/>
  <c r="G44" i="3"/>
  <c r="F44" i="3"/>
  <c r="C44" i="3"/>
  <c r="B44" i="3"/>
  <c r="AE43" i="3"/>
  <c r="Y43" i="3"/>
  <c r="X43" i="3"/>
  <c r="W43" i="3"/>
  <c r="V43" i="3"/>
  <c r="U43" i="3"/>
  <c r="T43" i="3"/>
  <c r="S43" i="3"/>
  <c r="R43" i="3"/>
  <c r="Q43" i="3"/>
  <c r="P43" i="3"/>
  <c r="O43" i="3"/>
  <c r="N43" i="3"/>
  <c r="M43" i="3"/>
  <c r="L43" i="3"/>
  <c r="K43" i="3"/>
  <c r="J43" i="3"/>
  <c r="I43" i="3"/>
  <c r="H43" i="3"/>
  <c r="G43" i="3"/>
  <c r="F43" i="3"/>
  <c r="C43" i="3"/>
  <c r="B43" i="3"/>
  <c r="AT42" i="3"/>
  <c r="AS42" i="3"/>
  <c r="AR42" i="3"/>
  <c r="AQ42" i="3"/>
  <c r="AP42" i="3"/>
  <c r="AO42" i="3"/>
  <c r="AN42" i="3"/>
  <c r="AM42" i="3"/>
  <c r="AL42" i="3"/>
  <c r="AK42" i="3"/>
  <c r="AJ42" i="3"/>
  <c r="AI42" i="3"/>
  <c r="AH42" i="3"/>
  <c r="AG42" i="3"/>
  <c r="AF42" i="3"/>
  <c r="AE42" i="3"/>
  <c r="AD42" i="3"/>
  <c r="AC42" i="3"/>
  <c r="AB42" i="3"/>
  <c r="AA42" i="3"/>
  <c r="Z42" i="3"/>
  <c r="Y42" i="3"/>
  <c r="X42" i="3"/>
  <c r="W42" i="3"/>
  <c r="V42" i="3"/>
  <c r="U42" i="3"/>
  <c r="T42" i="3"/>
  <c r="S42" i="3"/>
  <c r="R42" i="3"/>
  <c r="Q42" i="3"/>
  <c r="P42" i="3"/>
  <c r="O42" i="3"/>
  <c r="N42" i="3"/>
  <c r="M42" i="3"/>
  <c r="L42" i="3"/>
  <c r="K42" i="3"/>
  <c r="J42" i="3"/>
  <c r="I42" i="3"/>
  <c r="H42" i="3"/>
  <c r="G42" i="3"/>
  <c r="F42" i="3"/>
  <c r="C42" i="3"/>
  <c r="B42" i="3"/>
  <c r="D41" i="3"/>
  <c r="A41" i="3"/>
  <c r="V40" i="3"/>
  <c r="Q40" i="3"/>
  <c r="AP39" i="3"/>
  <c r="AO39" i="3"/>
  <c r="AM39" i="3"/>
  <c r="D39" i="3"/>
  <c r="AC29" i="2"/>
  <c r="AC67" i="2" s="1"/>
  <c r="AC69" i="2" s="1"/>
  <c r="AC21" i="2"/>
  <c r="AC59" i="2"/>
  <c r="AC61" i="2" s="1"/>
  <c r="Y52" i="2"/>
  <c r="AC14" i="2"/>
  <c r="AC52" i="2"/>
  <c r="AC13" i="2"/>
  <c r="AC51" i="2" s="1"/>
  <c r="AC54" i="2" s="1"/>
  <c r="AC6" i="2"/>
  <c r="AC44" i="2" s="1"/>
  <c r="AC5" i="2"/>
  <c r="AC43" i="2" s="1"/>
  <c r="A64" i="2"/>
  <c r="B64" i="2"/>
  <c r="C64" i="2"/>
  <c r="D64" i="2"/>
  <c r="E64" i="2"/>
  <c r="F64" i="2"/>
  <c r="G64" i="2"/>
  <c r="H64" i="2"/>
  <c r="I64" i="2"/>
  <c r="J64" i="2"/>
  <c r="K64" i="2"/>
  <c r="L64" i="2"/>
  <c r="M64" i="2"/>
  <c r="N64" i="2"/>
  <c r="O64" i="2"/>
  <c r="P64" i="2"/>
  <c r="Q64" i="2"/>
  <c r="R64" i="2"/>
  <c r="S64" i="2"/>
  <c r="T64" i="2"/>
  <c r="U64" i="2"/>
  <c r="V64" i="2"/>
  <c r="W64" i="2"/>
  <c r="X64" i="2"/>
  <c r="Y64" i="2"/>
  <c r="Z64" i="2"/>
  <c r="AA64" i="2"/>
  <c r="AB64" i="2"/>
  <c r="AC64" i="2"/>
  <c r="AD64" i="2"/>
  <c r="AE64" i="2"/>
  <c r="AF64" i="2"/>
  <c r="AG64" i="2"/>
  <c r="AH64" i="2"/>
  <c r="AI64" i="2"/>
  <c r="AJ64" i="2"/>
  <c r="AK64" i="2"/>
  <c r="AL64" i="2"/>
  <c r="AM64" i="2"/>
  <c r="AN64" i="2"/>
  <c r="AO64" i="2"/>
  <c r="AP64" i="2"/>
  <c r="AQ64" i="2"/>
  <c r="A65" i="2"/>
  <c r="B65" i="2"/>
  <c r="C65" i="2"/>
  <c r="D65" i="2"/>
  <c r="E65" i="2"/>
  <c r="F65" i="2"/>
  <c r="G65" i="2"/>
  <c r="H65" i="2"/>
  <c r="I65" i="2"/>
  <c r="J65" i="2"/>
  <c r="K65" i="2"/>
  <c r="L65" i="2"/>
  <c r="M65" i="2"/>
  <c r="N65" i="2"/>
  <c r="O65" i="2"/>
  <c r="P65" i="2"/>
  <c r="Q65" i="2"/>
  <c r="R65" i="2"/>
  <c r="S65" i="2"/>
  <c r="T65" i="2"/>
  <c r="U65" i="2"/>
  <c r="V65" i="2"/>
  <c r="W65" i="2"/>
  <c r="X65" i="2"/>
  <c r="Y65" i="2"/>
  <c r="Z65" i="2"/>
  <c r="AA65" i="2"/>
  <c r="AB65" i="2"/>
  <c r="AC65" i="2"/>
  <c r="AD65" i="2"/>
  <c r="AE65" i="2"/>
  <c r="AF65" i="2"/>
  <c r="AG65" i="2"/>
  <c r="AH65" i="2"/>
  <c r="AI65" i="2"/>
  <c r="AJ65" i="2"/>
  <c r="AK65" i="2"/>
  <c r="AL65" i="2"/>
  <c r="AM65" i="2"/>
  <c r="AN65" i="2"/>
  <c r="AO65" i="2"/>
  <c r="AP65" i="2"/>
  <c r="AQ65" i="2"/>
  <c r="A66" i="2"/>
  <c r="B66" i="2"/>
  <c r="C66" i="2"/>
  <c r="E66" i="2"/>
  <c r="F66" i="2"/>
  <c r="G66" i="2"/>
  <c r="H66" i="2"/>
  <c r="I66" i="2"/>
  <c r="J66" i="2"/>
  <c r="K66" i="2"/>
  <c r="L66" i="2"/>
  <c r="M66" i="2"/>
  <c r="N66" i="2"/>
  <c r="O66" i="2"/>
  <c r="P66" i="2"/>
  <c r="Q66" i="2"/>
  <c r="R66" i="2"/>
  <c r="S66" i="2"/>
  <c r="T66" i="2"/>
  <c r="U66" i="2"/>
  <c r="V66" i="2"/>
  <c r="W66" i="2"/>
  <c r="X66" i="2"/>
  <c r="Y66" i="2"/>
  <c r="AL66" i="2"/>
  <c r="AM66" i="2"/>
  <c r="AN66" i="2"/>
  <c r="AO66" i="2"/>
  <c r="AP66" i="2"/>
  <c r="AQ66" i="2"/>
  <c r="A67" i="2"/>
  <c r="B67" i="2"/>
  <c r="C67" i="2"/>
  <c r="D67" i="2"/>
  <c r="E67" i="2"/>
  <c r="F67" i="2"/>
  <c r="G67" i="2"/>
  <c r="H67" i="2"/>
  <c r="I67" i="2"/>
  <c r="J67" i="2"/>
  <c r="K67" i="2"/>
  <c r="L67" i="2"/>
  <c r="M67" i="2"/>
  <c r="N67" i="2"/>
  <c r="O67" i="2"/>
  <c r="Q67" i="2"/>
  <c r="R67" i="2"/>
  <c r="S67" i="2"/>
  <c r="T67" i="2"/>
  <c r="U67" i="2"/>
  <c r="V67" i="2"/>
  <c r="W67" i="2"/>
  <c r="X67" i="2"/>
  <c r="Y67" i="2"/>
  <c r="AE67" i="2"/>
  <c r="AF67" i="2"/>
  <c r="AG67" i="2"/>
  <c r="AH67" i="2"/>
  <c r="AI67" i="2"/>
  <c r="AJ67" i="2"/>
  <c r="AK67" i="2"/>
  <c r="AL67" i="2"/>
  <c r="AM67" i="2"/>
  <c r="AN67" i="2"/>
  <c r="AO67" i="2"/>
  <c r="AP67" i="2"/>
  <c r="AQ67" i="2"/>
  <c r="A68" i="2"/>
  <c r="B68" i="2"/>
  <c r="C68" i="2"/>
  <c r="D68" i="2"/>
  <c r="E68" i="2"/>
  <c r="F68" i="2"/>
  <c r="G68" i="2"/>
  <c r="H68" i="2"/>
  <c r="I68" i="2"/>
  <c r="J68" i="2"/>
  <c r="K68" i="2"/>
  <c r="L68" i="2"/>
  <c r="M68" i="2"/>
  <c r="N68" i="2"/>
  <c r="O68" i="2"/>
  <c r="P68" i="2"/>
  <c r="Q68" i="2"/>
  <c r="R68" i="2"/>
  <c r="S68" i="2"/>
  <c r="T68" i="2"/>
  <c r="U68" i="2"/>
  <c r="V68" i="2"/>
  <c r="W68" i="2"/>
  <c r="X68" i="2"/>
  <c r="Y68" i="2"/>
  <c r="Z68" i="2"/>
  <c r="AA68" i="2"/>
  <c r="AB68" i="2"/>
  <c r="AC68" i="2"/>
  <c r="AD68" i="2"/>
  <c r="AE68" i="2"/>
  <c r="AF68" i="2"/>
  <c r="AG68" i="2"/>
  <c r="AH68" i="2"/>
  <c r="AI68" i="2"/>
  <c r="AJ68" i="2"/>
  <c r="AK68" i="2"/>
  <c r="AL68" i="2"/>
  <c r="AM68" i="2"/>
  <c r="AN68" i="2"/>
  <c r="AO68" i="2"/>
  <c r="AP68" i="2"/>
  <c r="AQ68" i="2"/>
  <c r="A69" i="2"/>
  <c r="B69" i="2"/>
  <c r="C69" i="2"/>
  <c r="D69" i="2"/>
  <c r="E69" i="2"/>
  <c r="F69" i="2"/>
  <c r="G69" i="2"/>
  <c r="H69" i="2"/>
  <c r="I69" i="2"/>
  <c r="J69" i="2"/>
  <c r="K69" i="2"/>
  <c r="L69" i="2"/>
  <c r="M69" i="2"/>
  <c r="N69" i="2"/>
  <c r="O69" i="2"/>
  <c r="P69" i="2"/>
  <c r="Q69" i="2"/>
  <c r="R69" i="2"/>
  <c r="S69" i="2"/>
  <c r="T69" i="2"/>
  <c r="U69" i="2"/>
  <c r="V69" i="2"/>
  <c r="W69" i="2"/>
  <c r="X69" i="2"/>
  <c r="AF69" i="2"/>
  <c r="AG69" i="2"/>
  <c r="AH69" i="2"/>
  <c r="AI69" i="2"/>
  <c r="AJ69" i="2"/>
  <c r="AK69" i="2"/>
  <c r="AL69" i="2"/>
  <c r="AM69" i="2"/>
  <c r="AN69" i="2"/>
  <c r="AO69" i="2"/>
  <c r="AP69" i="2"/>
  <c r="AQ69" i="2"/>
  <c r="A70" i="2"/>
  <c r="B70" i="2"/>
  <c r="C70" i="2"/>
  <c r="D70" i="2"/>
  <c r="E70" i="2"/>
  <c r="F70" i="2"/>
  <c r="G70" i="2"/>
  <c r="H70" i="2"/>
  <c r="I70" i="2"/>
  <c r="J70" i="2"/>
  <c r="K70" i="2"/>
  <c r="L70" i="2"/>
  <c r="M70" i="2"/>
  <c r="N70" i="2"/>
  <c r="O70" i="2"/>
  <c r="P70" i="2"/>
  <c r="Q70" i="2"/>
  <c r="R70" i="2"/>
  <c r="S70" i="2"/>
  <c r="T70" i="2"/>
  <c r="U70" i="2"/>
  <c r="V70" i="2"/>
  <c r="W70" i="2"/>
  <c r="X70" i="2"/>
  <c r="Y70" i="2"/>
  <c r="Z70" i="2"/>
  <c r="AA70" i="2"/>
  <c r="AB70" i="2"/>
  <c r="AC70" i="2"/>
  <c r="AD70" i="2"/>
  <c r="AE70" i="2"/>
  <c r="AF70" i="2"/>
  <c r="AG70" i="2"/>
  <c r="AH70" i="2"/>
  <c r="AI70" i="2"/>
  <c r="AJ70" i="2"/>
  <c r="AK70" i="2"/>
  <c r="AL70" i="2"/>
  <c r="AM70" i="2"/>
  <c r="AN70" i="2"/>
  <c r="AO70" i="2"/>
  <c r="AP70" i="2"/>
  <c r="AQ70" i="2"/>
  <c r="A71" i="2"/>
  <c r="B71" i="2"/>
  <c r="C71" i="2"/>
  <c r="D71" i="2"/>
  <c r="E71" i="2"/>
  <c r="F71" i="2"/>
  <c r="G71" i="2"/>
  <c r="H71" i="2"/>
  <c r="I71" i="2"/>
  <c r="J71" i="2"/>
  <c r="K71" i="2"/>
  <c r="L71" i="2"/>
  <c r="M71" i="2"/>
  <c r="N71" i="2"/>
  <c r="O71" i="2"/>
  <c r="P71" i="2"/>
  <c r="Q71" i="2"/>
  <c r="R71" i="2"/>
  <c r="S71" i="2"/>
  <c r="T71" i="2"/>
  <c r="U71" i="2"/>
  <c r="V71" i="2"/>
  <c r="W71" i="2"/>
  <c r="X71" i="2"/>
  <c r="Y71" i="2"/>
  <c r="Z71" i="2"/>
  <c r="AA71" i="2"/>
  <c r="AB71" i="2"/>
  <c r="AC71" i="2"/>
  <c r="AD71" i="2"/>
  <c r="AE71" i="2"/>
  <c r="AF71" i="2"/>
  <c r="AG71" i="2"/>
  <c r="AH71" i="2"/>
  <c r="AI71" i="2"/>
  <c r="AJ71" i="2"/>
  <c r="AK71" i="2"/>
  <c r="AL71" i="2"/>
  <c r="AM71" i="2"/>
  <c r="AN71" i="2"/>
  <c r="AO71" i="2"/>
  <c r="AP71" i="2"/>
  <c r="AQ71" i="2"/>
  <c r="A72" i="2"/>
  <c r="B72" i="2"/>
  <c r="C72" i="2"/>
  <c r="D72" i="2"/>
  <c r="E72" i="2"/>
  <c r="F72" i="2"/>
  <c r="G72" i="2"/>
  <c r="H72" i="2"/>
  <c r="I72" i="2"/>
  <c r="J72" i="2"/>
  <c r="K72" i="2"/>
  <c r="L72" i="2"/>
  <c r="M72" i="2"/>
  <c r="N72" i="2"/>
  <c r="O72" i="2"/>
  <c r="P72" i="2"/>
  <c r="Q72" i="2"/>
  <c r="R72" i="2"/>
  <c r="S72" i="2"/>
  <c r="T72" i="2"/>
  <c r="U72" i="2"/>
  <c r="V72" i="2"/>
  <c r="W72" i="2"/>
  <c r="X72" i="2"/>
  <c r="Y72" i="2"/>
  <c r="Z72" i="2"/>
  <c r="AA72" i="2"/>
  <c r="AB72" i="2"/>
  <c r="AC72" i="2"/>
  <c r="AD72" i="2"/>
  <c r="AE72" i="2"/>
  <c r="AF72" i="2"/>
  <c r="AG72" i="2"/>
  <c r="AH72" i="2"/>
  <c r="AI72" i="2"/>
  <c r="AJ72" i="2"/>
  <c r="AK72" i="2"/>
  <c r="AL72" i="2"/>
  <c r="AM72" i="2"/>
  <c r="AN72" i="2"/>
  <c r="AO72" i="2"/>
  <c r="AP72" i="2"/>
  <c r="AQ72" i="2"/>
  <c r="A73" i="2"/>
  <c r="B73" i="2"/>
  <c r="C73" i="2"/>
  <c r="D73" i="2"/>
  <c r="E73" i="2"/>
  <c r="F73" i="2"/>
  <c r="G73" i="2"/>
  <c r="H73" i="2"/>
  <c r="I73" i="2"/>
  <c r="J73" i="2"/>
  <c r="K73" i="2"/>
  <c r="L73" i="2"/>
  <c r="M73" i="2"/>
  <c r="N73" i="2"/>
  <c r="O73" i="2"/>
  <c r="P73" i="2"/>
  <c r="Q73" i="2"/>
  <c r="R73" i="2"/>
  <c r="S73" i="2"/>
  <c r="T73" i="2"/>
  <c r="U73" i="2"/>
  <c r="V73" i="2"/>
  <c r="W73" i="2"/>
  <c r="X73" i="2"/>
  <c r="Y73" i="2"/>
  <c r="Z73" i="2"/>
  <c r="AA73" i="2"/>
  <c r="AB73" i="2"/>
  <c r="AC73" i="2"/>
  <c r="AD73" i="2"/>
  <c r="AE73" i="2"/>
  <c r="AF73" i="2"/>
  <c r="AG73" i="2"/>
  <c r="AH73" i="2"/>
  <c r="AI73" i="2"/>
  <c r="AJ73" i="2"/>
  <c r="AK73" i="2"/>
  <c r="AL73" i="2"/>
  <c r="AM73" i="2"/>
  <c r="AN73" i="2"/>
  <c r="AO73" i="2"/>
  <c r="AP73" i="2"/>
  <c r="AQ73" i="2"/>
  <c r="A74" i="2"/>
  <c r="B74" i="2"/>
  <c r="C74" i="2"/>
  <c r="D74" i="2"/>
  <c r="E74" i="2"/>
  <c r="F74" i="2"/>
  <c r="G74" i="2"/>
  <c r="H74" i="2"/>
  <c r="I74" i="2"/>
  <c r="J74" i="2"/>
  <c r="K74" i="2"/>
  <c r="L74" i="2"/>
  <c r="M74" i="2"/>
  <c r="N74" i="2"/>
  <c r="O74" i="2"/>
  <c r="P74" i="2"/>
  <c r="Q74" i="2"/>
  <c r="R74" i="2"/>
  <c r="S74" i="2"/>
  <c r="T74" i="2"/>
  <c r="U74" i="2"/>
  <c r="V74" i="2"/>
  <c r="W74" i="2"/>
  <c r="X74" i="2"/>
  <c r="Y74" i="2"/>
  <c r="Z74" i="2"/>
  <c r="AA74" i="2"/>
  <c r="AB74" i="2"/>
  <c r="AC74" i="2"/>
  <c r="AD74" i="2"/>
  <c r="AE74" i="2"/>
  <c r="AF74" i="2"/>
  <c r="AG74" i="2"/>
  <c r="AH74" i="2"/>
  <c r="AI74" i="2"/>
  <c r="AJ74" i="2"/>
  <c r="AK74" i="2"/>
  <c r="AL74" i="2"/>
  <c r="AM74" i="2"/>
  <c r="AN74" i="2"/>
  <c r="AO74" i="2"/>
  <c r="AP74" i="2"/>
  <c r="AQ74" i="2"/>
  <c r="B63" i="2"/>
  <c r="C63" i="2"/>
  <c r="D63" i="2"/>
  <c r="E63" i="2"/>
  <c r="F63" i="2"/>
  <c r="G63" i="2"/>
  <c r="H63" i="2"/>
  <c r="I63" i="2"/>
  <c r="J63" i="2"/>
  <c r="K63" i="2"/>
  <c r="L63" i="2"/>
  <c r="M63" i="2"/>
  <c r="N63" i="2"/>
  <c r="O63" i="2"/>
  <c r="P63" i="2"/>
  <c r="Q63" i="2"/>
  <c r="R63" i="2"/>
  <c r="S63" i="2"/>
  <c r="T63" i="2"/>
  <c r="U63" i="2"/>
  <c r="V63" i="2"/>
  <c r="W63" i="2"/>
  <c r="X63" i="2"/>
  <c r="Y63" i="2"/>
  <c r="Z63" i="2"/>
  <c r="AA63" i="2"/>
  <c r="AB63" i="2"/>
  <c r="AC63" i="2"/>
  <c r="AD63" i="2"/>
  <c r="AE63" i="2"/>
  <c r="AF63" i="2"/>
  <c r="AG63" i="2"/>
  <c r="AH63" i="2"/>
  <c r="AI63" i="2"/>
  <c r="AJ63" i="2"/>
  <c r="AK63" i="2"/>
  <c r="AL63" i="2"/>
  <c r="AM63" i="2"/>
  <c r="AN63" i="2"/>
  <c r="AO63" i="2"/>
  <c r="AP63" i="2"/>
  <c r="AQ63" i="2"/>
  <c r="AT65" i="2"/>
  <c r="AS65" i="2"/>
  <c r="AR65" i="2"/>
  <c r="AT64" i="2"/>
  <c r="AS64" i="2"/>
  <c r="AR64" i="2"/>
  <c r="AT63" i="2"/>
  <c r="AS63" i="2"/>
  <c r="AR63" i="2"/>
  <c r="A63" i="2"/>
  <c r="X62" i="2"/>
  <c r="W62" i="2"/>
  <c r="V62" i="2"/>
  <c r="U62" i="2"/>
  <c r="T62" i="2"/>
  <c r="S62" i="2"/>
  <c r="R62" i="2"/>
  <c r="Q62" i="2"/>
  <c r="P62" i="2"/>
  <c r="O62" i="2"/>
  <c r="N62" i="2"/>
  <c r="M62" i="2"/>
  <c r="L62" i="2"/>
  <c r="K62" i="2"/>
  <c r="J62" i="2"/>
  <c r="I62" i="2"/>
  <c r="H62" i="2"/>
  <c r="G62" i="2"/>
  <c r="F62" i="2"/>
  <c r="C62" i="2"/>
  <c r="B62" i="2"/>
  <c r="A62" i="2"/>
  <c r="AT61" i="2"/>
  <c r="AS61" i="2"/>
  <c r="AR61" i="2"/>
  <c r="AQ61" i="2"/>
  <c r="AP61" i="2"/>
  <c r="AO61" i="2"/>
  <c r="AN61" i="2"/>
  <c r="AM61" i="2"/>
  <c r="AL61" i="2"/>
  <c r="AK61" i="2"/>
  <c r="AJ61" i="2"/>
  <c r="AI61" i="2"/>
  <c r="AH61" i="2"/>
  <c r="AG61" i="2"/>
  <c r="AF61" i="2"/>
  <c r="X61" i="2"/>
  <c r="W61" i="2"/>
  <c r="V61" i="2"/>
  <c r="U61" i="2"/>
  <c r="T61" i="2"/>
  <c r="S61" i="2"/>
  <c r="R61" i="2"/>
  <c r="Q61" i="2"/>
  <c r="P61" i="2"/>
  <c r="O61" i="2"/>
  <c r="N61" i="2"/>
  <c r="M61" i="2"/>
  <c r="L61" i="2"/>
  <c r="K61" i="2"/>
  <c r="J61" i="2"/>
  <c r="I61" i="2"/>
  <c r="H61" i="2"/>
  <c r="G61" i="2"/>
  <c r="F61" i="2"/>
  <c r="C61" i="2"/>
  <c r="B61" i="2"/>
  <c r="A61" i="2"/>
  <c r="AE60" i="2"/>
  <c r="Y60" i="2"/>
  <c r="X60" i="2"/>
  <c r="W60" i="2"/>
  <c r="V60" i="2"/>
  <c r="U60" i="2"/>
  <c r="T60" i="2"/>
  <c r="S60" i="2"/>
  <c r="R60" i="2"/>
  <c r="Q60" i="2"/>
  <c r="P60" i="2"/>
  <c r="O60" i="2"/>
  <c r="N60" i="2"/>
  <c r="M60" i="2"/>
  <c r="L60" i="2"/>
  <c r="K60" i="2"/>
  <c r="J60" i="2"/>
  <c r="I60" i="2"/>
  <c r="H60" i="2"/>
  <c r="G60" i="2"/>
  <c r="F60" i="2"/>
  <c r="C60" i="2"/>
  <c r="B60" i="2"/>
  <c r="A60" i="2"/>
  <c r="AE59" i="2"/>
  <c r="Y59" i="2"/>
  <c r="X59" i="2"/>
  <c r="W59" i="2"/>
  <c r="V59" i="2"/>
  <c r="U59" i="2"/>
  <c r="T59" i="2"/>
  <c r="S59" i="2"/>
  <c r="R59" i="2"/>
  <c r="Q59" i="2"/>
  <c r="P59" i="2"/>
  <c r="O59" i="2"/>
  <c r="N59" i="2"/>
  <c r="M59" i="2"/>
  <c r="L59" i="2"/>
  <c r="K59" i="2"/>
  <c r="J59" i="2"/>
  <c r="I59" i="2"/>
  <c r="H59" i="2"/>
  <c r="G59" i="2"/>
  <c r="F59" i="2"/>
  <c r="C59" i="2"/>
  <c r="B59" i="2"/>
  <c r="A59" i="2"/>
  <c r="AT58" i="2"/>
  <c r="AS58" i="2"/>
  <c r="AR58" i="2"/>
  <c r="AQ58" i="2"/>
  <c r="AP58" i="2"/>
  <c r="AO58" i="2"/>
  <c r="AN58" i="2"/>
  <c r="Y58" i="2"/>
  <c r="X58" i="2"/>
  <c r="W58" i="2"/>
  <c r="V58" i="2"/>
  <c r="U58" i="2"/>
  <c r="T58" i="2"/>
  <c r="S58" i="2"/>
  <c r="R58" i="2"/>
  <c r="Q58" i="2"/>
  <c r="P58" i="2"/>
  <c r="O58" i="2"/>
  <c r="N58" i="2"/>
  <c r="M58" i="2"/>
  <c r="L58" i="2"/>
  <c r="K58" i="2"/>
  <c r="J58" i="2"/>
  <c r="I58" i="2"/>
  <c r="H58" i="2"/>
  <c r="G58" i="2"/>
  <c r="F58" i="2"/>
  <c r="C58" i="2"/>
  <c r="B58" i="2"/>
  <c r="A58" i="2"/>
  <c r="AT56" i="2"/>
  <c r="AS56" i="2"/>
  <c r="AR56" i="2"/>
  <c r="AQ56" i="2"/>
  <c r="AP56" i="2"/>
  <c r="AO56" i="2"/>
  <c r="AN56" i="2"/>
  <c r="AM56" i="2"/>
  <c r="AL56" i="2"/>
  <c r="AK56" i="2"/>
  <c r="AJ56" i="2"/>
  <c r="AI56" i="2"/>
  <c r="AH56" i="2"/>
  <c r="AG56" i="2"/>
  <c r="AF56" i="2"/>
  <c r="AE56" i="2"/>
  <c r="AD56" i="2"/>
  <c r="AC56" i="2"/>
  <c r="AB56" i="2"/>
  <c r="AA56" i="2"/>
  <c r="Z56" i="2"/>
  <c r="Y56" i="2"/>
  <c r="X56" i="2"/>
  <c r="W56" i="2"/>
  <c r="V56" i="2"/>
  <c r="U56" i="2"/>
  <c r="T56" i="2"/>
  <c r="S56" i="2"/>
  <c r="R56" i="2"/>
  <c r="Q56" i="2"/>
  <c r="P56" i="2"/>
  <c r="O56" i="2"/>
  <c r="N56" i="2"/>
  <c r="M56" i="2"/>
  <c r="L56" i="2"/>
  <c r="K56" i="2"/>
  <c r="J56" i="2"/>
  <c r="I56" i="2"/>
  <c r="H56" i="2"/>
  <c r="G56" i="2"/>
  <c r="F56" i="2"/>
  <c r="C56" i="2"/>
  <c r="B56" i="2"/>
  <c r="A56" i="2"/>
  <c r="AT55" i="2"/>
  <c r="AS55" i="2"/>
  <c r="AR55" i="2"/>
  <c r="AQ55" i="2"/>
  <c r="AP55" i="2"/>
  <c r="AO55" i="2"/>
  <c r="AN55" i="2"/>
  <c r="AM55" i="2"/>
  <c r="AL55" i="2"/>
  <c r="AK55" i="2"/>
  <c r="AJ55" i="2"/>
  <c r="AI55" i="2"/>
  <c r="AH55" i="2"/>
  <c r="AG55" i="2"/>
  <c r="AF55" i="2"/>
  <c r="AE55" i="2"/>
  <c r="AD55" i="2"/>
  <c r="AC55" i="2"/>
  <c r="AB55" i="2"/>
  <c r="AA55" i="2"/>
  <c r="Z55" i="2"/>
  <c r="Y55" i="2"/>
  <c r="X55" i="2"/>
  <c r="W55" i="2"/>
  <c r="V55" i="2"/>
  <c r="U55" i="2"/>
  <c r="T55" i="2"/>
  <c r="S55" i="2"/>
  <c r="R55" i="2"/>
  <c r="Q55" i="2"/>
  <c r="P55" i="2"/>
  <c r="O55" i="2"/>
  <c r="N55" i="2"/>
  <c r="M55" i="2"/>
  <c r="L55" i="2"/>
  <c r="K55" i="2"/>
  <c r="J55" i="2"/>
  <c r="I55" i="2"/>
  <c r="H55" i="2"/>
  <c r="G55" i="2"/>
  <c r="F55" i="2"/>
  <c r="C55" i="2"/>
  <c r="B55" i="2"/>
  <c r="A55" i="2"/>
  <c r="AT54" i="2"/>
  <c r="AS54" i="2"/>
  <c r="AR54" i="2"/>
  <c r="AQ54" i="2"/>
  <c r="AP54" i="2"/>
  <c r="AO54" i="2"/>
  <c r="AN54" i="2"/>
  <c r="AM54" i="2"/>
  <c r="AL54" i="2"/>
  <c r="AK54" i="2"/>
  <c r="AJ54" i="2"/>
  <c r="AI54" i="2"/>
  <c r="AH54" i="2"/>
  <c r="AG54" i="2"/>
  <c r="X54" i="2"/>
  <c r="W54" i="2"/>
  <c r="V54" i="2"/>
  <c r="U54" i="2"/>
  <c r="T54" i="2"/>
  <c r="S54" i="2"/>
  <c r="R54" i="2"/>
  <c r="Q54" i="2"/>
  <c r="P54" i="2"/>
  <c r="O54" i="2"/>
  <c r="N54" i="2"/>
  <c r="M54" i="2"/>
  <c r="L54" i="2"/>
  <c r="K54" i="2"/>
  <c r="J54" i="2"/>
  <c r="I54" i="2"/>
  <c r="H54" i="2"/>
  <c r="G54" i="2"/>
  <c r="F54" i="2"/>
  <c r="C54" i="2"/>
  <c r="B54" i="2"/>
  <c r="A54" i="2"/>
  <c r="X53" i="2"/>
  <c r="W53" i="2"/>
  <c r="V53" i="2"/>
  <c r="U53" i="2"/>
  <c r="T53" i="2"/>
  <c r="S53" i="2"/>
  <c r="R53" i="2"/>
  <c r="Q53" i="2"/>
  <c r="P53" i="2"/>
  <c r="O53" i="2"/>
  <c r="N53" i="2"/>
  <c r="M53" i="2"/>
  <c r="L53" i="2"/>
  <c r="K53" i="2"/>
  <c r="J53" i="2"/>
  <c r="I53" i="2"/>
  <c r="H53" i="2"/>
  <c r="G53" i="2"/>
  <c r="F53" i="2"/>
  <c r="C53" i="2"/>
  <c r="B53" i="2"/>
  <c r="A53" i="2"/>
  <c r="AT52" i="2"/>
  <c r="AS52" i="2"/>
  <c r="AR52" i="2"/>
  <c r="AQ52" i="2"/>
  <c r="AP52" i="2"/>
  <c r="AO52" i="2"/>
  <c r="AN52" i="2"/>
  <c r="AM52" i="2"/>
  <c r="AL52" i="2"/>
  <c r="AK52" i="2"/>
  <c r="AJ52" i="2"/>
  <c r="AI52" i="2"/>
  <c r="AH52" i="2"/>
  <c r="AG52" i="2"/>
  <c r="AF52" i="2"/>
  <c r="X52" i="2"/>
  <c r="W52" i="2"/>
  <c r="V52" i="2"/>
  <c r="U52" i="2"/>
  <c r="T52" i="2"/>
  <c r="S52" i="2"/>
  <c r="R52" i="2"/>
  <c r="Q52" i="2"/>
  <c r="P52" i="2"/>
  <c r="O52" i="2"/>
  <c r="N52" i="2"/>
  <c r="M52" i="2"/>
  <c r="L52" i="2"/>
  <c r="K52" i="2"/>
  <c r="J52" i="2"/>
  <c r="I52" i="2"/>
  <c r="H52" i="2"/>
  <c r="G52" i="2"/>
  <c r="F52" i="2"/>
  <c r="C52" i="2"/>
  <c r="B52" i="2"/>
  <c r="A52" i="2"/>
  <c r="AF51" i="2"/>
  <c r="Y51" i="2"/>
  <c r="X51" i="2"/>
  <c r="W51" i="2"/>
  <c r="V51" i="2"/>
  <c r="U51" i="2"/>
  <c r="T51" i="2"/>
  <c r="S51" i="2"/>
  <c r="R51" i="2"/>
  <c r="Q51" i="2"/>
  <c r="P51" i="2"/>
  <c r="O51" i="2"/>
  <c r="N51" i="2"/>
  <c r="M51" i="2"/>
  <c r="L51" i="2"/>
  <c r="K51" i="2"/>
  <c r="J51" i="2"/>
  <c r="I51" i="2"/>
  <c r="H51" i="2"/>
  <c r="G51" i="2"/>
  <c r="F51" i="2"/>
  <c r="C51" i="2"/>
  <c r="B51" i="2"/>
  <c r="A51" i="2"/>
  <c r="AT50" i="2"/>
  <c r="AS50" i="2"/>
  <c r="AR50" i="2"/>
  <c r="AQ50" i="2"/>
  <c r="AP50" i="2"/>
  <c r="AO50" i="2"/>
  <c r="AN50" i="2"/>
  <c r="AM50" i="2"/>
  <c r="AL50" i="2"/>
  <c r="AK50" i="2"/>
  <c r="AJ50" i="2"/>
  <c r="AI50" i="2"/>
  <c r="AH50" i="2"/>
  <c r="AG50" i="2"/>
  <c r="AF50" i="2"/>
  <c r="AE50" i="2"/>
  <c r="AD50" i="2"/>
  <c r="AC50" i="2"/>
  <c r="AB50" i="2"/>
  <c r="AA50" i="2"/>
  <c r="Z50" i="2"/>
  <c r="Y50" i="2"/>
  <c r="X50" i="2"/>
  <c r="W50" i="2"/>
  <c r="V50" i="2"/>
  <c r="U50" i="2"/>
  <c r="T50" i="2"/>
  <c r="S50" i="2"/>
  <c r="R50" i="2"/>
  <c r="Q50" i="2"/>
  <c r="P50" i="2"/>
  <c r="O50" i="2"/>
  <c r="N50" i="2"/>
  <c r="M50" i="2"/>
  <c r="L50" i="2"/>
  <c r="K50" i="2"/>
  <c r="J50" i="2"/>
  <c r="I50" i="2"/>
  <c r="H50" i="2"/>
  <c r="G50" i="2"/>
  <c r="F50" i="2"/>
  <c r="C50" i="2"/>
  <c r="B50" i="2"/>
  <c r="A50" i="2"/>
  <c r="AT49" i="2"/>
  <c r="AS49" i="2"/>
  <c r="AR49" i="2"/>
  <c r="AQ49" i="2"/>
  <c r="AP49" i="2"/>
  <c r="AO49" i="2"/>
  <c r="AN49" i="2"/>
  <c r="AM49" i="2"/>
  <c r="AL49" i="2"/>
  <c r="AK49" i="2"/>
  <c r="AJ49" i="2"/>
  <c r="AI49" i="2"/>
  <c r="AH49" i="2"/>
  <c r="AG49" i="2"/>
  <c r="AF49" i="2"/>
  <c r="AE49" i="2"/>
  <c r="AD49" i="2"/>
  <c r="AC49" i="2"/>
  <c r="AB49" i="2"/>
  <c r="AA49" i="2"/>
  <c r="Z49" i="2"/>
  <c r="Y49" i="2"/>
  <c r="X49" i="2"/>
  <c r="W49" i="2"/>
  <c r="V49" i="2"/>
  <c r="U49" i="2"/>
  <c r="T49" i="2"/>
  <c r="S49" i="2"/>
  <c r="R49" i="2"/>
  <c r="Q49" i="2"/>
  <c r="P49" i="2"/>
  <c r="O49" i="2"/>
  <c r="N49" i="2"/>
  <c r="M49" i="2"/>
  <c r="L49" i="2"/>
  <c r="K49" i="2"/>
  <c r="J49" i="2"/>
  <c r="I49" i="2"/>
  <c r="H49" i="2"/>
  <c r="G49" i="2"/>
  <c r="F49" i="2"/>
  <c r="C49" i="2"/>
  <c r="B49" i="2"/>
  <c r="A49" i="2"/>
  <c r="AT48" i="2"/>
  <c r="AS48" i="2"/>
  <c r="AR48" i="2"/>
  <c r="AQ48" i="2"/>
  <c r="AP48" i="2"/>
  <c r="AO48" i="2"/>
  <c r="AN48" i="2"/>
  <c r="AM48" i="2"/>
  <c r="AL48" i="2"/>
  <c r="AK48" i="2"/>
  <c r="AJ48" i="2"/>
  <c r="AI48" i="2"/>
  <c r="AH48" i="2"/>
  <c r="AG48" i="2"/>
  <c r="AF48" i="2"/>
  <c r="AE48" i="2"/>
  <c r="AD48" i="2"/>
  <c r="AC48" i="2"/>
  <c r="AB48" i="2"/>
  <c r="AA48" i="2"/>
  <c r="Z48" i="2"/>
  <c r="Y48" i="2"/>
  <c r="X48" i="2"/>
  <c r="W48" i="2"/>
  <c r="V48" i="2"/>
  <c r="U48" i="2"/>
  <c r="T48" i="2"/>
  <c r="S48" i="2"/>
  <c r="R48" i="2"/>
  <c r="Q48" i="2"/>
  <c r="P48" i="2"/>
  <c r="O48" i="2"/>
  <c r="N48" i="2"/>
  <c r="M48" i="2"/>
  <c r="L48" i="2"/>
  <c r="K48" i="2"/>
  <c r="J48" i="2"/>
  <c r="I48" i="2"/>
  <c r="H48" i="2"/>
  <c r="G48" i="2"/>
  <c r="F48" i="2"/>
  <c r="C48" i="2"/>
  <c r="B48" i="2"/>
  <c r="A48" i="2"/>
  <c r="X47" i="2"/>
  <c r="W47" i="2"/>
  <c r="V47" i="2"/>
  <c r="U47" i="2"/>
  <c r="T47" i="2"/>
  <c r="S47" i="2"/>
  <c r="R47" i="2"/>
  <c r="Q47" i="2"/>
  <c r="P47" i="2"/>
  <c r="O47" i="2"/>
  <c r="N47" i="2"/>
  <c r="M47" i="2"/>
  <c r="L47" i="2"/>
  <c r="K47" i="2"/>
  <c r="J47" i="2"/>
  <c r="I47" i="2"/>
  <c r="H47" i="2"/>
  <c r="G47" i="2"/>
  <c r="F47" i="2"/>
  <c r="C47" i="2"/>
  <c r="B47" i="2"/>
  <c r="A47" i="2"/>
  <c r="X46" i="2"/>
  <c r="W46" i="2"/>
  <c r="V46" i="2"/>
  <c r="U46" i="2"/>
  <c r="T46" i="2"/>
  <c r="S46" i="2"/>
  <c r="R46" i="2"/>
  <c r="Q46" i="2"/>
  <c r="P46" i="2"/>
  <c r="O46" i="2"/>
  <c r="N46" i="2"/>
  <c r="M46" i="2"/>
  <c r="L46" i="2"/>
  <c r="K46" i="2"/>
  <c r="J46" i="2"/>
  <c r="I46" i="2"/>
  <c r="H46" i="2"/>
  <c r="G46" i="2"/>
  <c r="F46" i="2"/>
  <c r="C46" i="2"/>
  <c r="B46" i="2"/>
  <c r="A46" i="2"/>
  <c r="AT45" i="2"/>
  <c r="AS45" i="2"/>
  <c r="AR45" i="2"/>
  <c r="AQ45" i="2"/>
  <c r="AP45" i="2"/>
  <c r="AO45" i="2"/>
  <c r="AN45" i="2"/>
  <c r="AM45" i="2"/>
  <c r="AL45" i="2"/>
  <c r="AK45" i="2"/>
  <c r="AJ45" i="2"/>
  <c r="AI45" i="2"/>
  <c r="AH45" i="2"/>
  <c r="AG45" i="2"/>
  <c r="AF45" i="2"/>
  <c r="AE45" i="2"/>
  <c r="AD45" i="2"/>
  <c r="AC45" i="2"/>
  <c r="AB45" i="2"/>
  <c r="AA45" i="2"/>
  <c r="Z45" i="2"/>
  <c r="Y45" i="2"/>
  <c r="X45" i="2"/>
  <c r="W45" i="2"/>
  <c r="V45" i="2"/>
  <c r="U45" i="2"/>
  <c r="T45" i="2"/>
  <c r="S45" i="2"/>
  <c r="R45" i="2"/>
  <c r="Q45" i="2"/>
  <c r="P45" i="2"/>
  <c r="O45" i="2"/>
  <c r="N45" i="2"/>
  <c r="M45" i="2"/>
  <c r="L45" i="2"/>
  <c r="K45" i="2"/>
  <c r="J45" i="2"/>
  <c r="I45" i="2"/>
  <c r="H45" i="2"/>
  <c r="G45" i="2"/>
  <c r="F45" i="2"/>
  <c r="C45" i="2"/>
  <c r="B45" i="2"/>
  <c r="A45" i="2"/>
  <c r="AE44" i="2"/>
  <c r="Y44" i="2"/>
  <c r="X44" i="2"/>
  <c r="W44" i="2"/>
  <c r="V44" i="2"/>
  <c r="U44" i="2"/>
  <c r="T44" i="2"/>
  <c r="S44" i="2"/>
  <c r="R44" i="2"/>
  <c r="Q44" i="2"/>
  <c r="P44" i="2"/>
  <c r="O44" i="2"/>
  <c r="N44" i="2"/>
  <c r="M44" i="2"/>
  <c r="L44" i="2"/>
  <c r="K44" i="2"/>
  <c r="J44" i="2"/>
  <c r="I44" i="2"/>
  <c r="H44" i="2"/>
  <c r="G44" i="2"/>
  <c r="F44" i="2"/>
  <c r="C44" i="2"/>
  <c r="B44" i="2"/>
  <c r="A44" i="2"/>
  <c r="AE43" i="2"/>
  <c r="Y43" i="2"/>
  <c r="X43" i="2"/>
  <c r="W43" i="2"/>
  <c r="V43" i="2"/>
  <c r="U43" i="2"/>
  <c r="T43" i="2"/>
  <c r="S43" i="2"/>
  <c r="R43" i="2"/>
  <c r="Q43" i="2"/>
  <c r="P43" i="2"/>
  <c r="O43" i="2"/>
  <c r="N43" i="2"/>
  <c r="M43" i="2"/>
  <c r="L43" i="2"/>
  <c r="K43" i="2"/>
  <c r="J43" i="2"/>
  <c r="I43" i="2"/>
  <c r="H43" i="2"/>
  <c r="G43" i="2"/>
  <c r="F43" i="2"/>
  <c r="C43" i="2"/>
  <c r="B43" i="2"/>
  <c r="A43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M42" i="2"/>
  <c r="L42" i="2"/>
  <c r="K42" i="2"/>
  <c r="J42" i="2"/>
  <c r="I42" i="2"/>
  <c r="H42" i="2"/>
  <c r="G42" i="2"/>
  <c r="F42" i="2"/>
  <c r="C42" i="2"/>
  <c r="B42" i="2"/>
  <c r="A42" i="2"/>
  <c r="D41" i="2"/>
  <c r="A41" i="2"/>
  <c r="V40" i="2"/>
  <c r="Q40" i="2"/>
  <c r="AP39" i="2"/>
  <c r="AO39" i="2"/>
  <c r="AM39" i="2"/>
  <c r="D39" i="2"/>
  <c r="AC60" i="2"/>
  <c r="C73" i="1"/>
  <c r="B73" i="1"/>
  <c r="A73" i="1"/>
  <c r="C72" i="1"/>
  <c r="B72" i="1"/>
  <c r="A72" i="1"/>
  <c r="C71" i="1"/>
  <c r="B71" i="1"/>
  <c r="A71" i="1"/>
  <c r="C70" i="1"/>
  <c r="B70" i="1"/>
  <c r="A70" i="1"/>
  <c r="C69" i="1"/>
  <c r="B69" i="1"/>
  <c r="A69" i="1"/>
  <c r="C68" i="1"/>
  <c r="B68" i="1"/>
  <c r="A68" i="1"/>
  <c r="C67" i="1"/>
  <c r="B67" i="1"/>
  <c r="A67" i="1"/>
  <c r="AT66" i="1"/>
  <c r="AS66" i="1"/>
  <c r="AR66" i="1"/>
  <c r="AQ66" i="1"/>
  <c r="AP66" i="1"/>
  <c r="AO66" i="1"/>
  <c r="AN66" i="1"/>
  <c r="AM66" i="1"/>
  <c r="AL66" i="1"/>
  <c r="AK66" i="1"/>
  <c r="AJ66" i="1"/>
  <c r="AI66" i="1"/>
  <c r="AH66" i="1"/>
  <c r="AG66" i="1"/>
  <c r="AF66" i="1"/>
  <c r="AE66" i="1"/>
  <c r="AD66" i="1"/>
  <c r="AC66" i="1"/>
  <c r="AB66" i="1"/>
  <c r="AA66" i="1"/>
  <c r="Z66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C66" i="1"/>
  <c r="B66" i="1"/>
  <c r="A66" i="1"/>
  <c r="C65" i="1"/>
  <c r="B65" i="1"/>
  <c r="A65" i="1"/>
  <c r="R64" i="1"/>
  <c r="D64" i="1"/>
  <c r="A64" i="1"/>
  <c r="AT63" i="1"/>
  <c r="AS63" i="1"/>
  <c r="AR63" i="1"/>
  <c r="AQ63" i="1"/>
  <c r="AP63" i="1"/>
  <c r="AO63" i="1"/>
  <c r="AN63" i="1"/>
  <c r="AM63" i="1"/>
  <c r="AL63" i="1"/>
  <c r="AK63" i="1"/>
  <c r="AJ63" i="1"/>
  <c r="AI63" i="1"/>
  <c r="AH63" i="1"/>
  <c r="AG63" i="1"/>
  <c r="AF63" i="1"/>
  <c r="AE63" i="1"/>
  <c r="AD63" i="1"/>
  <c r="AC63" i="1"/>
  <c r="AB63" i="1"/>
  <c r="AA63" i="1"/>
  <c r="Z63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D63" i="1"/>
  <c r="C63" i="1"/>
  <c r="B63" i="1"/>
  <c r="A63" i="1"/>
  <c r="AT62" i="1"/>
  <c r="AS62" i="1"/>
  <c r="AR62" i="1"/>
  <c r="AQ62" i="1"/>
  <c r="AP62" i="1"/>
  <c r="AO62" i="1"/>
  <c r="AN62" i="1"/>
  <c r="AM62" i="1"/>
  <c r="AL62" i="1"/>
  <c r="AK62" i="1"/>
  <c r="AJ62" i="1"/>
  <c r="AI62" i="1"/>
  <c r="AH62" i="1"/>
  <c r="AG62" i="1"/>
  <c r="AF62" i="1"/>
  <c r="AE62" i="1"/>
  <c r="AD62" i="1"/>
  <c r="AC62" i="1"/>
  <c r="AB62" i="1"/>
  <c r="AA62" i="1"/>
  <c r="Z62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C62" i="1"/>
  <c r="B62" i="1"/>
  <c r="A62" i="1"/>
  <c r="AT61" i="1"/>
  <c r="AS61" i="1"/>
  <c r="AR61" i="1"/>
  <c r="AQ61" i="1"/>
  <c r="AP61" i="1"/>
  <c r="AO61" i="1"/>
  <c r="AN61" i="1"/>
  <c r="AM61" i="1"/>
  <c r="AL61" i="1"/>
  <c r="AK61" i="1"/>
  <c r="AJ61" i="1"/>
  <c r="AI61" i="1"/>
  <c r="AH61" i="1"/>
  <c r="AG61" i="1"/>
  <c r="AF61" i="1"/>
  <c r="AE61" i="1"/>
  <c r="AD61" i="1"/>
  <c r="AC61" i="1"/>
  <c r="AB61" i="1"/>
  <c r="AA61" i="1"/>
  <c r="Z61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C61" i="1"/>
  <c r="B61" i="1"/>
  <c r="A61" i="1"/>
  <c r="X60" i="1"/>
  <c r="W60" i="1"/>
  <c r="V60" i="1"/>
  <c r="U60" i="1"/>
  <c r="T60" i="1"/>
  <c r="S60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C60" i="1"/>
  <c r="B60" i="1"/>
  <c r="A60" i="1"/>
  <c r="AT59" i="1"/>
  <c r="AS59" i="1"/>
  <c r="AR59" i="1"/>
  <c r="AQ59" i="1"/>
  <c r="AP59" i="1"/>
  <c r="AO59" i="1"/>
  <c r="AN59" i="1"/>
  <c r="AM59" i="1"/>
  <c r="AL59" i="1"/>
  <c r="AK59" i="1"/>
  <c r="AJ59" i="1"/>
  <c r="AI59" i="1"/>
  <c r="AH59" i="1"/>
  <c r="AG59" i="1"/>
  <c r="AF59" i="1"/>
  <c r="AE59" i="1"/>
  <c r="AD59" i="1"/>
  <c r="AC59" i="1"/>
  <c r="AB59" i="1"/>
  <c r="AA59" i="1"/>
  <c r="Z59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C59" i="1"/>
  <c r="B59" i="1"/>
  <c r="A59" i="1"/>
  <c r="AE58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C58" i="1"/>
  <c r="B58" i="1"/>
  <c r="A58" i="1"/>
  <c r="AE57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C57" i="1"/>
  <c r="B57" i="1"/>
  <c r="A57" i="1"/>
  <c r="AT56" i="1"/>
  <c r="AS56" i="1"/>
  <c r="AR56" i="1"/>
  <c r="AQ56" i="1"/>
  <c r="AP56" i="1"/>
  <c r="AO56" i="1"/>
  <c r="AN56" i="1"/>
  <c r="AM56" i="1"/>
  <c r="AL56" i="1"/>
  <c r="AK56" i="1"/>
  <c r="AJ56" i="1"/>
  <c r="AI56" i="1"/>
  <c r="AH56" i="1"/>
  <c r="AG56" i="1"/>
  <c r="AF56" i="1"/>
  <c r="AE56" i="1"/>
  <c r="AD56" i="1"/>
  <c r="AC56" i="1"/>
  <c r="AB56" i="1"/>
  <c r="AA56" i="1"/>
  <c r="Z56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C56" i="1"/>
  <c r="B56" i="1"/>
  <c r="A56" i="1"/>
  <c r="AT55" i="1"/>
  <c r="AS55" i="1"/>
  <c r="AR55" i="1"/>
  <c r="AQ55" i="1"/>
  <c r="AP55" i="1"/>
  <c r="AO55" i="1"/>
  <c r="AN55" i="1"/>
  <c r="AM55" i="1"/>
  <c r="AL55" i="1"/>
  <c r="AK55" i="1"/>
  <c r="AJ55" i="1"/>
  <c r="AI55" i="1"/>
  <c r="AH55" i="1"/>
  <c r="AG55" i="1"/>
  <c r="AF55" i="1"/>
  <c r="AE55" i="1"/>
  <c r="AD55" i="1"/>
  <c r="AC55" i="1"/>
  <c r="AB55" i="1"/>
  <c r="AA55" i="1"/>
  <c r="Z55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C55" i="1"/>
  <c r="B55" i="1"/>
  <c r="A55" i="1"/>
  <c r="AT54" i="1"/>
  <c r="AS54" i="1"/>
  <c r="AR54" i="1"/>
  <c r="AQ54" i="1"/>
  <c r="AP54" i="1"/>
  <c r="AO54" i="1"/>
  <c r="AN54" i="1"/>
  <c r="AM54" i="1"/>
  <c r="AL54" i="1"/>
  <c r="AK54" i="1"/>
  <c r="AJ54" i="1"/>
  <c r="AI54" i="1"/>
  <c r="AH54" i="1"/>
  <c r="AG54" i="1"/>
  <c r="AF54" i="1"/>
  <c r="AE54" i="1"/>
  <c r="AD54" i="1"/>
  <c r="AC54" i="1"/>
  <c r="AB54" i="1"/>
  <c r="AA54" i="1"/>
  <c r="Z54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C54" i="1"/>
  <c r="B54" i="1"/>
  <c r="A54" i="1"/>
  <c r="AT53" i="1"/>
  <c r="AS53" i="1"/>
  <c r="AR53" i="1"/>
  <c r="AQ53" i="1"/>
  <c r="AP53" i="1"/>
  <c r="AO53" i="1"/>
  <c r="AN53" i="1"/>
  <c r="AM53" i="1"/>
  <c r="AL53" i="1"/>
  <c r="AK53" i="1"/>
  <c r="AJ53" i="1"/>
  <c r="AI53" i="1"/>
  <c r="AH53" i="1"/>
  <c r="AG53" i="1"/>
  <c r="AF53" i="1"/>
  <c r="AE53" i="1"/>
  <c r="AD53" i="1"/>
  <c r="AC53" i="1"/>
  <c r="AB53" i="1"/>
  <c r="AA53" i="1"/>
  <c r="Z53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C53" i="1"/>
  <c r="B53" i="1"/>
  <c r="A53" i="1"/>
  <c r="X52" i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H52" i="1"/>
  <c r="G52" i="1"/>
  <c r="F52" i="1"/>
  <c r="C52" i="1"/>
  <c r="B52" i="1"/>
  <c r="A52" i="1"/>
  <c r="AT51" i="1"/>
  <c r="AS51" i="1"/>
  <c r="AR51" i="1"/>
  <c r="AQ51" i="1"/>
  <c r="AP51" i="1"/>
  <c r="AO51" i="1"/>
  <c r="AN51" i="1"/>
  <c r="AM51" i="1"/>
  <c r="AL51" i="1"/>
  <c r="AK51" i="1"/>
  <c r="AJ51" i="1"/>
  <c r="AI51" i="1"/>
  <c r="AH51" i="1"/>
  <c r="AG51" i="1"/>
  <c r="AF51" i="1"/>
  <c r="AE51" i="1"/>
  <c r="AD51" i="1"/>
  <c r="AC51" i="1"/>
  <c r="AB51" i="1"/>
  <c r="AA51" i="1"/>
  <c r="Z51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C51" i="1"/>
  <c r="B51" i="1"/>
  <c r="A51" i="1"/>
  <c r="AF50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C50" i="1"/>
  <c r="B50" i="1"/>
  <c r="A50" i="1"/>
  <c r="AT49" i="1"/>
  <c r="AS49" i="1"/>
  <c r="AR49" i="1"/>
  <c r="AQ49" i="1"/>
  <c r="AP49" i="1"/>
  <c r="AO49" i="1"/>
  <c r="AN49" i="1"/>
  <c r="AM49" i="1"/>
  <c r="AL49" i="1"/>
  <c r="AK49" i="1"/>
  <c r="AJ49" i="1"/>
  <c r="AI49" i="1"/>
  <c r="AH49" i="1"/>
  <c r="AG49" i="1"/>
  <c r="AF49" i="1"/>
  <c r="AE49" i="1"/>
  <c r="AD49" i="1"/>
  <c r="AC49" i="1"/>
  <c r="AB49" i="1"/>
  <c r="AA49" i="1"/>
  <c r="Z49" i="1"/>
  <c r="Y49" i="1"/>
  <c r="X49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C49" i="1"/>
  <c r="B49" i="1"/>
  <c r="A49" i="1"/>
  <c r="AT48" i="1"/>
  <c r="AS48" i="1"/>
  <c r="AR48" i="1"/>
  <c r="AQ48" i="1"/>
  <c r="AP48" i="1"/>
  <c r="AO48" i="1"/>
  <c r="AN48" i="1"/>
  <c r="AM48" i="1"/>
  <c r="AL48" i="1"/>
  <c r="AK48" i="1"/>
  <c r="AJ48" i="1"/>
  <c r="AI48" i="1"/>
  <c r="AH48" i="1"/>
  <c r="AG48" i="1"/>
  <c r="AF48" i="1"/>
  <c r="AE48" i="1"/>
  <c r="AD48" i="1"/>
  <c r="AC48" i="1"/>
  <c r="AB48" i="1"/>
  <c r="AA48" i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C48" i="1"/>
  <c r="B48" i="1"/>
  <c r="A48" i="1"/>
  <c r="AT47" i="1"/>
  <c r="AS47" i="1"/>
  <c r="AR47" i="1"/>
  <c r="AQ47" i="1"/>
  <c r="AP47" i="1"/>
  <c r="AO47" i="1"/>
  <c r="AN47" i="1"/>
  <c r="AM47" i="1"/>
  <c r="AL47" i="1"/>
  <c r="AK47" i="1"/>
  <c r="AJ47" i="1"/>
  <c r="AI47" i="1"/>
  <c r="AH47" i="1"/>
  <c r="AG47" i="1"/>
  <c r="AF47" i="1"/>
  <c r="AE47" i="1"/>
  <c r="AD47" i="1"/>
  <c r="AC47" i="1"/>
  <c r="AB47" i="1"/>
  <c r="AA47" i="1"/>
  <c r="Z47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C47" i="1"/>
  <c r="B47" i="1"/>
  <c r="A47" i="1"/>
  <c r="X46" i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C46" i="1"/>
  <c r="B46" i="1"/>
  <c r="A46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C45" i="1"/>
  <c r="B45" i="1"/>
  <c r="A45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C44" i="1"/>
  <c r="B44" i="1"/>
  <c r="A44" i="1"/>
  <c r="AE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C43" i="1"/>
  <c r="B43" i="1"/>
  <c r="A43" i="1"/>
  <c r="AE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C42" i="1"/>
  <c r="B42" i="1"/>
  <c r="A42" i="1"/>
  <c r="AT41" i="1"/>
  <c r="AS41" i="1"/>
  <c r="AR41" i="1"/>
  <c r="AQ41" i="1"/>
  <c r="AP41" i="1"/>
  <c r="AO41" i="1"/>
  <c r="AN41" i="1"/>
  <c r="AM41" i="1"/>
  <c r="AL41" i="1"/>
  <c r="AK41" i="1"/>
  <c r="AJ41" i="1"/>
  <c r="AI41" i="1"/>
  <c r="AH41" i="1"/>
  <c r="AG41" i="1"/>
  <c r="AF41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C41" i="1"/>
  <c r="B41" i="1"/>
  <c r="A41" i="1"/>
  <c r="D40" i="1"/>
  <c r="A40" i="1"/>
  <c r="V39" i="1"/>
  <c r="Q39" i="1"/>
  <c r="AP38" i="1"/>
  <c r="AO38" i="1"/>
  <c r="AM38" i="1"/>
  <c r="D38" i="1"/>
  <c r="AU28" i="1"/>
  <c r="AU27" i="1"/>
  <c r="AV27" i="1"/>
  <c r="P27" i="1"/>
  <c r="P64" i="1" s="1"/>
  <c r="V67" i="1" s="1"/>
  <c r="AC21" i="1"/>
  <c r="AC58" i="1"/>
  <c r="AC20" i="1"/>
  <c r="AC57" i="1" s="1"/>
  <c r="AC60" i="1" s="1"/>
  <c r="AC13" i="1"/>
  <c r="AC50" i="1" s="1"/>
  <c r="AC52" i="1" s="1"/>
  <c r="AC6" i="1"/>
  <c r="AC43" i="1"/>
  <c r="AC45" i="1" s="1"/>
  <c r="AC5" i="1"/>
  <c r="AC42" i="1"/>
  <c r="AC46" i="1" s="1"/>
  <c r="P67" i="2"/>
  <c r="AM60" i="3"/>
  <c r="AV28" i="1" l="1"/>
  <c r="P28" i="1" s="1"/>
  <c r="P65" i="1" s="1"/>
  <c r="V68" i="1" s="1"/>
  <c r="T33" i="3"/>
  <c r="T71" i="3" s="1"/>
  <c r="C69" i="3" s="1"/>
  <c r="AC46" i="2"/>
  <c r="Z67" i="1"/>
  <c r="Q70" i="1" s="1"/>
  <c r="Y70" i="1" s="1"/>
  <c r="AJ70" i="1" s="1"/>
  <c r="T60" i="3"/>
  <c r="AN35" i="3"/>
  <c r="AN73" i="3" s="1"/>
  <c r="AN72" i="3"/>
  <c r="K66" i="3"/>
  <c r="C60" i="3" s="1"/>
  <c r="AN70" i="3"/>
  <c r="X69" i="3" l="1"/>
</calcChain>
</file>

<file path=xl/sharedStrings.xml><?xml version="1.0" encoding="utf-8"?>
<sst xmlns="http://schemas.openxmlformats.org/spreadsheetml/2006/main" count="124" uniqueCount="58">
  <si>
    <t>№</t>
    <phoneticPr fontId="3"/>
  </si>
  <si>
    <t>名前</t>
    <rPh sb="0" eb="2">
      <t>ナマエ</t>
    </rPh>
    <phoneticPr fontId="3"/>
  </si>
  <si>
    <t>１．</t>
    <phoneticPr fontId="3"/>
  </si>
  <si>
    <t>下の図で，∠ｘ，∠ｙ，∠ｚ，∠ｗの大きさを求めなさい。</t>
    <rPh sb="0" eb="1">
      <t>シタ</t>
    </rPh>
    <rPh sb="2" eb="3">
      <t>ズ</t>
    </rPh>
    <rPh sb="17" eb="18">
      <t>オオ</t>
    </rPh>
    <rPh sb="21" eb="22">
      <t>モト</t>
    </rPh>
    <phoneticPr fontId="3"/>
  </si>
  <si>
    <t>(1)</t>
    <phoneticPr fontId="3"/>
  </si>
  <si>
    <t>∠ａ＝</t>
    <phoneticPr fontId="3"/>
  </si>
  <si>
    <t>°</t>
    <phoneticPr fontId="3"/>
  </si>
  <si>
    <t>∠ｂ＝</t>
    <phoneticPr fontId="3"/>
  </si>
  <si>
    <t>(2)</t>
    <phoneticPr fontId="3"/>
  </si>
  <si>
    <t>∠ｃ＝</t>
    <phoneticPr fontId="3"/>
  </si>
  <si>
    <t>(3)</t>
    <phoneticPr fontId="3"/>
  </si>
  <si>
    <t>∠ｅ＝</t>
    <phoneticPr fontId="3"/>
  </si>
  <si>
    <t>∠ｆ＝</t>
    <phoneticPr fontId="3"/>
  </si>
  <si>
    <t>２．</t>
    <phoneticPr fontId="3"/>
  </si>
  <si>
    <t>１つの円で，円周の</t>
    <rPh sb="3" eb="4">
      <t>エン</t>
    </rPh>
    <rPh sb="6" eb="8">
      <t>エンシュウ</t>
    </rPh>
    <phoneticPr fontId="3"/>
  </si>
  <si>
    <t>に対する円周角は何度ですか。</t>
    <rPh sb="1" eb="2">
      <t>タイ</t>
    </rPh>
    <rPh sb="4" eb="7">
      <t>エンシュウカク</t>
    </rPh>
    <rPh sb="8" eb="10">
      <t>ナンド</t>
    </rPh>
    <phoneticPr fontId="3"/>
  </si>
  <si>
    <t>解答</t>
    <rPh sb="0" eb="2">
      <t>カイトウ</t>
    </rPh>
    <phoneticPr fontId="3"/>
  </si>
  <si>
    <t>∠ｘ＝</t>
    <phoneticPr fontId="3"/>
  </si>
  <si>
    <t>°</t>
    <phoneticPr fontId="3"/>
  </si>
  <si>
    <t>∠ｙ＝</t>
    <phoneticPr fontId="3"/>
  </si>
  <si>
    <t>∠ｚ＝</t>
    <phoneticPr fontId="3"/>
  </si>
  <si>
    <t>∠ｗ＝</t>
    <phoneticPr fontId="3"/>
  </si>
  <si>
    <t>°</t>
    <phoneticPr fontId="3"/>
  </si>
  <si>
    <t>中心角の大きさは，</t>
    <rPh sb="0" eb="3">
      <t>チュウシンカク</t>
    </rPh>
    <rPh sb="4" eb="5">
      <t>オオ</t>
    </rPh>
    <phoneticPr fontId="3"/>
  </si>
  <si>
    <t>×</t>
    <phoneticPr fontId="3"/>
  </si>
  <si>
    <t>＝</t>
    <phoneticPr fontId="3"/>
  </si>
  <si>
    <t>円周角は中心角の半分だから，円周角の大きさは，</t>
    <rPh sb="0" eb="3">
      <t>エンシュウカク</t>
    </rPh>
    <rPh sb="4" eb="7">
      <t>チュウシンカク</t>
    </rPh>
    <rPh sb="8" eb="10">
      <t>ハンブン</t>
    </rPh>
    <rPh sb="14" eb="17">
      <t>エンシュウカク</t>
    </rPh>
    <rPh sb="18" eb="19">
      <t>オオ</t>
    </rPh>
    <phoneticPr fontId="3"/>
  </si>
  <si>
    <t>÷</t>
    <phoneticPr fontId="3"/>
  </si>
  <si>
    <t>°</t>
    <phoneticPr fontId="1"/>
  </si>
  <si>
    <t>∠ｄ＝</t>
    <phoneticPr fontId="3"/>
  </si>
  <si>
    <t>ＡＢは直径</t>
    <rPh sb="3" eb="5">
      <t>チョッケイ</t>
    </rPh>
    <phoneticPr fontId="1"/>
  </si>
  <si>
    <t>(4)</t>
    <phoneticPr fontId="1"/>
  </si>
  <si>
    <t>ＢＤは直径</t>
    <rPh sb="3" eb="5">
      <t>チョッケイ</t>
    </rPh>
    <phoneticPr fontId="1"/>
  </si>
  <si>
    <t>∠ｆ＝</t>
    <phoneticPr fontId="1"/>
  </si>
  <si>
    <t>下の図で，∠ｘ，∠ｙ，∠ｚの大きさを求めなさい。</t>
    <rPh sb="0" eb="1">
      <t>シタ</t>
    </rPh>
    <rPh sb="2" eb="3">
      <t>ズ</t>
    </rPh>
    <rPh sb="14" eb="15">
      <t>オオ</t>
    </rPh>
    <rPh sb="18" eb="19">
      <t>モト</t>
    </rPh>
    <phoneticPr fontId="3"/>
  </si>
  <si>
    <t>（</t>
    <phoneticPr fontId="1"/>
  </si>
  <si>
    <t>ＡＢ</t>
    <phoneticPr fontId="1"/>
  </si>
  <si>
    <t>＝</t>
    <phoneticPr fontId="1"/>
  </si>
  <si>
    <t>ＡＤ</t>
    <phoneticPr fontId="1"/>
  </si>
  <si>
    <t>２，</t>
    <phoneticPr fontId="1"/>
  </si>
  <si>
    <t>次の①～④で，４点Ａ，Ｂ，Ｃ，Ｄが同じ円周上にあるのはどれですか。</t>
    <rPh sb="0" eb="1">
      <t>ツギ</t>
    </rPh>
    <rPh sb="8" eb="9">
      <t>テン</t>
    </rPh>
    <rPh sb="17" eb="18">
      <t>オナ</t>
    </rPh>
    <rPh sb="19" eb="22">
      <t>エンシュウジョウ</t>
    </rPh>
    <phoneticPr fontId="1"/>
  </si>
  <si>
    <t>∠ｚ＝</t>
    <phoneticPr fontId="1"/>
  </si>
  <si>
    <t>①</t>
    <phoneticPr fontId="1"/>
  </si>
  <si>
    <t>∠ａ＝</t>
    <phoneticPr fontId="1"/>
  </si>
  <si>
    <t>∠ｄ＝</t>
    <phoneticPr fontId="1"/>
  </si>
  <si>
    <t>°</t>
    <phoneticPr fontId="1"/>
  </si>
  <si>
    <t>°</t>
    <phoneticPr fontId="1"/>
  </si>
  <si>
    <t>②</t>
    <phoneticPr fontId="1"/>
  </si>
  <si>
    <t>∠ｂ＝</t>
    <phoneticPr fontId="1"/>
  </si>
  <si>
    <t>∠ｃ＝</t>
    <phoneticPr fontId="1"/>
  </si>
  <si>
    <t>∠ｅ＝</t>
    <phoneticPr fontId="1"/>
  </si>
  <si>
    <t>④</t>
    <phoneticPr fontId="1"/>
  </si>
  <si>
    <t>∠ｃ＝</t>
    <phoneticPr fontId="1"/>
  </si>
  <si>
    <t>∠e＝</t>
    <phoneticPr fontId="1"/>
  </si>
  <si>
    <t>③</t>
    <phoneticPr fontId="1"/>
  </si>
  <si>
    <t>円周角の定理と円周角の定理の逆</t>
    <rPh sb="0" eb="3">
      <t>エンシュウカク</t>
    </rPh>
    <rPh sb="4" eb="6">
      <t>テイリ</t>
    </rPh>
    <rPh sb="7" eb="10">
      <t>エンシュウカク</t>
    </rPh>
    <rPh sb="11" eb="13">
      <t>テイリ</t>
    </rPh>
    <rPh sb="14" eb="15">
      <t>ギャク</t>
    </rPh>
    <phoneticPr fontId="3"/>
  </si>
  <si>
    <t>円周角の定理①</t>
    <rPh sb="0" eb="3">
      <t>エンシュウカク</t>
    </rPh>
    <rPh sb="4" eb="6">
      <t>テイリ</t>
    </rPh>
    <phoneticPr fontId="3"/>
  </si>
  <si>
    <t>円周角の定理②</t>
    <rPh sb="0" eb="3">
      <t>エンシュウカク</t>
    </rPh>
    <rPh sb="4" eb="6">
      <t>テイリ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</si>
</sst>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2"/>
      <name val="ＭＳ 明朝"/>
      <family val="1"/>
      <charset val="128"/>
    </font>
    <font>
      <sz val="6"/>
      <name val="ＭＳ 明朝"/>
      <family val="1"/>
      <charset val="128"/>
    </font>
    <font>
      <sz val="20"/>
      <name val="ＭＳ 明朝"/>
      <family val="1"/>
      <charset val="128"/>
    </font>
    <font>
      <sz val="7"/>
      <name val="ＭＳ 明朝"/>
      <family val="1"/>
      <charset val="128"/>
    </font>
    <font>
      <sz val="12"/>
      <color indexed="9"/>
      <name val="ＭＳ 明朝"/>
      <family val="1"/>
      <charset val="128"/>
    </font>
    <font>
      <sz val="14"/>
      <name val="ＭＳ 明朝"/>
      <family val="1"/>
      <charset val="128"/>
    </font>
    <font>
      <sz val="18"/>
      <name val="ＭＳ 明朝"/>
      <family val="1"/>
      <charset val="128"/>
    </font>
    <font>
      <sz val="20"/>
      <color indexed="10"/>
      <name val="ＭＳ 明朝"/>
      <family val="1"/>
      <charset val="128"/>
    </font>
    <font>
      <sz val="12"/>
      <color indexed="10"/>
      <name val="ＭＳ 明朝"/>
      <family val="1"/>
      <charset val="128"/>
    </font>
    <font>
      <sz val="12"/>
      <color rgb="FFFF0000"/>
      <name val="ＭＳ 明朝"/>
      <family val="1"/>
      <charset val="128"/>
    </font>
    <font>
      <sz val="20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10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4" fillId="0" borderId="0" xfId="0" applyFont="1">
      <alignment vertical="center"/>
    </xf>
    <xf numFmtId="0" fontId="5" fillId="0" borderId="1" xfId="0" applyFont="1" applyBorder="1">
      <alignment vertical="center"/>
    </xf>
    <xf numFmtId="0" fontId="6" fillId="0" borderId="1" xfId="0" applyFont="1" applyBorder="1">
      <alignment vertical="center"/>
    </xf>
    <xf numFmtId="0" fontId="0" fillId="0" borderId="0" xfId="0" quotePrefix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2" xfId="0" applyFont="1" applyBorder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0" fillId="0" borderId="0" xfId="0" applyAlignment="1">
      <alignment textRotation="255"/>
    </xf>
    <xf numFmtId="0" fontId="8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right" vertical="center"/>
    </xf>
    <xf numFmtId="0" fontId="8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 textRotation="255"/>
    </xf>
    <xf numFmtId="0" fontId="0" fillId="0" borderId="0" xfId="0" applyAlignment="1">
      <alignment horizontal="center" vertical="top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</xdr:colOff>
      <xdr:row>3</xdr:row>
      <xdr:rowOff>152400</xdr:rowOff>
    </xdr:from>
    <xdr:to>
      <xdr:col>17</xdr:col>
      <xdr:colOff>28575</xdr:colOff>
      <xdr:row>10</xdr:row>
      <xdr:rowOff>19050</xdr:rowOff>
    </xdr:to>
    <xdr:grpSp>
      <xdr:nvGrpSpPr>
        <xdr:cNvPr id="4705" name="Group 23">
          <a:extLst>
            <a:ext uri="{FF2B5EF4-FFF2-40B4-BE49-F238E27FC236}">
              <a16:creationId xmlns:a16="http://schemas.microsoft.com/office/drawing/2014/main" id="{F7269C32-6AC0-4092-BF09-42F5FB524B3A}"/>
            </a:ext>
          </a:extLst>
        </xdr:cNvPr>
        <xdr:cNvGrpSpPr>
          <a:grpSpLocks/>
        </xdr:cNvGrpSpPr>
      </xdr:nvGrpSpPr>
      <xdr:grpSpPr bwMode="auto">
        <a:xfrm>
          <a:off x="695325" y="971550"/>
          <a:ext cx="1600200" cy="1644650"/>
          <a:chOff x="2" y="2"/>
          <a:chExt cx="1361" cy="1361"/>
        </a:xfrm>
      </xdr:grpSpPr>
      <xdr:sp macro="" textlink="">
        <xdr:nvSpPr>
          <xdr:cNvPr id="4764" name="Oval 24">
            <a:extLst>
              <a:ext uri="{FF2B5EF4-FFF2-40B4-BE49-F238E27FC236}">
                <a16:creationId xmlns:a16="http://schemas.microsoft.com/office/drawing/2014/main" id="{F48BF0AF-5B74-46D3-8B9F-2B18127BE4A4}"/>
              </a:ext>
            </a:extLst>
          </xdr:cNvPr>
          <xdr:cNvSpPr>
            <a:spLocks noChangeArrowheads="1"/>
          </xdr:cNvSpPr>
        </xdr:nvSpPr>
        <xdr:spPr bwMode="auto">
          <a:xfrm>
            <a:off x="2" y="2"/>
            <a:ext cx="1361" cy="1361"/>
          </a:xfrm>
          <a:prstGeom prst="ellips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765" name="Line 25">
            <a:extLst>
              <a:ext uri="{FF2B5EF4-FFF2-40B4-BE49-F238E27FC236}">
                <a16:creationId xmlns:a16="http://schemas.microsoft.com/office/drawing/2014/main" id="{6D15CAB9-5904-4BEC-B595-01C0CA165B25}"/>
              </a:ext>
            </a:extLst>
          </xdr:cNvPr>
          <xdr:cNvSpPr>
            <a:spLocks noChangeShapeType="1"/>
          </xdr:cNvSpPr>
        </xdr:nvSpPr>
        <xdr:spPr bwMode="auto">
          <a:xfrm>
            <a:off x="173" y="229"/>
            <a:ext cx="1100" cy="120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766" name="Line 26">
            <a:extLst>
              <a:ext uri="{FF2B5EF4-FFF2-40B4-BE49-F238E27FC236}">
                <a16:creationId xmlns:a16="http://schemas.microsoft.com/office/drawing/2014/main" id="{1D951F02-65CC-46AB-A886-AFD379C8AEE8}"/>
              </a:ext>
            </a:extLst>
          </xdr:cNvPr>
          <xdr:cNvSpPr>
            <a:spLocks noChangeShapeType="1"/>
          </xdr:cNvSpPr>
        </xdr:nvSpPr>
        <xdr:spPr bwMode="auto">
          <a:xfrm flipV="1">
            <a:off x="133" y="349"/>
            <a:ext cx="1140" cy="728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767" name="Line 27">
            <a:extLst>
              <a:ext uri="{FF2B5EF4-FFF2-40B4-BE49-F238E27FC236}">
                <a16:creationId xmlns:a16="http://schemas.microsoft.com/office/drawing/2014/main" id="{9AE4B172-2326-44EF-B238-02490E95AD9E}"/>
              </a:ext>
            </a:extLst>
          </xdr:cNvPr>
          <xdr:cNvSpPr>
            <a:spLocks noChangeShapeType="1"/>
          </xdr:cNvSpPr>
        </xdr:nvSpPr>
        <xdr:spPr bwMode="auto">
          <a:xfrm>
            <a:off x="176" y="230"/>
            <a:ext cx="761" cy="1079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768" name="Line 28">
            <a:extLst>
              <a:ext uri="{FF2B5EF4-FFF2-40B4-BE49-F238E27FC236}">
                <a16:creationId xmlns:a16="http://schemas.microsoft.com/office/drawing/2014/main" id="{A077C3BE-E84F-4F35-AEB9-D0E879D05EEA}"/>
              </a:ext>
            </a:extLst>
          </xdr:cNvPr>
          <xdr:cNvSpPr>
            <a:spLocks noChangeShapeType="1"/>
          </xdr:cNvSpPr>
        </xdr:nvSpPr>
        <xdr:spPr bwMode="auto">
          <a:xfrm>
            <a:off x="133" y="1077"/>
            <a:ext cx="804" cy="232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" name="Text Box 29">
            <a:extLst>
              <a:ext uri="{FF2B5EF4-FFF2-40B4-BE49-F238E27FC236}">
                <a16:creationId xmlns:a16="http://schemas.microsoft.com/office/drawing/2014/main" id="{441F7AA6-31F8-43CF-9114-1515C8B1AA2A}"/>
              </a:ext>
            </a:extLst>
          </xdr:cNvPr>
          <xdr:cNvSpPr txBox="1">
            <a:spLocks noChangeArrowheads="1"/>
          </xdr:cNvSpPr>
        </xdr:nvSpPr>
        <xdr:spPr bwMode="auto">
          <a:xfrm>
            <a:off x="269" y="221"/>
            <a:ext cx="178" cy="20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ｘ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9" name="Text Box 30">
            <a:extLst>
              <a:ext uri="{FF2B5EF4-FFF2-40B4-BE49-F238E27FC236}">
                <a16:creationId xmlns:a16="http://schemas.microsoft.com/office/drawing/2014/main" id="{45B85F4F-C127-4B34-8097-7A006EC11215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6" y="1047"/>
            <a:ext cx="178" cy="20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ｙ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0" name="Text Box 31">
            <a:extLst>
              <a:ext uri="{FF2B5EF4-FFF2-40B4-BE49-F238E27FC236}">
                <a16:creationId xmlns:a16="http://schemas.microsoft.com/office/drawing/2014/main" id="{19B84978-7CA2-4FCA-87EC-D0F7DE05B45B}"/>
              </a:ext>
            </a:extLst>
          </xdr:cNvPr>
          <xdr:cNvSpPr txBox="1">
            <a:spLocks noChangeArrowheads="1"/>
          </xdr:cNvSpPr>
        </xdr:nvSpPr>
        <xdr:spPr bwMode="auto">
          <a:xfrm>
            <a:off x="942" y="261"/>
            <a:ext cx="178" cy="20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ａ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1" name="Text Box 32">
            <a:extLst>
              <a:ext uri="{FF2B5EF4-FFF2-40B4-BE49-F238E27FC236}">
                <a16:creationId xmlns:a16="http://schemas.microsoft.com/office/drawing/2014/main" id="{2E4C2D2C-32EC-47D1-9861-4F54F69DA3C7}"/>
              </a:ext>
            </a:extLst>
          </xdr:cNvPr>
          <xdr:cNvSpPr txBox="1">
            <a:spLocks noChangeArrowheads="1"/>
          </xdr:cNvSpPr>
        </xdr:nvSpPr>
        <xdr:spPr bwMode="auto">
          <a:xfrm>
            <a:off x="269" y="934"/>
            <a:ext cx="194" cy="22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squar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ｂ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  <xdr:twoCellAnchor>
    <xdr:from>
      <xdr:col>5</xdr:col>
      <xdr:colOff>38100</xdr:colOff>
      <xdr:row>11</xdr:row>
      <xdr:rowOff>114300</xdr:rowOff>
    </xdr:from>
    <xdr:to>
      <xdr:col>17</xdr:col>
      <xdr:colOff>28575</xdr:colOff>
      <xdr:row>17</xdr:row>
      <xdr:rowOff>219075</xdr:rowOff>
    </xdr:to>
    <xdr:grpSp>
      <xdr:nvGrpSpPr>
        <xdr:cNvPr id="4706" name="Group 54">
          <a:extLst>
            <a:ext uri="{FF2B5EF4-FFF2-40B4-BE49-F238E27FC236}">
              <a16:creationId xmlns:a16="http://schemas.microsoft.com/office/drawing/2014/main" id="{41829C1E-448C-40BC-ABE7-9B50087B3163}"/>
            </a:ext>
          </a:extLst>
        </xdr:cNvPr>
        <xdr:cNvGrpSpPr>
          <a:grpSpLocks/>
        </xdr:cNvGrpSpPr>
      </xdr:nvGrpSpPr>
      <xdr:grpSpPr bwMode="auto">
        <a:xfrm>
          <a:off x="704850" y="2965450"/>
          <a:ext cx="1590675" cy="1628775"/>
          <a:chOff x="2" y="2"/>
          <a:chExt cx="1361" cy="1361"/>
        </a:xfrm>
      </xdr:grpSpPr>
      <xdr:sp macro="" textlink="">
        <xdr:nvSpPr>
          <xdr:cNvPr id="4754" name="Oval 55">
            <a:extLst>
              <a:ext uri="{FF2B5EF4-FFF2-40B4-BE49-F238E27FC236}">
                <a16:creationId xmlns:a16="http://schemas.microsoft.com/office/drawing/2014/main" id="{BC6D08F2-2D74-4DC4-B266-F490C1DA2919}"/>
              </a:ext>
            </a:extLst>
          </xdr:cNvPr>
          <xdr:cNvSpPr>
            <a:spLocks noChangeArrowheads="1"/>
          </xdr:cNvSpPr>
        </xdr:nvSpPr>
        <xdr:spPr bwMode="auto">
          <a:xfrm>
            <a:off x="2" y="2"/>
            <a:ext cx="1361" cy="1361"/>
          </a:xfrm>
          <a:prstGeom prst="ellips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755" name="Line 56">
            <a:extLst>
              <a:ext uri="{FF2B5EF4-FFF2-40B4-BE49-F238E27FC236}">
                <a16:creationId xmlns:a16="http://schemas.microsoft.com/office/drawing/2014/main" id="{FD49F249-69AA-48E1-BC12-487B3F1747BC}"/>
              </a:ext>
            </a:extLst>
          </xdr:cNvPr>
          <xdr:cNvSpPr>
            <a:spLocks noChangeShapeType="1"/>
          </xdr:cNvSpPr>
        </xdr:nvSpPr>
        <xdr:spPr bwMode="auto">
          <a:xfrm flipV="1">
            <a:off x="94" y="69"/>
            <a:ext cx="883" cy="272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756" name="Line 57">
            <a:extLst>
              <a:ext uri="{FF2B5EF4-FFF2-40B4-BE49-F238E27FC236}">
                <a16:creationId xmlns:a16="http://schemas.microsoft.com/office/drawing/2014/main" id="{885E88A1-E8BF-4F1C-B038-F19E82F202ED}"/>
              </a:ext>
            </a:extLst>
          </xdr:cNvPr>
          <xdr:cNvSpPr>
            <a:spLocks noChangeShapeType="1"/>
          </xdr:cNvSpPr>
        </xdr:nvSpPr>
        <xdr:spPr bwMode="auto">
          <a:xfrm>
            <a:off x="977" y="69"/>
            <a:ext cx="329" cy="348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757" name="Line 58">
            <a:extLst>
              <a:ext uri="{FF2B5EF4-FFF2-40B4-BE49-F238E27FC236}">
                <a16:creationId xmlns:a16="http://schemas.microsoft.com/office/drawing/2014/main" id="{D207AE9E-2CFF-4EFE-AD0A-7FDF89508676}"/>
              </a:ext>
            </a:extLst>
          </xdr:cNvPr>
          <xdr:cNvSpPr>
            <a:spLocks noChangeShapeType="1"/>
          </xdr:cNvSpPr>
        </xdr:nvSpPr>
        <xdr:spPr bwMode="auto">
          <a:xfrm>
            <a:off x="94" y="341"/>
            <a:ext cx="591" cy="340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758" name="Line 59">
            <a:extLst>
              <a:ext uri="{FF2B5EF4-FFF2-40B4-BE49-F238E27FC236}">
                <a16:creationId xmlns:a16="http://schemas.microsoft.com/office/drawing/2014/main" id="{6429107C-DD78-408C-A3D8-86BF45C3E132}"/>
              </a:ext>
            </a:extLst>
          </xdr:cNvPr>
          <xdr:cNvSpPr>
            <a:spLocks noChangeShapeType="1"/>
          </xdr:cNvSpPr>
        </xdr:nvSpPr>
        <xdr:spPr bwMode="auto">
          <a:xfrm flipV="1">
            <a:off x="685" y="417"/>
            <a:ext cx="621" cy="264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759" name="Oval 60">
            <a:extLst>
              <a:ext uri="{FF2B5EF4-FFF2-40B4-BE49-F238E27FC236}">
                <a16:creationId xmlns:a16="http://schemas.microsoft.com/office/drawing/2014/main" id="{32FD055C-F547-4D83-9222-92DCFB180677}"/>
              </a:ext>
            </a:extLst>
          </xdr:cNvPr>
          <xdr:cNvSpPr>
            <a:spLocks noChangeArrowheads="1"/>
          </xdr:cNvSpPr>
        </xdr:nvSpPr>
        <xdr:spPr bwMode="auto">
          <a:xfrm>
            <a:off x="667" y="663"/>
            <a:ext cx="37" cy="37"/>
          </a:xfrm>
          <a:prstGeom prst="ellipse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9" name="Text Box 61">
            <a:extLst>
              <a:ext uri="{FF2B5EF4-FFF2-40B4-BE49-F238E27FC236}">
                <a16:creationId xmlns:a16="http://schemas.microsoft.com/office/drawing/2014/main" id="{A6A72466-CC03-4F36-9412-8C1FAB8172E6}"/>
              </a:ext>
            </a:extLst>
          </xdr:cNvPr>
          <xdr:cNvSpPr txBox="1">
            <a:spLocks noChangeArrowheads="1"/>
          </xdr:cNvSpPr>
        </xdr:nvSpPr>
        <xdr:spPr bwMode="auto">
          <a:xfrm>
            <a:off x="638" y="458"/>
            <a:ext cx="179" cy="40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ｏ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20" name="Text Box 62">
            <a:extLst>
              <a:ext uri="{FF2B5EF4-FFF2-40B4-BE49-F238E27FC236}">
                <a16:creationId xmlns:a16="http://schemas.microsoft.com/office/drawing/2014/main" id="{069C99B8-CD25-487D-8C9F-F00644B71222}"/>
              </a:ext>
            </a:extLst>
          </xdr:cNvPr>
          <xdr:cNvSpPr txBox="1">
            <a:spLocks noChangeArrowheads="1"/>
          </xdr:cNvSpPr>
        </xdr:nvSpPr>
        <xdr:spPr bwMode="auto">
          <a:xfrm>
            <a:off x="874" y="108"/>
            <a:ext cx="179" cy="20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ｚ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762" name="Arc 63">
            <a:extLst>
              <a:ext uri="{FF2B5EF4-FFF2-40B4-BE49-F238E27FC236}">
                <a16:creationId xmlns:a16="http://schemas.microsoft.com/office/drawing/2014/main" id="{FC641A38-F0B5-4220-94F3-8BE1B00828C6}"/>
              </a:ext>
            </a:extLst>
          </xdr:cNvPr>
          <xdr:cNvSpPr>
            <a:spLocks/>
          </xdr:cNvSpPr>
        </xdr:nvSpPr>
        <xdr:spPr bwMode="auto">
          <a:xfrm>
            <a:off x="570" y="625"/>
            <a:ext cx="231" cy="172"/>
          </a:xfrm>
          <a:custGeom>
            <a:avLst/>
            <a:gdLst>
              <a:gd name="T0" fmla="*/ 0 w 43200"/>
              <a:gd name="T1" fmla="*/ 0 h 32188"/>
              <a:gd name="T2" fmla="*/ 0 w 43200"/>
              <a:gd name="T3" fmla="*/ 0 h 32188"/>
              <a:gd name="T4" fmla="*/ 0 w 43200"/>
              <a:gd name="T5" fmla="*/ 0 h 32188"/>
              <a:gd name="T6" fmla="*/ 0 60000 65536"/>
              <a:gd name="T7" fmla="*/ 0 60000 65536"/>
              <a:gd name="T8" fmla="*/ 0 60000 65536"/>
              <a:gd name="T9" fmla="*/ 0 w 43200"/>
              <a:gd name="T10" fmla="*/ 0 h 32188"/>
              <a:gd name="T11" fmla="*/ 43200 w 43200"/>
              <a:gd name="T12" fmla="*/ 32188 h 32188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T9" t="T10" r="T11" b="T12"/>
            <a:pathLst>
              <a:path w="43200" h="32188" fill="none" extrusionOk="0">
                <a:moveTo>
                  <a:pt x="41763" y="2841"/>
                </a:moveTo>
                <a:cubicBezTo>
                  <a:pt x="42712" y="5313"/>
                  <a:pt x="43200" y="7939"/>
                  <a:pt x="43200" y="10588"/>
                </a:cubicBezTo>
                <a:cubicBezTo>
                  <a:pt x="43200" y="22517"/>
                  <a:pt x="33529" y="32188"/>
                  <a:pt x="21600" y="32188"/>
                </a:cubicBezTo>
                <a:cubicBezTo>
                  <a:pt x="9670" y="32188"/>
                  <a:pt x="0" y="22517"/>
                  <a:pt x="0" y="10588"/>
                </a:cubicBezTo>
                <a:cubicBezTo>
                  <a:pt x="-1" y="6864"/>
                  <a:pt x="962" y="3204"/>
                  <a:pt x="2793" y="-37"/>
                </a:cubicBezTo>
              </a:path>
              <a:path w="43200" h="32188" stroke="0" extrusionOk="0">
                <a:moveTo>
                  <a:pt x="41763" y="2841"/>
                </a:moveTo>
                <a:cubicBezTo>
                  <a:pt x="42712" y="5313"/>
                  <a:pt x="43200" y="7939"/>
                  <a:pt x="43200" y="10588"/>
                </a:cubicBezTo>
                <a:cubicBezTo>
                  <a:pt x="43200" y="22517"/>
                  <a:pt x="33529" y="32188"/>
                  <a:pt x="21600" y="32188"/>
                </a:cubicBezTo>
                <a:cubicBezTo>
                  <a:pt x="9670" y="32188"/>
                  <a:pt x="0" y="22517"/>
                  <a:pt x="0" y="10588"/>
                </a:cubicBezTo>
                <a:cubicBezTo>
                  <a:pt x="-1" y="6864"/>
                  <a:pt x="962" y="3204"/>
                  <a:pt x="2793" y="-37"/>
                </a:cubicBezTo>
                <a:lnTo>
                  <a:pt x="21600" y="10588"/>
                </a:lnTo>
                <a:lnTo>
                  <a:pt x="41763" y="2841"/>
                </a:lnTo>
                <a:close/>
              </a:path>
            </a:pathLst>
          </a:cu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2" name="Text Box 64">
            <a:extLst>
              <a:ext uri="{FF2B5EF4-FFF2-40B4-BE49-F238E27FC236}">
                <a16:creationId xmlns:a16="http://schemas.microsoft.com/office/drawing/2014/main" id="{8A045F01-D6DE-47B1-9AE0-8EE2FB613C52}"/>
              </a:ext>
            </a:extLst>
          </xdr:cNvPr>
          <xdr:cNvSpPr txBox="1">
            <a:spLocks noChangeArrowheads="1"/>
          </xdr:cNvSpPr>
        </xdr:nvSpPr>
        <xdr:spPr bwMode="auto">
          <a:xfrm>
            <a:off x="605" y="801"/>
            <a:ext cx="179" cy="20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ｃ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  <xdr:twoCellAnchor>
    <xdr:from>
      <xdr:col>5</xdr:col>
      <xdr:colOff>9525</xdr:colOff>
      <xdr:row>18</xdr:row>
      <xdr:rowOff>200025</xdr:rowOff>
    </xdr:from>
    <xdr:to>
      <xdr:col>17</xdr:col>
      <xdr:colOff>28575</xdr:colOff>
      <xdr:row>25</xdr:row>
      <xdr:rowOff>85725</xdr:rowOff>
    </xdr:to>
    <xdr:grpSp>
      <xdr:nvGrpSpPr>
        <xdr:cNvPr id="4707" name="Group 76">
          <a:extLst>
            <a:ext uri="{FF2B5EF4-FFF2-40B4-BE49-F238E27FC236}">
              <a16:creationId xmlns:a16="http://schemas.microsoft.com/office/drawing/2014/main" id="{F5375061-855C-4B6B-B3F8-CAB7BE32F55E}"/>
            </a:ext>
          </a:extLst>
        </xdr:cNvPr>
        <xdr:cNvGrpSpPr>
          <a:grpSpLocks/>
        </xdr:cNvGrpSpPr>
      </xdr:nvGrpSpPr>
      <xdr:grpSpPr bwMode="auto">
        <a:xfrm>
          <a:off x="676275" y="4829175"/>
          <a:ext cx="1619250" cy="1663700"/>
          <a:chOff x="2" y="2"/>
          <a:chExt cx="1361" cy="1361"/>
        </a:xfrm>
      </xdr:grpSpPr>
      <xdr:sp macro="" textlink="">
        <xdr:nvSpPr>
          <xdr:cNvPr id="4742" name="Oval 77">
            <a:extLst>
              <a:ext uri="{FF2B5EF4-FFF2-40B4-BE49-F238E27FC236}">
                <a16:creationId xmlns:a16="http://schemas.microsoft.com/office/drawing/2014/main" id="{72368427-2C21-4A90-B1A0-D2884CC290EA}"/>
              </a:ext>
            </a:extLst>
          </xdr:cNvPr>
          <xdr:cNvSpPr>
            <a:spLocks noChangeArrowheads="1"/>
          </xdr:cNvSpPr>
        </xdr:nvSpPr>
        <xdr:spPr bwMode="auto">
          <a:xfrm>
            <a:off x="2" y="2"/>
            <a:ext cx="1361" cy="1361"/>
          </a:xfrm>
          <a:prstGeom prst="ellips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743" name="Line 78">
            <a:extLst>
              <a:ext uri="{FF2B5EF4-FFF2-40B4-BE49-F238E27FC236}">
                <a16:creationId xmlns:a16="http://schemas.microsoft.com/office/drawing/2014/main" id="{F6F0FEC8-2FA4-4E41-ACAA-1EDCEDCBE466}"/>
              </a:ext>
            </a:extLst>
          </xdr:cNvPr>
          <xdr:cNvSpPr>
            <a:spLocks noChangeShapeType="1"/>
          </xdr:cNvSpPr>
        </xdr:nvSpPr>
        <xdr:spPr bwMode="auto">
          <a:xfrm>
            <a:off x="85" y="357"/>
            <a:ext cx="832" cy="959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744" name="Line 79">
            <a:extLst>
              <a:ext uri="{FF2B5EF4-FFF2-40B4-BE49-F238E27FC236}">
                <a16:creationId xmlns:a16="http://schemas.microsoft.com/office/drawing/2014/main" id="{FEC38949-D0C2-404E-954F-FE67C036EE64}"/>
              </a:ext>
            </a:extLst>
          </xdr:cNvPr>
          <xdr:cNvSpPr>
            <a:spLocks noChangeShapeType="1"/>
          </xdr:cNvSpPr>
        </xdr:nvSpPr>
        <xdr:spPr bwMode="auto">
          <a:xfrm>
            <a:off x="86" y="357"/>
            <a:ext cx="143" cy="827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745" name="Line 80">
            <a:extLst>
              <a:ext uri="{FF2B5EF4-FFF2-40B4-BE49-F238E27FC236}">
                <a16:creationId xmlns:a16="http://schemas.microsoft.com/office/drawing/2014/main" id="{1577CAAE-EEA5-4C6D-9320-8AE7FA23971B}"/>
              </a:ext>
            </a:extLst>
          </xdr:cNvPr>
          <xdr:cNvSpPr>
            <a:spLocks noChangeShapeType="1"/>
          </xdr:cNvSpPr>
        </xdr:nvSpPr>
        <xdr:spPr bwMode="auto">
          <a:xfrm flipV="1">
            <a:off x="229" y="9"/>
            <a:ext cx="373" cy="1175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746" name="Line 81">
            <a:extLst>
              <a:ext uri="{FF2B5EF4-FFF2-40B4-BE49-F238E27FC236}">
                <a16:creationId xmlns:a16="http://schemas.microsoft.com/office/drawing/2014/main" id="{4D9383EB-B74C-48DA-83E8-7BE7740355D9}"/>
              </a:ext>
            </a:extLst>
          </xdr:cNvPr>
          <xdr:cNvSpPr>
            <a:spLocks noChangeShapeType="1"/>
          </xdr:cNvSpPr>
        </xdr:nvSpPr>
        <xdr:spPr bwMode="auto">
          <a:xfrm>
            <a:off x="602" y="9"/>
            <a:ext cx="761" cy="674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747" name="Line 82">
            <a:extLst>
              <a:ext uri="{FF2B5EF4-FFF2-40B4-BE49-F238E27FC236}">
                <a16:creationId xmlns:a16="http://schemas.microsoft.com/office/drawing/2014/main" id="{99099719-6300-4290-9955-6A37C1550EAC}"/>
              </a:ext>
            </a:extLst>
          </xdr:cNvPr>
          <xdr:cNvSpPr>
            <a:spLocks noChangeShapeType="1"/>
          </xdr:cNvSpPr>
        </xdr:nvSpPr>
        <xdr:spPr bwMode="auto">
          <a:xfrm flipV="1">
            <a:off x="917" y="108"/>
            <a:ext cx="128" cy="1208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748" name="Line 83">
            <a:extLst>
              <a:ext uri="{FF2B5EF4-FFF2-40B4-BE49-F238E27FC236}">
                <a16:creationId xmlns:a16="http://schemas.microsoft.com/office/drawing/2014/main" id="{B17CCC37-36D8-4651-92FA-1724D76EB005}"/>
              </a:ext>
            </a:extLst>
          </xdr:cNvPr>
          <xdr:cNvSpPr>
            <a:spLocks noChangeShapeType="1"/>
          </xdr:cNvSpPr>
        </xdr:nvSpPr>
        <xdr:spPr bwMode="auto">
          <a:xfrm>
            <a:off x="1045" y="108"/>
            <a:ext cx="318" cy="575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" name="Text Box 84">
            <a:extLst>
              <a:ext uri="{FF2B5EF4-FFF2-40B4-BE49-F238E27FC236}">
                <a16:creationId xmlns:a16="http://schemas.microsoft.com/office/drawing/2014/main" id="{8DF16428-2615-459E-8EEE-02C5C3BBD9B9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4" y="466"/>
            <a:ext cx="176" cy="20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ｅ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2" name="Text Box 85">
            <a:extLst>
              <a:ext uri="{FF2B5EF4-FFF2-40B4-BE49-F238E27FC236}">
                <a16:creationId xmlns:a16="http://schemas.microsoft.com/office/drawing/2014/main" id="{2B278427-683F-4D7A-BB06-B3A4983D4171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27" y="234"/>
            <a:ext cx="176" cy="20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ｆ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3" name="Text Box 86">
            <a:extLst>
              <a:ext uri="{FF2B5EF4-FFF2-40B4-BE49-F238E27FC236}">
                <a16:creationId xmlns:a16="http://schemas.microsoft.com/office/drawing/2014/main" id="{E7BDEB58-1D9E-453F-85AF-B4E16450BAA3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8" y="106"/>
            <a:ext cx="176" cy="20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ｗ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752" name="Arc 87">
            <a:extLst>
              <a:ext uri="{FF2B5EF4-FFF2-40B4-BE49-F238E27FC236}">
                <a16:creationId xmlns:a16="http://schemas.microsoft.com/office/drawing/2014/main" id="{65BBEA6F-A2F1-4DD9-ABF9-9B6AF8797461}"/>
              </a:ext>
            </a:extLst>
          </xdr:cNvPr>
          <xdr:cNvSpPr>
            <a:spLocks/>
          </xdr:cNvSpPr>
        </xdr:nvSpPr>
        <xdr:spPr bwMode="auto">
          <a:xfrm>
            <a:off x="86" y="357"/>
            <a:ext cx="111" cy="167"/>
          </a:xfrm>
          <a:custGeom>
            <a:avLst/>
            <a:gdLst>
              <a:gd name="T0" fmla="*/ 0 w 14112"/>
              <a:gd name="T1" fmla="*/ 0 h 21168"/>
              <a:gd name="T2" fmla="*/ 0 w 14112"/>
              <a:gd name="T3" fmla="*/ 0 h 21168"/>
              <a:gd name="T4" fmla="*/ 0 w 14112"/>
              <a:gd name="T5" fmla="*/ 0 h 21168"/>
              <a:gd name="T6" fmla="*/ 0 60000 65536"/>
              <a:gd name="T7" fmla="*/ 0 60000 65536"/>
              <a:gd name="T8" fmla="*/ 0 60000 65536"/>
              <a:gd name="T9" fmla="*/ 0 w 14112"/>
              <a:gd name="T10" fmla="*/ 0 h 21168"/>
              <a:gd name="T11" fmla="*/ 14112 w 14112"/>
              <a:gd name="T12" fmla="*/ 21168 h 21168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T9" t="T10" r="T11" b="T12"/>
            <a:pathLst>
              <a:path w="14112" h="21168" fill="none" extrusionOk="0">
                <a:moveTo>
                  <a:pt x="14151" y="16318"/>
                </a:moveTo>
                <a:cubicBezTo>
                  <a:pt x="11291" y="18799"/>
                  <a:pt x="7828" y="20484"/>
                  <a:pt x="4111" y="21205"/>
                </a:cubicBezTo>
              </a:path>
              <a:path w="14112" h="21168" stroke="0" extrusionOk="0">
                <a:moveTo>
                  <a:pt x="14151" y="16318"/>
                </a:moveTo>
                <a:cubicBezTo>
                  <a:pt x="11291" y="18799"/>
                  <a:pt x="7828" y="20484"/>
                  <a:pt x="4111" y="21205"/>
                </a:cubicBezTo>
                <a:lnTo>
                  <a:pt x="0" y="0"/>
                </a:lnTo>
                <a:lnTo>
                  <a:pt x="14151" y="16318"/>
                </a:lnTo>
                <a:close/>
              </a:path>
            </a:pathLst>
          </a:cu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753" name="Arc 88">
            <a:extLst>
              <a:ext uri="{FF2B5EF4-FFF2-40B4-BE49-F238E27FC236}">
                <a16:creationId xmlns:a16="http://schemas.microsoft.com/office/drawing/2014/main" id="{C0828F21-B32B-4716-BA8E-37884231C1DF}"/>
              </a:ext>
            </a:extLst>
          </xdr:cNvPr>
          <xdr:cNvSpPr>
            <a:spLocks/>
          </xdr:cNvSpPr>
        </xdr:nvSpPr>
        <xdr:spPr bwMode="auto">
          <a:xfrm>
            <a:off x="1045" y="108"/>
            <a:ext cx="76" cy="152"/>
          </a:xfrm>
          <a:custGeom>
            <a:avLst/>
            <a:gdLst>
              <a:gd name="T0" fmla="*/ 0 w 10800"/>
              <a:gd name="T1" fmla="*/ 0 h 21600"/>
              <a:gd name="T2" fmla="*/ 0 w 10800"/>
              <a:gd name="T3" fmla="*/ 0 h 21600"/>
              <a:gd name="T4" fmla="*/ 0 w 10800"/>
              <a:gd name="T5" fmla="*/ 0 h 21600"/>
              <a:gd name="T6" fmla="*/ 0 60000 65536"/>
              <a:gd name="T7" fmla="*/ 0 60000 65536"/>
              <a:gd name="T8" fmla="*/ 0 60000 65536"/>
              <a:gd name="T9" fmla="*/ 0 w 10800"/>
              <a:gd name="T10" fmla="*/ 0 h 21600"/>
              <a:gd name="T11" fmla="*/ 10800 w 10800"/>
              <a:gd name="T12" fmla="*/ 21600 h 21600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T9" t="T10" r="T11" b="T12"/>
            <a:pathLst>
              <a:path w="10800" h="21600" fill="none" extrusionOk="0">
                <a:moveTo>
                  <a:pt x="10838" y="18683"/>
                </a:moveTo>
                <a:cubicBezTo>
                  <a:pt x="7545" y="20594"/>
                  <a:pt x="3806" y="21599"/>
                  <a:pt x="0" y="21600"/>
                </a:cubicBezTo>
              </a:path>
              <a:path w="10800" h="21600" stroke="0" extrusionOk="0">
                <a:moveTo>
                  <a:pt x="10838" y="18683"/>
                </a:moveTo>
                <a:cubicBezTo>
                  <a:pt x="7545" y="20594"/>
                  <a:pt x="3806" y="21599"/>
                  <a:pt x="0" y="21600"/>
                </a:cubicBezTo>
                <a:lnTo>
                  <a:pt x="0" y="0"/>
                </a:lnTo>
                <a:lnTo>
                  <a:pt x="10838" y="18683"/>
                </a:lnTo>
                <a:close/>
              </a:path>
            </a:pathLst>
          </a:cu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</xdr:grpSp>
    <xdr:clientData/>
  </xdr:twoCellAnchor>
  <xdr:twoCellAnchor>
    <xdr:from>
      <xdr:col>5</xdr:col>
      <xdr:colOff>9525</xdr:colOff>
      <xdr:row>40</xdr:row>
      <xdr:rowOff>133350</xdr:rowOff>
    </xdr:from>
    <xdr:to>
      <xdr:col>17</xdr:col>
      <xdr:colOff>9525</xdr:colOff>
      <xdr:row>47</xdr:row>
      <xdr:rowOff>0</xdr:rowOff>
    </xdr:to>
    <xdr:grpSp>
      <xdr:nvGrpSpPr>
        <xdr:cNvPr id="4708" name="Group 89">
          <a:extLst>
            <a:ext uri="{FF2B5EF4-FFF2-40B4-BE49-F238E27FC236}">
              <a16:creationId xmlns:a16="http://schemas.microsoft.com/office/drawing/2014/main" id="{4FA0A9C7-6104-4DD4-92C2-6D8F09DDEE19}"/>
            </a:ext>
          </a:extLst>
        </xdr:cNvPr>
        <xdr:cNvGrpSpPr>
          <a:grpSpLocks/>
        </xdr:cNvGrpSpPr>
      </xdr:nvGrpSpPr>
      <xdr:grpSpPr bwMode="auto">
        <a:xfrm>
          <a:off x="676275" y="10414000"/>
          <a:ext cx="1600200" cy="1644650"/>
          <a:chOff x="2" y="2"/>
          <a:chExt cx="1361" cy="1361"/>
        </a:xfrm>
      </xdr:grpSpPr>
      <xdr:sp macro="" textlink="">
        <xdr:nvSpPr>
          <xdr:cNvPr id="4733" name="Oval 90">
            <a:extLst>
              <a:ext uri="{FF2B5EF4-FFF2-40B4-BE49-F238E27FC236}">
                <a16:creationId xmlns:a16="http://schemas.microsoft.com/office/drawing/2014/main" id="{29118C34-DBED-498A-9EF6-E52765D690BE}"/>
              </a:ext>
            </a:extLst>
          </xdr:cNvPr>
          <xdr:cNvSpPr>
            <a:spLocks noChangeArrowheads="1"/>
          </xdr:cNvSpPr>
        </xdr:nvSpPr>
        <xdr:spPr bwMode="auto">
          <a:xfrm>
            <a:off x="2" y="2"/>
            <a:ext cx="1361" cy="1361"/>
          </a:xfrm>
          <a:prstGeom prst="ellips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734" name="Line 91">
            <a:extLst>
              <a:ext uri="{FF2B5EF4-FFF2-40B4-BE49-F238E27FC236}">
                <a16:creationId xmlns:a16="http://schemas.microsoft.com/office/drawing/2014/main" id="{F56B0485-F8A7-42FC-A0CB-7E83579BCF7E}"/>
              </a:ext>
            </a:extLst>
          </xdr:cNvPr>
          <xdr:cNvSpPr>
            <a:spLocks noChangeShapeType="1"/>
          </xdr:cNvSpPr>
        </xdr:nvSpPr>
        <xdr:spPr bwMode="auto">
          <a:xfrm>
            <a:off x="173" y="229"/>
            <a:ext cx="1100" cy="120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735" name="Line 92">
            <a:extLst>
              <a:ext uri="{FF2B5EF4-FFF2-40B4-BE49-F238E27FC236}">
                <a16:creationId xmlns:a16="http://schemas.microsoft.com/office/drawing/2014/main" id="{5FA682A4-23E7-4AD3-8B62-F2A73F5EE0A1}"/>
              </a:ext>
            </a:extLst>
          </xdr:cNvPr>
          <xdr:cNvSpPr>
            <a:spLocks noChangeShapeType="1"/>
          </xdr:cNvSpPr>
        </xdr:nvSpPr>
        <xdr:spPr bwMode="auto">
          <a:xfrm flipV="1">
            <a:off x="133" y="349"/>
            <a:ext cx="1140" cy="728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736" name="Line 93">
            <a:extLst>
              <a:ext uri="{FF2B5EF4-FFF2-40B4-BE49-F238E27FC236}">
                <a16:creationId xmlns:a16="http://schemas.microsoft.com/office/drawing/2014/main" id="{B41D429C-4D55-4EF4-A09B-8F4D06CFCC55}"/>
              </a:ext>
            </a:extLst>
          </xdr:cNvPr>
          <xdr:cNvSpPr>
            <a:spLocks noChangeShapeType="1"/>
          </xdr:cNvSpPr>
        </xdr:nvSpPr>
        <xdr:spPr bwMode="auto">
          <a:xfrm>
            <a:off x="176" y="230"/>
            <a:ext cx="761" cy="1079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737" name="Line 94">
            <a:extLst>
              <a:ext uri="{FF2B5EF4-FFF2-40B4-BE49-F238E27FC236}">
                <a16:creationId xmlns:a16="http://schemas.microsoft.com/office/drawing/2014/main" id="{3F5CB667-5AC9-4737-BDD6-A31CDF8EA5B4}"/>
              </a:ext>
            </a:extLst>
          </xdr:cNvPr>
          <xdr:cNvSpPr>
            <a:spLocks noChangeShapeType="1"/>
          </xdr:cNvSpPr>
        </xdr:nvSpPr>
        <xdr:spPr bwMode="auto">
          <a:xfrm>
            <a:off x="133" y="1077"/>
            <a:ext cx="804" cy="232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2" name="Text Box 95">
            <a:extLst>
              <a:ext uri="{FF2B5EF4-FFF2-40B4-BE49-F238E27FC236}">
                <a16:creationId xmlns:a16="http://schemas.microsoft.com/office/drawing/2014/main" id="{89BF42C3-3FEF-4D0B-A01B-F7AB76ACED4F}"/>
              </a:ext>
            </a:extLst>
          </xdr:cNvPr>
          <xdr:cNvSpPr txBox="1">
            <a:spLocks noChangeArrowheads="1"/>
          </xdr:cNvSpPr>
        </xdr:nvSpPr>
        <xdr:spPr bwMode="auto">
          <a:xfrm>
            <a:off x="318" y="237"/>
            <a:ext cx="178" cy="20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ｘ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3" name="Text Box 96">
            <a:extLst>
              <a:ext uri="{FF2B5EF4-FFF2-40B4-BE49-F238E27FC236}">
                <a16:creationId xmlns:a16="http://schemas.microsoft.com/office/drawing/2014/main" id="{16DE7805-358F-45E6-A04D-BCC763CA0573}"/>
              </a:ext>
            </a:extLst>
          </xdr:cNvPr>
          <xdr:cNvSpPr txBox="1">
            <a:spLocks noChangeArrowheads="1"/>
          </xdr:cNvSpPr>
        </xdr:nvSpPr>
        <xdr:spPr bwMode="auto">
          <a:xfrm>
            <a:off x="674" y="1023"/>
            <a:ext cx="178" cy="20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ｙ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4" name="Text Box 97">
            <a:extLst>
              <a:ext uri="{FF2B5EF4-FFF2-40B4-BE49-F238E27FC236}">
                <a16:creationId xmlns:a16="http://schemas.microsoft.com/office/drawing/2014/main" id="{DDB26BF0-15F9-409A-B34A-028BDEE31169}"/>
              </a:ext>
            </a:extLst>
          </xdr:cNvPr>
          <xdr:cNvSpPr txBox="1">
            <a:spLocks noChangeArrowheads="1"/>
          </xdr:cNvSpPr>
        </xdr:nvSpPr>
        <xdr:spPr bwMode="auto">
          <a:xfrm>
            <a:off x="917" y="286"/>
            <a:ext cx="178" cy="20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ａ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5" name="Text Box 98">
            <a:extLst>
              <a:ext uri="{FF2B5EF4-FFF2-40B4-BE49-F238E27FC236}">
                <a16:creationId xmlns:a16="http://schemas.microsoft.com/office/drawing/2014/main" id="{86DDBAF1-EF6E-4243-A3C0-EC91931C9F22}"/>
              </a:ext>
            </a:extLst>
          </xdr:cNvPr>
          <xdr:cNvSpPr txBox="1">
            <a:spLocks noChangeArrowheads="1"/>
          </xdr:cNvSpPr>
        </xdr:nvSpPr>
        <xdr:spPr bwMode="auto">
          <a:xfrm>
            <a:off x="294" y="934"/>
            <a:ext cx="178" cy="20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ｂ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  <xdr:twoCellAnchor>
    <xdr:from>
      <xdr:col>4</xdr:col>
      <xdr:colOff>123825</xdr:colOff>
      <xdr:row>48</xdr:row>
      <xdr:rowOff>114300</xdr:rowOff>
    </xdr:from>
    <xdr:to>
      <xdr:col>16</xdr:col>
      <xdr:colOff>114300</xdr:colOff>
      <xdr:row>54</xdr:row>
      <xdr:rowOff>219075</xdr:rowOff>
    </xdr:to>
    <xdr:grpSp>
      <xdr:nvGrpSpPr>
        <xdr:cNvPr id="4709" name="Group 99">
          <a:extLst>
            <a:ext uri="{FF2B5EF4-FFF2-40B4-BE49-F238E27FC236}">
              <a16:creationId xmlns:a16="http://schemas.microsoft.com/office/drawing/2014/main" id="{3C54D25A-9034-4E53-AE15-1E8A0FBBAFCF}"/>
            </a:ext>
          </a:extLst>
        </xdr:cNvPr>
        <xdr:cNvGrpSpPr>
          <a:grpSpLocks/>
        </xdr:cNvGrpSpPr>
      </xdr:nvGrpSpPr>
      <xdr:grpSpPr bwMode="auto">
        <a:xfrm>
          <a:off x="657225" y="12426950"/>
          <a:ext cx="1590675" cy="1628775"/>
          <a:chOff x="2" y="2"/>
          <a:chExt cx="1361" cy="1361"/>
        </a:xfrm>
      </xdr:grpSpPr>
      <xdr:sp macro="" textlink="">
        <xdr:nvSpPr>
          <xdr:cNvPr id="4723" name="Oval 100">
            <a:extLst>
              <a:ext uri="{FF2B5EF4-FFF2-40B4-BE49-F238E27FC236}">
                <a16:creationId xmlns:a16="http://schemas.microsoft.com/office/drawing/2014/main" id="{96F098D0-1CA1-415B-991F-0CCE63CDD450}"/>
              </a:ext>
            </a:extLst>
          </xdr:cNvPr>
          <xdr:cNvSpPr>
            <a:spLocks noChangeArrowheads="1"/>
          </xdr:cNvSpPr>
        </xdr:nvSpPr>
        <xdr:spPr bwMode="auto">
          <a:xfrm>
            <a:off x="2" y="2"/>
            <a:ext cx="1361" cy="1361"/>
          </a:xfrm>
          <a:prstGeom prst="ellips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724" name="Line 101">
            <a:extLst>
              <a:ext uri="{FF2B5EF4-FFF2-40B4-BE49-F238E27FC236}">
                <a16:creationId xmlns:a16="http://schemas.microsoft.com/office/drawing/2014/main" id="{7FA9A3A9-C712-4CE8-927B-C34A840E2876}"/>
              </a:ext>
            </a:extLst>
          </xdr:cNvPr>
          <xdr:cNvSpPr>
            <a:spLocks noChangeShapeType="1"/>
          </xdr:cNvSpPr>
        </xdr:nvSpPr>
        <xdr:spPr bwMode="auto">
          <a:xfrm flipV="1">
            <a:off x="94" y="69"/>
            <a:ext cx="883" cy="272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725" name="Line 102">
            <a:extLst>
              <a:ext uri="{FF2B5EF4-FFF2-40B4-BE49-F238E27FC236}">
                <a16:creationId xmlns:a16="http://schemas.microsoft.com/office/drawing/2014/main" id="{F4403F13-7E8B-4F88-9AFF-570A4A3E0376}"/>
              </a:ext>
            </a:extLst>
          </xdr:cNvPr>
          <xdr:cNvSpPr>
            <a:spLocks noChangeShapeType="1"/>
          </xdr:cNvSpPr>
        </xdr:nvSpPr>
        <xdr:spPr bwMode="auto">
          <a:xfrm>
            <a:off x="977" y="69"/>
            <a:ext cx="329" cy="348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726" name="Line 103">
            <a:extLst>
              <a:ext uri="{FF2B5EF4-FFF2-40B4-BE49-F238E27FC236}">
                <a16:creationId xmlns:a16="http://schemas.microsoft.com/office/drawing/2014/main" id="{86578023-4E18-43D6-ABF7-C172BE38600F}"/>
              </a:ext>
            </a:extLst>
          </xdr:cNvPr>
          <xdr:cNvSpPr>
            <a:spLocks noChangeShapeType="1"/>
          </xdr:cNvSpPr>
        </xdr:nvSpPr>
        <xdr:spPr bwMode="auto">
          <a:xfrm>
            <a:off x="94" y="341"/>
            <a:ext cx="591" cy="340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727" name="Line 104">
            <a:extLst>
              <a:ext uri="{FF2B5EF4-FFF2-40B4-BE49-F238E27FC236}">
                <a16:creationId xmlns:a16="http://schemas.microsoft.com/office/drawing/2014/main" id="{42DA5A38-AB36-4DD3-84C1-DBA16A2CFE6E}"/>
              </a:ext>
            </a:extLst>
          </xdr:cNvPr>
          <xdr:cNvSpPr>
            <a:spLocks noChangeShapeType="1"/>
          </xdr:cNvSpPr>
        </xdr:nvSpPr>
        <xdr:spPr bwMode="auto">
          <a:xfrm flipV="1">
            <a:off x="685" y="417"/>
            <a:ext cx="621" cy="264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728" name="Oval 105">
            <a:extLst>
              <a:ext uri="{FF2B5EF4-FFF2-40B4-BE49-F238E27FC236}">
                <a16:creationId xmlns:a16="http://schemas.microsoft.com/office/drawing/2014/main" id="{CF209A4D-33C7-4F70-ACC1-AB9D7C216F80}"/>
              </a:ext>
            </a:extLst>
          </xdr:cNvPr>
          <xdr:cNvSpPr>
            <a:spLocks noChangeArrowheads="1"/>
          </xdr:cNvSpPr>
        </xdr:nvSpPr>
        <xdr:spPr bwMode="auto">
          <a:xfrm>
            <a:off x="667" y="663"/>
            <a:ext cx="37" cy="37"/>
          </a:xfrm>
          <a:prstGeom prst="ellipse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53" name="Text Box 106">
            <a:extLst>
              <a:ext uri="{FF2B5EF4-FFF2-40B4-BE49-F238E27FC236}">
                <a16:creationId xmlns:a16="http://schemas.microsoft.com/office/drawing/2014/main" id="{2756D2C3-1E41-480E-8444-67D2DCF2369F}"/>
              </a:ext>
            </a:extLst>
          </xdr:cNvPr>
          <xdr:cNvSpPr txBox="1">
            <a:spLocks noChangeArrowheads="1"/>
          </xdr:cNvSpPr>
        </xdr:nvSpPr>
        <xdr:spPr bwMode="auto">
          <a:xfrm>
            <a:off x="638" y="458"/>
            <a:ext cx="179" cy="40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ｏ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54" name="Text Box 107">
            <a:extLst>
              <a:ext uri="{FF2B5EF4-FFF2-40B4-BE49-F238E27FC236}">
                <a16:creationId xmlns:a16="http://schemas.microsoft.com/office/drawing/2014/main" id="{AE0A5917-2EE2-4A87-BEB4-33240AF5F737}"/>
              </a:ext>
            </a:extLst>
          </xdr:cNvPr>
          <xdr:cNvSpPr txBox="1">
            <a:spLocks noChangeArrowheads="1"/>
          </xdr:cNvSpPr>
        </xdr:nvSpPr>
        <xdr:spPr bwMode="auto">
          <a:xfrm>
            <a:off x="874" y="108"/>
            <a:ext cx="179" cy="40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ｚ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731" name="Arc 108">
            <a:extLst>
              <a:ext uri="{FF2B5EF4-FFF2-40B4-BE49-F238E27FC236}">
                <a16:creationId xmlns:a16="http://schemas.microsoft.com/office/drawing/2014/main" id="{DEA0B17B-D64F-4D60-9A84-6F0E1849941C}"/>
              </a:ext>
            </a:extLst>
          </xdr:cNvPr>
          <xdr:cNvSpPr>
            <a:spLocks/>
          </xdr:cNvSpPr>
        </xdr:nvSpPr>
        <xdr:spPr bwMode="auto">
          <a:xfrm>
            <a:off x="570" y="625"/>
            <a:ext cx="231" cy="172"/>
          </a:xfrm>
          <a:custGeom>
            <a:avLst/>
            <a:gdLst>
              <a:gd name="T0" fmla="*/ 0 w 43200"/>
              <a:gd name="T1" fmla="*/ 0 h 32188"/>
              <a:gd name="T2" fmla="*/ 0 w 43200"/>
              <a:gd name="T3" fmla="*/ 0 h 32188"/>
              <a:gd name="T4" fmla="*/ 0 w 43200"/>
              <a:gd name="T5" fmla="*/ 0 h 32188"/>
              <a:gd name="T6" fmla="*/ 0 60000 65536"/>
              <a:gd name="T7" fmla="*/ 0 60000 65536"/>
              <a:gd name="T8" fmla="*/ 0 60000 65536"/>
              <a:gd name="T9" fmla="*/ 0 w 43200"/>
              <a:gd name="T10" fmla="*/ 0 h 32188"/>
              <a:gd name="T11" fmla="*/ 43200 w 43200"/>
              <a:gd name="T12" fmla="*/ 32188 h 32188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T9" t="T10" r="T11" b="T12"/>
            <a:pathLst>
              <a:path w="43200" h="32188" fill="none" extrusionOk="0">
                <a:moveTo>
                  <a:pt x="41763" y="2841"/>
                </a:moveTo>
                <a:cubicBezTo>
                  <a:pt x="42712" y="5313"/>
                  <a:pt x="43200" y="7939"/>
                  <a:pt x="43200" y="10588"/>
                </a:cubicBezTo>
                <a:cubicBezTo>
                  <a:pt x="43200" y="22517"/>
                  <a:pt x="33529" y="32188"/>
                  <a:pt x="21600" y="32188"/>
                </a:cubicBezTo>
                <a:cubicBezTo>
                  <a:pt x="9670" y="32188"/>
                  <a:pt x="0" y="22517"/>
                  <a:pt x="0" y="10588"/>
                </a:cubicBezTo>
                <a:cubicBezTo>
                  <a:pt x="-1" y="6864"/>
                  <a:pt x="962" y="3204"/>
                  <a:pt x="2793" y="-37"/>
                </a:cubicBezTo>
              </a:path>
              <a:path w="43200" h="32188" stroke="0" extrusionOk="0">
                <a:moveTo>
                  <a:pt x="41763" y="2841"/>
                </a:moveTo>
                <a:cubicBezTo>
                  <a:pt x="42712" y="5313"/>
                  <a:pt x="43200" y="7939"/>
                  <a:pt x="43200" y="10588"/>
                </a:cubicBezTo>
                <a:cubicBezTo>
                  <a:pt x="43200" y="22517"/>
                  <a:pt x="33529" y="32188"/>
                  <a:pt x="21600" y="32188"/>
                </a:cubicBezTo>
                <a:cubicBezTo>
                  <a:pt x="9670" y="32188"/>
                  <a:pt x="0" y="22517"/>
                  <a:pt x="0" y="10588"/>
                </a:cubicBezTo>
                <a:cubicBezTo>
                  <a:pt x="-1" y="6864"/>
                  <a:pt x="962" y="3204"/>
                  <a:pt x="2793" y="-37"/>
                </a:cubicBezTo>
                <a:lnTo>
                  <a:pt x="21600" y="10588"/>
                </a:lnTo>
                <a:lnTo>
                  <a:pt x="41763" y="2841"/>
                </a:lnTo>
                <a:close/>
              </a:path>
            </a:pathLst>
          </a:cu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56" name="Text Box 109">
            <a:extLst>
              <a:ext uri="{FF2B5EF4-FFF2-40B4-BE49-F238E27FC236}">
                <a16:creationId xmlns:a16="http://schemas.microsoft.com/office/drawing/2014/main" id="{B8D8BB74-75DD-4E73-924F-1B6BFBE98CEB}"/>
              </a:ext>
            </a:extLst>
          </xdr:cNvPr>
          <xdr:cNvSpPr txBox="1">
            <a:spLocks noChangeArrowheads="1"/>
          </xdr:cNvSpPr>
        </xdr:nvSpPr>
        <xdr:spPr bwMode="auto">
          <a:xfrm>
            <a:off x="605" y="801"/>
            <a:ext cx="179" cy="20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ｃ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  <xdr:twoCellAnchor>
    <xdr:from>
      <xdr:col>4</xdr:col>
      <xdr:colOff>114300</xdr:colOff>
      <xdr:row>55</xdr:row>
      <xdr:rowOff>228600</xdr:rowOff>
    </xdr:from>
    <xdr:to>
      <xdr:col>17</xdr:col>
      <xdr:colOff>0</xdr:colOff>
      <xdr:row>62</xdr:row>
      <xdr:rowOff>114300</xdr:rowOff>
    </xdr:to>
    <xdr:grpSp>
      <xdr:nvGrpSpPr>
        <xdr:cNvPr id="4710" name="Group 110">
          <a:extLst>
            <a:ext uri="{FF2B5EF4-FFF2-40B4-BE49-F238E27FC236}">
              <a16:creationId xmlns:a16="http://schemas.microsoft.com/office/drawing/2014/main" id="{376B6B33-653D-4B60-999F-6438C339FADE}"/>
            </a:ext>
          </a:extLst>
        </xdr:cNvPr>
        <xdr:cNvGrpSpPr>
          <a:grpSpLocks/>
        </xdr:cNvGrpSpPr>
      </xdr:nvGrpSpPr>
      <xdr:grpSpPr bwMode="auto">
        <a:xfrm>
          <a:off x="647700" y="14319250"/>
          <a:ext cx="1619250" cy="1663700"/>
          <a:chOff x="2" y="2"/>
          <a:chExt cx="1361" cy="1361"/>
        </a:xfrm>
      </xdr:grpSpPr>
      <xdr:sp macro="" textlink="">
        <xdr:nvSpPr>
          <xdr:cNvPr id="4711" name="Oval 111">
            <a:extLst>
              <a:ext uri="{FF2B5EF4-FFF2-40B4-BE49-F238E27FC236}">
                <a16:creationId xmlns:a16="http://schemas.microsoft.com/office/drawing/2014/main" id="{B951EEFE-443E-4A40-851D-EF30FF531F70}"/>
              </a:ext>
            </a:extLst>
          </xdr:cNvPr>
          <xdr:cNvSpPr>
            <a:spLocks noChangeArrowheads="1"/>
          </xdr:cNvSpPr>
        </xdr:nvSpPr>
        <xdr:spPr bwMode="auto">
          <a:xfrm>
            <a:off x="2" y="2"/>
            <a:ext cx="1361" cy="1361"/>
          </a:xfrm>
          <a:prstGeom prst="ellips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712" name="Line 112">
            <a:extLst>
              <a:ext uri="{FF2B5EF4-FFF2-40B4-BE49-F238E27FC236}">
                <a16:creationId xmlns:a16="http://schemas.microsoft.com/office/drawing/2014/main" id="{173D00AF-BCB8-4219-A680-021FF75C24D2}"/>
              </a:ext>
            </a:extLst>
          </xdr:cNvPr>
          <xdr:cNvSpPr>
            <a:spLocks noChangeShapeType="1"/>
          </xdr:cNvSpPr>
        </xdr:nvSpPr>
        <xdr:spPr bwMode="auto">
          <a:xfrm>
            <a:off x="85" y="357"/>
            <a:ext cx="832" cy="959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713" name="Line 113">
            <a:extLst>
              <a:ext uri="{FF2B5EF4-FFF2-40B4-BE49-F238E27FC236}">
                <a16:creationId xmlns:a16="http://schemas.microsoft.com/office/drawing/2014/main" id="{1C5BF407-9FD6-464E-8889-82C99D691814}"/>
              </a:ext>
            </a:extLst>
          </xdr:cNvPr>
          <xdr:cNvSpPr>
            <a:spLocks noChangeShapeType="1"/>
          </xdr:cNvSpPr>
        </xdr:nvSpPr>
        <xdr:spPr bwMode="auto">
          <a:xfrm>
            <a:off x="86" y="357"/>
            <a:ext cx="143" cy="827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714" name="Line 114">
            <a:extLst>
              <a:ext uri="{FF2B5EF4-FFF2-40B4-BE49-F238E27FC236}">
                <a16:creationId xmlns:a16="http://schemas.microsoft.com/office/drawing/2014/main" id="{EE33BB5D-8F66-4676-87E7-C78C866BC718}"/>
              </a:ext>
            </a:extLst>
          </xdr:cNvPr>
          <xdr:cNvSpPr>
            <a:spLocks noChangeShapeType="1"/>
          </xdr:cNvSpPr>
        </xdr:nvSpPr>
        <xdr:spPr bwMode="auto">
          <a:xfrm flipV="1">
            <a:off x="229" y="9"/>
            <a:ext cx="373" cy="1175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715" name="Line 115">
            <a:extLst>
              <a:ext uri="{FF2B5EF4-FFF2-40B4-BE49-F238E27FC236}">
                <a16:creationId xmlns:a16="http://schemas.microsoft.com/office/drawing/2014/main" id="{C5749825-3E3D-4B39-A07B-7BFEBF371186}"/>
              </a:ext>
            </a:extLst>
          </xdr:cNvPr>
          <xdr:cNvSpPr>
            <a:spLocks noChangeShapeType="1"/>
          </xdr:cNvSpPr>
        </xdr:nvSpPr>
        <xdr:spPr bwMode="auto">
          <a:xfrm>
            <a:off x="602" y="9"/>
            <a:ext cx="761" cy="674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716" name="Line 116">
            <a:extLst>
              <a:ext uri="{FF2B5EF4-FFF2-40B4-BE49-F238E27FC236}">
                <a16:creationId xmlns:a16="http://schemas.microsoft.com/office/drawing/2014/main" id="{06D00CE6-2F4D-469D-BF8E-00795507A96B}"/>
              </a:ext>
            </a:extLst>
          </xdr:cNvPr>
          <xdr:cNvSpPr>
            <a:spLocks noChangeShapeType="1"/>
          </xdr:cNvSpPr>
        </xdr:nvSpPr>
        <xdr:spPr bwMode="auto">
          <a:xfrm flipV="1">
            <a:off x="917" y="108"/>
            <a:ext cx="128" cy="1208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717" name="Line 117">
            <a:extLst>
              <a:ext uri="{FF2B5EF4-FFF2-40B4-BE49-F238E27FC236}">
                <a16:creationId xmlns:a16="http://schemas.microsoft.com/office/drawing/2014/main" id="{5C3F7FC4-97CB-415C-9106-1C45B7524936}"/>
              </a:ext>
            </a:extLst>
          </xdr:cNvPr>
          <xdr:cNvSpPr>
            <a:spLocks noChangeShapeType="1"/>
          </xdr:cNvSpPr>
        </xdr:nvSpPr>
        <xdr:spPr bwMode="auto">
          <a:xfrm>
            <a:off x="1045" y="108"/>
            <a:ext cx="318" cy="575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5" name="Text Box 118">
            <a:extLst>
              <a:ext uri="{FF2B5EF4-FFF2-40B4-BE49-F238E27FC236}">
                <a16:creationId xmlns:a16="http://schemas.microsoft.com/office/drawing/2014/main" id="{D6EAD260-FFBB-40EF-B50E-0F79B907D8F7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6" y="490"/>
            <a:ext cx="176" cy="20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ｅ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66" name="Text Box 119">
            <a:extLst>
              <a:ext uri="{FF2B5EF4-FFF2-40B4-BE49-F238E27FC236}">
                <a16:creationId xmlns:a16="http://schemas.microsoft.com/office/drawing/2014/main" id="{505EAEAD-5167-4668-AAF2-A67FC2F283E1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27" y="242"/>
            <a:ext cx="176" cy="20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ｆ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67" name="Text Box 120">
            <a:extLst>
              <a:ext uri="{FF2B5EF4-FFF2-40B4-BE49-F238E27FC236}">
                <a16:creationId xmlns:a16="http://schemas.microsoft.com/office/drawing/2014/main" id="{4BB7A241-F64A-4D1B-BDD9-AAE52789550E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8" y="98"/>
            <a:ext cx="176" cy="20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ｗ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721" name="Arc 121">
            <a:extLst>
              <a:ext uri="{FF2B5EF4-FFF2-40B4-BE49-F238E27FC236}">
                <a16:creationId xmlns:a16="http://schemas.microsoft.com/office/drawing/2014/main" id="{98966547-B03C-46C2-B87F-34B01CFFA88F}"/>
              </a:ext>
            </a:extLst>
          </xdr:cNvPr>
          <xdr:cNvSpPr>
            <a:spLocks/>
          </xdr:cNvSpPr>
        </xdr:nvSpPr>
        <xdr:spPr bwMode="auto">
          <a:xfrm>
            <a:off x="86" y="357"/>
            <a:ext cx="111" cy="167"/>
          </a:xfrm>
          <a:custGeom>
            <a:avLst/>
            <a:gdLst>
              <a:gd name="T0" fmla="*/ 0 w 14112"/>
              <a:gd name="T1" fmla="*/ 0 h 21168"/>
              <a:gd name="T2" fmla="*/ 0 w 14112"/>
              <a:gd name="T3" fmla="*/ 0 h 21168"/>
              <a:gd name="T4" fmla="*/ 0 w 14112"/>
              <a:gd name="T5" fmla="*/ 0 h 21168"/>
              <a:gd name="T6" fmla="*/ 0 60000 65536"/>
              <a:gd name="T7" fmla="*/ 0 60000 65536"/>
              <a:gd name="T8" fmla="*/ 0 60000 65536"/>
              <a:gd name="T9" fmla="*/ 0 w 14112"/>
              <a:gd name="T10" fmla="*/ 0 h 21168"/>
              <a:gd name="T11" fmla="*/ 14112 w 14112"/>
              <a:gd name="T12" fmla="*/ 21168 h 21168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T9" t="T10" r="T11" b="T12"/>
            <a:pathLst>
              <a:path w="14112" h="21168" fill="none" extrusionOk="0">
                <a:moveTo>
                  <a:pt x="14151" y="16318"/>
                </a:moveTo>
                <a:cubicBezTo>
                  <a:pt x="11291" y="18799"/>
                  <a:pt x="7828" y="20484"/>
                  <a:pt x="4111" y="21205"/>
                </a:cubicBezTo>
              </a:path>
              <a:path w="14112" h="21168" stroke="0" extrusionOk="0">
                <a:moveTo>
                  <a:pt x="14151" y="16318"/>
                </a:moveTo>
                <a:cubicBezTo>
                  <a:pt x="11291" y="18799"/>
                  <a:pt x="7828" y="20484"/>
                  <a:pt x="4111" y="21205"/>
                </a:cubicBezTo>
                <a:lnTo>
                  <a:pt x="0" y="0"/>
                </a:lnTo>
                <a:lnTo>
                  <a:pt x="14151" y="16318"/>
                </a:lnTo>
                <a:close/>
              </a:path>
            </a:pathLst>
          </a:cu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722" name="Arc 122">
            <a:extLst>
              <a:ext uri="{FF2B5EF4-FFF2-40B4-BE49-F238E27FC236}">
                <a16:creationId xmlns:a16="http://schemas.microsoft.com/office/drawing/2014/main" id="{E50830D0-34A7-4A0C-8F87-38165897DEC7}"/>
              </a:ext>
            </a:extLst>
          </xdr:cNvPr>
          <xdr:cNvSpPr>
            <a:spLocks/>
          </xdr:cNvSpPr>
        </xdr:nvSpPr>
        <xdr:spPr bwMode="auto">
          <a:xfrm>
            <a:off x="1045" y="108"/>
            <a:ext cx="76" cy="152"/>
          </a:xfrm>
          <a:custGeom>
            <a:avLst/>
            <a:gdLst>
              <a:gd name="T0" fmla="*/ 0 w 10800"/>
              <a:gd name="T1" fmla="*/ 0 h 21600"/>
              <a:gd name="T2" fmla="*/ 0 w 10800"/>
              <a:gd name="T3" fmla="*/ 0 h 21600"/>
              <a:gd name="T4" fmla="*/ 0 w 10800"/>
              <a:gd name="T5" fmla="*/ 0 h 21600"/>
              <a:gd name="T6" fmla="*/ 0 60000 65536"/>
              <a:gd name="T7" fmla="*/ 0 60000 65536"/>
              <a:gd name="T8" fmla="*/ 0 60000 65536"/>
              <a:gd name="T9" fmla="*/ 0 w 10800"/>
              <a:gd name="T10" fmla="*/ 0 h 21600"/>
              <a:gd name="T11" fmla="*/ 10800 w 10800"/>
              <a:gd name="T12" fmla="*/ 21600 h 21600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T9" t="T10" r="T11" b="T12"/>
            <a:pathLst>
              <a:path w="10800" h="21600" fill="none" extrusionOk="0">
                <a:moveTo>
                  <a:pt x="10838" y="18683"/>
                </a:moveTo>
                <a:cubicBezTo>
                  <a:pt x="7545" y="20594"/>
                  <a:pt x="3806" y="21599"/>
                  <a:pt x="0" y="21600"/>
                </a:cubicBezTo>
              </a:path>
              <a:path w="10800" h="21600" stroke="0" extrusionOk="0">
                <a:moveTo>
                  <a:pt x="10838" y="18683"/>
                </a:moveTo>
                <a:cubicBezTo>
                  <a:pt x="7545" y="20594"/>
                  <a:pt x="3806" y="21599"/>
                  <a:pt x="0" y="21600"/>
                </a:cubicBezTo>
                <a:lnTo>
                  <a:pt x="0" y="0"/>
                </a:lnTo>
                <a:lnTo>
                  <a:pt x="10838" y="18683"/>
                </a:lnTo>
                <a:close/>
              </a:path>
            </a:pathLst>
          </a:cu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3</xdr:row>
      <xdr:rowOff>66675</xdr:rowOff>
    </xdr:from>
    <xdr:to>
      <xdr:col>16</xdr:col>
      <xdr:colOff>66675</xdr:colOff>
      <xdr:row>10</xdr:row>
      <xdr:rowOff>95250</xdr:rowOff>
    </xdr:to>
    <xdr:grpSp>
      <xdr:nvGrpSpPr>
        <xdr:cNvPr id="5708" name="Group 69">
          <a:extLst>
            <a:ext uri="{FF2B5EF4-FFF2-40B4-BE49-F238E27FC236}">
              <a16:creationId xmlns:a16="http://schemas.microsoft.com/office/drawing/2014/main" id="{16609EBB-000B-4B1F-8998-4FDBBD3BA24B}"/>
            </a:ext>
          </a:extLst>
        </xdr:cNvPr>
        <xdr:cNvGrpSpPr>
          <a:grpSpLocks/>
        </xdr:cNvGrpSpPr>
      </xdr:nvGrpSpPr>
      <xdr:grpSpPr bwMode="auto">
        <a:xfrm>
          <a:off x="438150" y="885825"/>
          <a:ext cx="1762125" cy="1806575"/>
          <a:chOff x="2" y="2"/>
          <a:chExt cx="1835" cy="1835"/>
        </a:xfrm>
      </xdr:grpSpPr>
      <xdr:sp macro="" textlink="">
        <xdr:nvSpPr>
          <xdr:cNvPr id="5766" name="Oval 70">
            <a:extLst>
              <a:ext uri="{FF2B5EF4-FFF2-40B4-BE49-F238E27FC236}">
                <a16:creationId xmlns:a16="http://schemas.microsoft.com/office/drawing/2014/main" id="{155D6887-6474-4E77-9E1B-1E739F225A17}"/>
              </a:ext>
            </a:extLst>
          </xdr:cNvPr>
          <xdr:cNvSpPr>
            <a:spLocks noChangeArrowheads="1"/>
          </xdr:cNvSpPr>
        </xdr:nvSpPr>
        <xdr:spPr bwMode="auto">
          <a:xfrm>
            <a:off x="2" y="2"/>
            <a:ext cx="1835" cy="1835"/>
          </a:xfrm>
          <a:prstGeom prst="ellips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5767" name="Line 71">
            <a:extLst>
              <a:ext uri="{FF2B5EF4-FFF2-40B4-BE49-F238E27FC236}">
                <a16:creationId xmlns:a16="http://schemas.microsoft.com/office/drawing/2014/main" id="{65EFAE28-D14B-4413-B7C9-4C5AE9476D37}"/>
              </a:ext>
            </a:extLst>
          </xdr:cNvPr>
          <xdr:cNvSpPr>
            <a:spLocks noChangeShapeType="1"/>
          </xdr:cNvSpPr>
        </xdr:nvSpPr>
        <xdr:spPr bwMode="auto">
          <a:xfrm flipV="1">
            <a:off x="120" y="197"/>
            <a:ext cx="1361" cy="1179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768" name="Line 72">
            <a:extLst>
              <a:ext uri="{FF2B5EF4-FFF2-40B4-BE49-F238E27FC236}">
                <a16:creationId xmlns:a16="http://schemas.microsoft.com/office/drawing/2014/main" id="{3C40BB8F-F7BF-47C3-9DEE-F04D4D986AF2}"/>
              </a:ext>
            </a:extLst>
          </xdr:cNvPr>
          <xdr:cNvSpPr>
            <a:spLocks noChangeShapeType="1"/>
          </xdr:cNvSpPr>
        </xdr:nvSpPr>
        <xdr:spPr bwMode="auto">
          <a:xfrm>
            <a:off x="120" y="1376"/>
            <a:ext cx="1530" cy="109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769" name="Line 73">
            <a:extLst>
              <a:ext uri="{FF2B5EF4-FFF2-40B4-BE49-F238E27FC236}">
                <a16:creationId xmlns:a16="http://schemas.microsoft.com/office/drawing/2014/main" id="{89CA3C4D-571D-4A56-8365-A9A9E5C549E7}"/>
              </a:ext>
            </a:extLst>
          </xdr:cNvPr>
          <xdr:cNvSpPr>
            <a:spLocks noChangeShapeType="1"/>
          </xdr:cNvSpPr>
        </xdr:nvSpPr>
        <xdr:spPr bwMode="auto">
          <a:xfrm>
            <a:off x="58" y="602"/>
            <a:ext cx="1584" cy="882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770" name="Line 74">
            <a:extLst>
              <a:ext uri="{FF2B5EF4-FFF2-40B4-BE49-F238E27FC236}">
                <a16:creationId xmlns:a16="http://schemas.microsoft.com/office/drawing/2014/main" id="{349C92BD-E377-4375-8D13-E73020163A3E}"/>
              </a:ext>
            </a:extLst>
          </xdr:cNvPr>
          <xdr:cNvSpPr>
            <a:spLocks noChangeShapeType="1"/>
          </xdr:cNvSpPr>
        </xdr:nvSpPr>
        <xdr:spPr bwMode="auto">
          <a:xfrm flipV="1">
            <a:off x="48" y="197"/>
            <a:ext cx="1433" cy="408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23" name="Text Box 75">
            <a:extLst>
              <a:ext uri="{FF2B5EF4-FFF2-40B4-BE49-F238E27FC236}">
                <a16:creationId xmlns:a16="http://schemas.microsoft.com/office/drawing/2014/main" id="{F2587F32-2414-401C-8614-CD6E1A3D8284}"/>
              </a:ext>
            </a:extLst>
          </xdr:cNvPr>
          <xdr:cNvSpPr txBox="1">
            <a:spLocks noChangeArrowheads="1"/>
          </xdr:cNvSpPr>
        </xdr:nvSpPr>
        <xdr:spPr bwMode="auto">
          <a:xfrm>
            <a:off x="319" y="1123"/>
            <a:ext cx="139" cy="486"/>
          </a:xfrm>
          <a:prstGeom prst="rect">
            <a:avLst/>
          </a:prstGeom>
          <a:noFill/>
          <a:ln>
            <a:noFill/>
          </a:ln>
        </xdr:spPr>
        <xdr:txBody>
          <a:bodyPr wrap="squar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16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2124" name="Text Box 76">
            <a:extLst>
              <a:ext uri="{FF2B5EF4-FFF2-40B4-BE49-F238E27FC236}">
                <a16:creationId xmlns:a16="http://schemas.microsoft.com/office/drawing/2014/main" id="{1AA8A63D-7A32-4043-8853-2426F49BDC93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93" y="260"/>
            <a:ext cx="248" cy="486"/>
          </a:xfrm>
          <a:prstGeom prst="rect">
            <a:avLst/>
          </a:prstGeom>
          <a:noFill/>
          <a:ln>
            <a:noFill/>
          </a:ln>
        </xdr:spPr>
        <xdr:txBody>
          <a:bodyPr wrap="squar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16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b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2125" name="Text Box 77">
            <a:extLst>
              <a:ext uri="{FF2B5EF4-FFF2-40B4-BE49-F238E27FC236}">
                <a16:creationId xmlns:a16="http://schemas.microsoft.com/office/drawing/2014/main" id="{5DC692DB-4AFA-4692-809B-65841F2549F3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8" y="667"/>
            <a:ext cx="188" cy="486"/>
          </a:xfrm>
          <a:prstGeom prst="rect">
            <a:avLst/>
          </a:prstGeom>
          <a:noFill/>
          <a:ln>
            <a:noFill/>
          </a:ln>
        </xdr:spPr>
        <xdr:txBody>
          <a:bodyPr wrap="squar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ｘ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  <xdr:twoCellAnchor>
    <xdr:from>
      <xdr:col>4</xdr:col>
      <xdr:colOff>123825</xdr:colOff>
      <xdr:row>41</xdr:row>
      <xdr:rowOff>104775</xdr:rowOff>
    </xdr:from>
    <xdr:to>
      <xdr:col>18</xdr:col>
      <xdr:colOff>19050</xdr:colOff>
      <xdr:row>48</xdr:row>
      <xdr:rowOff>133350</xdr:rowOff>
    </xdr:to>
    <xdr:grpSp>
      <xdr:nvGrpSpPr>
        <xdr:cNvPr id="5709" name="Group 69">
          <a:extLst>
            <a:ext uri="{FF2B5EF4-FFF2-40B4-BE49-F238E27FC236}">
              <a16:creationId xmlns:a16="http://schemas.microsoft.com/office/drawing/2014/main" id="{5360FAE7-3DB6-44EC-B1D4-90AA07B970E4}"/>
            </a:ext>
          </a:extLst>
        </xdr:cNvPr>
        <xdr:cNvGrpSpPr>
          <a:grpSpLocks/>
        </xdr:cNvGrpSpPr>
      </xdr:nvGrpSpPr>
      <xdr:grpSpPr bwMode="auto">
        <a:xfrm>
          <a:off x="657225" y="10639425"/>
          <a:ext cx="1762125" cy="1806575"/>
          <a:chOff x="2" y="2"/>
          <a:chExt cx="1835" cy="1835"/>
        </a:xfrm>
      </xdr:grpSpPr>
      <xdr:sp macro="" textlink="">
        <xdr:nvSpPr>
          <xdr:cNvPr id="5758" name="Oval 70">
            <a:extLst>
              <a:ext uri="{FF2B5EF4-FFF2-40B4-BE49-F238E27FC236}">
                <a16:creationId xmlns:a16="http://schemas.microsoft.com/office/drawing/2014/main" id="{BAEB8328-FF46-4CEE-9564-F8556E2BC415}"/>
              </a:ext>
            </a:extLst>
          </xdr:cNvPr>
          <xdr:cNvSpPr>
            <a:spLocks noChangeArrowheads="1"/>
          </xdr:cNvSpPr>
        </xdr:nvSpPr>
        <xdr:spPr bwMode="auto">
          <a:xfrm>
            <a:off x="2" y="2"/>
            <a:ext cx="1835" cy="1835"/>
          </a:xfrm>
          <a:prstGeom prst="ellips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5759" name="Line 71">
            <a:extLst>
              <a:ext uri="{FF2B5EF4-FFF2-40B4-BE49-F238E27FC236}">
                <a16:creationId xmlns:a16="http://schemas.microsoft.com/office/drawing/2014/main" id="{5CF40794-FF37-44C1-8781-6C57E3922194}"/>
              </a:ext>
            </a:extLst>
          </xdr:cNvPr>
          <xdr:cNvSpPr>
            <a:spLocks noChangeShapeType="1"/>
          </xdr:cNvSpPr>
        </xdr:nvSpPr>
        <xdr:spPr bwMode="auto">
          <a:xfrm flipV="1">
            <a:off x="120" y="197"/>
            <a:ext cx="1361" cy="1179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760" name="Line 72">
            <a:extLst>
              <a:ext uri="{FF2B5EF4-FFF2-40B4-BE49-F238E27FC236}">
                <a16:creationId xmlns:a16="http://schemas.microsoft.com/office/drawing/2014/main" id="{1FEA6242-FAF2-4DB6-A8D8-7D3F8334EF3F}"/>
              </a:ext>
            </a:extLst>
          </xdr:cNvPr>
          <xdr:cNvSpPr>
            <a:spLocks noChangeShapeType="1"/>
          </xdr:cNvSpPr>
        </xdr:nvSpPr>
        <xdr:spPr bwMode="auto">
          <a:xfrm>
            <a:off x="120" y="1376"/>
            <a:ext cx="1530" cy="109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761" name="Line 73">
            <a:extLst>
              <a:ext uri="{FF2B5EF4-FFF2-40B4-BE49-F238E27FC236}">
                <a16:creationId xmlns:a16="http://schemas.microsoft.com/office/drawing/2014/main" id="{FD275E40-BA18-4F74-ABB3-8086ACD946D9}"/>
              </a:ext>
            </a:extLst>
          </xdr:cNvPr>
          <xdr:cNvSpPr>
            <a:spLocks noChangeShapeType="1"/>
          </xdr:cNvSpPr>
        </xdr:nvSpPr>
        <xdr:spPr bwMode="auto">
          <a:xfrm>
            <a:off x="58" y="602"/>
            <a:ext cx="1584" cy="882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762" name="Line 74">
            <a:extLst>
              <a:ext uri="{FF2B5EF4-FFF2-40B4-BE49-F238E27FC236}">
                <a16:creationId xmlns:a16="http://schemas.microsoft.com/office/drawing/2014/main" id="{709D2945-E1E8-48B3-8916-80A200EA0499}"/>
              </a:ext>
            </a:extLst>
          </xdr:cNvPr>
          <xdr:cNvSpPr>
            <a:spLocks noChangeShapeType="1"/>
          </xdr:cNvSpPr>
        </xdr:nvSpPr>
        <xdr:spPr bwMode="auto">
          <a:xfrm flipV="1">
            <a:off x="48" y="197"/>
            <a:ext cx="1433" cy="408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5" name="Text Box 75">
            <a:extLst>
              <a:ext uri="{FF2B5EF4-FFF2-40B4-BE49-F238E27FC236}">
                <a16:creationId xmlns:a16="http://schemas.microsoft.com/office/drawing/2014/main" id="{34759DCB-EA16-4157-A994-E3953F9515CF}"/>
              </a:ext>
            </a:extLst>
          </xdr:cNvPr>
          <xdr:cNvSpPr txBox="1">
            <a:spLocks noChangeArrowheads="1"/>
          </xdr:cNvSpPr>
        </xdr:nvSpPr>
        <xdr:spPr bwMode="auto">
          <a:xfrm>
            <a:off x="319" y="1123"/>
            <a:ext cx="139" cy="486"/>
          </a:xfrm>
          <a:prstGeom prst="rect">
            <a:avLst/>
          </a:prstGeom>
          <a:noFill/>
          <a:ln>
            <a:noFill/>
          </a:ln>
        </xdr:spPr>
        <xdr:txBody>
          <a:bodyPr wrap="squar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16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86" name="Text Box 76">
            <a:extLst>
              <a:ext uri="{FF2B5EF4-FFF2-40B4-BE49-F238E27FC236}">
                <a16:creationId xmlns:a16="http://schemas.microsoft.com/office/drawing/2014/main" id="{73577844-268D-4FEF-89C6-F877C4B49003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93" y="260"/>
            <a:ext cx="248" cy="486"/>
          </a:xfrm>
          <a:prstGeom prst="rect">
            <a:avLst/>
          </a:prstGeom>
          <a:noFill/>
          <a:ln>
            <a:noFill/>
          </a:ln>
        </xdr:spPr>
        <xdr:txBody>
          <a:bodyPr wrap="squar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16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b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87" name="Text Box 77">
            <a:extLst>
              <a:ext uri="{FF2B5EF4-FFF2-40B4-BE49-F238E27FC236}">
                <a16:creationId xmlns:a16="http://schemas.microsoft.com/office/drawing/2014/main" id="{98215DF2-CF5A-4768-B21B-144543C9CCA9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8" y="667"/>
            <a:ext cx="188" cy="486"/>
          </a:xfrm>
          <a:prstGeom prst="rect">
            <a:avLst/>
          </a:prstGeom>
          <a:noFill/>
          <a:ln>
            <a:noFill/>
          </a:ln>
        </xdr:spPr>
        <xdr:txBody>
          <a:bodyPr wrap="squar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ｘ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  <xdr:twoCellAnchor>
    <xdr:from>
      <xdr:col>3</xdr:col>
      <xdr:colOff>19050</xdr:colOff>
      <xdr:row>11</xdr:row>
      <xdr:rowOff>38100</xdr:rowOff>
    </xdr:from>
    <xdr:to>
      <xdr:col>16</xdr:col>
      <xdr:colOff>76200</xdr:colOff>
      <xdr:row>18</xdr:row>
      <xdr:rowOff>95250</xdr:rowOff>
    </xdr:to>
    <xdr:grpSp>
      <xdr:nvGrpSpPr>
        <xdr:cNvPr id="5710" name="Group 96">
          <a:extLst>
            <a:ext uri="{FF2B5EF4-FFF2-40B4-BE49-F238E27FC236}">
              <a16:creationId xmlns:a16="http://schemas.microsoft.com/office/drawing/2014/main" id="{1A321C79-6F08-4835-A928-B9FD74957E95}"/>
            </a:ext>
          </a:extLst>
        </xdr:cNvPr>
        <xdr:cNvGrpSpPr>
          <a:grpSpLocks/>
        </xdr:cNvGrpSpPr>
      </xdr:nvGrpSpPr>
      <xdr:grpSpPr bwMode="auto">
        <a:xfrm>
          <a:off x="419100" y="2889250"/>
          <a:ext cx="1790700" cy="1835150"/>
          <a:chOff x="2" y="2"/>
          <a:chExt cx="1835" cy="1835"/>
        </a:xfrm>
      </xdr:grpSpPr>
      <xdr:sp macro="" textlink="">
        <xdr:nvSpPr>
          <xdr:cNvPr id="5746" name="Oval 97">
            <a:extLst>
              <a:ext uri="{FF2B5EF4-FFF2-40B4-BE49-F238E27FC236}">
                <a16:creationId xmlns:a16="http://schemas.microsoft.com/office/drawing/2014/main" id="{9474A000-E47C-46AA-ADD9-FE04115B7850}"/>
              </a:ext>
            </a:extLst>
          </xdr:cNvPr>
          <xdr:cNvSpPr>
            <a:spLocks noChangeArrowheads="1"/>
          </xdr:cNvSpPr>
        </xdr:nvSpPr>
        <xdr:spPr bwMode="auto">
          <a:xfrm>
            <a:off x="2" y="2"/>
            <a:ext cx="1835" cy="1835"/>
          </a:xfrm>
          <a:prstGeom prst="ellips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146" name="Text Box 98">
            <a:extLst>
              <a:ext uri="{FF2B5EF4-FFF2-40B4-BE49-F238E27FC236}">
                <a16:creationId xmlns:a16="http://schemas.microsoft.com/office/drawing/2014/main" id="{65C7410A-77FF-4F56-8FC4-A57C28CF093A}"/>
              </a:ext>
            </a:extLst>
          </xdr:cNvPr>
          <xdr:cNvSpPr txBox="1">
            <a:spLocks noChangeArrowheads="1"/>
          </xdr:cNvSpPr>
        </xdr:nvSpPr>
        <xdr:spPr bwMode="auto">
          <a:xfrm>
            <a:off x="236" y="471"/>
            <a:ext cx="205" cy="478"/>
          </a:xfrm>
          <a:prstGeom prst="rect">
            <a:avLst/>
          </a:prstGeom>
          <a:noFill/>
          <a:ln>
            <a:noFill/>
          </a:ln>
        </xdr:spPr>
        <xdr:txBody>
          <a:bodyPr wrap="squar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16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c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2147" name="Text Box 99">
            <a:extLst>
              <a:ext uri="{FF2B5EF4-FFF2-40B4-BE49-F238E27FC236}">
                <a16:creationId xmlns:a16="http://schemas.microsoft.com/office/drawing/2014/main" id="{53451009-0A21-4D8E-9FB3-147CC562C52D}"/>
              </a:ext>
            </a:extLst>
          </xdr:cNvPr>
          <xdr:cNvSpPr txBox="1">
            <a:spLocks noChangeArrowheads="1"/>
          </xdr:cNvSpPr>
        </xdr:nvSpPr>
        <xdr:spPr bwMode="auto">
          <a:xfrm>
            <a:off x="1466" y="373"/>
            <a:ext cx="98" cy="527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16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d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2148" name="Text Box 100">
            <a:extLst>
              <a:ext uri="{FF2B5EF4-FFF2-40B4-BE49-F238E27FC236}">
                <a16:creationId xmlns:a16="http://schemas.microsoft.com/office/drawing/2014/main" id="{851E9BEA-D3E7-42DA-A88A-4DD35514A9D8}"/>
              </a:ext>
            </a:extLst>
          </xdr:cNvPr>
          <xdr:cNvSpPr txBox="1">
            <a:spLocks noChangeArrowheads="1"/>
          </xdr:cNvSpPr>
        </xdr:nvSpPr>
        <xdr:spPr bwMode="auto">
          <a:xfrm>
            <a:off x="783" y="890"/>
            <a:ext cx="176" cy="478"/>
          </a:xfrm>
          <a:prstGeom prst="rect">
            <a:avLst/>
          </a:prstGeom>
          <a:noFill/>
          <a:ln>
            <a:noFill/>
          </a:ln>
        </xdr:spPr>
        <xdr:txBody>
          <a:bodyPr wrap="squar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ｙ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5750" name="Oval 101">
            <a:extLst>
              <a:ext uri="{FF2B5EF4-FFF2-40B4-BE49-F238E27FC236}">
                <a16:creationId xmlns:a16="http://schemas.microsoft.com/office/drawing/2014/main" id="{0612A69A-8616-4183-8994-B5EDAFF9F7B7}"/>
              </a:ext>
            </a:extLst>
          </xdr:cNvPr>
          <xdr:cNvSpPr>
            <a:spLocks noChangeArrowheads="1"/>
          </xdr:cNvSpPr>
        </xdr:nvSpPr>
        <xdr:spPr bwMode="auto">
          <a:xfrm>
            <a:off x="910" y="910"/>
            <a:ext cx="19" cy="19"/>
          </a:xfrm>
          <a:prstGeom prst="ellipse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5751" name="Line 102">
            <a:extLst>
              <a:ext uri="{FF2B5EF4-FFF2-40B4-BE49-F238E27FC236}">
                <a16:creationId xmlns:a16="http://schemas.microsoft.com/office/drawing/2014/main" id="{D677F551-BECE-4B9D-BEA9-EBF74C3EACD2}"/>
              </a:ext>
            </a:extLst>
          </xdr:cNvPr>
          <xdr:cNvSpPr>
            <a:spLocks noChangeShapeType="1"/>
          </xdr:cNvSpPr>
        </xdr:nvSpPr>
        <xdr:spPr bwMode="auto">
          <a:xfrm>
            <a:off x="285" y="254"/>
            <a:ext cx="272" cy="1513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752" name="Line 103">
            <a:extLst>
              <a:ext uri="{FF2B5EF4-FFF2-40B4-BE49-F238E27FC236}">
                <a16:creationId xmlns:a16="http://schemas.microsoft.com/office/drawing/2014/main" id="{77B8A3FA-3FA2-4395-AF21-5A3EDF2F0C42}"/>
              </a:ext>
            </a:extLst>
          </xdr:cNvPr>
          <xdr:cNvSpPr>
            <a:spLocks noChangeShapeType="1"/>
          </xdr:cNvSpPr>
        </xdr:nvSpPr>
        <xdr:spPr bwMode="auto">
          <a:xfrm flipV="1">
            <a:off x="557" y="254"/>
            <a:ext cx="988" cy="1513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753" name="Line 104">
            <a:extLst>
              <a:ext uri="{FF2B5EF4-FFF2-40B4-BE49-F238E27FC236}">
                <a16:creationId xmlns:a16="http://schemas.microsoft.com/office/drawing/2014/main" id="{B2374D13-D2D1-4C04-B0D8-4086211A5F81}"/>
              </a:ext>
            </a:extLst>
          </xdr:cNvPr>
          <xdr:cNvSpPr>
            <a:spLocks noChangeShapeType="1"/>
          </xdr:cNvSpPr>
        </xdr:nvSpPr>
        <xdr:spPr bwMode="auto">
          <a:xfrm>
            <a:off x="1545" y="254"/>
            <a:ext cx="140" cy="1170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754" name="Line 105">
            <a:extLst>
              <a:ext uri="{FF2B5EF4-FFF2-40B4-BE49-F238E27FC236}">
                <a16:creationId xmlns:a16="http://schemas.microsoft.com/office/drawing/2014/main" id="{7C86D4DB-100B-4ED4-A020-EB98CC28CF66}"/>
              </a:ext>
            </a:extLst>
          </xdr:cNvPr>
          <xdr:cNvSpPr>
            <a:spLocks noChangeShapeType="1"/>
          </xdr:cNvSpPr>
        </xdr:nvSpPr>
        <xdr:spPr bwMode="auto">
          <a:xfrm flipV="1">
            <a:off x="39" y="254"/>
            <a:ext cx="246" cy="929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755" name="Line 106">
            <a:extLst>
              <a:ext uri="{FF2B5EF4-FFF2-40B4-BE49-F238E27FC236}">
                <a16:creationId xmlns:a16="http://schemas.microsoft.com/office/drawing/2014/main" id="{2A4C396E-525E-4D51-A19C-EFFA5810D52E}"/>
              </a:ext>
            </a:extLst>
          </xdr:cNvPr>
          <xdr:cNvSpPr>
            <a:spLocks noChangeShapeType="1"/>
          </xdr:cNvSpPr>
        </xdr:nvSpPr>
        <xdr:spPr bwMode="auto">
          <a:xfrm flipV="1">
            <a:off x="36" y="920"/>
            <a:ext cx="884" cy="264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756" name="Line 107">
            <a:extLst>
              <a:ext uri="{FF2B5EF4-FFF2-40B4-BE49-F238E27FC236}">
                <a16:creationId xmlns:a16="http://schemas.microsoft.com/office/drawing/2014/main" id="{E95F65E5-E25D-4B72-B511-0025D3C90549}"/>
              </a:ext>
            </a:extLst>
          </xdr:cNvPr>
          <xdr:cNvSpPr>
            <a:spLocks noChangeShapeType="1"/>
          </xdr:cNvSpPr>
        </xdr:nvSpPr>
        <xdr:spPr bwMode="auto">
          <a:xfrm>
            <a:off x="920" y="920"/>
            <a:ext cx="771" cy="498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56" name="Text Box 108">
            <a:extLst>
              <a:ext uri="{FF2B5EF4-FFF2-40B4-BE49-F238E27FC236}">
                <a16:creationId xmlns:a16="http://schemas.microsoft.com/office/drawing/2014/main" id="{131552D0-BEE3-4870-9AB2-ADF2FCDFDB2F}"/>
              </a:ext>
            </a:extLst>
          </xdr:cNvPr>
          <xdr:cNvSpPr txBox="1">
            <a:spLocks noChangeArrowheads="1"/>
          </xdr:cNvSpPr>
        </xdr:nvSpPr>
        <xdr:spPr bwMode="auto">
          <a:xfrm>
            <a:off x="832" y="636"/>
            <a:ext cx="176" cy="478"/>
          </a:xfrm>
          <a:prstGeom prst="rect">
            <a:avLst/>
          </a:prstGeom>
          <a:noFill/>
          <a:ln>
            <a:noFill/>
          </a:ln>
        </xdr:spPr>
        <xdr:txBody>
          <a:bodyPr wrap="squar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16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O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  <xdr:twoCellAnchor>
    <xdr:from>
      <xdr:col>4</xdr:col>
      <xdr:colOff>85725</xdr:colOff>
      <xdr:row>49</xdr:row>
      <xdr:rowOff>104775</xdr:rowOff>
    </xdr:from>
    <xdr:to>
      <xdr:col>18</xdr:col>
      <xdr:colOff>9525</xdr:colOff>
      <xdr:row>56</xdr:row>
      <xdr:rowOff>161925</xdr:rowOff>
    </xdr:to>
    <xdr:grpSp>
      <xdr:nvGrpSpPr>
        <xdr:cNvPr id="5711" name="Group 96">
          <a:extLst>
            <a:ext uri="{FF2B5EF4-FFF2-40B4-BE49-F238E27FC236}">
              <a16:creationId xmlns:a16="http://schemas.microsoft.com/office/drawing/2014/main" id="{F4AFA116-9C24-46EE-9F59-AD8781777E51}"/>
            </a:ext>
          </a:extLst>
        </xdr:cNvPr>
        <xdr:cNvGrpSpPr>
          <a:grpSpLocks/>
        </xdr:cNvGrpSpPr>
      </xdr:nvGrpSpPr>
      <xdr:grpSpPr bwMode="auto">
        <a:xfrm>
          <a:off x="619125" y="12671425"/>
          <a:ext cx="1790700" cy="1835150"/>
          <a:chOff x="2" y="2"/>
          <a:chExt cx="1835" cy="1835"/>
        </a:xfrm>
      </xdr:grpSpPr>
      <xdr:sp macro="" textlink="">
        <xdr:nvSpPr>
          <xdr:cNvPr id="5734" name="Oval 97">
            <a:extLst>
              <a:ext uri="{FF2B5EF4-FFF2-40B4-BE49-F238E27FC236}">
                <a16:creationId xmlns:a16="http://schemas.microsoft.com/office/drawing/2014/main" id="{9C9712DB-BC24-4F14-9BE0-E1F4FC485C2E}"/>
              </a:ext>
            </a:extLst>
          </xdr:cNvPr>
          <xdr:cNvSpPr>
            <a:spLocks noChangeArrowheads="1"/>
          </xdr:cNvSpPr>
        </xdr:nvSpPr>
        <xdr:spPr bwMode="auto">
          <a:xfrm>
            <a:off x="2" y="2"/>
            <a:ext cx="1835" cy="1835"/>
          </a:xfrm>
          <a:prstGeom prst="ellips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16" name="Text Box 98">
            <a:extLst>
              <a:ext uri="{FF2B5EF4-FFF2-40B4-BE49-F238E27FC236}">
                <a16:creationId xmlns:a16="http://schemas.microsoft.com/office/drawing/2014/main" id="{B2EAA9DB-82A0-4F16-86E3-9DAFA83CDF80}"/>
              </a:ext>
            </a:extLst>
          </xdr:cNvPr>
          <xdr:cNvSpPr txBox="1">
            <a:spLocks noChangeArrowheads="1"/>
          </xdr:cNvSpPr>
        </xdr:nvSpPr>
        <xdr:spPr bwMode="auto">
          <a:xfrm>
            <a:off x="236" y="471"/>
            <a:ext cx="205" cy="478"/>
          </a:xfrm>
          <a:prstGeom prst="rect">
            <a:avLst/>
          </a:prstGeom>
          <a:noFill/>
          <a:ln>
            <a:noFill/>
          </a:ln>
        </xdr:spPr>
        <xdr:txBody>
          <a:bodyPr wrap="squar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16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c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17" name="Text Box 99">
            <a:extLst>
              <a:ext uri="{FF2B5EF4-FFF2-40B4-BE49-F238E27FC236}">
                <a16:creationId xmlns:a16="http://schemas.microsoft.com/office/drawing/2014/main" id="{29EDB10E-A5D3-48F4-A7CD-5663D69FB999}"/>
              </a:ext>
            </a:extLst>
          </xdr:cNvPr>
          <xdr:cNvSpPr txBox="1">
            <a:spLocks noChangeArrowheads="1"/>
          </xdr:cNvSpPr>
        </xdr:nvSpPr>
        <xdr:spPr bwMode="auto">
          <a:xfrm>
            <a:off x="1466" y="373"/>
            <a:ext cx="98" cy="527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16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d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18" name="Text Box 100">
            <a:extLst>
              <a:ext uri="{FF2B5EF4-FFF2-40B4-BE49-F238E27FC236}">
                <a16:creationId xmlns:a16="http://schemas.microsoft.com/office/drawing/2014/main" id="{BA40DA24-EA1B-4EA1-A55C-86420FDD4DB1}"/>
              </a:ext>
            </a:extLst>
          </xdr:cNvPr>
          <xdr:cNvSpPr txBox="1">
            <a:spLocks noChangeArrowheads="1"/>
          </xdr:cNvSpPr>
        </xdr:nvSpPr>
        <xdr:spPr bwMode="auto">
          <a:xfrm>
            <a:off x="783" y="890"/>
            <a:ext cx="176" cy="478"/>
          </a:xfrm>
          <a:prstGeom prst="rect">
            <a:avLst/>
          </a:prstGeom>
          <a:noFill/>
          <a:ln>
            <a:noFill/>
          </a:ln>
        </xdr:spPr>
        <xdr:txBody>
          <a:bodyPr wrap="squar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ｙ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5738" name="Oval 101">
            <a:extLst>
              <a:ext uri="{FF2B5EF4-FFF2-40B4-BE49-F238E27FC236}">
                <a16:creationId xmlns:a16="http://schemas.microsoft.com/office/drawing/2014/main" id="{98B70AF6-1ACE-4E6F-804C-3B58E734E777}"/>
              </a:ext>
            </a:extLst>
          </xdr:cNvPr>
          <xdr:cNvSpPr>
            <a:spLocks noChangeArrowheads="1"/>
          </xdr:cNvSpPr>
        </xdr:nvSpPr>
        <xdr:spPr bwMode="auto">
          <a:xfrm>
            <a:off x="910" y="910"/>
            <a:ext cx="19" cy="19"/>
          </a:xfrm>
          <a:prstGeom prst="ellipse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5739" name="Line 102">
            <a:extLst>
              <a:ext uri="{FF2B5EF4-FFF2-40B4-BE49-F238E27FC236}">
                <a16:creationId xmlns:a16="http://schemas.microsoft.com/office/drawing/2014/main" id="{F12E34E6-6E5C-4FDF-A700-6B8A278CD523}"/>
              </a:ext>
            </a:extLst>
          </xdr:cNvPr>
          <xdr:cNvSpPr>
            <a:spLocks noChangeShapeType="1"/>
          </xdr:cNvSpPr>
        </xdr:nvSpPr>
        <xdr:spPr bwMode="auto">
          <a:xfrm>
            <a:off x="285" y="254"/>
            <a:ext cx="272" cy="1513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740" name="Line 103">
            <a:extLst>
              <a:ext uri="{FF2B5EF4-FFF2-40B4-BE49-F238E27FC236}">
                <a16:creationId xmlns:a16="http://schemas.microsoft.com/office/drawing/2014/main" id="{01A6DE24-861D-477A-8BA7-E9C2E282844D}"/>
              </a:ext>
            </a:extLst>
          </xdr:cNvPr>
          <xdr:cNvSpPr>
            <a:spLocks noChangeShapeType="1"/>
          </xdr:cNvSpPr>
        </xdr:nvSpPr>
        <xdr:spPr bwMode="auto">
          <a:xfrm flipV="1">
            <a:off x="557" y="254"/>
            <a:ext cx="988" cy="1513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741" name="Line 104">
            <a:extLst>
              <a:ext uri="{FF2B5EF4-FFF2-40B4-BE49-F238E27FC236}">
                <a16:creationId xmlns:a16="http://schemas.microsoft.com/office/drawing/2014/main" id="{74FBDEE3-197B-4FAA-B030-2BB0EA6DE23F}"/>
              </a:ext>
            </a:extLst>
          </xdr:cNvPr>
          <xdr:cNvSpPr>
            <a:spLocks noChangeShapeType="1"/>
          </xdr:cNvSpPr>
        </xdr:nvSpPr>
        <xdr:spPr bwMode="auto">
          <a:xfrm>
            <a:off x="1545" y="254"/>
            <a:ext cx="140" cy="1170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742" name="Line 105">
            <a:extLst>
              <a:ext uri="{FF2B5EF4-FFF2-40B4-BE49-F238E27FC236}">
                <a16:creationId xmlns:a16="http://schemas.microsoft.com/office/drawing/2014/main" id="{2C223714-6FAC-49BA-8C49-B69F8857A8FF}"/>
              </a:ext>
            </a:extLst>
          </xdr:cNvPr>
          <xdr:cNvSpPr>
            <a:spLocks noChangeShapeType="1"/>
          </xdr:cNvSpPr>
        </xdr:nvSpPr>
        <xdr:spPr bwMode="auto">
          <a:xfrm flipV="1">
            <a:off x="39" y="254"/>
            <a:ext cx="246" cy="929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743" name="Line 106">
            <a:extLst>
              <a:ext uri="{FF2B5EF4-FFF2-40B4-BE49-F238E27FC236}">
                <a16:creationId xmlns:a16="http://schemas.microsoft.com/office/drawing/2014/main" id="{CD420A8C-E28B-4E86-A34A-6D106E3D69F0}"/>
              </a:ext>
            </a:extLst>
          </xdr:cNvPr>
          <xdr:cNvSpPr>
            <a:spLocks noChangeShapeType="1"/>
          </xdr:cNvSpPr>
        </xdr:nvSpPr>
        <xdr:spPr bwMode="auto">
          <a:xfrm flipV="1">
            <a:off x="36" y="920"/>
            <a:ext cx="884" cy="264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744" name="Line 107">
            <a:extLst>
              <a:ext uri="{FF2B5EF4-FFF2-40B4-BE49-F238E27FC236}">
                <a16:creationId xmlns:a16="http://schemas.microsoft.com/office/drawing/2014/main" id="{35D4F482-620F-41E9-8CAB-9C66C52E2E2D}"/>
              </a:ext>
            </a:extLst>
          </xdr:cNvPr>
          <xdr:cNvSpPr>
            <a:spLocks noChangeShapeType="1"/>
          </xdr:cNvSpPr>
        </xdr:nvSpPr>
        <xdr:spPr bwMode="auto">
          <a:xfrm>
            <a:off x="920" y="920"/>
            <a:ext cx="771" cy="498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6" name="Text Box 108">
            <a:extLst>
              <a:ext uri="{FF2B5EF4-FFF2-40B4-BE49-F238E27FC236}">
                <a16:creationId xmlns:a16="http://schemas.microsoft.com/office/drawing/2014/main" id="{44A76C9E-8D9C-4CF2-B98E-EB981B6C7DFB}"/>
              </a:ext>
            </a:extLst>
          </xdr:cNvPr>
          <xdr:cNvSpPr txBox="1">
            <a:spLocks noChangeArrowheads="1"/>
          </xdr:cNvSpPr>
        </xdr:nvSpPr>
        <xdr:spPr bwMode="auto">
          <a:xfrm>
            <a:off x="832" y="636"/>
            <a:ext cx="176" cy="478"/>
          </a:xfrm>
          <a:prstGeom prst="rect">
            <a:avLst/>
          </a:prstGeom>
          <a:noFill/>
          <a:ln>
            <a:noFill/>
          </a:ln>
        </xdr:spPr>
        <xdr:txBody>
          <a:bodyPr wrap="squar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16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O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  <xdr:twoCellAnchor>
    <xdr:from>
      <xdr:col>3</xdr:col>
      <xdr:colOff>123825</xdr:colOff>
      <xdr:row>19</xdr:row>
      <xdr:rowOff>161925</xdr:rowOff>
    </xdr:from>
    <xdr:to>
      <xdr:col>20</xdr:col>
      <xdr:colOff>47625</xdr:colOff>
      <xdr:row>26</xdr:row>
      <xdr:rowOff>142875</xdr:rowOff>
    </xdr:to>
    <xdr:grpSp>
      <xdr:nvGrpSpPr>
        <xdr:cNvPr id="5712" name="Group 677">
          <a:extLst>
            <a:ext uri="{FF2B5EF4-FFF2-40B4-BE49-F238E27FC236}">
              <a16:creationId xmlns:a16="http://schemas.microsoft.com/office/drawing/2014/main" id="{ED9E9EA0-7D46-446C-B102-ADF131ED9D33}"/>
            </a:ext>
          </a:extLst>
        </xdr:cNvPr>
        <xdr:cNvGrpSpPr>
          <a:grpSpLocks/>
        </xdr:cNvGrpSpPr>
      </xdr:nvGrpSpPr>
      <xdr:grpSpPr bwMode="auto">
        <a:xfrm>
          <a:off x="523875" y="5045075"/>
          <a:ext cx="2190750" cy="1758950"/>
          <a:chOff x="57" y="57"/>
          <a:chExt cx="1808" cy="1414"/>
        </a:xfrm>
      </xdr:grpSpPr>
      <xdr:pic>
        <xdr:nvPicPr>
          <xdr:cNvPr id="5730" name="図 90">
            <a:extLst>
              <a:ext uri="{FF2B5EF4-FFF2-40B4-BE49-F238E27FC236}">
                <a16:creationId xmlns:a16="http://schemas.microsoft.com/office/drawing/2014/main" id="{B22EA5BA-B88E-4ACE-BE3A-3DA24F53FE4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27" y="57"/>
            <a:ext cx="1415" cy="14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2727" name="Text Box 679">
            <a:extLst>
              <a:ext uri="{FF2B5EF4-FFF2-40B4-BE49-F238E27FC236}">
                <a16:creationId xmlns:a16="http://schemas.microsoft.com/office/drawing/2014/main" id="{11B367D6-5489-45A5-9C76-F9CDD310434E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" y="693"/>
            <a:ext cx="173" cy="393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Ａ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2728" name="Text Box 680">
            <a:extLst>
              <a:ext uri="{FF2B5EF4-FFF2-40B4-BE49-F238E27FC236}">
                <a16:creationId xmlns:a16="http://schemas.microsoft.com/office/drawing/2014/main" id="{4D1B91C8-7DBD-4289-9599-F518B6995F1C}"/>
              </a:ext>
            </a:extLst>
          </xdr:cNvPr>
          <xdr:cNvSpPr txBox="1">
            <a:spLocks noChangeArrowheads="1"/>
          </xdr:cNvSpPr>
        </xdr:nvSpPr>
        <xdr:spPr bwMode="auto">
          <a:xfrm>
            <a:off x="1692" y="693"/>
            <a:ext cx="173" cy="393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Ｂ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2729" name="Text Box 681">
            <a:extLst>
              <a:ext uri="{FF2B5EF4-FFF2-40B4-BE49-F238E27FC236}">
                <a16:creationId xmlns:a16="http://schemas.microsoft.com/office/drawing/2014/main" id="{97964610-2F8E-458A-830D-9127F60EE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332" y="57"/>
            <a:ext cx="173" cy="393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Ｃ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  <xdr:twoCellAnchor>
    <xdr:from>
      <xdr:col>4</xdr:col>
      <xdr:colOff>85725</xdr:colOff>
      <xdr:row>27</xdr:row>
      <xdr:rowOff>95250</xdr:rowOff>
    </xdr:from>
    <xdr:to>
      <xdr:col>17</xdr:col>
      <xdr:colOff>76200</xdr:colOff>
      <xdr:row>35</xdr:row>
      <xdr:rowOff>9525</xdr:rowOff>
    </xdr:to>
    <xdr:grpSp>
      <xdr:nvGrpSpPr>
        <xdr:cNvPr id="5713" name="Group 682">
          <a:extLst>
            <a:ext uri="{FF2B5EF4-FFF2-40B4-BE49-F238E27FC236}">
              <a16:creationId xmlns:a16="http://schemas.microsoft.com/office/drawing/2014/main" id="{EC8514C0-04D9-458C-A830-DDDEDBF71B97}"/>
            </a:ext>
          </a:extLst>
        </xdr:cNvPr>
        <xdr:cNvGrpSpPr>
          <a:grpSpLocks/>
        </xdr:cNvGrpSpPr>
      </xdr:nvGrpSpPr>
      <xdr:grpSpPr bwMode="auto">
        <a:xfrm>
          <a:off x="619125" y="7010400"/>
          <a:ext cx="1724025" cy="1946275"/>
          <a:chOff x="57" y="57"/>
          <a:chExt cx="1549" cy="1701"/>
        </a:xfrm>
      </xdr:grpSpPr>
      <xdr:pic>
        <xdr:nvPicPr>
          <xdr:cNvPr id="5725" name="図 95">
            <a:extLst>
              <a:ext uri="{FF2B5EF4-FFF2-40B4-BE49-F238E27FC236}">
                <a16:creationId xmlns:a16="http://schemas.microsoft.com/office/drawing/2014/main" id="{DEB0C3CE-0CBD-4315-827C-D8F00B2F0231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2" y="63"/>
            <a:ext cx="1472" cy="147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2732" name="Text Box 684">
            <a:extLst>
              <a:ext uri="{FF2B5EF4-FFF2-40B4-BE49-F238E27FC236}">
                <a16:creationId xmlns:a16="http://schemas.microsoft.com/office/drawing/2014/main" id="{AC0783EE-935D-43FC-AD66-81D51BBAABFE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" y="1279"/>
            <a:ext cx="188" cy="427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Ｂ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2733" name="Text Box 685">
            <a:extLst>
              <a:ext uri="{FF2B5EF4-FFF2-40B4-BE49-F238E27FC236}">
                <a16:creationId xmlns:a16="http://schemas.microsoft.com/office/drawing/2014/main" id="{1F397109-D10F-4C75-9110-293EDCB61772}"/>
              </a:ext>
            </a:extLst>
          </xdr:cNvPr>
          <xdr:cNvSpPr txBox="1">
            <a:spLocks noChangeArrowheads="1"/>
          </xdr:cNvSpPr>
        </xdr:nvSpPr>
        <xdr:spPr bwMode="auto">
          <a:xfrm>
            <a:off x="194" y="57"/>
            <a:ext cx="188" cy="427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Ａ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2734" name="Text Box 686">
            <a:extLst>
              <a:ext uri="{FF2B5EF4-FFF2-40B4-BE49-F238E27FC236}">
                <a16:creationId xmlns:a16="http://schemas.microsoft.com/office/drawing/2014/main" id="{B9BFC23B-9BB0-4E2A-8ED9-021C7994E13B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75" y="1331"/>
            <a:ext cx="188" cy="427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Ｃ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2735" name="Text Box 687">
            <a:extLst>
              <a:ext uri="{FF2B5EF4-FFF2-40B4-BE49-F238E27FC236}">
                <a16:creationId xmlns:a16="http://schemas.microsoft.com/office/drawing/2014/main" id="{DC0C204D-8D8F-42E8-95B1-B54983C1A9EB}"/>
              </a:ext>
            </a:extLst>
          </xdr:cNvPr>
          <xdr:cNvSpPr txBox="1">
            <a:spLocks noChangeArrowheads="1"/>
          </xdr:cNvSpPr>
        </xdr:nvSpPr>
        <xdr:spPr bwMode="auto">
          <a:xfrm>
            <a:off x="1418" y="194"/>
            <a:ext cx="188" cy="427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Ｄ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  <xdr:twoCellAnchor>
    <xdr:from>
      <xdr:col>4</xdr:col>
      <xdr:colOff>47625</xdr:colOff>
      <xdr:row>57</xdr:row>
      <xdr:rowOff>238125</xdr:rowOff>
    </xdr:from>
    <xdr:to>
      <xdr:col>20</xdr:col>
      <xdr:colOff>104775</xdr:colOff>
      <xdr:row>64</xdr:row>
      <xdr:rowOff>219075</xdr:rowOff>
    </xdr:to>
    <xdr:grpSp>
      <xdr:nvGrpSpPr>
        <xdr:cNvPr id="5714" name="Group 677">
          <a:extLst>
            <a:ext uri="{FF2B5EF4-FFF2-40B4-BE49-F238E27FC236}">
              <a16:creationId xmlns:a16="http://schemas.microsoft.com/office/drawing/2014/main" id="{D91A968A-9012-46B6-A61A-2FA1D3E26608}"/>
            </a:ext>
          </a:extLst>
        </xdr:cNvPr>
        <xdr:cNvGrpSpPr>
          <a:grpSpLocks/>
        </xdr:cNvGrpSpPr>
      </xdr:nvGrpSpPr>
      <xdr:grpSpPr bwMode="auto">
        <a:xfrm>
          <a:off x="581025" y="14836775"/>
          <a:ext cx="2190750" cy="1758950"/>
          <a:chOff x="57" y="57"/>
          <a:chExt cx="1808" cy="1414"/>
        </a:xfrm>
      </xdr:grpSpPr>
      <xdr:pic>
        <xdr:nvPicPr>
          <xdr:cNvPr id="5721" name="図 101">
            <a:extLst>
              <a:ext uri="{FF2B5EF4-FFF2-40B4-BE49-F238E27FC236}">
                <a16:creationId xmlns:a16="http://schemas.microsoft.com/office/drawing/2014/main" id="{73903719-5045-4074-801D-C089179D5ED7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27" y="57"/>
            <a:ext cx="1415" cy="14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103" name="Text Box 679">
            <a:extLst>
              <a:ext uri="{FF2B5EF4-FFF2-40B4-BE49-F238E27FC236}">
                <a16:creationId xmlns:a16="http://schemas.microsoft.com/office/drawing/2014/main" id="{7D0AE8F1-8B98-4DFF-A711-AC72DE18486F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" y="693"/>
            <a:ext cx="173" cy="393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Ａ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04" name="Text Box 680">
            <a:extLst>
              <a:ext uri="{FF2B5EF4-FFF2-40B4-BE49-F238E27FC236}">
                <a16:creationId xmlns:a16="http://schemas.microsoft.com/office/drawing/2014/main" id="{8532BDCD-1BEC-4FD4-8FB9-193F19AE7074}"/>
              </a:ext>
            </a:extLst>
          </xdr:cNvPr>
          <xdr:cNvSpPr txBox="1">
            <a:spLocks noChangeArrowheads="1"/>
          </xdr:cNvSpPr>
        </xdr:nvSpPr>
        <xdr:spPr bwMode="auto">
          <a:xfrm>
            <a:off x="1692" y="693"/>
            <a:ext cx="173" cy="393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Ｂ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05" name="Text Box 681">
            <a:extLst>
              <a:ext uri="{FF2B5EF4-FFF2-40B4-BE49-F238E27FC236}">
                <a16:creationId xmlns:a16="http://schemas.microsoft.com/office/drawing/2014/main" id="{FAC8102B-8C64-47BC-84EF-4AD9686420C4}"/>
              </a:ext>
            </a:extLst>
          </xdr:cNvPr>
          <xdr:cNvSpPr txBox="1">
            <a:spLocks noChangeArrowheads="1"/>
          </xdr:cNvSpPr>
        </xdr:nvSpPr>
        <xdr:spPr bwMode="auto">
          <a:xfrm>
            <a:off x="332" y="57"/>
            <a:ext cx="173" cy="393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Ｃ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  <xdr:twoCellAnchor>
    <xdr:from>
      <xdr:col>6</xdr:col>
      <xdr:colOff>9525</xdr:colOff>
      <xdr:row>65</xdr:row>
      <xdr:rowOff>209550</xdr:rowOff>
    </xdr:from>
    <xdr:to>
      <xdr:col>19</xdr:col>
      <xdr:colOff>0</xdr:colOff>
      <xdr:row>73</xdr:row>
      <xdr:rowOff>123825</xdr:rowOff>
    </xdr:to>
    <xdr:grpSp>
      <xdr:nvGrpSpPr>
        <xdr:cNvPr id="5715" name="Group 682">
          <a:extLst>
            <a:ext uri="{FF2B5EF4-FFF2-40B4-BE49-F238E27FC236}">
              <a16:creationId xmlns:a16="http://schemas.microsoft.com/office/drawing/2014/main" id="{1C92B5D1-CE78-4333-8862-7A9E1984C595}"/>
            </a:ext>
          </a:extLst>
        </xdr:cNvPr>
        <xdr:cNvGrpSpPr>
          <a:grpSpLocks/>
        </xdr:cNvGrpSpPr>
      </xdr:nvGrpSpPr>
      <xdr:grpSpPr bwMode="auto">
        <a:xfrm>
          <a:off x="809625" y="16840200"/>
          <a:ext cx="1724025" cy="1946275"/>
          <a:chOff x="57" y="57"/>
          <a:chExt cx="1549" cy="1701"/>
        </a:xfrm>
      </xdr:grpSpPr>
      <xdr:pic>
        <xdr:nvPicPr>
          <xdr:cNvPr id="5716" name="図 106">
            <a:extLst>
              <a:ext uri="{FF2B5EF4-FFF2-40B4-BE49-F238E27FC236}">
                <a16:creationId xmlns:a16="http://schemas.microsoft.com/office/drawing/2014/main" id="{E490FA95-0CB9-4BCB-8D84-0DB99409EEEF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2" y="63"/>
            <a:ext cx="1472" cy="147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108" name="Text Box 684">
            <a:extLst>
              <a:ext uri="{FF2B5EF4-FFF2-40B4-BE49-F238E27FC236}">
                <a16:creationId xmlns:a16="http://schemas.microsoft.com/office/drawing/2014/main" id="{11C35BF7-B374-4873-BE20-DC28780F0DEE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" y="1279"/>
            <a:ext cx="188" cy="427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Ｂ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09" name="Text Box 685">
            <a:extLst>
              <a:ext uri="{FF2B5EF4-FFF2-40B4-BE49-F238E27FC236}">
                <a16:creationId xmlns:a16="http://schemas.microsoft.com/office/drawing/2014/main" id="{8095D6CD-2ABE-4284-B858-4E697645C80D}"/>
              </a:ext>
            </a:extLst>
          </xdr:cNvPr>
          <xdr:cNvSpPr txBox="1">
            <a:spLocks noChangeArrowheads="1"/>
          </xdr:cNvSpPr>
        </xdr:nvSpPr>
        <xdr:spPr bwMode="auto">
          <a:xfrm>
            <a:off x="194" y="57"/>
            <a:ext cx="188" cy="427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Ａ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10" name="Text Box 686">
            <a:extLst>
              <a:ext uri="{FF2B5EF4-FFF2-40B4-BE49-F238E27FC236}">
                <a16:creationId xmlns:a16="http://schemas.microsoft.com/office/drawing/2014/main" id="{146A5BF0-EF4D-4718-BB89-2785189A2308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75" y="1331"/>
            <a:ext cx="188" cy="427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Ｃ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11" name="Text Box 687">
            <a:extLst>
              <a:ext uri="{FF2B5EF4-FFF2-40B4-BE49-F238E27FC236}">
                <a16:creationId xmlns:a16="http://schemas.microsoft.com/office/drawing/2014/main" id="{8C625626-B0E5-4AF4-AFA3-CF9312DFF7FE}"/>
              </a:ext>
            </a:extLst>
          </xdr:cNvPr>
          <xdr:cNvSpPr txBox="1">
            <a:spLocks noChangeArrowheads="1"/>
          </xdr:cNvSpPr>
        </xdr:nvSpPr>
        <xdr:spPr bwMode="auto">
          <a:xfrm>
            <a:off x="1418" y="194"/>
            <a:ext cx="188" cy="427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Ｄ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19050</xdr:colOff>
      <xdr:row>3</xdr:row>
      <xdr:rowOff>114300</xdr:rowOff>
    </xdr:from>
    <xdr:to>
      <xdr:col>16</xdr:col>
      <xdr:colOff>19050</xdr:colOff>
      <xdr:row>9</xdr:row>
      <xdr:rowOff>228600</xdr:rowOff>
    </xdr:to>
    <xdr:grpSp>
      <xdr:nvGrpSpPr>
        <xdr:cNvPr id="7214" name="Group 23">
          <a:extLst>
            <a:ext uri="{FF2B5EF4-FFF2-40B4-BE49-F238E27FC236}">
              <a16:creationId xmlns:a16="http://schemas.microsoft.com/office/drawing/2014/main" id="{B9179AD1-0CB2-4D7A-AD05-8714A2F7AAF9}"/>
            </a:ext>
          </a:extLst>
        </xdr:cNvPr>
        <xdr:cNvGrpSpPr>
          <a:grpSpLocks/>
        </xdr:cNvGrpSpPr>
      </xdr:nvGrpSpPr>
      <xdr:grpSpPr bwMode="auto">
        <a:xfrm>
          <a:off x="552450" y="933450"/>
          <a:ext cx="1600200" cy="1638300"/>
          <a:chOff x="2" y="2"/>
          <a:chExt cx="1361" cy="1361"/>
        </a:xfrm>
      </xdr:grpSpPr>
      <xdr:sp macro="" textlink="">
        <xdr:nvSpPr>
          <xdr:cNvPr id="7370" name="Oval 24">
            <a:extLst>
              <a:ext uri="{FF2B5EF4-FFF2-40B4-BE49-F238E27FC236}">
                <a16:creationId xmlns:a16="http://schemas.microsoft.com/office/drawing/2014/main" id="{EFAB5D45-2BA7-4A37-8F98-CE81DA3C25F1}"/>
              </a:ext>
            </a:extLst>
          </xdr:cNvPr>
          <xdr:cNvSpPr>
            <a:spLocks noChangeArrowheads="1"/>
          </xdr:cNvSpPr>
        </xdr:nvSpPr>
        <xdr:spPr bwMode="auto">
          <a:xfrm>
            <a:off x="2" y="2"/>
            <a:ext cx="1361" cy="1361"/>
          </a:xfrm>
          <a:prstGeom prst="ellips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7371" name="Line 25">
            <a:extLst>
              <a:ext uri="{FF2B5EF4-FFF2-40B4-BE49-F238E27FC236}">
                <a16:creationId xmlns:a16="http://schemas.microsoft.com/office/drawing/2014/main" id="{485B9443-D345-4E47-BDD6-4417B1A21A8E}"/>
              </a:ext>
            </a:extLst>
          </xdr:cNvPr>
          <xdr:cNvSpPr>
            <a:spLocks noChangeShapeType="1"/>
          </xdr:cNvSpPr>
        </xdr:nvSpPr>
        <xdr:spPr bwMode="auto">
          <a:xfrm>
            <a:off x="173" y="229"/>
            <a:ext cx="1100" cy="120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372" name="Line 26">
            <a:extLst>
              <a:ext uri="{FF2B5EF4-FFF2-40B4-BE49-F238E27FC236}">
                <a16:creationId xmlns:a16="http://schemas.microsoft.com/office/drawing/2014/main" id="{1EDD46CE-913A-4FA4-B7BB-5BE355735DA7}"/>
              </a:ext>
            </a:extLst>
          </xdr:cNvPr>
          <xdr:cNvSpPr>
            <a:spLocks noChangeShapeType="1"/>
          </xdr:cNvSpPr>
        </xdr:nvSpPr>
        <xdr:spPr bwMode="auto">
          <a:xfrm flipV="1">
            <a:off x="133" y="349"/>
            <a:ext cx="1140" cy="728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373" name="Line 27">
            <a:extLst>
              <a:ext uri="{FF2B5EF4-FFF2-40B4-BE49-F238E27FC236}">
                <a16:creationId xmlns:a16="http://schemas.microsoft.com/office/drawing/2014/main" id="{C0B60FD6-2A83-4E66-8DB2-664A2FC19C69}"/>
              </a:ext>
            </a:extLst>
          </xdr:cNvPr>
          <xdr:cNvSpPr>
            <a:spLocks noChangeShapeType="1"/>
          </xdr:cNvSpPr>
        </xdr:nvSpPr>
        <xdr:spPr bwMode="auto">
          <a:xfrm>
            <a:off x="176" y="230"/>
            <a:ext cx="761" cy="1079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374" name="Line 28">
            <a:extLst>
              <a:ext uri="{FF2B5EF4-FFF2-40B4-BE49-F238E27FC236}">
                <a16:creationId xmlns:a16="http://schemas.microsoft.com/office/drawing/2014/main" id="{2B4FE46A-2B36-49E9-A34C-71499ADA3015}"/>
              </a:ext>
            </a:extLst>
          </xdr:cNvPr>
          <xdr:cNvSpPr>
            <a:spLocks noChangeShapeType="1"/>
          </xdr:cNvSpPr>
        </xdr:nvSpPr>
        <xdr:spPr bwMode="auto">
          <a:xfrm>
            <a:off x="133" y="1077"/>
            <a:ext cx="804" cy="232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6" name="Text Box 29">
            <a:extLst>
              <a:ext uri="{FF2B5EF4-FFF2-40B4-BE49-F238E27FC236}">
                <a16:creationId xmlns:a16="http://schemas.microsoft.com/office/drawing/2014/main" id="{70FF6775-3020-4972-B844-334F81918CA2}"/>
              </a:ext>
            </a:extLst>
          </xdr:cNvPr>
          <xdr:cNvSpPr txBox="1">
            <a:spLocks noChangeArrowheads="1"/>
          </xdr:cNvSpPr>
        </xdr:nvSpPr>
        <xdr:spPr bwMode="auto">
          <a:xfrm>
            <a:off x="269" y="221"/>
            <a:ext cx="178" cy="20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ｘ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97" name="Text Box 30">
            <a:extLst>
              <a:ext uri="{FF2B5EF4-FFF2-40B4-BE49-F238E27FC236}">
                <a16:creationId xmlns:a16="http://schemas.microsoft.com/office/drawing/2014/main" id="{6C086B18-9A03-407F-9524-290272BBF147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6" y="1047"/>
            <a:ext cx="178" cy="20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ｙ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98" name="Text Box 31">
            <a:extLst>
              <a:ext uri="{FF2B5EF4-FFF2-40B4-BE49-F238E27FC236}">
                <a16:creationId xmlns:a16="http://schemas.microsoft.com/office/drawing/2014/main" id="{1865F4BB-21C3-4CE4-AAA9-AB50A862749F}"/>
              </a:ext>
            </a:extLst>
          </xdr:cNvPr>
          <xdr:cNvSpPr txBox="1">
            <a:spLocks noChangeArrowheads="1"/>
          </xdr:cNvSpPr>
        </xdr:nvSpPr>
        <xdr:spPr bwMode="auto">
          <a:xfrm>
            <a:off x="942" y="261"/>
            <a:ext cx="178" cy="20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ａ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99" name="Text Box 32">
            <a:extLst>
              <a:ext uri="{FF2B5EF4-FFF2-40B4-BE49-F238E27FC236}">
                <a16:creationId xmlns:a16="http://schemas.microsoft.com/office/drawing/2014/main" id="{38CE83DF-A6D6-4111-BCB2-80C46C2670B5}"/>
              </a:ext>
            </a:extLst>
          </xdr:cNvPr>
          <xdr:cNvSpPr txBox="1">
            <a:spLocks noChangeArrowheads="1"/>
          </xdr:cNvSpPr>
        </xdr:nvSpPr>
        <xdr:spPr bwMode="auto">
          <a:xfrm>
            <a:off x="269" y="934"/>
            <a:ext cx="194" cy="22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squar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ｂ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  <xdr:twoCellAnchor>
    <xdr:from>
      <xdr:col>6</xdr:col>
      <xdr:colOff>0</xdr:colOff>
      <xdr:row>42</xdr:row>
      <xdr:rowOff>0</xdr:rowOff>
    </xdr:from>
    <xdr:to>
      <xdr:col>18</xdr:col>
      <xdr:colOff>0</xdr:colOff>
      <xdr:row>48</xdr:row>
      <xdr:rowOff>114300</xdr:rowOff>
    </xdr:to>
    <xdr:grpSp>
      <xdr:nvGrpSpPr>
        <xdr:cNvPr id="7215" name="Group 23">
          <a:extLst>
            <a:ext uri="{FF2B5EF4-FFF2-40B4-BE49-F238E27FC236}">
              <a16:creationId xmlns:a16="http://schemas.microsoft.com/office/drawing/2014/main" id="{FB8D3ED8-646A-4852-A9DA-C03914B6778C}"/>
            </a:ext>
          </a:extLst>
        </xdr:cNvPr>
        <xdr:cNvGrpSpPr>
          <a:grpSpLocks/>
        </xdr:cNvGrpSpPr>
      </xdr:nvGrpSpPr>
      <xdr:grpSpPr bwMode="auto">
        <a:xfrm>
          <a:off x="800100" y="10775950"/>
          <a:ext cx="1600200" cy="1638300"/>
          <a:chOff x="2" y="2"/>
          <a:chExt cx="1361" cy="1361"/>
        </a:xfrm>
      </xdr:grpSpPr>
      <xdr:sp macro="" textlink="">
        <xdr:nvSpPr>
          <xdr:cNvPr id="7361" name="Oval 24">
            <a:extLst>
              <a:ext uri="{FF2B5EF4-FFF2-40B4-BE49-F238E27FC236}">
                <a16:creationId xmlns:a16="http://schemas.microsoft.com/office/drawing/2014/main" id="{1B636C68-917D-42B7-A0D5-CF82EA6244AE}"/>
              </a:ext>
            </a:extLst>
          </xdr:cNvPr>
          <xdr:cNvSpPr>
            <a:spLocks noChangeArrowheads="1"/>
          </xdr:cNvSpPr>
        </xdr:nvSpPr>
        <xdr:spPr bwMode="auto">
          <a:xfrm>
            <a:off x="2" y="2"/>
            <a:ext cx="1361" cy="1361"/>
          </a:xfrm>
          <a:prstGeom prst="ellips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7362" name="Line 25">
            <a:extLst>
              <a:ext uri="{FF2B5EF4-FFF2-40B4-BE49-F238E27FC236}">
                <a16:creationId xmlns:a16="http://schemas.microsoft.com/office/drawing/2014/main" id="{F7C37D11-2890-4FF8-8E00-5A9276771633}"/>
              </a:ext>
            </a:extLst>
          </xdr:cNvPr>
          <xdr:cNvSpPr>
            <a:spLocks noChangeShapeType="1"/>
          </xdr:cNvSpPr>
        </xdr:nvSpPr>
        <xdr:spPr bwMode="auto">
          <a:xfrm>
            <a:off x="173" y="229"/>
            <a:ext cx="1100" cy="120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363" name="Line 26">
            <a:extLst>
              <a:ext uri="{FF2B5EF4-FFF2-40B4-BE49-F238E27FC236}">
                <a16:creationId xmlns:a16="http://schemas.microsoft.com/office/drawing/2014/main" id="{F7D53204-F50B-4C6F-8361-8F9297603889}"/>
              </a:ext>
            </a:extLst>
          </xdr:cNvPr>
          <xdr:cNvSpPr>
            <a:spLocks noChangeShapeType="1"/>
          </xdr:cNvSpPr>
        </xdr:nvSpPr>
        <xdr:spPr bwMode="auto">
          <a:xfrm flipV="1">
            <a:off x="133" y="349"/>
            <a:ext cx="1140" cy="728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364" name="Line 27">
            <a:extLst>
              <a:ext uri="{FF2B5EF4-FFF2-40B4-BE49-F238E27FC236}">
                <a16:creationId xmlns:a16="http://schemas.microsoft.com/office/drawing/2014/main" id="{311CA649-681F-408D-92BF-3C1F40B11801}"/>
              </a:ext>
            </a:extLst>
          </xdr:cNvPr>
          <xdr:cNvSpPr>
            <a:spLocks noChangeShapeType="1"/>
          </xdr:cNvSpPr>
        </xdr:nvSpPr>
        <xdr:spPr bwMode="auto">
          <a:xfrm>
            <a:off x="176" y="230"/>
            <a:ext cx="761" cy="1079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365" name="Line 28">
            <a:extLst>
              <a:ext uri="{FF2B5EF4-FFF2-40B4-BE49-F238E27FC236}">
                <a16:creationId xmlns:a16="http://schemas.microsoft.com/office/drawing/2014/main" id="{F157C30A-81BF-4620-9FED-692E005F1C3E}"/>
              </a:ext>
            </a:extLst>
          </xdr:cNvPr>
          <xdr:cNvSpPr>
            <a:spLocks noChangeShapeType="1"/>
          </xdr:cNvSpPr>
        </xdr:nvSpPr>
        <xdr:spPr bwMode="auto">
          <a:xfrm>
            <a:off x="133" y="1077"/>
            <a:ext cx="804" cy="232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6" name="Text Box 29">
            <a:extLst>
              <a:ext uri="{FF2B5EF4-FFF2-40B4-BE49-F238E27FC236}">
                <a16:creationId xmlns:a16="http://schemas.microsoft.com/office/drawing/2014/main" id="{AC28FBD0-9557-48A5-938A-107C51248FEC}"/>
              </a:ext>
            </a:extLst>
          </xdr:cNvPr>
          <xdr:cNvSpPr txBox="1">
            <a:spLocks noChangeArrowheads="1"/>
          </xdr:cNvSpPr>
        </xdr:nvSpPr>
        <xdr:spPr bwMode="auto">
          <a:xfrm>
            <a:off x="269" y="221"/>
            <a:ext cx="178" cy="20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ｘ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07" name="Text Box 30">
            <a:extLst>
              <a:ext uri="{FF2B5EF4-FFF2-40B4-BE49-F238E27FC236}">
                <a16:creationId xmlns:a16="http://schemas.microsoft.com/office/drawing/2014/main" id="{EB69772C-F742-41A8-9AF7-E505D6684D28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6" y="1047"/>
            <a:ext cx="178" cy="20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ｙ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08" name="Text Box 31">
            <a:extLst>
              <a:ext uri="{FF2B5EF4-FFF2-40B4-BE49-F238E27FC236}">
                <a16:creationId xmlns:a16="http://schemas.microsoft.com/office/drawing/2014/main" id="{D0F00458-4375-4B2D-9E27-1532A7AFCF72}"/>
              </a:ext>
            </a:extLst>
          </xdr:cNvPr>
          <xdr:cNvSpPr txBox="1">
            <a:spLocks noChangeArrowheads="1"/>
          </xdr:cNvSpPr>
        </xdr:nvSpPr>
        <xdr:spPr bwMode="auto">
          <a:xfrm>
            <a:off x="942" y="261"/>
            <a:ext cx="178" cy="20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ａ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09" name="Text Box 32">
            <a:extLst>
              <a:ext uri="{FF2B5EF4-FFF2-40B4-BE49-F238E27FC236}">
                <a16:creationId xmlns:a16="http://schemas.microsoft.com/office/drawing/2014/main" id="{52735C85-053A-4891-9148-9DF7D0E39419}"/>
              </a:ext>
            </a:extLst>
          </xdr:cNvPr>
          <xdr:cNvSpPr txBox="1">
            <a:spLocks noChangeArrowheads="1"/>
          </xdr:cNvSpPr>
        </xdr:nvSpPr>
        <xdr:spPr bwMode="auto">
          <a:xfrm>
            <a:off x="269" y="934"/>
            <a:ext cx="194" cy="22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squar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ｂ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  <xdr:oneCellAnchor>
    <xdr:from>
      <xdr:col>25</xdr:col>
      <xdr:colOff>95250</xdr:colOff>
      <xdr:row>26</xdr:row>
      <xdr:rowOff>133350</xdr:rowOff>
    </xdr:from>
    <xdr:ext cx="65" cy="400238"/>
    <xdr:sp macro="" textlink="">
      <xdr:nvSpPr>
        <xdr:cNvPr id="3241" name="Text Box 169">
          <a:extLst>
            <a:ext uri="{FF2B5EF4-FFF2-40B4-BE49-F238E27FC236}">
              <a16:creationId xmlns:a16="http://schemas.microsoft.com/office/drawing/2014/main" id="{8527ACEA-5010-4806-8C5E-D4D8875C3014}"/>
            </a:ext>
          </a:extLst>
        </xdr:cNvPr>
        <xdr:cNvSpPr txBox="1">
          <a:spLocks noChangeArrowheads="1"/>
        </xdr:cNvSpPr>
      </xdr:nvSpPr>
      <xdr:spPr bwMode="auto">
        <a:xfrm>
          <a:off x="3429000" y="6648450"/>
          <a:ext cx="65" cy="400238"/>
        </a:xfrm>
        <a:prstGeom prst="rect">
          <a:avLst/>
        </a:prstGeom>
        <a:noFill/>
        <a:ln>
          <a:noFill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endParaRPr lang="en-US" altLang="ja-JP" sz="12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endParaRPr lang="en-US" altLang="ja-JP" sz="12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oneCellAnchor>
  <xdr:twoCellAnchor>
    <xdr:from>
      <xdr:col>4</xdr:col>
      <xdr:colOff>38100</xdr:colOff>
      <xdr:row>10</xdr:row>
      <xdr:rowOff>171450</xdr:rowOff>
    </xdr:from>
    <xdr:to>
      <xdr:col>18</xdr:col>
      <xdr:colOff>95250</xdr:colOff>
      <xdr:row>19</xdr:row>
      <xdr:rowOff>0</xdr:rowOff>
    </xdr:to>
    <xdr:grpSp>
      <xdr:nvGrpSpPr>
        <xdr:cNvPr id="7217" name="Group 183">
          <a:extLst>
            <a:ext uri="{FF2B5EF4-FFF2-40B4-BE49-F238E27FC236}">
              <a16:creationId xmlns:a16="http://schemas.microsoft.com/office/drawing/2014/main" id="{E8ACF5FC-A015-454E-B0EC-26D2DC039D4B}"/>
            </a:ext>
          </a:extLst>
        </xdr:cNvPr>
        <xdr:cNvGrpSpPr>
          <a:grpSpLocks/>
        </xdr:cNvGrpSpPr>
      </xdr:nvGrpSpPr>
      <xdr:grpSpPr bwMode="auto">
        <a:xfrm>
          <a:off x="571500" y="2768600"/>
          <a:ext cx="1924050" cy="2114550"/>
          <a:chOff x="75" y="85"/>
          <a:chExt cx="1553" cy="1678"/>
        </a:xfrm>
      </xdr:grpSpPr>
      <xdr:sp macro="" textlink="">
        <xdr:nvSpPr>
          <xdr:cNvPr id="7341" name="Freeform 184">
            <a:extLst>
              <a:ext uri="{FF2B5EF4-FFF2-40B4-BE49-F238E27FC236}">
                <a16:creationId xmlns:a16="http://schemas.microsoft.com/office/drawing/2014/main" id="{0C4D2ED2-C6C4-4FF3-8550-63B8F82D4857}"/>
              </a:ext>
            </a:extLst>
          </xdr:cNvPr>
          <xdr:cNvSpPr>
            <a:spLocks noChangeArrowheads="1"/>
          </xdr:cNvSpPr>
        </xdr:nvSpPr>
        <xdr:spPr bwMode="auto">
          <a:xfrm>
            <a:off x="147" y="193"/>
            <a:ext cx="1361" cy="1360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0 60000 65536"/>
              <a:gd name="T13" fmla="*/ 0 60000 65536"/>
              <a:gd name="T14" fmla="*/ 0 60000 65536"/>
              <a:gd name="T15" fmla="*/ 0 60000 65536"/>
              <a:gd name="T16" fmla="*/ 0 60000 65536"/>
              <a:gd name="T17" fmla="*/ 0 60000 65536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0" t="0" r="r" b="b"/>
            <a:pathLst>
              <a:path w="21600" h="21600">
                <a:moveTo>
                  <a:pt x="7947" y="387"/>
                </a:moveTo>
                <a:cubicBezTo>
                  <a:pt x="8874" y="126"/>
                  <a:pt x="9837" y="0"/>
                  <a:pt x="10800" y="0"/>
                </a:cubicBezTo>
                <a:cubicBezTo>
                  <a:pt x="16758" y="0"/>
                  <a:pt x="21600" y="4842"/>
                  <a:pt x="21600" y="10800"/>
                </a:cubicBezTo>
                <a:cubicBezTo>
                  <a:pt x="21600" y="16758"/>
                  <a:pt x="16758" y="21600"/>
                  <a:pt x="10800" y="21600"/>
                </a:cubicBezTo>
                <a:cubicBezTo>
                  <a:pt x="4842" y="21600"/>
                  <a:pt x="0" y="16758"/>
                  <a:pt x="0" y="10800"/>
                </a:cubicBezTo>
                <a:cubicBezTo>
                  <a:pt x="0" y="6282"/>
                  <a:pt x="2826" y="2232"/>
                  <a:pt x="7056" y="666"/>
                </a:cubicBezTo>
              </a:path>
            </a:pathLst>
          </a:custGeom>
          <a:noFill/>
          <a:ln w="7200">
            <a:solidFill>
              <a:srgbClr val="000000"/>
            </a:solidFill>
            <a:bevel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7342" name="Line 185">
            <a:extLst>
              <a:ext uri="{FF2B5EF4-FFF2-40B4-BE49-F238E27FC236}">
                <a16:creationId xmlns:a16="http://schemas.microsoft.com/office/drawing/2014/main" id="{498680B4-EA33-4798-923B-CE222AE3262B}"/>
              </a:ext>
            </a:extLst>
          </xdr:cNvPr>
          <xdr:cNvSpPr>
            <a:spLocks noChangeShapeType="1"/>
          </xdr:cNvSpPr>
        </xdr:nvSpPr>
        <xdr:spPr bwMode="auto">
          <a:xfrm flipV="1">
            <a:off x="242" y="238"/>
            <a:ext cx="812" cy="302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343" name="Line 186">
            <a:extLst>
              <a:ext uri="{FF2B5EF4-FFF2-40B4-BE49-F238E27FC236}">
                <a16:creationId xmlns:a16="http://schemas.microsoft.com/office/drawing/2014/main" id="{4BF09DF6-B50D-46CA-A5C8-1B633B8F0EF8}"/>
              </a:ext>
            </a:extLst>
          </xdr:cNvPr>
          <xdr:cNvSpPr>
            <a:spLocks noChangeShapeType="1"/>
          </xdr:cNvSpPr>
        </xdr:nvSpPr>
        <xdr:spPr bwMode="auto">
          <a:xfrm>
            <a:off x="242" y="540"/>
            <a:ext cx="155" cy="852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344" name="Line 187">
            <a:extLst>
              <a:ext uri="{FF2B5EF4-FFF2-40B4-BE49-F238E27FC236}">
                <a16:creationId xmlns:a16="http://schemas.microsoft.com/office/drawing/2014/main" id="{3FEC8D94-67B5-46FA-9EC1-B005B27D27D3}"/>
              </a:ext>
            </a:extLst>
          </xdr:cNvPr>
          <xdr:cNvSpPr>
            <a:spLocks noChangeShapeType="1"/>
          </xdr:cNvSpPr>
        </xdr:nvSpPr>
        <xdr:spPr bwMode="auto">
          <a:xfrm flipV="1">
            <a:off x="397" y="238"/>
            <a:ext cx="657" cy="1154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345" name="Line 188">
            <a:extLst>
              <a:ext uri="{FF2B5EF4-FFF2-40B4-BE49-F238E27FC236}">
                <a16:creationId xmlns:a16="http://schemas.microsoft.com/office/drawing/2014/main" id="{D89914EF-68E4-4639-A194-749D1EF2C387}"/>
              </a:ext>
            </a:extLst>
          </xdr:cNvPr>
          <xdr:cNvSpPr>
            <a:spLocks noChangeShapeType="1"/>
          </xdr:cNvSpPr>
        </xdr:nvSpPr>
        <xdr:spPr bwMode="auto">
          <a:xfrm flipV="1">
            <a:off x="397" y="1100"/>
            <a:ext cx="1066" cy="292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346" name="Line 189">
            <a:extLst>
              <a:ext uri="{FF2B5EF4-FFF2-40B4-BE49-F238E27FC236}">
                <a16:creationId xmlns:a16="http://schemas.microsoft.com/office/drawing/2014/main" id="{2A5B998F-1B27-4618-8977-7CF810ACD375}"/>
              </a:ext>
            </a:extLst>
          </xdr:cNvPr>
          <xdr:cNvSpPr>
            <a:spLocks noChangeShapeType="1"/>
          </xdr:cNvSpPr>
        </xdr:nvSpPr>
        <xdr:spPr bwMode="auto">
          <a:xfrm>
            <a:off x="242" y="540"/>
            <a:ext cx="1221" cy="560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62" name="Text Box 190">
            <a:extLst>
              <a:ext uri="{FF2B5EF4-FFF2-40B4-BE49-F238E27FC236}">
                <a16:creationId xmlns:a16="http://schemas.microsoft.com/office/drawing/2014/main" id="{9EF8F528-5D55-4B7F-9B3C-CBE5A2E68569}"/>
              </a:ext>
            </a:extLst>
          </xdr:cNvPr>
          <xdr:cNvSpPr txBox="1">
            <a:spLocks noChangeArrowheads="1"/>
          </xdr:cNvSpPr>
        </xdr:nvSpPr>
        <xdr:spPr bwMode="auto">
          <a:xfrm>
            <a:off x="398" y="1056"/>
            <a:ext cx="138" cy="381"/>
          </a:xfrm>
          <a:prstGeom prst="rect">
            <a:avLst/>
          </a:prstGeom>
          <a:noFill/>
          <a:ln>
            <a:noFill/>
          </a:ln>
        </xdr:spPr>
        <xdr:txBody>
          <a:bodyPr wrap="squar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16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c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263" name="Text Box 191">
            <a:extLst>
              <a:ext uri="{FF2B5EF4-FFF2-40B4-BE49-F238E27FC236}">
                <a16:creationId xmlns:a16="http://schemas.microsoft.com/office/drawing/2014/main" id="{372C2A80-995C-4EBC-ACEF-76F7ED288669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82" y="947"/>
            <a:ext cx="169" cy="388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ｚ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7349" name="Line 192">
            <a:extLst>
              <a:ext uri="{FF2B5EF4-FFF2-40B4-BE49-F238E27FC236}">
                <a16:creationId xmlns:a16="http://schemas.microsoft.com/office/drawing/2014/main" id="{5E5EACF6-DF32-420F-9AAE-34A55CC98CED}"/>
              </a:ext>
            </a:extLst>
          </xdr:cNvPr>
          <xdr:cNvSpPr>
            <a:spLocks noChangeShapeType="1"/>
          </xdr:cNvSpPr>
        </xdr:nvSpPr>
        <xdr:spPr bwMode="auto">
          <a:xfrm>
            <a:off x="582" y="217"/>
            <a:ext cx="10" cy="27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350" name="Line 193">
            <a:extLst>
              <a:ext uri="{FF2B5EF4-FFF2-40B4-BE49-F238E27FC236}">
                <a16:creationId xmlns:a16="http://schemas.microsoft.com/office/drawing/2014/main" id="{52AC680F-1095-44D8-A19B-25EC55A8741A}"/>
              </a:ext>
            </a:extLst>
          </xdr:cNvPr>
          <xdr:cNvSpPr>
            <a:spLocks noChangeShapeType="1"/>
          </xdr:cNvSpPr>
        </xdr:nvSpPr>
        <xdr:spPr bwMode="auto">
          <a:xfrm>
            <a:off x="552" y="217"/>
            <a:ext cx="33" cy="87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351" name="Freeform 194">
            <a:extLst>
              <a:ext uri="{FF2B5EF4-FFF2-40B4-BE49-F238E27FC236}">
                <a16:creationId xmlns:a16="http://schemas.microsoft.com/office/drawing/2014/main" id="{25AD4F0E-80CE-4450-B335-E7EA4D903755}"/>
              </a:ext>
            </a:extLst>
          </xdr:cNvPr>
          <xdr:cNvSpPr>
            <a:spLocks noChangeArrowheads="1"/>
          </xdr:cNvSpPr>
        </xdr:nvSpPr>
        <xdr:spPr bwMode="auto">
          <a:xfrm>
            <a:off x="592" y="217"/>
            <a:ext cx="56" cy="1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60000 65536"/>
              <a:gd name="T5" fmla="*/ 0 60000 65536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0" t="0" r="r" b="b"/>
            <a:pathLst>
              <a:path w="21600" h="21600">
                <a:moveTo>
                  <a:pt x="0" y="21600"/>
                </a:moveTo>
                <a:cubicBezTo>
                  <a:pt x="6982" y="14632"/>
                  <a:pt x="14400" y="6271"/>
                  <a:pt x="21600" y="0"/>
                </a:cubicBezTo>
              </a:path>
            </a:pathLst>
          </a:custGeom>
          <a:noFill/>
          <a:ln w="7200">
            <a:solidFill>
              <a:srgbClr val="000000"/>
            </a:solidFill>
            <a:bevel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7352" name="Line 195">
            <a:extLst>
              <a:ext uri="{FF2B5EF4-FFF2-40B4-BE49-F238E27FC236}">
                <a16:creationId xmlns:a16="http://schemas.microsoft.com/office/drawing/2014/main" id="{F0871F1D-E741-4CA0-9D7D-395D2E13163E}"/>
              </a:ext>
            </a:extLst>
          </xdr:cNvPr>
          <xdr:cNvSpPr>
            <a:spLocks noChangeShapeType="1"/>
          </xdr:cNvSpPr>
        </xdr:nvSpPr>
        <xdr:spPr bwMode="auto">
          <a:xfrm>
            <a:off x="582" y="217"/>
            <a:ext cx="27" cy="72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353" name="Line 196">
            <a:extLst>
              <a:ext uri="{FF2B5EF4-FFF2-40B4-BE49-F238E27FC236}">
                <a16:creationId xmlns:a16="http://schemas.microsoft.com/office/drawing/2014/main" id="{2C9B4D79-FE7F-44D5-B65E-E3B04DF84806}"/>
              </a:ext>
            </a:extLst>
          </xdr:cNvPr>
          <xdr:cNvSpPr>
            <a:spLocks noChangeShapeType="1"/>
          </xdr:cNvSpPr>
        </xdr:nvSpPr>
        <xdr:spPr bwMode="auto">
          <a:xfrm>
            <a:off x="573" y="193"/>
            <a:ext cx="9" cy="24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354" name="Line 197">
            <a:extLst>
              <a:ext uri="{FF2B5EF4-FFF2-40B4-BE49-F238E27FC236}">
                <a16:creationId xmlns:a16="http://schemas.microsoft.com/office/drawing/2014/main" id="{4D95E658-8011-4325-A01D-2516B1FC7057}"/>
              </a:ext>
            </a:extLst>
          </xdr:cNvPr>
          <xdr:cNvSpPr>
            <a:spLocks noChangeShapeType="1"/>
          </xdr:cNvSpPr>
        </xdr:nvSpPr>
        <xdr:spPr bwMode="auto">
          <a:xfrm>
            <a:off x="573" y="193"/>
            <a:ext cx="9" cy="24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355" name="Line 198">
            <a:extLst>
              <a:ext uri="{FF2B5EF4-FFF2-40B4-BE49-F238E27FC236}">
                <a16:creationId xmlns:a16="http://schemas.microsoft.com/office/drawing/2014/main" id="{A0339F6C-BD9C-4440-8E0A-E06D3B14E107}"/>
              </a:ext>
            </a:extLst>
          </xdr:cNvPr>
          <xdr:cNvSpPr>
            <a:spLocks noChangeShapeType="1"/>
          </xdr:cNvSpPr>
        </xdr:nvSpPr>
        <xdr:spPr bwMode="auto">
          <a:xfrm flipV="1">
            <a:off x="115" y="973"/>
            <a:ext cx="90" cy="15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356" name="Line 199">
            <a:extLst>
              <a:ext uri="{FF2B5EF4-FFF2-40B4-BE49-F238E27FC236}">
                <a16:creationId xmlns:a16="http://schemas.microsoft.com/office/drawing/2014/main" id="{BFB4A417-59E9-4A26-9730-8B3801B421A7}"/>
              </a:ext>
            </a:extLst>
          </xdr:cNvPr>
          <xdr:cNvSpPr>
            <a:spLocks noChangeShapeType="1"/>
          </xdr:cNvSpPr>
        </xdr:nvSpPr>
        <xdr:spPr bwMode="auto">
          <a:xfrm flipV="1">
            <a:off x="115" y="1007"/>
            <a:ext cx="90" cy="15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72" name="Text Box 200">
            <a:extLst>
              <a:ext uri="{FF2B5EF4-FFF2-40B4-BE49-F238E27FC236}">
                <a16:creationId xmlns:a16="http://schemas.microsoft.com/office/drawing/2014/main" id="{86766991-EDD3-4A90-9CF0-2FC6A25CEAF6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51" y="85"/>
            <a:ext cx="169" cy="388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Ｄ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273" name="Text Box 201">
            <a:extLst>
              <a:ext uri="{FF2B5EF4-FFF2-40B4-BE49-F238E27FC236}">
                <a16:creationId xmlns:a16="http://schemas.microsoft.com/office/drawing/2014/main" id="{247C8464-8D6C-40FB-8CF5-F71F332953DE}"/>
              </a:ext>
            </a:extLst>
          </xdr:cNvPr>
          <xdr:cNvSpPr txBox="1">
            <a:spLocks noChangeArrowheads="1"/>
          </xdr:cNvSpPr>
        </xdr:nvSpPr>
        <xdr:spPr bwMode="auto">
          <a:xfrm>
            <a:off x="75" y="419"/>
            <a:ext cx="169" cy="388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Ａ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274" name="Text Box 202">
            <a:extLst>
              <a:ext uri="{FF2B5EF4-FFF2-40B4-BE49-F238E27FC236}">
                <a16:creationId xmlns:a16="http://schemas.microsoft.com/office/drawing/2014/main" id="{6067486C-E98C-4E47-A14A-4B36D05A6F59}"/>
              </a:ext>
            </a:extLst>
          </xdr:cNvPr>
          <xdr:cNvSpPr txBox="1">
            <a:spLocks noChangeArrowheads="1"/>
          </xdr:cNvSpPr>
        </xdr:nvSpPr>
        <xdr:spPr bwMode="auto">
          <a:xfrm>
            <a:off x="244" y="1375"/>
            <a:ext cx="169" cy="388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Ｂ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275" name="Text Box 203">
            <a:extLst>
              <a:ext uri="{FF2B5EF4-FFF2-40B4-BE49-F238E27FC236}">
                <a16:creationId xmlns:a16="http://schemas.microsoft.com/office/drawing/2014/main" id="{223A5BFD-C940-41EB-A01F-4C70AF24DB21}"/>
              </a:ext>
            </a:extLst>
          </xdr:cNvPr>
          <xdr:cNvSpPr txBox="1">
            <a:spLocks noChangeArrowheads="1"/>
          </xdr:cNvSpPr>
        </xdr:nvSpPr>
        <xdr:spPr bwMode="auto">
          <a:xfrm>
            <a:off x="1459" y="1110"/>
            <a:ext cx="169" cy="388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Ｃ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  <xdr:twoCellAnchor>
    <xdr:from>
      <xdr:col>5</xdr:col>
      <xdr:colOff>104775</xdr:colOff>
      <xdr:row>49</xdr:row>
      <xdr:rowOff>57150</xdr:rowOff>
    </xdr:from>
    <xdr:to>
      <xdr:col>20</xdr:col>
      <xdr:colOff>28575</xdr:colOff>
      <xdr:row>57</xdr:row>
      <xdr:rowOff>142875</xdr:rowOff>
    </xdr:to>
    <xdr:grpSp>
      <xdr:nvGrpSpPr>
        <xdr:cNvPr id="7218" name="Group 183">
          <a:extLst>
            <a:ext uri="{FF2B5EF4-FFF2-40B4-BE49-F238E27FC236}">
              <a16:creationId xmlns:a16="http://schemas.microsoft.com/office/drawing/2014/main" id="{3A0B0E91-0AD8-44A6-9F62-0615AA22458C}"/>
            </a:ext>
          </a:extLst>
        </xdr:cNvPr>
        <xdr:cNvGrpSpPr>
          <a:grpSpLocks/>
        </xdr:cNvGrpSpPr>
      </xdr:nvGrpSpPr>
      <xdr:grpSpPr bwMode="auto">
        <a:xfrm>
          <a:off x="771525" y="12611100"/>
          <a:ext cx="1924050" cy="2117725"/>
          <a:chOff x="75" y="85"/>
          <a:chExt cx="1553" cy="1678"/>
        </a:xfrm>
      </xdr:grpSpPr>
      <xdr:sp macro="" textlink="">
        <xdr:nvSpPr>
          <xdr:cNvPr id="7321" name="Freeform 184">
            <a:extLst>
              <a:ext uri="{FF2B5EF4-FFF2-40B4-BE49-F238E27FC236}">
                <a16:creationId xmlns:a16="http://schemas.microsoft.com/office/drawing/2014/main" id="{448215DE-F94F-4B43-A4B8-49290EB928D1}"/>
              </a:ext>
            </a:extLst>
          </xdr:cNvPr>
          <xdr:cNvSpPr>
            <a:spLocks noChangeArrowheads="1"/>
          </xdr:cNvSpPr>
        </xdr:nvSpPr>
        <xdr:spPr bwMode="auto">
          <a:xfrm>
            <a:off x="147" y="193"/>
            <a:ext cx="1361" cy="1360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0 60000 65536"/>
              <a:gd name="T13" fmla="*/ 0 60000 65536"/>
              <a:gd name="T14" fmla="*/ 0 60000 65536"/>
              <a:gd name="T15" fmla="*/ 0 60000 65536"/>
              <a:gd name="T16" fmla="*/ 0 60000 65536"/>
              <a:gd name="T17" fmla="*/ 0 60000 65536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0" t="0" r="r" b="b"/>
            <a:pathLst>
              <a:path w="21600" h="21600">
                <a:moveTo>
                  <a:pt x="7947" y="387"/>
                </a:moveTo>
                <a:cubicBezTo>
                  <a:pt x="8874" y="126"/>
                  <a:pt x="9837" y="0"/>
                  <a:pt x="10800" y="0"/>
                </a:cubicBezTo>
                <a:cubicBezTo>
                  <a:pt x="16758" y="0"/>
                  <a:pt x="21600" y="4842"/>
                  <a:pt x="21600" y="10800"/>
                </a:cubicBezTo>
                <a:cubicBezTo>
                  <a:pt x="21600" y="16758"/>
                  <a:pt x="16758" y="21600"/>
                  <a:pt x="10800" y="21600"/>
                </a:cubicBezTo>
                <a:cubicBezTo>
                  <a:pt x="4842" y="21600"/>
                  <a:pt x="0" y="16758"/>
                  <a:pt x="0" y="10800"/>
                </a:cubicBezTo>
                <a:cubicBezTo>
                  <a:pt x="0" y="6282"/>
                  <a:pt x="2826" y="2232"/>
                  <a:pt x="7056" y="666"/>
                </a:cubicBezTo>
              </a:path>
            </a:pathLst>
          </a:custGeom>
          <a:noFill/>
          <a:ln w="7200">
            <a:solidFill>
              <a:srgbClr val="000000"/>
            </a:solidFill>
            <a:bevel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7322" name="Line 185">
            <a:extLst>
              <a:ext uri="{FF2B5EF4-FFF2-40B4-BE49-F238E27FC236}">
                <a16:creationId xmlns:a16="http://schemas.microsoft.com/office/drawing/2014/main" id="{07F041D5-BD15-4B76-A1B2-0DF1AEF38F8B}"/>
              </a:ext>
            </a:extLst>
          </xdr:cNvPr>
          <xdr:cNvSpPr>
            <a:spLocks noChangeShapeType="1"/>
          </xdr:cNvSpPr>
        </xdr:nvSpPr>
        <xdr:spPr bwMode="auto">
          <a:xfrm flipV="1">
            <a:off x="242" y="238"/>
            <a:ext cx="812" cy="302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323" name="Line 186">
            <a:extLst>
              <a:ext uri="{FF2B5EF4-FFF2-40B4-BE49-F238E27FC236}">
                <a16:creationId xmlns:a16="http://schemas.microsoft.com/office/drawing/2014/main" id="{12705A1F-2892-46CA-B4CC-154108F2325D}"/>
              </a:ext>
            </a:extLst>
          </xdr:cNvPr>
          <xdr:cNvSpPr>
            <a:spLocks noChangeShapeType="1"/>
          </xdr:cNvSpPr>
        </xdr:nvSpPr>
        <xdr:spPr bwMode="auto">
          <a:xfrm>
            <a:off x="242" y="540"/>
            <a:ext cx="155" cy="852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324" name="Line 187">
            <a:extLst>
              <a:ext uri="{FF2B5EF4-FFF2-40B4-BE49-F238E27FC236}">
                <a16:creationId xmlns:a16="http://schemas.microsoft.com/office/drawing/2014/main" id="{D86746D2-519E-4703-B156-432CF30F419D}"/>
              </a:ext>
            </a:extLst>
          </xdr:cNvPr>
          <xdr:cNvSpPr>
            <a:spLocks noChangeShapeType="1"/>
          </xdr:cNvSpPr>
        </xdr:nvSpPr>
        <xdr:spPr bwMode="auto">
          <a:xfrm flipV="1">
            <a:off x="397" y="238"/>
            <a:ext cx="657" cy="1154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325" name="Line 188">
            <a:extLst>
              <a:ext uri="{FF2B5EF4-FFF2-40B4-BE49-F238E27FC236}">
                <a16:creationId xmlns:a16="http://schemas.microsoft.com/office/drawing/2014/main" id="{19C5FACD-DCA8-4C49-8110-86636564373F}"/>
              </a:ext>
            </a:extLst>
          </xdr:cNvPr>
          <xdr:cNvSpPr>
            <a:spLocks noChangeShapeType="1"/>
          </xdr:cNvSpPr>
        </xdr:nvSpPr>
        <xdr:spPr bwMode="auto">
          <a:xfrm flipV="1">
            <a:off x="397" y="1100"/>
            <a:ext cx="1066" cy="292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326" name="Line 189">
            <a:extLst>
              <a:ext uri="{FF2B5EF4-FFF2-40B4-BE49-F238E27FC236}">
                <a16:creationId xmlns:a16="http://schemas.microsoft.com/office/drawing/2014/main" id="{6E1D3F64-1D23-41B3-B78E-6FB310E8144B}"/>
              </a:ext>
            </a:extLst>
          </xdr:cNvPr>
          <xdr:cNvSpPr>
            <a:spLocks noChangeShapeType="1"/>
          </xdr:cNvSpPr>
        </xdr:nvSpPr>
        <xdr:spPr bwMode="auto">
          <a:xfrm>
            <a:off x="242" y="540"/>
            <a:ext cx="1221" cy="560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5" name="Text Box 190">
            <a:extLst>
              <a:ext uri="{FF2B5EF4-FFF2-40B4-BE49-F238E27FC236}">
                <a16:creationId xmlns:a16="http://schemas.microsoft.com/office/drawing/2014/main" id="{D87CC82D-77AC-42BA-8E47-94B445260FE1}"/>
              </a:ext>
            </a:extLst>
          </xdr:cNvPr>
          <xdr:cNvSpPr txBox="1">
            <a:spLocks noChangeArrowheads="1"/>
          </xdr:cNvSpPr>
        </xdr:nvSpPr>
        <xdr:spPr bwMode="auto">
          <a:xfrm>
            <a:off x="398" y="1059"/>
            <a:ext cx="138" cy="379"/>
          </a:xfrm>
          <a:prstGeom prst="rect">
            <a:avLst/>
          </a:prstGeom>
          <a:noFill/>
          <a:ln>
            <a:noFill/>
          </a:ln>
        </xdr:spPr>
        <xdr:txBody>
          <a:bodyPr wrap="squar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16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c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76" name="Text Box 191">
            <a:extLst>
              <a:ext uri="{FF2B5EF4-FFF2-40B4-BE49-F238E27FC236}">
                <a16:creationId xmlns:a16="http://schemas.microsoft.com/office/drawing/2014/main" id="{184FACC4-D1CA-4080-B084-BE27863F1C4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82" y="951"/>
            <a:ext cx="169" cy="387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ｚ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7329" name="Line 192">
            <a:extLst>
              <a:ext uri="{FF2B5EF4-FFF2-40B4-BE49-F238E27FC236}">
                <a16:creationId xmlns:a16="http://schemas.microsoft.com/office/drawing/2014/main" id="{BD70BDCA-F5FE-4AB4-A947-278AF9B30C05}"/>
              </a:ext>
            </a:extLst>
          </xdr:cNvPr>
          <xdr:cNvSpPr>
            <a:spLocks noChangeShapeType="1"/>
          </xdr:cNvSpPr>
        </xdr:nvSpPr>
        <xdr:spPr bwMode="auto">
          <a:xfrm>
            <a:off x="582" y="217"/>
            <a:ext cx="10" cy="27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330" name="Line 193">
            <a:extLst>
              <a:ext uri="{FF2B5EF4-FFF2-40B4-BE49-F238E27FC236}">
                <a16:creationId xmlns:a16="http://schemas.microsoft.com/office/drawing/2014/main" id="{62313C1C-5CB5-45ED-ADA6-F3A6BB0F27F6}"/>
              </a:ext>
            </a:extLst>
          </xdr:cNvPr>
          <xdr:cNvSpPr>
            <a:spLocks noChangeShapeType="1"/>
          </xdr:cNvSpPr>
        </xdr:nvSpPr>
        <xdr:spPr bwMode="auto">
          <a:xfrm>
            <a:off x="552" y="217"/>
            <a:ext cx="33" cy="87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331" name="Freeform 194">
            <a:extLst>
              <a:ext uri="{FF2B5EF4-FFF2-40B4-BE49-F238E27FC236}">
                <a16:creationId xmlns:a16="http://schemas.microsoft.com/office/drawing/2014/main" id="{55AA0927-7675-4B7F-A6D0-FA126F85ED46}"/>
              </a:ext>
            </a:extLst>
          </xdr:cNvPr>
          <xdr:cNvSpPr>
            <a:spLocks noChangeArrowheads="1"/>
          </xdr:cNvSpPr>
        </xdr:nvSpPr>
        <xdr:spPr bwMode="auto">
          <a:xfrm>
            <a:off x="592" y="217"/>
            <a:ext cx="56" cy="1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60000 65536"/>
              <a:gd name="T5" fmla="*/ 0 60000 65536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0" t="0" r="r" b="b"/>
            <a:pathLst>
              <a:path w="21600" h="21600">
                <a:moveTo>
                  <a:pt x="0" y="21600"/>
                </a:moveTo>
                <a:cubicBezTo>
                  <a:pt x="6982" y="14632"/>
                  <a:pt x="14400" y="6271"/>
                  <a:pt x="21600" y="0"/>
                </a:cubicBezTo>
              </a:path>
            </a:pathLst>
          </a:custGeom>
          <a:noFill/>
          <a:ln w="7200">
            <a:solidFill>
              <a:srgbClr val="000000"/>
            </a:solidFill>
            <a:bevel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7332" name="Line 195">
            <a:extLst>
              <a:ext uri="{FF2B5EF4-FFF2-40B4-BE49-F238E27FC236}">
                <a16:creationId xmlns:a16="http://schemas.microsoft.com/office/drawing/2014/main" id="{31408520-BA97-4134-9B04-FB740BB693B3}"/>
              </a:ext>
            </a:extLst>
          </xdr:cNvPr>
          <xdr:cNvSpPr>
            <a:spLocks noChangeShapeType="1"/>
          </xdr:cNvSpPr>
        </xdr:nvSpPr>
        <xdr:spPr bwMode="auto">
          <a:xfrm>
            <a:off x="582" y="217"/>
            <a:ext cx="27" cy="72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333" name="Line 196">
            <a:extLst>
              <a:ext uri="{FF2B5EF4-FFF2-40B4-BE49-F238E27FC236}">
                <a16:creationId xmlns:a16="http://schemas.microsoft.com/office/drawing/2014/main" id="{9C13610F-4597-4FB0-B418-527D78CC11C7}"/>
              </a:ext>
            </a:extLst>
          </xdr:cNvPr>
          <xdr:cNvSpPr>
            <a:spLocks noChangeShapeType="1"/>
          </xdr:cNvSpPr>
        </xdr:nvSpPr>
        <xdr:spPr bwMode="auto">
          <a:xfrm>
            <a:off x="573" y="193"/>
            <a:ext cx="9" cy="24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334" name="Line 197">
            <a:extLst>
              <a:ext uri="{FF2B5EF4-FFF2-40B4-BE49-F238E27FC236}">
                <a16:creationId xmlns:a16="http://schemas.microsoft.com/office/drawing/2014/main" id="{36745F18-2811-4C65-8BE2-3DEA72BB0422}"/>
              </a:ext>
            </a:extLst>
          </xdr:cNvPr>
          <xdr:cNvSpPr>
            <a:spLocks noChangeShapeType="1"/>
          </xdr:cNvSpPr>
        </xdr:nvSpPr>
        <xdr:spPr bwMode="auto">
          <a:xfrm>
            <a:off x="573" y="193"/>
            <a:ext cx="9" cy="24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335" name="Line 198">
            <a:extLst>
              <a:ext uri="{FF2B5EF4-FFF2-40B4-BE49-F238E27FC236}">
                <a16:creationId xmlns:a16="http://schemas.microsoft.com/office/drawing/2014/main" id="{DFB780BE-1A2F-44E8-BBC2-07BE6B3FC885}"/>
              </a:ext>
            </a:extLst>
          </xdr:cNvPr>
          <xdr:cNvSpPr>
            <a:spLocks noChangeShapeType="1"/>
          </xdr:cNvSpPr>
        </xdr:nvSpPr>
        <xdr:spPr bwMode="auto">
          <a:xfrm flipV="1">
            <a:off x="115" y="973"/>
            <a:ext cx="90" cy="15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336" name="Line 199">
            <a:extLst>
              <a:ext uri="{FF2B5EF4-FFF2-40B4-BE49-F238E27FC236}">
                <a16:creationId xmlns:a16="http://schemas.microsoft.com/office/drawing/2014/main" id="{F30DB2ED-692C-4DD9-B65F-B2B8E8DB1C61}"/>
              </a:ext>
            </a:extLst>
          </xdr:cNvPr>
          <xdr:cNvSpPr>
            <a:spLocks noChangeShapeType="1"/>
          </xdr:cNvSpPr>
        </xdr:nvSpPr>
        <xdr:spPr bwMode="auto">
          <a:xfrm flipV="1">
            <a:off x="115" y="1007"/>
            <a:ext cx="90" cy="15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5" name="Text Box 200">
            <a:extLst>
              <a:ext uri="{FF2B5EF4-FFF2-40B4-BE49-F238E27FC236}">
                <a16:creationId xmlns:a16="http://schemas.microsoft.com/office/drawing/2014/main" id="{D3C5BA95-0512-4271-B065-80D5222164A7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51" y="85"/>
            <a:ext cx="169" cy="387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Ｄ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86" name="Text Box 201">
            <a:extLst>
              <a:ext uri="{FF2B5EF4-FFF2-40B4-BE49-F238E27FC236}">
                <a16:creationId xmlns:a16="http://schemas.microsoft.com/office/drawing/2014/main" id="{0672DD52-5A53-4028-9210-522130A1F19E}"/>
              </a:ext>
            </a:extLst>
          </xdr:cNvPr>
          <xdr:cNvSpPr txBox="1">
            <a:spLocks noChangeArrowheads="1"/>
          </xdr:cNvSpPr>
        </xdr:nvSpPr>
        <xdr:spPr bwMode="auto">
          <a:xfrm>
            <a:off x="75" y="418"/>
            <a:ext cx="169" cy="387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Ａ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87" name="Text Box 202">
            <a:extLst>
              <a:ext uri="{FF2B5EF4-FFF2-40B4-BE49-F238E27FC236}">
                <a16:creationId xmlns:a16="http://schemas.microsoft.com/office/drawing/2014/main" id="{A0D5E40F-E3B6-4EAB-8A35-C7FD8B319C5C}"/>
              </a:ext>
            </a:extLst>
          </xdr:cNvPr>
          <xdr:cNvSpPr txBox="1">
            <a:spLocks noChangeArrowheads="1"/>
          </xdr:cNvSpPr>
        </xdr:nvSpPr>
        <xdr:spPr bwMode="auto">
          <a:xfrm>
            <a:off x="244" y="1376"/>
            <a:ext cx="169" cy="387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Ｂ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88" name="Text Box 203">
            <a:extLst>
              <a:ext uri="{FF2B5EF4-FFF2-40B4-BE49-F238E27FC236}">
                <a16:creationId xmlns:a16="http://schemas.microsoft.com/office/drawing/2014/main" id="{5D6262BF-0ACD-4381-B272-5F34ADED92AB}"/>
              </a:ext>
            </a:extLst>
          </xdr:cNvPr>
          <xdr:cNvSpPr txBox="1">
            <a:spLocks noChangeArrowheads="1"/>
          </xdr:cNvSpPr>
        </xdr:nvSpPr>
        <xdr:spPr bwMode="auto">
          <a:xfrm>
            <a:off x="1459" y="1113"/>
            <a:ext cx="169" cy="387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Ｃ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  <xdr:twoCellAnchor>
    <xdr:from>
      <xdr:col>3</xdr:col>
      <xdr:colOff>66675</xdr:colOff>
      <xdr:row>20</xdr:row>
      <xdr:rowOff>47625</xdr:rowOff>
    </xdr:from>
    <xdr:to>
      <xdr:col>15</xdr:col>
      <xdr:colOff>57150</xdr:colOff>
      <xdr:row>28</xdr:row>
      <xdr:rowOff>19050</xdr:rowOff>
    </xdr:to>
    <xdr:grpSp>
      <xdr:nvGrpSpPr>
        <xdr:cNvPr id="7219" name="Group 351">
          <a:extLst>
            <a:ext uri="{FF2B5EF4-FFF2-40B4-BE49-F238E27FC236}">
              <a16:creationId xmlns:a16="http://schemas.microsoft.com/office/drawing/2014/main" id="{A1E47826-67C3-453D-B917-A7B5D024D399}"/>
            </a:ext>
          </a:extLst>
        </xdr:cNvPr>
        <xdr:cNvGrpSpPr>
          <a:grpSpLocks/>
        </xdr:cNvGrpSpPr>
      </xdr:nvGrpSpPr>
      <xdr:grpSpPr bwMode="auto">
        <a:xfrm>
          <a:off x="466725" y="5184775"/>
          <a:ext cx="1590675" cy="2003425"/>
          <a:chOff x="57" y="1"/>
          <a:chExt cx="1328" cy="1631"/>
        </a:xfrm>
      </xdr:grpSpPr>
      <xdr:sp macro="" textlink="">
        <xdr:nvSpPr>
          <xdr:cNvPr id="7310" name="Line 352">
            <a:extLst>
              <a:ext uri="{FF2B5EF4-FFF2-40B4-BE49-F238E27FC236}">
                <a16:creationId xmlns:a16="http://schemas.microsoft.com/office/drawing/2014/main" id="{3F7DA9E2-63A8-4B46-AC43-4926CAD8DE9E}"/>
              </a:ext>
            </a:extLst>
          </xdr:cNvPr>
          <xdr:cNvSpPr>
            <a:spLocks noChangeShapeType="1"/>
          </xdr:cNvSpPr>
        </xdr:nvSpPr>
        <xdr:spPr bwMode="auto">
          <a:xfrm flipV="1">
            <a:off x="173" y="194"/>
            <a:ext cx="830" cy="1042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311" name="Line 353">
            <a:extLst>
              <a:ext uri="{FF2B5EF4-FFF2-40B4-BE49-F238E27FC236}">
                <a16:creationId xmlns:a16="http://schemas.microsoft.com/office/drawing/2014/main" id="{AE5FF349-8D7D-4923-83AE-5C4863004314}"/>
              </a:ext>
            </a:extLst>
          </xdr:cNvPr>
          <xdr:cNvSpPr>
            <a:spLocks noChangeShapeType="1"/>
          </xdr:cNvSpPr>
        </xdr:nvSpPr>
        <xdr:spPr bwMode="auto">
          <a:xfrm>
            <a:off x="1003" y="194"/>
            <a:ext cx="205" cy="1010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312" name="Line 354">
            <a:extLst>
              <a:ext uri="{FF2B5EF4-FFF2-40B4-BE49-F238E27FC236}">
                <a16:creationId xmlns:a16="http://schemas.microsoft.com/office/drawing/2014/main" id="{8266B40D-85C0-4910-8E52-72BD5098B6B9}"/>
              </a:ext>
            </a:extLst>
          </xdr:cNvPr>
          <xdr:cNvSpPr>
            <a:spLocks noChangeShapeType="1"/>
          </xdr:cNvSpPr>
        </xdr:nvSpPr>
        <xdr:spPr bwMode="auto">
          <a:xfrm flipV="1">
            <a:off x="173" y="1204"/>
            <a:ext cx="1035" cy="32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313" name="Line 355">
            <a:extLst>
              <a:ext uri="{FF2B5EF4-FFF2-40B4-BE49-F238E27FC236}">
                <a16:creationId xmlns:a16="http://schemas.microsoft.com/office/drawing/2014/main" id="{D45903B1-0111-4996-8E24-E4A90CD34B25}"/>
              </a:ext>
            </a:extLst>
          </xdr:cNvPr>
          <xdr:cNvSpPr>
            <a:spLocks noChangeShapeType="1"/>
          </xdr:cNvSpPr>
        </xdr:nvSpPr>
        <xdr:spPr bwMode="auto">
          <a:xfrm flipV="1">
            <a:off x="173" y="283"/>
            <a:ext cx="46" cy="953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314" name="Line 356">
            <a:extLst>
              <a:ext uri="{FF2B5EF4-FFF2-40B4-BE49-F238E27FC236}">
                <a16:creationId xmlns:a16="http://schemas.microsoft.com/office/drawing/2014/main" id="{64726F2F-E08C-4290-BB92-C23ED6344D93}"/>
              </a:ext>
            </a:extLst>
          </xdr:cNvPr>
          <xdr:cNvSpPr>
            <a:spLocks noChangeShapeType="1"/>
          </xdr:cNvSpPr>
        </xdr:nvSpPr>
        <xdr:spPr bwMode="auto">
          <a:xfrm>
            <a:off x="219" y="283"/>
            <a:ext cx="989" cy="92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29" name="Text Box 357">
            <a:extLst>
              <a:ext uri="{FF2B5EF4-FFF2-40B4-BE49-F238E27FC236}">
                <a16:creationId xmlns:a16="http://schemas.microsoft.com/office/drawing/2014/main" id="{30AF3EA2-390C-4318-8AFD-851C25F830BE}"/>
              </a:ext>
            </a:extLst>
          </xdr:cNvPr>
          <xdr:cNvSpPr txBox="1">
            <a:spLocks noChangeArrowheads="1"/>
          </xdr:cNvSpPr>
        </xdr:nvSpPr>
        <xdr:spPr bwMode="auto">
          <a:xfrm>
            <a:off x="160" y="25"/>
            <a:ext cx="175" cy="398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Ａ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430" name="Text Box 358">
            <a:extLst>
              <a:ext uri="{FF2B5EF4-FFF2-40B4-BE49-F238E27FC236}">
                <a16:creationId xmlns:a16="http://schemas.microsoft.com/office/drawing/2014/main" id="{69C11C18-8FE0-4053-92B4-E9E1DD9895BB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" y="1234"/>
            <a:ext cx="175" cy="398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Ｂ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431" name="Text Box 359">
            <a:extLst>
              <a:ext uri="{FF2B5EF4-FFF2-40B4-BE49-F238E27FC236}">
                <a16:creationId xmlns:a16="http://schemas.microsoft.com/office/drawing/2014/main" id="{00007657-8146-4841-8F2C-4BD6B67471C1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10" y="1202"/>
            <a:ext cx="175" cy="398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Ｃ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432" name="Text Box 360">
            <a:extLst>
              <a:ext uri="{FF2B5EF4-FFF2-40B4-BE49-F238E27FC236}">
                <a16:creationId xmlns:a16="http://schemas.microsoft.com/office/drawing/2014/main" id="{86279CD1-F861-475D-8333-981F3CCCB24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59" y="1"/>
            <a:ext cx="175" cy="398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Ｄ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433" name="Text Box 361">
            <a:extLst>
              <a:ext uri="{FF2B5EF4-FFF2-40B4-BE49-F238E27FC236}">
                <a16:creationId xmlns:a16="http://schemas.microsoft.com/office/drawing/2014/main" id="{223BAC41-F209-425D-BE80-04585FFC5106}"/>
              </a:ext>
            </a:extLst>
          </xdr:cNvPr>
          <xdr:cNvSpPr txBox="1">
            <a:spLocks noChangeArrowheads="1"/>
          </xdr:cNvSpPr>
        </xdr:nvSpPr>
        <xdr:spPr bwMode="auto">
          <a:xfrm>
            <a:off x="240" y="359"/>
            <a:ext cx="72" cy="430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16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434" name="Text Box 362">
            <a:extLst>
              <a:ext uri="{FF2B5EF4-FFF2-40B4-BE49-F238E27FC236}">
                <a16:creationId xmlns:a16="http://schemas.microsoft.com/office/drawing/2014/main" id="{6EC530B0-5EBB-4B05-A1C1-B78E838C40FB}"/>
              </a:ext>
            </a:extLst>
          </xdr:cNvPr>
          <xdr:cNvSpPr txBox="1">
            <a:spLocks noChangeArrowheads="1"/>
          </xdr:cNvSpPr>
        </xdr:nvSpPr>
        <xdr:spPr bwMode="auto">
          <a:xfrm>
            <a:off x="948" y="279"/>
            <a:ext cx="80" cy="430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16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d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  <xdr:twoCellAnchor>
    <xdr:from>
      <xdr:col>20</xdr:col>
      <xdr:colOff>0</xdr:colOff>
      <xdr:row>19</xdr:row>
      <xdr:rowOff>228600</xdr:rowOff>
    </xdr:from>
    <xdr:to>
      <xdr:col>33</xdr:col>
      <xdr:colOff>19050</xdr:colOff>
      <xdr:row>27</xdr:row>
      <xdr:rowOff>104775</xdr:rowOff>
    </xdr:to>
    <xdr:grpSp>
      <xdr:nvGrpSpPr>
        <xdr:cNvPr id="7220" name="Group 450">
          <a:extLst>
            <a:ext uri="{FF2B5EF4-FFF2-40B4-BE49-F238E27FC236}">
              <a16:creationId xmlns:a16="http://schemas.microsoft.com/office/drawing/2014/main" id="{8700E860-4C0A-4B04-A133-9C3262824731}"/>
            </a:ext>
          </a:extLst>
        </xdr:cNvPr>
        <xdr:cNvGrpSpPr>
          <a:grpSpLocks/>
        </xdr:cNvGrpSpPr>
      </xdr:nvGrpSpPr>
      <xdr:grpSpPr bwMode="auto">
        <a:xfrm>
          <a:off x="2667000" y="5111750"/>
          <a:ext cx="1752600" cy="1908175"/>
          <a:chOff x="65" y="0"/>
          <a:chExt cx="1510" cy="1600"/>
        </a:xfrm>
      </xdr:grpSpPr>
      <xdr:sp macro="" textlink="">
        <xdr:nvSpPr>
          <xdr:cNvPr id="3523" name="Text Box 451">
            <a:extLst>
              <a:ext uri="{FF2B5EF4-FFF2-40B4-BE49-F238E27FC236}">
                <a16:creationId xmlns:a16="http://schemas.microsoft.com/office/drawing/2014/main" id="{BDAAC45D-DA3B-48C3-ADF8-0A04A25B8AB9}"/>
              </a:ext>
            </a:extLst>
          </xdr:cNvPr>
          <xdr:cNvSpPr txBox="1">
            <a:spLocks noChangeArrowheads="1"/>
          </xdr:cNvSpPr>
        </xdr:nvSpPr>
        <xdr:spPr bwMode="auto">
          <a:xfrm>
            <a:off x="65" y="336"/>
            <a:ext cx="181" cy="410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Ａ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524" name="Text Box 452">
            <a:extLst>
              <a:ext uri="{FF2B5EF4-FFF2-40B4-BE49-F238E27FC236}">
                <a16:creationId xmlns:a16="http://schemas.microsoft.com/office/drawing/2014/main" id="{C0314CEB-211E-4416-80D4-041370930B45}"/>
              </a:ext>
            </a:extLst>
          </xdr:cNvPr>
          <xdr:cNvSpPr txBox="1">
            <a:spLocks noChangeArrowheads="1"/>
          </xdr:cNvSpPr>
        </xdr:nvSpPr>
        <xdr:spPr bwMode="auto">
          <a:xfrm>
            <a:off x="508" y="1190"/>
            <a:ext cx="181" cy="410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Ｂ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525" name="Text Box 453">
            <a:extLst>
              <a:ext uri="{FF2B5EF4-FFF2-40B4-BE49-F238E27FC236}">
                <a16:creationId xmlns:a16="http://schemas.microsoft.com/office/drawing/2014/main" id="{43842206-2CA2-45AF-A8DC-67A4F33BB51F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70" y="1050"/>
            <a:ext cx="181" cy="410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Ｃ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526" name="Text Box 454">
            <a:extLst>
              <a:ext uri="{FF2B5EF4-FFF2-40B4-BE49-F238E27FC236}">
                <a16:creationId xmlns:a16="http://schemas.microsoft.com/office/drawing/2014/main" id="{03B02FE7-93A1-453B-B75C-AD1233D6297B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94" y="0"/>
            <a:ext cx="181" cy="410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Ｄ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527" name="Text Box 455">
            <a:extLst>
              <a:ext uri="{FF2B5EF4-FFF2-40B4-BE49-F238E27FC236}">
                <a16:creationId xmlns:a16="http://schemas.microsoft.com/office/drawing/2014/main" id="{DC42349E-96D1-48B8-A798-CEDA2768E73E}"/>
              </a:ext>
            </a:extLst>
          </xdr:cNvPr>
          <xdr:cNvSpPr txBox="1">
            <a:spLocks noChangeArrowheads="1"/>
          </xdr:cNvSpPr>
        </xdr:nvSpPr>
        <xdr:spPr bwMode="auto">
          <a:xfrm>
            <a:off x="541" y="919"/>
            <a:ext cx="82" cy="443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16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b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528" name="Text Box 456">
            <a:extLst>
              <a:ext uri="{FF2B5EF4-FFF2-40B4-BE49-F238E27FC236}">
                <a16:creationId xmlns:a16="http://schemas.microsoft.com/office/drawing/2014/main" id="{32BB98C9-6EC7-469F-9E73-6E7028E4FB6D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04" y="320"/>
            <a:ext cx="82" cy="443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16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d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7305" name="Line 457">
            <a:extLst>
              <a:ext uri="{FF2B5EF4-FFF2-40B4-BE49-F238E27FC236}">
                <a16:creationId xmlns:a16="http://schemas.microsoft.com/office/drawing/2014/main" id="{F7CF0B5B-27E2-495A-AB7B-1A2B36ACBAF7}"/>
              </a:ext>
            </a:extLst>
          </xdr:cNvPr>
          <xdr:cNvSpPr>
            <a:spLocks noChangeShapeType="1"/>
          </xdr:cNvSpPr>
        </xdr:nvSpPr>
        <xdr:spPr bwMode="auto">
          <a:xfrm flipV="1">
            <a:off x="556" y="193"/>
            <a:ext cx="861" cy="998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306" name="Line 458">
            <a:extLst>
              <a:ext uri="{FF2B5EF4-FFF2-40B4-BE49-F238E27FC236}">
                <a16:creationId xmlns:a16="http://schemas.microsoft.com/office/drawing/2014/main" id="{3AAF19AA-2DED-4536-9573-2E4E42E36DF1}"/>
              </a:ext>
            </a:extLst>
          </xdr:cNvPr>
          <xdr:cNvSpPr>
            <a:spLocks noChangeShapeType="1"/>
          </xdr:cNvSpPr>
        </xdr:nvSpPr>
        <xdr:spPr bwMode="auto">
          <a:xfrm flipV="1">
            <a:off x="1406" y="209"/>
            <a:ext cx="11" cy="815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307" name="Line 459">
            <a:extLst>
              <a:ext uri="{FF2B5EF4-FFF2-40B4-BE49-F238E27FC236}">
                <a16:creationId xmlns:a16="http://schemas.microsoft.com/office/drawing/2014/main" id="{4BB2B581-49FC-4010-819B-3EA7B72A9481}"/>
              </a:ext>
            </a:extLst>
          </xdr:cNvPr>
          <xdr:cNvSpPr>
            <a:spLocks noChangeShapeType="1"/>
          </xdr:cNvSpPr>
        </xdr:nvSpPr>
        <xdr:spPr bwMode="auto">
          <a:xfrm>
            <a:off x="193" y="571"/>
            <a:ext cx="1206" cy="459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308" name="Line 460">
            <a:extLst>
              <a:ext uri="{FF2B5EF4-FFF2-40B4-BE49-F238E27FC236}">
                <a16:creationId xmlns:a16="http://schemas.microsoft.com/office/drawing/2014/main" id="{B59A5AEF-9717-4D44-AD83-8B8989B7CF99}"/>
              </a:ext>
            </a:extLst>
          </xdr:cNvPr>
          <xdr:cNvSpPr>
            <a:spLocks noChangeShapeType="1"/>
          </xdr:cNvSpPr>
        </xdr:nvSpPr>
        <xdr:spPr bwMode="auto">
          <a:xfrm>
            <a:off x="193" y="561"/>
            <a:ext cx="363" cy="630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533" name="Text Box 461">
            <a:extLst>
              <a:ext uri="{FF2B5EF4-FFF2-40B4-BE49-F238E27FC236}">
                <a16:creationId xmlns:a16="http://schemas.microsoft.com/office/drawing/2014/main" id="{A50FB26C-BDAA-4657-8D77-C7F9737A32DC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04" y="738"/>
            <a:ext cx="74" cy="533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900"/>
              </a:lnSpc>
              <a:defRPr sz="1000"/>
            </a:pPr>
            <a:r>
              <a:rPr lang="en-US" altLang="ja-JP" sz="16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c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lnSpc>
                <a:spcPts val="1500"/>
              </a:lnSpc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lnSpc>
                <a:spcPts val="1400"/>
              </a:lnSpc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  <xdr:twoCellAnchor>
    <xdr:from>
      <xdr:col>3</xdr:col>
      <xdr:colOff>19050</xdr:colOff>
      <xdr:row>29</xdr:row>
      <xdr:rowOff>9525</xdr:rowOff>
    </xdr:from>
    <xdr:to>
      <xdr:col>15</xdr:col>
      <xdr:colOff>47625</xdr:colOff>
      <xdr:row>37</xdr:row>
      <xdr:rowOff>114300</xdr:rowOff>
    </xdr:to>
    <xdr:grpSp>
      <xdr:nvGrpSpPr>
        <xdr:cNvPr id="7221" name="Group 636">
          <a:extLst>
            <a:ext uri="{FF2B5EF4-FFF2-40B4-BE49-F238E27FC236}">
              <a16:creationId xmlns:a16="http://schemas.microsoft.com/office/drawing/2014/main" id="{219EAFD7-20D8-459C-B5E5-94DC8C44024B}"/>
            </a:ext>
          </a:extLst>
        </xdr:cNvPr>
        <xdr:cNvGrpSpPr>
          <a:grpSpLocks/>
        </xdr:cNvGrpSpPr>
      </xdr:nvGrpSpPr>
      <xdr:grpSpPr bwMode="auto">
        <a:xfrm>
          <a:off x="419100" y="7432675"/>
          <a:ext cx="1628775" cy="2111375"/>
          <a:chOff x="-5" y="57"/>
          <a:chExt cx="1329" cy="1705"/>
        </a:xfrm>
      </xdr:grpSpPr>
      <xdr:sp macro="" textlink="">
        <xdr:nvSpPr>
          <xdr:cNvPr id="7288" name="Line 637">
            <a:extLst>
              <a:ext uri="{FF2B5EF4-FFF2-40B4-BE49-F238E27FC236}">
                <a16:creationId xmlns:a16="http://schemas.microsoft.com/office/drawing/2014/main" id="{ED167930-BEE3-4389-BA54-0AA58E8B169C}"/>
              </a:ext>
            </a:extLst>
          </xdr:cNvPr>
          <xdr:cNvSpPr>
            <a:spLocks noChangeShapeType="1"/>
          </xdr:cNvSpPr>
        </xdr:nvSpPr>
        <xdr:spPr bwMode="auto">
          <a:xfrm flipV="1">
            <a:off x="385" y="147"/>
            <a:ext cx="771" cy="1134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289" name="Line 638">
            <a:extLst>
              <a:ext uri="{FF2B5EF4-FFF2-40B4-BE49-F238E27FC236}">
                <a16:creationId xmlns:a16="http://schemas.microsoft.com/office/drawing/2014/main" id="{725926C9-C9E7-404D-861F-F26E7455CDE3}"/>
              </a:ext>
            </a:extLst>
          </xdr:cNvPr>
          <xdr:cNvSpPr>
            <a:spLocks noChangeShapeType="1"/>
          </xdr:cNvSpPr>
        </xdr:nvSpPr>
        <xdr:spPr bwMode="auto">
          <a:xfrm flipV="1">
            <a:off x="1064" y="147"/>
            <a:ext cx="90" cy="1214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290" name="Line 639">
            <a:extLst>
              <a:ext uri="{FF2B5EF4-FFF2-40B4-BE49-F238E27FC236}">
                <a16:creationId xmlns:a16="http://schemas.microsoft.com/office/drawing/2014/main" id="{28F562CB-213C-4212-8CD1-E46CB41F1C99}"/>
              </a:ext>
            </a:extLst>
          </xdr:cNvPr>
          <xdr:cNvSpPr>
            <a:spLocks noChangeShapeType="1"/>
          </xdr:cNvSpPr>
        </xdr:nvSpPr>
        <xdr:spPr bwMode="auto">
          <a:xfrm>
            <a:off x="148" y="952"/>
            <a:ext cx="237" cy="329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291" name="Line 640">
            <a:extLst>
              <a:ext uri="{FF2B5EF4-FFF2-40B4-BE49-F238E27FC236}">
                <a16:creationId xmlns:a16="http://schemas.microsoft.com/office/drawing/2014/main" id="{C2F7B741-ED12-4E81-B456-AD70D6A38DBC}"/>
              </a:ext>
            </a:extLst>
          </xdr:cNvPr>
          <xdr:cNvSpPr>
            <a:spLocks noChangeShapeType="1"/>
          </xdr:cNvSpPr>
        </xdr:nvSpPr>
        <xdr:spPr bwMode="auto">
          <a:xfrm>
            <a:off x="158" y="964"/>
            <a:ext cx="895" cy="403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13" name="Text Box 641">
            <a:extLst>
              <a:ext uri="{FF2B5EF4-FFF2-40B4-BE49-F238E27FC236}">
                <a16:creationId xmlns:a16="http://schemas.microsoft.com/office/drawing/2014/main" id="{9B858DA8-49B9-4146-AC5E-1F800C235C34}"/>
              </a:ext>
            </a:extLst>
          </xdr:cNvPr>
          <xdr:cNvSpPr txBox="1">
            <a:spLocks noChangeArrowheads="1"/>
          </xdr:cNvSpPr>
        </xdr:nvSpPr>
        <xdr:spPr bwMode="auto">
          <a:xfrm>
            <a:off x="-5" y="780"/>
            <a:ext cx="171" cy="393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Ａ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714" name="Text Box 642">
            <a:extLst>
              <a:ext uri="{FF2B5EF4-FFF2-40B4-BE49-F238E27FC236}">
                <a16:creationId xmlns:a16="http://schemas.microsoft.com/office/drawing/2014/main" id="{CD607EDC-3A63-44D7-8058-035368865C87}"/>
              </a:ext>
            </a:extLst>
          </xdr:cNvPr>
          <xdr:cNvSpPr txBox="1">
            <a:spLocks noChangeArrowheads="1"/>
          </xdr:cNvSpPr>
        </xdr:nvSpPr>
        <xdr:spPr bwMode="auto">
          <a:xfrm>
            <a:off x="298" y="1283"/>
            <a:ext cx="171" cy="393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Ｂ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715" name="Text Box 643">
            <a:extLst>
              <a:ext uri="{FF2B5EF4-FFF2-40B4-BE49-F238E27FC236}">
                <a16:creationId xmlns:a16="http://schemas.microsoft.com/office/drawing/2014/main" id="{89E326E0-87F9-4711-9108-8A1633C5BCCE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60" y="1369"/>
            <a:ext cx="171" cy="393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Ｃ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716" name="Text Box 644">
            <a:extLst>
              <a:ext uri="{FF2B5EF4-FFF2-40B4-BE49-F238E27FC236}">
                <a16:creationId xmlns:a16="http://schemas.microsoft.com/office/drawing/2014/main" id="{EE7E50A4-1FB9-4A46-9C21-EE1239135C2D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53" y="57"/>
            <a:ext cx="171" cy="393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Ｄ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717" name="Text Box 645">
            <a:extLst>
              <a:ext uri="{FF2B5EF4-FFF2-40B4-BE49-F238E27FC236}">
                <a16:creationId xmlns:a16="http://schemas.microsoft.com/office/drawing/2014/main" id="{1BDBEC2C-5CE3-4663-9A21-10594BF43A93}"/>
              </a:ext>
            </a:extLst>
          </xdr:cNvPr>
          <xdr:cNvSpPr txBox="1">
            <a:spLocks noChangeArrowheads="1"/>
          </xdr:cNvSpPr>
        </xdr:nvSpPr>
        <xdr:spPr bwMode="auto">
          <a:xfrm>
            <a:off x="345" y="1071"/>
            <a:ext cx="78" cy="424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16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b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718" name="Text Box 646">
            <a:extLst>
              <a:ext uri="{FF2B5EF4-FFF2-40B4-BE49-F238E27FC236}">
                <a16:creationId xmlns:a16="http://schemas.microsoft.com/office/drawing/2014/main" id="{F2B5C8D4-AEA7-4867-A1BC-47D8A3732E04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21" y="356"/>
            <a:ext cx="78" cy="424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16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d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719" name="Text Box 647">
            <a:extLst>
              <a:ext uri="{FF2B5EF4-FFF2-40B4-BE49-F238E27FC236}">
                <a16:creationId xmlns:a16="http://schemas.microsoft.com/office/drawing/2014/main" id="{B2AC5BEC-34EA-4067-A294-24F88CFD305F}"/>
              </a:ext>
            </a:extLst>
          </xdr:cNvPr>
          <xdr:cNvSpPr txBox="1">
            <a:spLocks noChangeArrowheads="1"/>
          </xdr:cNvSpPr>
        </xdr:nvSpPr>
        <xdr:spPr bwMode="auto">
          <a:xfrm>
            <a:off x="516" y="1078"/>
            <a:ext cx="70" cy="424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16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  <xdr:twoCellAnchor>
    <xdr:from>
      <xdr:col>22</xdr:col>
      <xdr:colOff>0</xdr:colOff>
      <xdr:row>28</xdr:row>
      <xdr:rowOff>66675</xdr:rowOff>
    </xdr:from>
    <xdr:to>
      <xdr:col>34</xdr:col>
      <xdr:colOff>76200</xdr:colOff>
      <xdr:row>36</xdr:row>
      <xdr:rowOff>104775</xdr:rowOff>
    </xdr:to>
    <xdr:grpSp>
      <xdr:nvGrpSpPr>
        <xdr:cNvPr id="7222" name="Group 759">
          <a:extLst>
            <a:ext uri="{FF2B5EF4-FFF2-40B4-BE49-F238E27FC236}">
              <a16:creationId xmlns:a16="http://schemas.microsoft.com/office/drawing/2014/main" id="{C40824E5-F610-4835-9972-B931750E341E}"/>
            </a:ext>
          </a:extLst>
        </xdr:cNvPr>
        <xdr:cNvGrpSpPr>
          <a:grpSpLocks/>
        </xdr:cNvGrpSpPr>
      </xdr:nvGrpSpPr>
      <xdr:grpSpPr bwMode="auto">
        <a:xfrm>
          <a:off x="2933700" y="7235825"/>
          <a:ext cx="1676400" cy="2057400"/>
          <a:chOff x="57" y="57"/>
          <a:chExt cx="1346" cy="1600"/>
        </a:xfrm>
      </xdr:grpSpPr>
      <xdr:sp macro="" textlink="">
        <xdr:nvSpPr>
          <xdr:cNvPr id="7274" name="Line 760">
            <a:extLst>
              <a:ext uri="{FF2B5EF4-FFF2-40B4-BE49-F238E27FC236}">
                <a16:creationId xmlns:a16="http://schemas.microsoft.com/office/drawing/2014/main" id="{B7EB4E32-11DE-481E-BA87-789F75C40BE2}"/>
              </a:ext>
            </a:extLst>
          </xdr:cNvPr>
          <xdr:cNvSpPr>
            <a:spLocks noChangeShapeType="1"/>
          </xdr:cNvSpPr>
        </xdr:nvSpPr>
        <xdr:spPr bwMode="auto">
          <a:xfrm>
            <a:off x="476" y="210"/>
            <a:ext cx="752" cy="1076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275" name="Line 761">
            <a:extLst>
              <a:ext uri="{FF2B5EF4-FFF2-40B4-BE49-F238E27FC236}">
                <a16:creationId xmlns:a16="http://schemas.microsoft.com/office/drawing/2014/main" id="{B15BFF6D-E763-4FD9-A75E-C17C26BF9487}"/>
              </a:ext>
            </a:extLst>
          </xdr:cNvPr>
          <xdr:cNvSpPr>
            <a:spLocks noChangeShapeType="1"/>
          </xdr:cNvSpPr>
        </xdr:nvSpPr>
        <xdr:spPr bwMode="auto">
          <a:xfrm flipV="1">
            <a:off x="211" y="210"/>
            <a:ext cx="265" cy="988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276" name="Line 762">
            <a:extLst>
              <a:ext uri="{FF2B5EF4-FFF2-40B4-BE49-F238E27FC236}">
                <a16:creationId xmlns:a16="http://schemas.microsoft.com/office/drawing/2014/main" id="{67AFF5DD-37DC-44CD-ACC2-1DFD28A9BFF2}"/>
              </a:ext>
            </a:extLst>
          </xdr:cNvPr>
          <xdr:cNvSpPr>
            <a:spLocks noChangeShapeType="1"/>
          </xdr:cNvSpPr>
        </xdr:nvSpPr>
        <xdr:spPr bwMode="auto">
          <a:xfrm flipV="1">
            <a:off x="211" y="210"/>
            <a:ext cx="265" cy="988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277" name="Line 763">
            <a:extLst>
              <a:ext uri="{FF2B5EF4-FFF2-40B4-BE49-F238E27FC236}">
                <a16:creationId xmlns:a16="http://schemas.microsoft.com/office/drawing/2014/main" id="{E13B7D34-7800-4C3B-9311-710892397886}"/>
              </a:ext>
            </a:extLst>
          </xdr:cNvPr>
          <xdr:cNvSpPr>
            <a:spLocks noChangeShapeType="1"/>
          </xdr:cNvSpPr>
        </xdr:nvSpPr>
        <xdr:spPr bwMode="auto">
          <a:xfrm>
            <a:off x="211" y="1196"/>
            <a:ext cx="1017" cy="90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278" name="Line 764">
            <a:extLst>
              <a:ext uri="{FF2B5EF4-FFF2-40B4-BE49-F238E27FC236}">
                <a16:creationId xmlns:a16="http://schemas.microsoft.com/office/drawing/2014/main" id="{E81A910D-5479-46C8-BCFB-EE20AD95F717}"/>
              </a:ext>
            </a:extLst>
          </xdr:cNvPr>
          <xdr:cNvSpPr>
            <a:spLocks noChangeShapeType="1"/>
          </xdr:cNvSpPr>
        </xdr:nvSpPr>
        <xdr:spPr bwMode="auto">
          <a:xfrm flipV="1">
            <a:off x="210" y="742"/>
            <a:ext cx="981" cy="456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279" name="Line 765">
            <a:extLst>
              <a:ext uri="{FF2B5EF4-FFF2-40B4-BE49-F238E27FC236}">
                <a16:creationId xmlns:a16="http://schemas.microsoft.com/office/drawing/2014/main" id="{73E5C9B9-7CD1-482B-9053-B4B55C30ECF5}"/>
              </a:ext>
            </a:extLst>
          </xdr:cNvPr>
          <xdr:cNvSpPr>
            <a:spLocks noChangeShapeType="1"/>
          </xdr:cNvSpPr>
        </xdr:nvSpPr>
        <xdr:spPr bwMode="auto">
          <a:xfrm>
            <a:off x="1191" y="748"/>
            <a:ext cx="37" cy="538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38" name="Text Box 766">
            <a:extLst>
              <a:ext uri="{FF2B5EF4-FFF2-40B4-BE49-F238E27FC236}">
                <a16:creationId xmlns:a16="http://schemas.microsoft.com/office/drawing/2014/main" id="{9CB416A4-33CD-4C98-8B61-86F802CA198E}"/>
              </a:ext>
            </a:extLst>
          </xdr:cNvPr>
          <xdr:cNvSpPr txBox="1">
            <a:spLocks noChangeArrowheads="1"/>
          </xdr:cNvSpPr>
        </xdr:nvSpPr>
        <xdr:spPr bwMode="auto">
          <a:xfrm>
            <a:off x="416" y="57"/>
            <a:ext cx="168" cy="379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Ａ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839" name="Text Box 767">
            <a:extLst>
              <a:ext uri="{FF2B5EF4-FFF2-40B4-BE49-F238E27FC236}">
                <a16:creationId xmlns:a16="http://schemas.microsoft.com/office/drawing/2014/main" id="{5B79AA81-230B-4545-812A-8C835EA438EA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" y="1187"/>
            <a:ext cx="168" cy="379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Ｂ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840" name="Text Box 768">
            <a:extLst>
              <a:ext uri="{FF2B5EF4-FFF2-40B4-BE49-F238E27FC236}">
                <a16:creationId xmlns:a16="http://schemas.microsoft.com/office/drawing/2014/main" id="{BD81A9FD-134F-45AC-A7B2-58E579C5C15F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35" y="1278"/>
            <a:ext cx="168" cy="379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Ｃ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841" name="Text Box 769">
            <a:extLst>
              <a:ext uri="{FF2B5EF4-FFF2-40B4-BE49-F238E27FC236}">
                <a16:creationId xmlns:a16="http://schemas.microsoft.com/office/drawing/2014/main" id="{F6101022-E977-4590-96A5-59537200A76C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89" y="603"/>
            <a:ext cx="168" cy="379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Ｄ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842" name="Text Box 770">
            <a:extLst>
              <a:ext uri="{FF2B5EF4-FFF2-40B4-BE49-F238E27FC236}">
                <a16:creationId xmlns:a16="http://schemas.microsoft.com/office/drawing/2014/main" id="{DB73DD5E-B7BF-48BC-A747-682B6BB04673}"/>
              </a:ext>
            </a:extLst>
          </xdr:cNvPr>
          <xdr:cNvSpPr txBox="1">
            <a:spLocks noChangeArrowheads="1"/>
          </xdr:cNvSpPr>
        </xdr:nvSpPr>
        <xdr:spPr bwMode="auto">
          <a:xfrm>
            <a:off x="432" y="1043"/>
            <a:ext cx="76" cy="409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16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b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843" name="Text Box 771">
            <a:extLst>
              <a:ext uri="{FF2B5EF4-FFF2-40B4-BE49-F238E27FC236}">
                <a16:creationId xmlns:a16="http://schemas.microsoft.com/office/drawing/2014/main" id="{A858B6C9-5FD7-4D02-9008-6ED558E5EE9B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44" y="1066"/>
            <a:ext cx="69" cy="409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16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c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844" name="Text Box 772">
            <a:extLst>
              <a:ext uri="{FF2B5EF4-FFF2-40B4-BE49-F238E27FC236}">
                <a16:creationId xmlns:a16="http://schemas.microsoft.com/office/drawing/2014/main" id="{B9F340CC-5545-455D-B611-C57DA4EF5A19}"/>
              </a:ext>
            </a:extLst>
          </xdr:cNvPr>
          <xdr:cNvSpPr txBox="1">
            <a:spLocks noChangeArrowheads="1"/>
          </xdr:cNvSpPr>
        </xdr:nvSpPr>
        <xdr:spPr bwMode="auto">
          <a:xfrm>
            <a:off x="462" y="284"/>
            <a:ext cx="69" cy="409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16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845" name="Text Box 773">
            <a:extLst>
              <a:ext uri="{FF2B5EF4-FFF2-40B4-BE49-F238E27FC236}">
                <a16:creationId xmlns:a16="http://schemas.microsoft.com/office/drawing/2014/main" id="{47034034-9154-46FA-A344-2ABD790EFF11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35" y="1012"/>
            <a:ext cx="69" cy="409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16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  <xdr:twoCellAnchor>
    <xdr:from>
      <xdr:col>3</xdr:col>
      <xdr:colOff>76200</xdr:colOff>
      <xdr:row>58</xdr:row>
      <xdr:rowOff>19050</xdr:rowOff>
    </xdr:from>
    <xdr:to>
      <xdr:col>15</xdr:col>
      <xdr:colOff>66675</xdr:colOff>
      <xdr:row>65</xdr:row>
      <xdr:rowOff>238125</xdr:rowOff>
    </xdr:to>
    <xdr:grpSp>
      <xdr:nvGrpSpPr>
        <xdr:cNvPr id="7223" name="Group 351">
          <a:extLst>
            <a:ext uri="{FF2B5EF4-FFF2-40B4-BE49-F238E27FC236}">
              <a16:creationId xmlns:a16="http://schemas.microsoft.com/office/drawing/2014/main" id="{70F993AC-88C5-4D34-A485-6387882AD8A9}"/>
            </a:ext>
          </a:extLst>
        </xdr:cNvPr>
        <xdr:cNvGrpSpPr>
          <a:grpSpLocks/>
        </xdr:cNvGrpSpPr>
      </xdr:nvGrpSpPr>
      <xdr:grpSpPr bwMode="auto">
        <a:xfrm>
          <a:off x="476250" y="14859000"/>
          <a:ext cx="1590675" cy="1997075"/>
          <a:chOff x="57" y="1"/>
          <a:chExt cx="1328" cy="1631"/>
        </a:xfrm>
      </xdr:grpSpPr>
      <xdr:sp macro="" textlink="">
        <xdr:nvSpPr>
          <xdr:cNvPr id="7263" name="Line 352">
            <a:extLst>
              <a:ext uri="{FF2B5EF4-FFF2-40B4-BE49-F238E27FC236}">
                <a16:creationId xmlns:a16="http://schemas.microsoft.com/office/drawing/2014/main" id="{7C7D33A1-67E2-4CE1-96DF-F21ED1509843}"/>
              </a:ext>
            </a:extLst>
          </xdr:cNvPr>
          <xdr:cNvSpPr>
            <a:spLocks noChangeShapeType="1"/>
          </xdr:cNvSpPr>
        </xdr:nvSpPr>
        <xdr:spPr bwMode="auto">
          <a:xfrm flipV="1">
            <a:off x="173" y="194"/>
            <a:ext cx="830" cy="1042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264" name="Line 353">
            <a:extLst>
              <a:ext uri="{FF2B5EF4-FFF2-40B4-BE49-F238E27FC236}">
                <a16:creationId xmlns:a16="http://schemas.microsoft.com/office/drawing/2014/main" id="{37F4E752-ABFA-4380-BFFF-AA7C5DAA214C}"/>
              </a:ext>
            </a:extLst>
          </xdr:cNvPr>
          <xdr:cNvSpPr>
            <a:spLocks noChangeShapeType="1"/>
          </xdr:cNvSpPr>
        </xdr:nvSpPr>
        <xdr:spPr bwMode="auto">
          <a:xfrm>
            <a:off x="1003" y="194"/>
            <a:ext cx="205" cy="1010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265" name="Line 354">
            <a:extLst>
              <a:ext uri="{FF2B5EF4-FFF2-40B4-BE49-F238E27FC236}">
                <a16:creationId xmlns:a16="http://schemas.microsoft.com/office/drawing/2014/main" id="{A2234056-3F23-4F32-8ACF-F19A3822D965}"/>
              </a:ext>
            </a:extLst>
          </xdr:cNvPr>
          <xdr:cNvSpPr>
            <a:spLocks noChangeShapeType="1"/>
          </xdr:cNvSpPr>
        </xdr:nvSpPr>
        <xdr:spPr bwMode="auto">
          <a:xfrm flipV="1">
            <a:off x="173" y="1204"/>
            <a:ext cx="1035" cy="32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266" name="Line 355">
            <a:extLst>
              <a:ext uri="{FF2B5EF4-FFF2-40B4-BE49-F238E27FC236}">
                <a16:creationId xmlns:a16="http://schemas.microsoft.com/office/drawing/2014/main" id="{59545F2E-8D56-49DB-8C0F-CF2E47CB233A}"/>
              </a:ext>
            </a:extLst>
          </xdr:cNvPr>
          <xdr:cNvSpPr>
            <a:spLocks noChangeShapeType="1"/>
          </xdr:cNvSpPr>
        </xdr:nvSpPr>
        <xdr:spPr bwMode="auto">
          <a:xfrm flipV="1">
            <a:off x="173" y="283"/>
            <a:ext cx="46" cy="953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267" name="Line 356">
            <a:extLst>
              <a:ext uri="{FF2B5EF4-FFF2-40B4-BE49-F238E27FC236}">
                <a16:creationId xmlns:a16="http://schemas.microsoft.com/office/drawing/2014/main" id="{330B88ED-FCB8-4FDA-89C5-9AB5B13A1D1B}"/>
              </a:ext>
            </a:extLst>
          </xdr:cNvPr>
          <xdr:cNvSpPr>
            <a:spLocks noChangeShapeType="1"/>
          </xdr:cNvSpPr>
        </xdr:nvSpPr>
        <xdr:spPr bwMode="auto">
          <a:xfrm>
            <a:off x="219" y="283"/>
            <a:ext cx="989" cy="92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4" name="Text Box 357">
            <a:extLst>
              <a:ext uri="{FF2B5EF4-FFF2-40B4-BE49-F238E27FC236}">
                <a16:creationId xmlns:a16="http://schemas.microsoft.com/office/drawing/2014/main" id="{D5D431DA-4C7B-4214-8151-CBBC1E076FA1}"/>
              </a:ext>
            </a:extLst>
          </xdr:cNvPr>
          <xdr:cNvSpPr txBox="1">
            <a:spLocks noChangeArrowheads="1"/>
          </xdr:cNvSpPr>
        </xdr:nvSpPr>
        <xdr:spPr bwMode="auto">
          <a:xfrm>
            <a:off x="160" y="25"/>
            <a:ext cx="175" cy="398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Ａ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35" name="Text Box 358">
            <a:extLst>
              <a:ext uri="{FF2B5EF4-FFF2-40B4-BE49-F238E27FC236}">
                <a16:creationId xmlns:a16="http://schemas.microsoft.com/office/drawing/2014/main" id="{6AB3EBC7-E58A-4173-A736-4335593F6CCD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" y="1234"/>
            <a:ext cx="175" cy="398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Ｂ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36" name="Text Box 359">
            <a:extLst>
              <a:ext uri="{FF2B5EF4-FFF2-40B4-BE49-F238E27FC236}">
                <a16:creationId xmlns:a16="http://schemas.microsoft.com/office/drawing/2014/main" id="{C14A2173-DB9D-4BC9-9182-EB77516CF037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10" y="1202"/>
            <a:ext cx="175" cy="398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Ｃ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37" name="Text Box 360">
            <a:extLst>
              <a:ext uri="{FF2B5EF4-FFF2-40B4-BE49-F238E27FC236}">
                <a16:creationId xmlns:a16="http://schemas.microsoft.com/office/drawing/2014/main" id="{C4598EFC-A5A9-418F-AFB5-5981D1F0699F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59" y="1"/>
            <a:ext cx="175" cy="398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Ｄ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38" name="Text Box 361">
            <a:extLst>
              <a:ext uri="{FF2B5EF4-FFF2-40B4-BE49-F238E27FC236}">
                <a16:creationId xmlns:a16="http://schemas.microsoft.com/office/drawing/2014/main" id="{8E4AFA50-D2EC-4F5B-BF39-E3AEEAB47BC9}"/>
              </a:ext>
            </a:extLst>
          </xdr:cNvPr>
          <xdr:cNvSpPr txBox="1">
            <a:spLocks noChangeArrowheads="1"/>
          </xdr:cNvSpPr>
        </xdr:nvSpPr>
        <xdr:spPr bwMode="auto">
          <a:xfrm>
            <a:off x="240" y="359"/>
            <a:ext cx="72" cy="430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16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39" name="Text Box 362">
            <a:extLst>
              <a:ext uri="{FF2B5EF4-FFF2-40B4-BE49-F238E27FC236}">
                <a16:creationId xmlns:a16="http://schemas.microsoft.com/office/drawing/2014/main" id="{3AAD817B-9BCE-4D9D-87E4-CBDDBE798FDE}"/>
              </a:ext>
            </a:extLst>
          </xdr:cNvPr>
          <xdr:cNvSpPr txBox="1">
            <a:spLocks noChangeArrowheads="1"/>
          </xdr:cNvSpPr>
        </xdr:nvSpPr>
        <xdr:spPr bwMode="auto">
          <a:xfrm>
            <a:off x="948" y="279"/>
            <a:ext cx="80" cy="430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16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d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  <xdr:twoCellAnchor>
    <xdr:from>
      <xdr:col>20</xdr:col>
      <xdr:colOff>38100</xdr:colOff>
      <xdr:row>57</xdr:row>
      <xdr:rowOff>238125</xdr:rowOff>
    </xdr:from>
    <xdr:to>
      <xdr:col>33</xdr:col>
      <xdr:colOff>57150</xdr:colOff>
      <xdr:row>65</xdr:row>
      <xdr:rowOff>114300</xdr:rowOff>
    </xdr:to>
    <xdr:grpSp>
      <xdr:nvGrpSpPr>
        <xdr:cNvPr id="7224" name="Group 450">
          <a:extLst>
            <a:ext uri="{FF2B5EF4-FFF2-40B4-BE49-F238E27FC236}">
              <a16:creationId xmlns:a16="http://schemas.microsoft.com/office/drawing/2014/main" id="{828DE069-611B-4138-8F39-F904E87806AC}"/>
            </a:ext>
          </a:extLst>
        </xdr:cNvPr>
        <xdr:cNvGrpSpPr>
          <a:grpSpLocks/>
        </xdr:cNvGrpSpPr>
      </xdr:nvGrpSpPr>
      <xdr:grpSpPr bwMode="auto">
        <a:xfrm>
          <a:off x="2705100" y="14824075"/>
          <a:ext cx="1752600" cy="1908175"/>
          <a:chOff x="65" y="0"/>
          <a:chExt cx="1510" cy="1600"/>
        </a:xfrm>
      </xdr:grpSpPr>
      <xdr:sp macro="" textlink="">
        <xdr:nvSpPr>
          <xdr:cNvPr id="141" name="Text Box 451">
            <a:extLst>
              <a:ext uri="{FF2B5EF4-FFF2-40B4-BE49-F238E27FC236}">
                <a16:creationId xmlns:a16="http://schemas.microsoft.com/office/drawing/2014/main" id="{300F7AC3-56DB-4C67-8264-840FB087AE2C}"/>
              </a:ext>
            </a:extLst>
          </xdr:cNvPr>
          <xdr:cNvSpPr txBox="1">
            <a:spLocks noChangeArrowheads="1"/>
          </xdr:cNvSpPr>
        </xdr:nvSpPr>
        <xdr:spPr bwMode="auto">
          <a:xfrm>
            <a:off x="65" y="336"/>
            <a:ext cx="181" cy="410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Ａ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42" name="Text Box 452">
            <a:extLst>
              <a:ext uri="{FF2B5EF4-FFF2-40B4-BE49-F238E27FC236}">
                <a16:creationId xmlns:a16="http://schemas.microsoft.com/office/drawing/2014/main" id="{5353F96B-63D9-4807-B432-802498D007BA}"/>
              </a:ext>
            </a:extLst>
          </xdr:cNvPr>
          <xdr:cNvSpPr txBox="1">
            <a:spLocks noChangeArrowheads="1"/>
          </xdr:cNvSpPr>
        </xdr:nvSpPr>
        <xdr:spPr bwMode="auto">
          <a:xfrm>
            <a:off x="508" y="1190"/>
            <a:ext cx="181" cy="410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Ｂ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43" name="Text Box 453">
            <a:extLst>
              <a:ext uri="{FF2B5EF4-FFF2-40B4-BE49-F238E27FC236}">
                <a16:creationId xmlns:a16="http://schemas.microsoft.com/office/drawing/2014/main" id="{CBEF614B-37A5-428C-B2F5-DD707CDF9822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70" y="1050"/>
            <a:ext cx="181" cy="410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Ｃ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44" name="Text Box 454">
            <a:extLst>
              <a:ext uri="{FF2B5EF4-FFF2-40B4-BE49-F238E27FC236}">
                <a16:creationId xmlns:a16="http://schemas.microsoft.com/office/drawing/2014/main" id="{2DEF058B-B544-4AFC-8DC8-02F74EBEE306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94" y="0"/>
            <a:ext cx="181" cy="410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Ｄ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45" name="Text Box 455">
            <a:extLst>
              <a:ext uri="{FF2B5EF4-FFF2-40B4-BE49-F238E27FC236}">
                <a16:creationId xmlns:a16="http://schemas.microsoft.com/office/drawing/2014/main" id="{5E5A9397-89A3-4298-A64E-6EC3EDC0B3B2}"/>
              </a:ext>
            </a:extLst>
          </xdr:cNvPr>
          <xdr:cNvSpPr txBox="1">
            <a:spLocks noChangeArrowheads="1"/>
          </xdr:cNvSpPr>
        </xdr:nvSpPr>
        <xdr:spPr bwMode="auto">
          <a:xfrm>
            <a:off x="541" y="919"/>
            <a:ext cx="82" cy="443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16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b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46" name="Text Box 456">
            <a:extLst>
              <a:ext uri="{FF2B5EF4-FFF2-40B4-BE49-F238E27FC236}">
                <a16:creationId xmlns:a16="http://schemas.microsoft.com/office/drawing/2014/main" id="{033B6629-A800-40AD-84AD-0298D4C0BE2E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04" y="320"/>
            <a:ext cx="82" cy="443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16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d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7258" name="Line 457">
            <a:extLst>
              <a:ext uri="{FF2B5EF4-FFF2-40B4-BE49-F238E27FC236}">
                <a16:creationId xmlns:a16="http://schemas.microsoft.com/office/drawing/2014/main" id="{22F688C8-6C95-4B6E-9FE4-698B2153A669}"/>
              </a:ext>
            </a:extLst>
          </xdr:cNvPr>
          <xdr:cNvSpPr>
            <a:spLocks noChangeShapeType="1"/>
          </xdr:cNvSpPr>
        </xdr:nvSpPr>
        <xdr:spPr bwMode="auto">
          <a:xfrm flipV="1">
            <a:off x="556" y="193"/>
            <a:ext cx="861" cy="998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259" name="Line 458">
            <a:extLst>
              <a:ext uri="{FF2B5EF4-FFF2-40B4-BE49-F238E27FC236}">
                <a16:creationId xmlns:a16="http://schemas.microsoft.com/office/drawing/2014/main" id="{4486403A-DA2D-4AE1-999B-25BAEAD58776}"/>
              </a:ext>
            </a:extLst>
          </xdr:cNvPr>
          <xdr:cNvSpPr>
            <a:spLocks noChangeShapeType="1"/>
          </xdr:cNvSpPr>
        </xdr:nvSpPr>
        <xdr:spPr bwMode="auto">
          <a:xfrm flipV="1">
            <a:off x="1406" y="209"/>
            <a:ext cx="11" cy="815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260" name="Line 459">
            <a:extLst>
              <a:ext uri="{FF2B5EF4-FFF2-40B4-BE49-F238E27FC236}">
                <a16:creationId xmlns:a16="http://schemas.microsoft.com/office/drawing/2014/main" id="{AE5D7EB7-7AC7-47AA-A44F-A16419E3F1AA}"/>
              </a:ext>
            </a:extLst>
          </xdr:cNvPr>
          <xdr:cNvSpPr>
            <a:spLocks noChangeShapeType="1"/>
          </xdr:cNvSpPr>
        </xdr:nvSpPr>
        <xdr:spPr bwMode="auto">
          <a:xfrm>
            <a:off x="193" y="571"/>
            <a:ext cx="1206" cy="459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261" name="Line 460">
            <a:extLst>
              <a:ext uri="{FF2B5EF4-FFF2-40B4-BE49-F238E27FC236}">
                <a16:creationId xmlns:a16="http://schemas.microsoft.com/office/drawing/2014/main" id="{7B489866-7DAD-4FAB-BDD0-99BF63219A0F}"/>
              </a:ext>
            </a:extLst>
          </xdr:cNvPr>
          <xdr:cNvSpPr>
            <a:spLocks noChangeShapeType="1"/>
          </xdr:cNvSpPr>
        </xdr:nvSpPr>
        <xdr:spPr bwMode="auto">
          <a:xfrm>
            <a:off x="193" y="561"/>
            <a:ext cx="363" cy="630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1" name="Text Box 461">
            <a:extLst>
              <a:ext uri="{FF2B5EF4-FFF2-40B4-BE49-F238E27FC236}">
                <a16:creationId xmlns:a16="http://schemas.microsoft.com/office/drawing/2014/main" id="{970F87E5-250E-4D4E-801E-A87335645FE7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04" y="738"/>
            <a:ext cx="74" cy="533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900"/>
              </a:lnSpc>
              <a:defRPr sz="1000"/>
            </a:pPr>
            <a:r>
              <a:rPr lang="en-US" altLang="ja-JP" sz="16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c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lnSpc>
                <a:spcPts val="1500"/>
              </a:lnSpc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lnSpc>
                <a:spcPts val="1400"/>
              </a:lnSpc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  <xdr:twoCellAnchor>
    <xdr:from>
      <xdr:col>3</xdr:col>
      <xdr:colOff>66675</xdr:colOff>
      <xdr:row>65</xdr:row>
      <xdr:rowOff>209550</xdr:rowOff>
    </xdr:from>
    <xdr:to>
      <xdr:col>15</xdr:col>
      <xdr:colOff>95250</xdr:colOff>
      <xdr:row>74</xdr:row>
      <xdr:rowOff>47625</xdr:rowOff>
    </xdr:to>
    <xdr:grpSp>
      <xdr:nvGrpSpPr>
        <xdr:cNvPr id="7225" name="Group 636">
          <a:extLst>
            <a:ext uri="{FF2B5EF4-FFF2-40B4-BE49-F238E27FC236}">
              <a16:creationId xmlns:a16="http://schemas.microsoft.com/office/drawing/2014/main" id="{8EB4EA9A-C2D8-4D27-8BA4-A2A4E58370AA}"/>
            </a:ext>
          </a:extLst>
        </xdr:cNvPr>
        <xdr:cNvGrpSpPr>
          <a:grpSpLocks/>
        </xdr:cNvGrpSpPr>
      </xdr:nvGrpSpPr>
      <xdr:grpSpPr bwMode="auto">
        <a:xfrm>
          <a:off x="466725" y="16827500"/>
          <a:ext cx="1628775" cy="2124075"/>
          <a:chOff x="-5" y="57"/>
          <a:chExt cx="1329" cy="1705"/>
        </a:xfrm>
      </xdr:grpSpPr>
      <xdr:sp macro="" textlink="">
        <xdr:nvSpPr>
          <xdr:cNvPr id="7241" name="Line 637">
            <a:extLst>
              <a:ext uri="{FF2B5EF4-FFF2-40B4-BE49-F238E27FC236}">
                <a16:creationId xmlns:a16="http://schemas.microsoft.com/office/drawing/2014/main" id="{A0A56590-BED6-410B-93AC-7D16861A9D6F}"/>
              </a:ext>
            </a:extLst>
          </xdr:cNvPr>
          <xdr:cNvSpPr>
            <a:spLocks noChangeShapeType="1"/>
          </xdr:cNvSpPr>
        </xdr:nvSpPr>
        <xdr:spPr bwMode="auto">
          <a:xfrm flipV="1">
            <a:off x="385" y="147"/>
            <a:ext cx="771" cy="1134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242" name="Line 638">
            <a:extLst>
              <a:ext uri="{FF2B5EF4-FFF2-40B4-BE49-F238E27FC236}">
                <a16:creationId xmlns:a16="http://schemas.microsoft.com/office/drawing/2014/main" id="{4D845FB8-49A6-427B-859E-8132B378DD7E}"/>
              </a:ext>
            </a:extLst>
          </xdr:cNvPr>
          <xdr:cNvSpPr>
            <a:spLocks noChangeShapeType="1"/>
          </xdr:cNvSpPr>
        </xdr:nvSpPr>
        <xdr:spPr bwMode="auto">
          <a:xfrm flipV="1">
            <a:off x="1064" y="147"/>
            <a:ext cx="90" cy="1214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243" name="Line 639">
            <a:extLst>
              <a:ext uri="{FF2B5EF4-FFF2-40B4-BE49-F238E27FC236}">
                <a16:creationId xmlns:a16="http://schemas.microsoft.com/office/drawing/2014/main" id="{4DEA9FB4-C191-4843-8BE6-533BD9E2E8A0}"/>
              </a:ext>
            </a:extLst>
          </xdr:cNvPr>
          <xdr:cNvSpPr>
            <a:spLocks noChangeShapeType="1"/>
          </xdr:cNvSpPr>
        </xdr:nvSpPr>
        <xdr:spPr bwMode="auto">
          <a:xfrm>
            <a:off x="148" y="952"/>
            <a:ext cx="237" cy="329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244" name="Line 640">
            <a:extLst>
              <a:ext uri="{FF2B5EF4-FFF2-40B4-BE49-F238E27FC236}">
                <a16:creationId xmlns:a16="http://schemas.microsoft.com/office/drawing/2014/main" id="{12E28936-E0BC-42A0-8E74-B2257F0EF23D}"/>
              </a:ext>
            </a:extLst>
          </xdr:cNvPr>
          <xdr:cNvSpPr>
            <a:spLocks noChangeShapeType="1"/>
          </xdr:cNvSpPr>
        </xdr:nvSpPr>
        <xdr:spPr bwMode="auto">
          <a:xfrm>
            <a:off x="158" y="964"/>
            <a:ext cx="895" cy="403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7" name="Text Box 641">
            <a:extLst>
              <a:ext uri="{FF2B5EF4-FFF2-40B4-BE49-F238E27FC236}">
                <a16:creationId xmlns:a16="http://schemas.microsoft.com/office/drawing/2014/main" id="{753FAE8B-D2BE-4F2A-BD69-D63E45F6CA24}"/>
              </a:ext>
            </a:extLst>
          </xdr:cNvPr>
          <xdr:cNvSpPr txBox="1">
            <a:spLocks noChangeArrowheads="1"/>
          </xdr:cNvSpPr>
        </xdr:nvSpPr>
        <xdr:spPr bwMode="auto">
          <a:xfrm>
            <a:off x="-5" y="780"/>
            <a:ext cx="171" cy="393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Ａ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58" name="Text Box 642">
            <a:extLst>
              <a:ext uri="{FF2B5EF4-FFF2-40B4-BE49-F238E27FC236}">
                <a16:creationId xmlns:a16="http://schemas.microsoft.com/office/drawing/2014/main" id="{D6030984-22C7-4F92-87BD-385914695E76}"/>
              </a:ext>
            </a:extLst>
          </xdr:cNvPr>
          <xdr:cNvSpPr txBox="1">
            <a:spLocks noChangeArrowheads="1"/>
          </xdr:cNvSpPr>
        </xdr:nvSpPr>
        <xdr:spPr bwMode="auto">
          <a:xfrm>
            <a:off x="298" y="1283"/>
            <a:ext cx="171" cy="393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Ｂ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59" name="Text Box 643">
            <a:extLst>
              <a:ext uri="{FF2B5EF4-FFF2-40B4-BE49-F238E27FC236}">
                <a16:creationId xmlns:a16="http://schemas.microsoft.com/office/drawing/2014/main" id="{DB8B498A-A9B5-4861-852D-5C6D334EA1B8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60" y="1369"/>
            <a:ext cx="171" cy="393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Ｃ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60" name="Text Box 644">
            <a:extLst>
              <a:ext uri="{FF2B5EF4-FFF2-40B4-BE49-F238E27FC236}">
                <a16:creationId xmlns:a16="http://schemas.microsoft.com/office/drawing/2014/main" id="{DB5183C2-7443-45C9-90CB-01B14E474741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53" y="57"/>
            <a:ext cx="171" cy="393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Ｄ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61" name="Text Box 645">
            <a:extLst>
              <a:ext uri="{FF2B5EF4-FFF2-40B4-BE49-F238E27FC236}">
                <a16:creationId xmlns:a16="http://schemas.microsoft.com/office/drawing/2014/main" id="{DB223EC6-490D-4DFE-BF52-4B288F8B7DDB}"/>
              </a:ext>
            </a:extLst>
          </xdr:cNvPr>
          <xdr:cNvSpPr txBox="1">
            <a:spLocks noChangeArrowheads="1"/>
          </xdr:cNvSpPr>
        </xdr:nvSpPr>
        <xdr:spPr bwMode="auto">
          <a:xfrm>
            <a:off x="345" y="1071"/>
            <a:ext cx="78" cy="424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16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b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62" name="Text Box 646">
            <a:extLst>
              <a:ext uri="{FF2B5EF4-FFF2-40B4-BE49-F238E27FC236}">
                <a16:creationId xmlns:a16="http://schemas.microsoft.com/office/drawing/2014/main" id="{EB2E4656-1440-44CD-893B-6EE8F97BD99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21" y="356"/>
            <a:ext cx="78" cy="424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16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d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63" name="Text Box 647">
            <a:extLst>
              <a:ext uri="{FF2B5EF4-FFF2-40B4-BE49-F238E27FC236}">
                <a16:creationId xmlns:a16="http://schemas.microsoft.com/office/drawing/2014/main" id="{FB5505C0-726D-485F-ADE4-D48A7CA33E62}"/>
              </a:ext>
            </a:extLst>
          </xdr:cNvPr>
          <xdr:cNvSpPr txBox="1">
            <a:spLocks noChangeArrowheads="1"/>
          </xdr:cNvSpPr>
        </xdr:nvSpPr>
        <xdr:spPr bwMode="auto">
          <a:xfrm>
            <a:off x="516" y="1078"/>
            <a:ext cx="70" cy="424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16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  <xdr:twoCellAnchor>
    <xdr:from>
      <xdr:col>22</xdr:col>
      <xdr:colOff>123825</xdr:colOff>
      <xdr:row>66</xdr:row>
      <xdr:rowOff>95250</xdr:rowOff>
    </xdr:from>
    <xdr:to>
      <xdr:col>35</xdr:col>
      <xdr:colOff>66675</xdr:colOff>
      <xdr:row>74</xdr:row>
      <xdr:rowOff>123825</xdr:rowOff>
    </xdr:to>
    <xdr:grpSp>
      <xdr:nvGrpSpPr>
        <xdr:cNvPr id="7226" name="Group 759">
          <a:extLst>
            <a:ext uri="{FF2B5EF4-FFF2-40B4-BE49-F238E27FC236}">
              <a16:creationId xmlns:a16="http://schemas.microsoft.com/office/drawing/2014/main" id="{B4429851-C986-422F-8037-3A00A409FBA7}"/>
            </a:ext>
          </a:extLst>
        </xdr:cNvPr>
        <xdr:cNvGrpSpPr>
          <a:grpSpLocks/>
        </xdr:cNvGrpSpPr>
      </xdr:nvGrpSpPr>
      <xdr:grpSpPr bwMode="auto">
        <a:xfrm>
          <a:off x="3057525" y="16967200"/>
          <a:ext cx="1676400" cy="2060575"/>
          <a:chOff x="57" y="57"/>
          <a:chExt cx="1346" cy="1600"/>
        </a:xfrm>
      </xdr:grpSpPr>
      <xdr:sp macro="" textlink="">
        <xdr:nvSpPr>
          <xdr:cNvPr id="7227" name="Line 760">
            <a:extLst>
              <a:ext uri="{FF2B5EF4-FFF2-40B4-BE49-F238E27FC236}">
                <a16:creationId xmlns:a16="http://schemas.microsoft.com/office/drawing/2014/main" id="{23827795-AF99-4B80-A2F1-13F0B47E7739}"/>
              </a:ext>
            </a:extLst>
          </xdr:cNvPr>
          <xdr:cNvSpPr>
            <a:spLocks noChangeShapeType="1"/>
          </xdr:cNvSpPr>
        </xdr:nvSpPr>
        <xdr:spPr bwMode="auto">
          <a:xfrm>
            <a:off x="476" y="210"/>
            <a:ext cx="752" cy="1076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228" name="Line 761">
            <a:extLst>
              <a:ext uri="{FF2B5EF4-FFF2-40B4-BE49-F238E27FC236}">
                <a16:creationId xmlns:a16="http://schemas.microsoft.com/office/drawing/2014/main" id="{8C38FFAE-6C71-4C4B-B4F5-D31ADF9E9953}"/>
              </a:ext>
            </a:extLst>
          </xdr:cNvPr>
          <xdr:cNvSpPr>
            <a:spLocks noChangeShapeType="1"/>
          </xdr:cNvSpPr>
        </xdr:nvSpPr>
        <xdr:spPr bwMode="auto">
          <a:xfrm flipV="1">
            <a:off x="211" y="210"/>
            <a:ext cx="265" cy="988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229" name="Line 762">
            <a:extLst>
              <a:ext uri="{FF2B5EF4-FFF2-40B4-BE49-F238E27FC236}">
                <a16:creationId xmlns:a16="http://schemas.microsoft.com/office/drawing/2014/main" id="{382F6971-CD2A-4E5D-8E2A-DBBE5A68499E}"/>
              </a:ext>
            </a:extLst>
          </xdr:cNvPr>
          <xdr:cNvSpPr>
            <a:spLocks noChangeShapeType="1"/>
          </xdr:cNvSpPr>
        </xdr:nvSpPr>
        <xdr:spPr bwMode="auto">
          <a:xfrm flipV="1">
            <a:off x="211" y="210"/>
            <a:ext cx="265" cy="988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230" name="Line 763">
            <a:extLst>
              <a:ext uri="{FF2B5EF4-FFF2-40B4-BE49-F238E27FC236}">
                <a16:creationId xmlns:a16="http://schemas.microsoft.com/office/drawing/2014/main" id="{014373DE-1E67-405D-8977-4356F837FB58}"/>
              </a:ext>
            </a:extLst>
          </xdr:cNvPr>
          <xdr:cNvSpPr>
            <a:spLocks noChangeShapeType="1"/>
          </xdr:cNvSpPr>
        </xdr:nvSpPr>
        <xdr:spPr bwMode="auto">
          <a:xfrm>
            <a:off x="211" y="1196"/>
            <a:ext cx="1017" cy="90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231" name="Line 764">
            <a:extLst>
              <a:ext uri="{FF2B5EF4-FFF2-40B4-BE49-F238E27FC236}">
                <a16:creationId xmlns:a16="http://schemas.microsoft.com/office/drawing/2014/main" id="{A5971361-6525-4557-B829-CA817033CF00}"/>
              </a:ext>
            </a:extLst>
          </xdr:cNvPr>
          <xdr:cNvSpPr>
            <a:spLocks noChangeShapeType="1"/>
          </xdr:cNvSpPr>
        </xdr:nvSpPr>
        <xdr:spPr bwMode="auto">
          <a:xfrm flipV="1">
            <a:off x="210" y="742"/>
            <a:ext cx="981" cy="456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232" name="Line 765">
            <a:extLst>
              <a:ext uri="{FF2B5EF4-FFF2-40B4-BE49-F238E27FC236}">
                <a16:creationId xmlns:a16="http://schemas.microsoft.com/office/drawing/2014/main" id="{96CACB58-2A55-4A41-8C94-57F562A439B1}"/>
              </a:ext>
            </a:extLst>
          </xdr:cNvPr>
          <xdr:cNvSpPr>
            <a:spLocks noChangeShapeType="1"/>
          </xdr:cNvSpPr>
        </xdr:nvSpPr>
        <xdr:spPr bwMode="auto">
          <a:xfrm>
            <a:off x="1191" y="748"/>
            <a:ext cx="37" cy="538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1" name="Text Box 766">
            <a:extLst>
              <a:ext uri="{FF2B5EF4-FFF2-40B4-BE49-F238E27FC236}">
                <a16:creationId xmlns:a16="http://schemas.microsoft.com/office/drawing/2014/main" id="{DB0BE6BD-7A18-4E49-8126-98D3A7B875CE}"/>
              </a:ext>
            </a:extLst>
          </xdr:cNvPr>
          <xdr:cNvSpPr txBox="1">
            <a:spLocks noChangeArrowheads="1"/>
          </xdr:cNvSpPr>
        </xdr:nvSpPr>
        <xdr:spPr bwMode="auto">
          <a:xfrm>
            <a:off x="416" y="57"/>
            <a:ext cx="168" cy="379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Ａ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72" name="Text Box 767">
            <a:extLst>
              <a:ext uri="{FF2B5EF4-FFF2-40B4-BE49-F238E27FC236}">
                <a16:creationId xmlns:a16="http://schemas.microsoft.com/office/drawing/2014/main" id="{7B336F0D-31E1-4188-B556-D05163EB1FA6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" y="1187"/>
            <a:ext cx="168" cy="379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Ｂ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73" name="Text Box 768">
            <a:extLst>
              <a:ext uri="{FF2B5EF4-FFF2-40B4-BE49-F238E27FC236}">
                <a16:creationId xmlns:a16="http://schemas.microsoft.com/office/drawing/2014/main" id="{887CC8C7-80CC-4442-92A3-6ACA06CD084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35" y="1278"/>
            <a:ext cx="168" cy="379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Ｃ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74" name="Text Box 769">
            <a:extLst>
              <a:ext uri="{FF2B5EF4-FFF2-40B4-BE49-F238E27FC236}">
                <a16:creationId xmlns:a16="http://schemas.microsoft.com/office/drawing/2014/main" id="{2CEB081F-1724-4F9B-A0D4-57EFBC369ACD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89" y="603"/>
            <a:ext cx="168" cy="379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Ｄ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77" name="Text Box 770">
            <a:extLst>
              <a:ext uri="{FF2B5EF4-FFF2-40B4-BE49-F238E27FC236}">
                <a16:creationId xmlns:a16="http://schemas.microsoft.com/office/drawing/2014/main" id="{1FA61A01-5C08-47C5-9C61-7BA0DD346D79}"/>
              </a:ext>
            </a:extLst>
          </xdr:cNvPr>
          <xdr:cNvSpPr txBox="1">
            <a:spLocks noChangeArrowheads="1"/>
          </xdr:cNvSpPr>
        </xdr:nvSpPr>
        <xdr:spPr bwMode="auto">
          <a:xfrm>
            <a:off x="432" y="1043"/>
            <a:ext cx="76" cy="409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16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b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78" name="Text Box 771">
            <a:extLst>
              <a:ext uri="{FF2B5EF4-FFF2-40B4-BE49-F238E27FC236}">
                <a16:creationId xmlns:a16="http://schemas.microsoft.com/office/drawing/2014/main" id="{81032B41-2293-437A-80CB-EEEFECE9044D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44" y="1066"/>
            <a:ext cx="69" cy="409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16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c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79" name="Text Box 772">
            <a:extLst>
              <a:ext uri="{FF2B5EF4-FFF2-40B4-BE49-F238E27FC236}">
                <a16:creationId xmlns:a16="http://schemas.microsoft.com/office/drawing/2014/main" id="{B1810FC4-7D6D-44FA-B204-FFBC0BF39B27}"/>
              </a:ext>
            </a:extLst>
          </xdr:cNvPr>
          <xdr:cNvSpPr txBox="1">
            <a:spLocks noChangeArrowheads="1"/>
          </xdr:cNvSpPr>
        </xdr:nvSpPr>
        <xdr:spPr bwMode="auto">
          <a:xfrm>
            <a:off x="462" y="284"/>
            <a:ext cx="69" cy="409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16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a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80" name="Text Box 773">
            <a:extLst>
              <a:ext uri="{FF2B5EF4-FFF2-40B4-BE49-F238E27FC236}">
                <a16:creationId xmlns:a16="http://schemas.microsoft.com/office/drawing/2014/main" id="{1F9155C1-E315-4DC5-900F-99EFD90319CB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35" y="1012"/>
            <a:ext cx="69" cy="409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16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100"/>
  <sheetViews>
    <sheetView tabSelected="1" workbookViewId="0"/>
  </sheetViews>
  <sheetFormatPr defaultRowHeight="14" x14ac:dyDescent="0.2"/>
  <cols>
    <col min="1" max="43" width="1.75" customWidth="1"/>
    <col min="44" max="46" width="9" customWidth="1"/>
    <col min="47" max="48" width="9" style="3"/>
  </cols>
  <sheetData>
    <row r="1" spans="1:48" ht="23.5" x14ac:dyDescent="0.2">
      <c r="D1" s="1" t="s">
        <v>56</v>
      </c>
      <c r="AM1" s="2" t="s">
        <v>0</v>
      </c>
      <c r="AN1" s="2"/>
      <c r="AO1" s="19"/>
      <c r="AP1" s="19"/>
      <c r="AR1" s="3"/>
      <c r="AS1" s="3"/>
      <c r="AU1"/>
      <c r="AV1"/>
    </row>
    <row r="2" spans="1:48" ht="21" x14ac:dyDescent="0.2">
      <c r="Q2" s="4" t="s">
        <v>1</v>
      </c>
      <c r="R2" s="2"/>
      <c r="S2" s="2"/>
      <c r="T2" s="2"/>
      <c r="U2" s="2"/>
      <c r="V2" s="5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R2" s="3"/>
      <c r="AS2" s="3"/>
      <c r="AU2"/>
      <c r="AV2"/>
    </row>
    <row r="3" spans="1:48" ht="20.149999999999999" customHeight="1" x14ac:dyDescent="0.2">
      <c r="A3" s="6" t="s">
        <v>2</v>
      </c>
      <c r="D3" t="s">
        <v>3</v>
      </c>
    </row>
    <row r="4" spans="1:48" ht="20.149999999999999" customHeight="1" x14ac:dyDescent="0.2">
      <c r="C4" s="6" t="s">
        <v>4</v>
      </c>
    </row>
    <row r="5" spans="1:48" ht="20.149999999999999" customHeight="1" x14ac:dyDescent="0.2">
      <c r="Y5" t="s">
        <v>5</v>
      </c>
      <c r="AC5" s="17">
        <f ca="1">INT(RAND()*5)*5+25</f>
        <v>35</v>
      </c>
      <c r="AD5" s="17"/>
      <c r="AE5" t="s">
        <v>6</v>
      </c>
    </row>
    <row r="6" spans="1:48" ht="20.149999999999999" customHeight="1" x14ac:dyDescent="0.2">
      <c r="Y6" t="s">
        <v>7</v>
      </c>
      <c r="AC6" s="17">
        <f ca="1">INT(RAND()*5)*5+40</f>
        <v>60</v>
      </c>
      <c r="AD6" s="17"/>
      <c r="AE6" t="s">
        <v>6</v>
      </c>
    </row>
    <row r="7" spans="1:48" ht="20.149999999999999" customHeight="1" x14ac:dyDescent="0.2"/>
    <row r="8" spans="1:48" ht="20.149999999999999" customHeight="1" x14ac:dyDescent="0.2"/>
    <row r="9" spans="1:48" ht="20.149999999999999" customHeight="1" x14ac:dyDescent="0.2"/>
    <row r="10" spans="1:48" ht="20.149999999999999" customHeight="1" x14ac:dyDescent="0.2"/>
    <row r="11" spans="1:48" ht="20.149999999999999" customHeight="1" x14ac:dyDescent="0.2"/>
    <row r="12" spans="1:48" ht="20.149999999999999" customHeight="1" x14ac:dyDescent="0.2">
      <c r="C12" s="6" t="s">
        <v>8</v>
      </c>
    </row>
    <row r="13" spans="1:48" ht="20.149999999999999" customHeight="1" x14ac:dyDescent="0.2">
      <c r="Y13" t="s">
        <v>9</v>
      </c>
      <c r="AC13" s="17">
        <f ca="1">INT(RAND()*11)*2+240</f>
        <v>258</v>
      </c>
      <c r="AD13" s="17"/>
      <c r="AE13" s="17"/>
      <c r="AF13" t="s">
        <v>6</v>
      </c>
    </row>
    <row r="14" spans="1:48" ht="20.149999999999999" customHeight="1" x14ac:dyDescent="0.2"/>
    <row r="15" spans="1:48" ht="20.149999999999999" customHeight="1" x14ac:dyDescent="0.2"/>
    <row r="16" spans="1:48" ht="20.149999999999999" customHeight="1" x14ac:dyDescent="0.2"/>
    <row r="17" spans="1:48" ht="20.149999999999999" customHeight="1" x14ac:dyDescent="0.2"/>
    <row r="18" spans="1:48" ht="20.149999999999999" customHeight="1" x14ac:dyDescent="0.2"/>
    <row r="19" spans="1:48" ht="20.149999999999999" customHeight="1" x14ac:dyDescent="0.2">
      <c r="C19" s="6" t="s">
        <v>10</v>
      </c>
    </row>
    <row r="20" spans="1:48" ht="20.149999999999999" customHeight="1" x14ac:dyDescent="0.2">
      <c r="Y20" t="s">
        <v>11</v>
      </c>
      <c r="AC20" s="17">
        <f ca="1">INT(RAND()*5)*5+30</f>
        <v>40</v>
      </c>
      <c r="AD20" s="17"/>
      <c r="AE20" t="s">
        <v>6</v>
      </c>
    </row>
    <row r="21" spans="1:48" ht="20.149999999999999" customHeight="1" x14ac:dyDescent="0.2">
      <c r="Y21" t="s">
        <v>12</v>
      </c>
      <c r="AC21" s="17">
        <f ca="1">INT(RAND()*5)*5+20</f>
        <v>20</v>
      </c>
      <c r="AD21" s="17"/>
      <c r="AE21" t="s">
        <v>6</v>
      </c>
    </row>
    <row r="22" spans="1:48" ht="20.149999999999999" customHeight="1" x14ac:dyDescent="0.2"/>
    <row r="23" spans="1:48" ht="20.149999999999999" customHeight="1" x14ac:dyDescent="0.2"/>
    <row r="24" spans="1:48" ht="20.149999999999999" customHeight="1" x14ac:dyDescent="0.2"/>
    <row r="25" spans="1:48" ht="20.149999999999999" customHeight="1" x14ac:dyDescent="0.2"/>
    <row r="26" spans="1:48" ht="20.149999999999999" customHeight="1" x14ac:dyDescent="0.2"/>
    <row r="27" spans="1:48" ht="20.149999999999999" customHeight="1" x14ac:dyDescent="0.2">
      <c r="A27" s="6" t="s">
        <v>13</v>
      </c>
      <c r="D27" s="17" t="s">
        <v>14</v>
      </c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8">
        <f ca="1">AV27</f>
        <v>1</v>
      </c>
      <c r="Q27" s="18"/>
      <c r="R27" s="17" t="s">
        <v>15</v>
      </c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U27" s="3">
        <f ca="1">INT(RAND()*(AU28-2)+1)</f>
        <v>3</v>
      </c>
      <c r="AV27" s="3">
        <f ca="1">AU27/GCD(AU27,AU28)</f>
        <v>1</v>
      </c>
    </row>
    <row r="28" spans="1:48" ht="20.149999999999999" customHeight="1" x14ac:dyDescent="0.2"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>
        <f ca="1">AV28</f>
        <v>2</v>
      </c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U28" s="3">
        <f ca="1">INT(RAND()*5+2)</f>
        <v>6</v>
      </c>
      <c r="AV28" s="3">
        <f ca="1">AU28/GCD(AU28,AU27)</f>
        <v>2</v>
      </c>
    </row>
    <row r="29" spans="1:48" ht="20.149999999999999" customHeight="1" x14ac:dyDescent="0.2"/>
    <row r="30" spans="1:48" ht="20.149999999999999" customHeight="1" x14ac:dyDescent="0.2"/>
    <row r="31" spans="1:48" ht="20.149999999999999" customHeight="1" x14ac:dyDescent="0.2"/>
    <row r="32" spans="1:48" ht="20.149999999999999" customHeight="1" x14ac:dyDescent="0.2"/>
    <row r="33" spans="1:48" ht="20.149999999999999" customHeight="1" x14ac:dyDescent="0.2"/>
    <row r="34" spans="1:48" ht="20.149999999999999" customHeight="1" x14ac:dyDescent="0.2"/>
    <row r="35" spans="1:48" ht="20.149999999999999" customHeight="1" x14ac:dyDescent="0.2"/>
    <row r="36" spans="1:48" ht="19" customHeight="1" x14ac:dyDescent="0.2"/>
    <row r="37" spans="1:48" ht="19" customHeight="1" x14ac:dyDescent="0.2"/>
    <row r="38" spans="1:48" ht="23.5" x14ac:dyDescent="0.2">
      <c r="D38" s="1" t="str">
        <f>IF(D1="","",D1)</f>
        <v>円周角の定理①</v>
      </c>
      <c r="AM38" s="2" t="str">
        <f>IF(AM1="","",AM1)</f>
        <v>№</v>
      </c>
      <c r="AN38" s="2"/>
      <c r="AO38" s="19" t="str">
        <f>IF(AO1="","",AO1)</f>
        <v/>
      </c>
      <c r="AP38" s="19" t="str">
        <f>IF(AP1="","",AP1)</f>
        <v/>
      </c>
      <c r="AR38" s="3"/>
      <c r="AS38" s="3"/>
      <c r="AU38"/>
      <c r="AV38"/>
    </row>
    <row r="39" spans="1:48" ht="23.5" x14ac:dyDescent="0.2">
      <c r="E39" s="7" t="s">
        <v>16</v>
      </c>
      <c r="Q39" s="4" t="str">
        <f>IF(Q2="","",Q2)</f>
        <v>名前</v>
      </c>
      <c r="R39" s="2"/>
      <c r="S39" s="2"/>
      <c r="T39" s="2"/>
      <c r="U39" s="2"/>
      <c r="V39" s="5" t="str">
        <f>IF(V2="","",V2)</f>
        <v/>
      </c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R39" s="3"/>
      <c r="AS39" s="3"/>
      <c r="AU39"/>
      <c r="AV39"/>
    </row>
    <row r="40" spans="1:48" ht="20.149999999999999" customHeight="1" x14ac:dyDescent="0.2">
      <c r="A40" t="str">
        <f>IF(A3="","",A3)</f>
        <v>１．</v>
      </c>
      <c r="D40" t="str">
        <f>IF(D3="","",D3)</f>
        <v>下の図で，∠ｘ，∠ｙ，∠ｚ，∠ｗの大きさを求めなさい。</v>
      </c>
    </row>
    <row r="41" spans="1:48" ht="20.149999999999999" customHeight="1" x14ac:dyDescent="0.2">
      <c r="A41" t="str">
        <f t="shared" ref="A41:AT48" si="0">IF(A4="","",A4)</f>
        <v/>
      </c>
      <c r="B41" t="str">
        <f t="shared" si="0"/>
        <v/>
      </c>
      <c r="C41" t="str">
        <f t="shared" si="0"/>
        <v>(1)</v>
      </c>
      <c r="F41" t="str">
        <f t="shared" si="0"/>
        <v/>
      </c>
      <c r="G41" t="str">
        <f t="shared" si="0"/>
        <v/>
      </c>
      <c r="H41" t="str">
        <f t="shared" si="0"/>
        <v/>
      </c>
      <c r="I41" t="str">
        <f t="shared" si="0"/>
        <v/>
      </c>
      <c r="J41" t="str">
        <f t="shared" si="0"/>
        <v/>
      </c>
      <c r="K41" t="str">
        <f t="shared" si="0"/>
        <v/>
      </c>
      <c r="L41" t="str">
        <f t="shared" si="0"/>
        <v/>
      </c>
      <c r="M41" t="str">
        <f t="shared" si="0"/>
        <v/>
      </c>
      <c r="N41" t="str">
        <f t="shared" si="0"/>
        <v/>
      </c>
      <c r="O41" t="str">
        <f t="shared" si="0"/>
        <v/>
      </c>
      <c r="P41" t="str">
        <f t="shared" si="0"/>
        <v/>
      </c>
      <c r="Q41" t="str">
        <f t="shared" si="0"/>
        <v/>
      </c>
      <c r="R41" t="str">
        <f t="shared" si="0"/>
        <v/>
      </c>
      <c r="S41" t="str">
        <f t="shared" si="0"/>
        <v/>
      </c>
      <c r="T41" t="str">
        <f t="shared" si="0"/>
        <v/>
      </c>
      <c r="U41" t="str">
        <f t="shared" si="0"/>
        <v/>
      </c>
      <c r="V41" t="str">
        <f t="shared" si="0"/>
        <v/>
      </c>
      <c r="W41" t="str">
        <f t="shared" si="0"/>
        <v/>
      </c>
      <c r="X41" t="str">
        <f t="shared" si="0"/>
        <v/>
      </c>
      <c r="Y41" t="str">
        <f t="shared" si="0"/>
        <v/>
      </c>
      <c r="Z41" t="str">
        <f t="shared" si="0"/>
        <v/>
      </c>
      <c r="AA41" t="str">
        <f t="shared" si="0"/>
        <v/>
      </c>
      <c r="AB41" t="str">
        <f t="shared" si="0"/>
        <v/>
      </c>
      <c r="AC41" t="str">
        <f t="shared" si="0"/>
        <v/>
      </c>
      <c r="AD41" t="str">
        <f t="shared" si="0"/>
        <v/>
      </c>
      <c r="AE41" t="str">
        <f t="shared" si="0"/>
        <v/>
      </c>
      <c r="AF41" t="str">
        <f t="shared" si="0"/>
        <v/>
      </c>
      <c r="AG41" t="str">
        <f t="shared" si="0"/>
        <v/>
      </c>
      <c r="AH41" t="str">
        <f t="shared" si="0"/>
        <v/>
      </c>
      <c r="AI41" t="str">
        <f t="shared" si="0"/>
        <v/>
      </c>
      <c r="AJ41" t="str">
        <f t="shared" si="0"/>
        <v/>
      </c>
      <c r="AK41" t="str">
        <f t="shared" si="0"/>
        <v/>
      </c>
      <c r="AL41" t="str">
        <f t="shared" si="0"/>
        <v/>
      </c>
      <c r="AM41" t="str">
        <f t="shared" si="0"/>
        <v/>
      </c>
      <c r="AN41" t="str">
        <f t="shared" si="0"/>
        <v/>
      </c>
      <c r="AO41" t="str">
        <f t="shared" si="0"/>
        <v/>
      </c>
      <c r="AP41" t="str">
        <f t="shared" si="0"/>
        <v/>
      </c>
      <c r="AQ41" t="str">
        <f t="shared" si="0"/>
        <v/>
      </c>
      <c r="AR41" t="str">
        <f t="shared" si="0"/>
        <v/>
      </c>
      <c r="AS41" t="str">
        <f t="shared" si="0"/>
        <v/>
      </c>
      <c r="AT41" t="str">
        <f t="shared" si="0"/>
        <v/>
      </c>
    </row>
    <row r="42" spans="1:48" ht="20.149999999999999" customHeight="1" x14ac:dyDescent="0.2">
      <c r="A42" t="str">
        <f t="shared" si="0"/>
        <v/>
      </c>
      <c r="B42" t="str">
        <f t="shared" si="0"/>
        <v/>
      </c>
      <c r="C42" t="str">
        <f t="shared" si="0"/>
        <v/>
      </c>
      <c r="F42" t="str">
        <f t="shared" si="0"/>
        <v/>
      </c>
      <c r="G42" t="str">
        <f t="shared" si="0"/>
        <v/>
      </c>
      <c r="H42" t="str">
        <f t="shared" si="0"/>
        <v/>
      </c>
      <c r="I42" t="str">
        <f t="shared" si="0"/>
        <v/>
      </c>
      <c r="J42" t="str">
        <f t="shared" si="0"/>
        <v/>
      </c>
      <c r="K42" t="str">
        <f t="shared" si="0"/>
        <v/>
      </c>
      <c r="L42" t="str">
        <f t="shared" si="0"/>
        <v/>
      </c>
      <c r="M42" t="str">
        <f t="shared" si="0"/>
        <v/>
      </c>
      <c r="N42" t="str">
        <f t="shared" si="0"/>
        <v/>
      </c>
      <c r="O42" t="str">
        <f t="shared" si="0"/>
        <v/>
      </c>
      <c r="P42" t="str">
        <f t="shared" si="0"/>
        <v/>
      </c>
      <c r="Q42" t="str">
        <f t="shared" si="0"/>
        <v/>
      </c>
      <c r="R42" t="str">
        <f t="shared" si="0"/>
        <v/>
      </c>
      <c r="S42" t="str">
        <f t="shared" si="0"/>
        <v/>
      </c>
      <c r="T42" t="str">
        <f t="shared" si="0"/>
        <v/>
      </c>
      <c r="U42" t="str">
        <f t="shared" si="0"/>
        <v/>
      </c>
      <c r="V42" t="str">
        <f t="shared" si="0"/>
        <v/>
      </c>
      <c r="W42" t="str">
        <f t="shared" si="0"/>
        <v/>
      </c>
      <c r="X42" t="str">
        <f t="shared" si="0"/>
        <v/>
      </c>
      <c r="Y42" t="str">
        <f t="shared" si="0"/>
        <v>∠ａ＝</v>
      </c>
      <c r="AC42" s="17">
        <f t="shared" ca="1" si="0"/>
        <v>35</v>
      </c>
      <c r="AD42" s="17"/>
      <c r="AE42" t="str">
        <f t="shared" si="0"/>
        <v>°</v>
      </c>
    </row>
    <row r="43" spans="1:48" ht="20.149999999999999" customHeight="1" x14ac:dyDescent="0.2">
      <c r="A43" t="str">
        <f t="shared" si="0"/>
        <v/>
      </c>
      <c r="B43" t="str">
        <f t="shared" si="0"/>
        <v/>
      </c>
      <c r="C43" t="str">
        <f t="shared" si="0"/>
        <v/>
      </c>
      <c r="F43" t="str">
        <f t="shared" si="0"/>
        <v/>
      </c>
      <c r="G43" t="str">
        <f t="shared" si="0"/>
        <v/>
      </c>
      <c r="H43" t="str">
        <f t="shared" si="0"/>
        <v/>
      </c>
      <c r="I43" t="str">
        <f t="shared" si="0"/>
        <v/>
      </c>
      <c r="J43" t="str">
        <f t="shared" si="0"/>
        <v/>
      </c>
      <c r="K43" t="str">
        <f t="shared" si="0"/>
        <v/>
      </c>
      <c r="L43" t="str">
        <f t="shared" si="0"/>
        <v/>
      </c>
      <c r="M43" t="str">
        <f t="shared" si="0"/>
        <v/>
      </c>
      <c r="N43" t="str">
        <f t="shared" si="0"/>
        <v/>
      </c>
      <c r="O43" t="str">
        <f t="shared" si="0"/>
        <v/>
      </c>
      <c r="P43" t="str">
        <f t="shared" si="0"/>
        <v/>
      </c>
      <c r="Q43" t="str">
        <f t="shared" si="0"/>
        <v/>
      </c>
      <c r="R43" t="str">
        <f t="shared" si="0"/>
        <v/>
      </c>
      <c r="S43" t="str">
        <f t="shared" si="0"/>
        <v/>
      </c>
      <c r="T43" t="str">
        <f t="shared" si="0"/>
        <v/>
      </c>
      <c r="U43" t="str">
        <f t="shared" si="0"/>
        <v/>
      </c>
      <c r="V43" t="str">
        <f t="shared" si="0"/>
        <v/>
      </c>
      <c r="W43" t="str">
        <f t="shared" si="0"/>
        <v/>
      </c>
      <c r="X43" t="str">
        <f t="shared" si="0"/>
        <v/>
      </c>
      <c r="Y43" t="str">
        <f t="shared" si="0"/>
        <v>∠ｂ＝</v>
      </c>
      <c r="AC43" s="17">
        <f t="shared" ca="1" si="0"/>
        <v>60</v>
      </c>
      <c r="AD43" s="17"/>
      <c r="AE43" t="str">
        <f t="shared" si="0"/>
        <v>°</v>
      </c>
    </row>
    <row r="44" spans="1:48" ht="20.149999999999999" customHeight="1" x14ac:dyDescent="0.2">
      <c r="A44" t="str">
        <f t="shared" si="0"/>
        <v/>
      </c>
      <c r="B44" t="str">
        <f t="shared" si="0"/>
        <v/>
      </c>
      <c r="C44" t="str">
        <f t="shared" si="0"/>
        <v/>
      </c>
      <c r="F44" t="str">
        <f t="shared" si="0"/>
        <v/>
      </c>
      <c r="G44" t="str">
        <f t="shared" si="0"/>
        <v/>
      </c>
      <c r="H44" t="str">
        <f t="shared" si="0"/>
        <v/>
      </c>
      <c r="I44" t="str">
        <f t="shared" si="0"/>
        <v/>
      </c>
      <c r="J44" t="str">
        <f t="shared" si="0"/>
        <v/>
      </c>
      <c r="K44" t="str">
        <f t="shared" si="0"/>
        <v/>
      </c>
      <c r="L44" t="str">
        <f t="shared" si="0"/>
        <v/>
      </c>
      <c r="M44" t="str">
        <f t="shared" si="0"/>
        <v/>
      </c>
      <c r="N44" t="str">
        <f t="shared" si="0"/>
        <v/>
      </c>
      <c r="O44" t="str">
        <f t="shared" si="0"/>
        <v/>
      </c>
      <c r="P44" t="str">
        <f t="shared" si="0"/>
        <v/>
      </c>
      <c r="Q44" t="str">
        <f t="shared" si="0"/>
        <v/>
      </c>
      <c r="R44" t="str">
        <f t="shared" si="0"/>
        <v/>
      </c>
      <c r="S44" t="str">
        <f t="shared" si="0"/>
        <v/>
      </c>
      <c r="T44" t="str">
        <f t="shared" si="0"/>
        <v/>
      </c>
      <c r="U44" t="str">
        <f t="shared" si="0"/>
        <v/>
      </c>
      <c r="V44" t="str">
        <f t="shared" si="0"/>
        <v/>
      </c>
      <c r="W44" t="str">
        <f t="shared" si="0"/>
        <v/>
      </c>
      <c r="X44" t="str">
        <f t="shared" si="0"/>
        <v/>
      </c>
      <c r="Y44" t="str">
        <f t="shared" si="0"/>
        <v/>
      </c>
      <c r="Z44" t="str">
        <f t="shared" si="0"/>
        <v/>
      </c>
      <c r="AA44" t="str">
        <f t="shared" si="0"/>
        <v/>
      </c>
      <c r="AB44" t="str">
        <f t="shared" si="0"/>
        <v/>
      </c>
      <c r="AC44" t="str">
        <f t="shared" si="0"/>
        <v/>
      </c>
      <c r="AD44" t="str">
        <f t="shared" si="0"/>
        <v/>
      </c>
      <c r="AE44" t="str">
        <f t="shared" si="0"/>
        <v/>
      </c>
      <c r="AF44" t="str">
        <f t="shared" si="0"/>
        <v/>
      </c>
      <c r="AG44" t="str">
        <f t="shared" si="0"/>
        <v/>
      </c>
      <c r="AH44" t="str">
        <f t="shared" si="0"/>
        <v/>
      </c>
      <c r="AI44" t="str">
        <f t="shared" si="0"/>
        <v/>
      </c>
      <c r="AJ44" t="str">
        <f t="shared" si="0"/>
        <v/>
      </c>
      <c r="AK44" t="str">
        <f t="shared" si="0"/>
        <v/>
      </c>
      <c r="AL44" t="str">
        <f t="shared" si="0"/>
        <v/>
      </c>
      <c r="AM44" t="str">
        <f t="shared" si="0"/>
        <v/>
      </c>
      <c r="AN44" t="str">
        <f t="shared" si="0"/>
        <v/>
      </c>
      <c r="AO44" t="str">
        <f t="shared" si="0"/>
        <v/>
      </c>
      <c r="AP44" t="str">
        <f t="shared" si="0"/>
        <v/>
      </c>
      <c r="AQ44" t="str">
        <f t="shared" si="0"/>
        <v/>
      </c>
      <c r="AR44" t="str">
        <f t="shared" si="0"/>
        <v/>
      </c>
      <c r="AS44" t="str">
        <f t="shared" si="0"/>
        <v/>
      </c>
      <c r="AT44" t="str">
        <f t="shared" si="0"/>
        <v/>
      </c>
    </row>
    <row r="45" spans="1:48" ht="20.149999999999999" customHeight="1" x14ac:dyDescent="0.2">
      <c r="A45" t="str">
        <f t="shared" si="0"/>
        <v/>
      </c>
      <c r="B45" t="str">
        <f t="shared" si="0"/>
        <v/>
      </c>
      <c r="C45" t="str">
        <f t="shared" si="0"/>
        <v/>
      </c>
      <c r="F45" t="str">
        <f t="shared" si="0"/>
        <v/>
      </c>
      <c r="G45" t="str">
        <f t="shared" si="0"/>
        <v/>
      </c>
      <c r="H45" t="str">
        <f t="shared" si="0"/>
        <v/>
      </c>
      <c r="I45" t="str">
        <f t="shared" si="0"/>
        <v/>
      </c>
      <c r="J45" t="str">
        <f t="shared" si="0"/>
        <v/>
      </c>
      <c r="K45" t="str">
        <f t="shared" si="0"/>
        <v/>
      </c>
      <c r="L45" t="str">
        <f t="shared" si="0"/>
        <v/>
      </c>
      <c r="M45" t="str">
        <f t="shared" si="0"/>
        <v/>
      </c>
      <c r="N45" t="str">
        <f t="shared" si="0"/>
        <v/>
      </c>
      <c r="O45" t="str">
        <f t="shared" si="0"/>
        <v/>
      </c>
      <c r="P45" t="str">
        <f t="shared" si="0"/>
        <v/>
      </c>
      <c r="Q45" t="str">
        <f t="shared" si="0"/>
        <v/>
      </c>
      <c r="R45" t="str">
        <f t="shared" si="0"/>
        <v/>
      </c>
      <c r="S45" t="str">
        <f t="shared" si="0"/>
        <v/>
      </c>
      <c r="T45" t="str">
        <f t="shared" si="0"/>
        <v/>
      </c>
      <c r="U45" t="str">
        <f t="shared" si="0"/>
        <v/>
      </c>
      <c r="V45" t="str">
        <f t="shared" si="0"/>
        <v/>
      </c>
      <c r="W45" t="str">
        <f t="shared" si="0"/>
        <v/>
      </c>
      <c r="X45" t="str">
        <f t="shared" si="0"/>
        <v/>
      </c>
      <c r="Y45" s="8" t="s">
        <v>17</v>
      </c>
      <c r="Z45" s="8"/>
      <c r="AA45" s="8"/>
      <c r="AB45" s="8"/>
      <c r="AC45" s="13">
        <f ca="1">AC43</f>
        <v>60</v>
      </c>
      <c r="AD45" s="13"/>
      <c r="AE45" s="8" t="s">
        <v>18</v>
      </c>
      <c r="AF45" s="8"/>
    </row>
    <row r="46" spans="1:48" ht="20.149999999999999" customHeight="1" x14ac:dyDescent="0.2">
      <c r="A46" t="str">
        <f t="shared" si="0"/>
        <v/>
      </c>
      <c r="B46" t="str">
        <f t="shared" si="0"/>
        <v/>
      </c>
      <c r="C46" t="str">
        <f t="shared" si="0"/>
        <v/>
      </c>
      <c r="F46" t="str">
        <f t="shared" si="0"/>
        <v/>
      </c>
      <c r="G46" t="str">
        <f t="shared" si="0"/>
        <v/>
      </c>
      <c r="H46" t="str">
        <f t="shared" si="0"/>
        <v/>
      </c>
      <c r="I46" t="str">
        <f t="shared" si="0"/>
        <v/>
      </c>
      <c r="J46" t="str">
        <f t="shared" si="0"/>
        <v/>
      </c>
      <c r="K46" t="str">
        <f t="shared" si="0"/>
        <v/>
      </c>
      <c r="L46" t="str">
        <f t="shared" si="0"/>
        <v/>
      </c>
      <c r="M46" t="str">
        <f t="shared" si="0"/>
        <v/>
      </c>
      <c r="N46" t="str">
        <f t="shared" si="0"/>
        <v/>
      </c>
      <c r="O46" t="str">
        <f t="shared" si="0"/>
        <v/>
      </c>
      <c r="P46" t="str">
        <f t="shared" si="0"/>
        <v/>
      </c>
      <c r="Q46" t="str">
        <f t="shared" si="0"/>
        <v/>
      </c>
      <c r="R46" t="str">
        <f t="shared" si="0"/>
        <v/>
      </c>
      <c r="S46" t="str">
        <f t="shared" si="0"/>
        <v/>
      </c>
      <c r="T46" t="str">
        <f t="shared" si="0"/>
        <v/>
      </c>
      <c r="U46" t="str">
        <f t="shared" si="0"/>
        <v/>
      </c>
      <c r="V46" t="str">
        <f t="shared" si="0"/>
        <v/>
      </c>
      <c r="W46" t="str">
        <f t="shared" si="0"/>
        <v/>
      </c>
      <c r="X46" t="str">
        <f t="shared" si="0"/>
        <v/>
      </c>
      <c r="Y46" s="8" t="s">
        <v>19</v>
      </c>
      <c r="Z46" s="8"/>
      <c r="AA46" s="8"/>
      <c r="AB46" s="8"/>
      <c r="AC46" s="13">
        <f ca="1">AC42</f>
        <v>35</v>
      </c>
      <c r="AD46" s="13"/>
      <c r="AE46" s="8" t="s">
        <v>18</v>
      </c>
      <c r="AF46" s="8"/>
    </row>
    <row r="47" spans="1:48" ht="20.149999999999999" customHeight="1" x14ac:dyDescent="0.2">
      <c r="A47" t="str">
        <f t="shared" si="0"/>
        <v/>
      </c>
      <c r="B47" t="str">
        <f t="shared" si="0"/>
        <v/>
      </c>
      <c r="C47" t="str">
        <f t="shared" si="0"/>
        <v/>
      </c>
      <c r="F47" t="str">
        <f t="shared" si="0"/>
        <v/>
      </c>
      <c r="G47" t="str">
        <f t="shared" si="0"/>
        <v/>
      </c>
      <c r="H47" t="str">
        <f t="shared" si="0"/>
        <v/>
      </c>
      <c r="I47" t="str">
        <f t="shared" si="0"/>
        <v/>
      </c>
      <c r="J47" t="str">
        <f t="shared" si="0"/>
        <v/>
      </c>
      <c r="K47" t="str">
        <f t="shared" si="0"/>
        <v/>
      </c>
      <c r="L47" t="str">
        <f t="shared" si="0"/>
        <v/>
      </c>
      <c r="M47" t="str">
        <f t="shared" si="0"/>
        <v/>
      </c>
      <c r="N47" t="str">
        <f t="shared" si="0"/>
        <v/>
      </c>
      <c r="O47" t="str">
        <f t="shared" si="0"/>
        <v/>
      </c>
      <c r="P47" t="str">
        <f t="shared" si="0"/>
        <v/>
      </c>
      <c r="Q47" t="str">
        <f t="shared" si="0"/>
        <v/>
      </c>
      <c r="R47" t="str">
        <f t="shared" si="0"/>
        <v/>
      </c>
      <c r="S47" t="str">
        <f t="shared" si="0"/>
        <v/>
      </c>
      <c r="T47" t="str">
        <f t="shared" si="0"/>
        <v/>
      </c>
      <c r="U47" t="str">
        <f t="shared" si="0"/>
        <v/>
      </c>
      <c r="V47" t="str">
        <f t="shared" si="0"/>
        <v/>
      </c>
      <c r="W47" t="str">
        <f t="shared" si="0"/>
        <v/>
      </c>
      <c r="X47" t="str">
        <f t="shared" si="0"/>
        <v/>
      </c>
      <c r="Y47" t="str">
        <f t="shared" si="0"/>
        <v/>
      </c>
      <c r="Z47" t="str">
        <f t="shared" si="0"/>
        <v/>
      </c>
      <c r="AA47" t="str">
        <f t="shared" si="0"/>
        <v/>
      </c>
      <c r="AB47" t="str">
        <f t="shared" si="0"/>
        <v/>
      </c>
      <c r="AC47" t="str">
        <f t="shared" si="0"/>
        <v/>
      </c>
      <c r="AD47" t="str">
        <f t="shared" si="0"/>
        <v/>
      </c>
      <c r="AE47" t="str">
        <f t="shared" si="0"/>
        <v/>
      </c>
      <c r="AF47" t="str">
        <f t="shared" si="0"/>
        <v/>
      </c>
      <c r="AG47" t="str">
        <f t="shared" si="0"/>
        <v/>
      </c>
      <c r="AH47" t="str">
        <f t="shared" si="0"/>
        <v/>
      </c>
      <c r="AI47" t="str">
        <f t="shared" si="0"/>
        <v/>
      </c>
      <c r="AJ47" t="str">
        <f t="shared" si="0"/>
        <v/>
      </c>
      <c r="AK47" t="str">
        <f t="shared" si="0"/>
        <v/>
      </c>
      <c r="AL47" t="str">
        <f t="shared" si="0"/>
        <v/>
      </c>
      <c r="AM47" t="str">
        <f t="shared" si="0"/>
        <v/>
      </c>
      <c r="AN47" t="str">
        <f t="shared" si="0"/>
        <v/>
      </c>
      <c r="AO47" t="str">
        <f t="shared" si="0"/>
        <v/>
      </c>
      <c r="AP47" t="str">
        <f t="shared" si="0"/>
        <v/>
      </c>
      <c r="AQ47" t="str">
        <f t="shared" si="0"/>
        <v/>
      </c>
      <c r="AR47" t="str">
        <f t="shared" si="0"/>
        <v/>
      </c>
      <c r="AS47" t="str">
        <f t="shared" si="0"/>
        <v/>
      </c>
      <c r="AT47" t="str">
        <f t="shared" si="0"/>
        <v/>
      </c>
    </row>
    <row r="48" spans="1:48" ht="20.149999999999999" customHeight="1" x14ac:dyDescent="0.2">
      <c r="A48" t="str">
        <f t="shared" si="0"/>
        <v/>
      </c>
      <c r="B48" t="str">
        <f t="shared" si="0"/>
        <v/>
      </c>
      <c r="C48" t="str">
        <f t="shared" si="0"/>
        <v/>
      </c>
      <c r="F48" t="str">
        <f t="shared" si="0"/>
        <v/>
      </c>
      <c r="G48" t="str">
        <f t="shared" si="0"/>
        <v/>
      </c>
      <c r="H48" t="str">
        <f t="shared" si="0"/>
        <v/>
      </c>
      <c r="I48" t="str">
        <f t="shared" si="0"/>
        <v/>
      </c>
      <c r="J48" t="str">
        <f t="shared" si="0"/>
        <v/>
      </c>
      <c r="K48" t="str">
        <f t="shared" si="0"/>
        <v/>
      </c>
      <c r="L48" t="str">
        <f t="shared" si="0"/>
        <v/>
      </c>
      <c r="M48" t="str">
        <f t="shared" si="0"/>
        <v/>
      </c>
      <c r="N48" t="str">
        <f t="shared" si="0"/>
        <v/>
      </c>
      <c r="O48" t="str">
        <f t="shared" si="0"/>
        <v/>
      </c>
      <c r="P48" t="str">
        <f t="shared" si="0"/>
        <v/>
      </c>
      <c r="Q48" t="str">
        <f t="shared" si="0"/>
        <v/>
      </c>
      <c r="R48" t="str">
        <f t="shared" si="0"/>
        <v/>
      </c>
      <c r="S48" t="str">
        <f t="shared" si="0"/>
        <v/>
      </c>
      <c r="T48" t="str">
        <f t="shared" si="0"/>
        <v/>
      </c>
      <c r="U48" t="str">
        <f t="shared" si="0"/>
        <v/>
      </c>
      <c r="V48" t="str">
        <f t="shared" si="0"/>
        <v/>
      </c>
      <c r="W48" t="str">
        <f t="shared" si="0"/>
        <v/>
      </c>
      <c r="X48" t="str">
        <f t="shared" si="0"/>
        <v/>
      </c>
      <c r="Y48" t="str">
        <f t="shared" si="0"/>
        <v/>
      </c>
      <c r="Z48" t="str">
        <f t="shared" si="0"/>
        <v/>
      </c>
      <c r="AA48" t="str">
        <f t="shared" si="0"/>
        <v/>
      </c>
      <c r="AB48" t="str">
        <f t="shared" si="0"/>
        <v/>
      </c>
      <c r="AC48" t="str">
        <f t="shared" si="0"/>
        <v/>
      </c>
      <c r="AD48" t="str">
        <f t="shared" si="0"/>
        <v/>
      </c>
      <c r="AE48" t="str">
        <f t="shared" si="0"/>
        <v/>
      </c>
      <c r="AF48" t="str">
        <f t="shared" ref="AF48:AT48" si="1">IF(AF11="","",AF11)</f>
        <v/>
      </c>
      <c r="AG48" t="str">
        <f t="shared" si="1"/>
        <v/>
      </c>
      <c r="AH48" t="str">
        <f t="shared" si="1"/>
        <v/>
      </c>
      <c r="AI48" t="str">
        <f t="shared" si="1"/>
        <v/>
      </c>
      <c r="AJ48" t="str">
        <f t="shared" si="1"/>
        <v/>
      </c>
      <c r="AK48" t="str">
        <f t="shared" si="1"/>
        <v/>
      </c>
      <c r="AL48" t="str">
        <f t="shared" si="1"/>
        <v/>
      </c>
      <c r="AM48" t="str">
        <f t="shared" si="1"/>
        <v/>
      </c>
      <c r="AN48" t="str">
        <f t="shared" si="1"/>
        <v/>
      </c>
      <c r="AO48" t="str">
        <f t="shared" si="1"/>
        <v/>
      </c>
      <c r="AP48" t="str">
        <f t="shared" si="1"/>
        <v/>
      </c>
      <c r="AQ48" t="str">
        <f t="shared" si="1"/>
        <v/>
      </c>
      <c r="AR48" t="str">
        <f t="shared" si="1"/>
        <v/>
      </c>
      <c r="AS48" t="str">
        <f t="shared" si="1"/>
        <v/>
      </c>
      <c r="AT48" t="str">
        <f t="shared" si="1"/>
        <v/>
      </c>
    </row>
    <row r="49" spans="1:46" ht="20.149999999999999" customHeight="1" x14ac:dyDescent="0.2">
      <c r="A49" t="str">
        <f t="shared" ref="A49:AT52" si="2">IF(A12="","",A12)</f>
        <v/>
      </c>
      <c r="B49" t="str">
        <f t="shared" si="2"/>
        <v/>
      </c>
      <c r="C49" t="str">
        <f t="shared" si="2"/>
        <v>(2)</v>
      </c>
      <c r="F49" t="str">
        <f t="shared" si="2"/>
        <v/>
      </c>
      <c r="G49" t="str">
        <f t="shared" si="2"/>
        <v/>
      </c>
      <c r="H49" t="str">
        <f t="shared" si="2"/>
        <v/>
      </c>
      <c r="I49" t="str">
        <f t="shared" si="2"/>
        <v/>
      </c>
      <c r="J49" t="str">
        <f t="shared" si="2"/>
        <v/>
      </c>
      <c r="K49" t="str">
        <f t="shared" si="2"/>
        <v/>
      </c>
      <c r="L49" t="str">
        <f t="shared" si="2"/>
        <v/>
      </c>
      <c r="M49" t="str">
        <f t="shared" si="2"/>
        <v/>
      </c>
      <c r="N49" t="str">
        <f t="shared" si="2"/>
        <v/>
      </c>
      <c r="O49" t="str">
        <f t="shared" si="2"/>
        <v/>
      </c>
      <c r="P49" t="str">
        <f t="shared" si="2"/>
        <v/>
      </c>
      <c r="Q49" t="str">
        <f t="shared" si="2"/>
        <v/>
      </c>
      <c r="R49" t="str">
        <f t="shared" si="2"/>
        <v/>
      </c>
      <c r="S49" t="str">
        <f t="shared" si="2"/>
        <v/>
      </c>
      <c r="T49" t="str">
        <f t="shared" si="2"/>
        <v/>
      </c>
      <c r="U49" t="str">
        <f t="shared" si="2"/>
        <v/>
      </c>
      <c r="V49" t="str">
        <f t="shared" si="2"/>
        <v/>
      </c>
      <c r="W49" t="str">
        <f t="shared" si="2"/>
        <v/>
      </c>
      <c r="X49" t="str">
        <f t="shared" si="2"/>
        <v/>
      </c>
      <c r="Y49" t="str">
        <f t="shared" si="2"/>
        <v/>
      </c>
      <c r="Z49" t="str">
        <f t="shared" si="2"/>
        <v/>
      </c>
      <c r="AA49" t="str">
        <f t="shared" si="2"/>
        <v/>
      </c>
      <c r="AB49" t="str">
        <f t="shared" si="2"/>
        <v/>
      </c>
      <c r="AC49" t="str">
        <f t="shared" si="2"/>
        <v/>
      </c>
      <c r="AD49" t="str">
        <f t="shared" si="2"/>
        <v/>
      </c>
      <c r="AE49" t="str">
        <f t="shared" si="2"/>
        <v/>
      </c>
      <c r="AF49" t="str">
        <f t="shared" si="2"/>
        <v/>
      </c>
      <c r="AG49" t="str">
        <f t="shared" si="2"/>
        <v/>
      </c>
      <c r="AH49" t="str">
        <f t="shared" si="2"/>
        <v/>
      </c>
      <c r="AI49" t="str">
        <f t="shared" si="2"/>
        <v/>
      </c>
      <c r="AJ49" t="str">
        <f t="shared" si="2"/>
        <v/>
      </c>
      <c r="AK49" t="str">
        <f t="shared" si="2"/>
        <v/>
      </c>
      <c r="AL49" t="str">
        <f t="shared" si="2"/>
        <v/>
      </c>
      <c r="AM49" t="str">
        <f t="shared" si="2"/>
        <v/>
      </c>
      <c r="AN49" t="str">
        <f t="shared" si="2"/>
        <v/>
      </c>
      <c r="AO49" t="str">
        <f t="shared" si="2"/>
        <v/>
      </c>
      <c r="AP49" t="str">
        <f t="shared" si="2"/>
        <v/>
      </c>
      <c r="AQ49" t="str">
        <f t="shared" si="2"/>
        <v/>
      </c>
      <c r="AR49" t="str">
        <f t="shared" si="2"/>
        <v/>
      </c>
      <c r="AS49" t="str">
        <f t="shared" si="2"/>
        <v/>
      </c>
      <c r="AT49" t="str">
        <f t="shared" si="2"/>
        <v/>
      </c>
    </row>
    <row r="50" spans="1:46" ht="20.149999999999999" customHeight="1" x14ac:dyDescent="0.2">
      <c r="A50" t="str">
        <f t="shared" si="2"/>
        <v/>
      </c>
      <c r="B50" t="str">
        <f t="shared" si="2"/>
        <v/>
      </c>
      <c r="C50" t="str">
        <f t="shared" si="2"/>
        <v/>
      </c>
      <c r="F50" t="str">
        <f t="shared" si="2"/>
        <v/>
      </c>
      <c r="G50" t="str">
        <f t="shared" si="2"/>
        <v/>
      </c>
      <c r="H50" t="str">
        <f t="shared" si="2"/>
        <v/>
      </c>
      <c r="I50" t="str">
        <f t="shared" si="2"/>
        <v/>
      </c>
      <c r="J50" t="str">
        <f t="shared" si="2"/>
        <v/>
      </c>
      <c r="K50" t="str">
        <f t="shared" si="2"/>
        <v/>
      </c>
      <c r="L50" t="str">
        <f t="shared" si="2"/>
        <v/>
      </c>
      <c r="M50" t="str">
        <f t="shared" si="2"/>
        <v/>
      </c>
      <c r="N50" t="str">
        <f t="shared" si="2"/>
        <v/>
      </c>
      <c r="O50" t="str">
        <f t="shared" si="2"/>
        <v/>
      </c>
      <c r="P50" t="str">
        <f t="shared" si="2"/>
        <v/>
      </c>
      <c r="Q50" t="str">
        <f t="shared" si="2"/>
        <v/>
      </c>
      <c r="R50" t="str">
        <f t="shared" si="2"/>
        <v/>
      </c>
      <c r="S50" t="str">
        <f t="shared" si="2"/>
        <v/>
      </c>
      <c r="T50" t="str">
        <f t="shared" si="2"/>
        <v/>
      </c>
      <c r="U50" t="str">
        <f t="shared" si="2"/>
        <v/>
      </c>
      <c r="V50" t="str">
        <f t="shared" si="2"/>
        <v/>
      </c>
      <c r="W50" t="str">
        <f t="shared" si="2"/>
        <v/>
      </c>
      <c r="X50" t="str">
        <f t="shared" si="2"/>
        <v/>
      </c>
      <c r="Y50" t="str">
        <f t="shared" si="2"/>
        <v>∠ｃ＝</v>
      </c>
      <c r="AC50" s="17">
        <f t="shared" ca="1" si="2"/>
        <v>258</v>
      </c>
      <c r="AD50" s="17"/>
      <c r="AE50" s="17"/>
      <c r="AF50" t="str">
        <f t="shared" si="2"/>
        <v>°</v>
      </c>
    </row>
    <row r="51" spans="1:46" ht="20.149999999999999" customHeight="1" x14ac:dyDescent="0.2">
      <c r="A51" t="str">
        <f t="shared" si="2"/>
        <v/>
      </c>
      <c r="B51" t="str">
        <f t="shared" si="2"/>
        <v/>
      </c>
      <c r="C51" t="str">
        <f t="shared" si="2"/>
        <v/>
      </c>
      <c r="F51" t="str">
        <f t="shared" si="2"/>
        <v/>
      </c>
      <c r="G51" t="str">
        <f t="shared" si="2"/>
        <v/>
      </c>
      <c r="H51" t="str">
        <f t="shared" si="2"/>
        <v/>
      </c>
      <c r="I51" t="str">
        <f t="shared" si="2"/>
        <v/>
      </c>
      <c r="J51" t="str">
        <f t="shared" si="2"/>
        <v/>
      </c>
      <c r="K51" t="str">
        <f t="shared" si="2"/>
        <v/>
      </c>
      <c r="L51" t="str">
        <f t="shared" si="2"/>
        <v/>
      </c>
      <c r="M51" t="str">
        <f t="shared" si="2"/>
        <v/>
      </c>
      <c r="N51" t="str">
        <f t="shared" si="2"/>
        <v/>
      </c>
      <c r="O51" t="str">
        <f t="shared" si="2"/>
        <v/>
      </c>
      <c r="P51" t="str">
        <f t="shared" si="2"/>
        <v/>
      </c>
      <c r="Q51" t="str">
        <f t="shared" si="2"/>
        <v/>
      </c>
      <c r="R51" t="str">
        <f t="shared" si="2"/>
        <v/>
      </c>
      <c r="S51" t="str">
        <f t="shared" si="2"/>
        <v/>
      </c>
      <c r="T51" t="str">
        <f t="shared" si="2"/>
        <v/>
      </c>
      <c r="U51" t="str">
        <f t="shared" si="2"/>
        <v/>
      </c>
      <c r="V51" t="str">
        <f t="shared" si="2"/>
        <v/>
      </c>
      <c r="W51" t="str">
        <f t="shared" si="2"/>
        <v/>
      </c>
      <c r="X51" t="str">
        <f t="shared" si="2"/>
        <v/>
      </c>
      <c r="Y51" t="str">
        <f t="shared" si="2"/>
        <v/>
      </c>
      <c r="Z51" t="str">
        <f t="shared" si="2"/>
        <v/>
      </c>
      <c r="AA51" t="str">
        <f t="shared" si="2"/>
        <v/>
      </c>
      <c r="AB51" t="str">
        <f t="shared" si="2"/>
        <v/>
      </c>
      <c r="AC51" t="str">
        <f t="shared" si="2"/>
        <v/>
      </c>
      <c r="AD51" t="str">
        <f t="shared" si="2"/>
        <v/>
      </c>
      <c r="AE51" t="str">
        <f t="shared" si="2"/>
        <v/>
      </c>
      <c r="AF51" t="str">
        <f t="shared" si="2"/>
        <v/>
      </c>
      <c r="AG51" t="str">
        <f t="shared" si="2"/>
        <v/>
      </c>
      <c r="AH51" t="str">
        <f t="shared" si="2"/>
        <v/>
      </c>
      <c r="AI51" t="str">
        <f t="shared" si="2"/>
        <v/>
      </c>
      <c r="AJ51" t="str">
        <f t="shared" si="2"/>
        <v/>
      </c>
      <c r="AK51" t="str">
        <f t="shared" si="2"/>
        <v/>
      </c>
      <c r="AL51" t="str">
        <f t="shared" si="2"/>
        <v/>
      </c>
      <c r="AM51" t="str">
        <f t="shared" si="2"/>
        <v/>
      </c>
      <c r="AN51" t="str">
        <f t="shared" si="2"/>
        <v/>
      </c>
      <c r="AO51" t="str">
        <f t="shared" si="2"/>
        <v/>
      </c>
      <c r="AP51" t="str">
        <f t="shared" si="2"/>
        <v/>
      </c>
      <c r="AQ51" t="str">
        <f t="shared" si="2"/>
        <v/>
      </c>
      <c r="AR51" t="str">
        <f t="shared" si="2"/>
        <v/>
      </c>
      <c r="AS51" t="str">
        <f t="shared" si="2"/>
        <v/>
      </c>
      <c r="AT51" t="str">
        <f t="shared" si="2"/>
        <v/>
      </c>
    </row>
    <row r="52" spans="1:46" ht="20.149999999999999" customHeight="1" x14ac:dyDescent="0.2">
      <c r="A52" t="str">
        <f>IF(A15="","",A15)</f>
        <v/>
      </c>
      <c r="B52" t="str">
        <f>IF(B15="","",B15)</f>
        <v/>
      </c>
      <c r="C52" t="str">
        <f>IF(C15="","",C15)</f>
        <v/>
      </c>
      <c r="F52" t="str">
        <f t="shared" si="2"/>
        <v/>
      </c>
      <c r="G52" t="str">
        <f t="shared" si="2"/>
        <v/>
      </c>
      <c r="H52" t="str">
        <f t="shared" si="2"/>
        <v/>
      </c>
      <c r="I52" t="str">
        <f t="shared" si="2"/>
        <v/>
      </c>
      <c r="J52" t="str">
        <f t="shared" si="2"/>
        <v/>
      </c>
      <c r="K52" t="str">
        <f t="shared" si="2"/>
        <v/>
      </c>
      <c r="L52" t="str">
        <f t="shared" si="2"/>
        <v/>
      </c>
      <c r="M52" t="str">
        <f t="shared" si="2"/>
        <v/>
      </c>
      <c r="N52" t="str">
        <f t="shared" si="2"/>
        <v/>
      </c>
      <c r="O52" t="str">
        <f t="shared" si="2"/>
        <v/>
      </c>
      <c r="P52" t="str">
        <f t="shared" si="2"/>
        <v/>
      </c>
      <c r="Q52" t="str">
        <f t="shared" si="2"/>
        <v/>
      </c>
      <c r="R52" t="str">
        <f t="shared" si="2"/>
        <v/>
      </c>
      <c r="S52" t="str">
        <f t="shared" si="2"/>
        <v/>
      </c>
      <c r="T52" t="str">
        <f t="shared" si="2"/>
        <v/>
      </c>
      <c r="U52" t="str">
        <f t="shared" si="2"/>
        <v/>
      </c>
      <c r="V52" t="str">
        <f t="shared" si="2"/>
        <v/>
      </c>
      <c r="W52" t="str">
        <f t="shared" si="2"/>
        <v/>
      </c>
      <c r="X52" t="str">
        <f t="shared" si="2"/>
        <v/>
      </c>
      <c r="Y52" s="8" t="s">
        <v>20</v>
      </c>
      <c r="Z52" s="8"/>
      <c r="AA52" s="8"/>
      <c r="AB52" s="8"/>
      <c r="AC52" s="13">
        <f ca="1">AC50/2</f>
        <v>129</v>
      </c>
      <c r="AD52" s="13"/>
      <c r="AE52" s="13"/>
      <c r="AF52" s="8" t="s">
        <v>18</v>
      </c>
    </row>
    <row r="53" spans="1:46" ht="20.149999999999999" customHeight="1" x14ac:dyDescent="0.2">
      <c r="A53" t="str">
        <f t="shared" ref="A53:AT59" si="3">IF(A16="","",A16)</f>
        <v/>
      </c>
      <c r="B53" t="str">
        <f t="shared" si="3"/>
        <v/>
      </c>
      <c r="C53" t="str">
        <f t="shared" si="3"/>
        <v/>
      </c>
      <c r="F53" t="str">
        <f t="shared" si="3"/>
        <v/>
      </c>
      <c r="G53" t="str">
        <f t="shared" si="3"/>
        <v/>
      </c>
      <c r="H53" t="str">
        <f t="shared" si="3"/>
        <v/>
      </c>
      <c r="I53" t="str">
        <f t="shared" si="3"/>
        <v/>
      </c>
      <c r="J53" t="str">
        <f t="shared" si="3"/>
        <v/>
      </c>
      <c r="K53" t="str">
        <f t="shared" si="3"/>
        <v/>
      </c>
      <c r="L53" t="str">
        <f t="shared" si="3"/>
        <v/>
      </c>
      <c r="M53" t="str">
        <f t="shared" si="3"/>
        <v/>
      </c>
      <c r="N53" t="str">
        <f t="shared" si="3"/>
        <v/>
      </c>
      <c r="O53" t="str">
        <f t="shared" si="3"/>
        <v/>
      </c>
      <c r="P53" t="str">
        <f t="shared" si="3"/>
        <v/>
      </c>
      <c r="Q53" t="str">
        <f t="shared" si="3"/>
        <v/>
      </c>
      <c r="R53" t="str">
        <f t="shared" si="3"/>
        <v/>
      </c>
      <c r="S53" t="str">
        <f t="shared" si="3"/>
        <v/>
      </c>
      <c r="T53" t="str">
        <f t="shared" si="3"/>
        <v/>
      </c>
      <c r="U53" t="str">
        <f t="shared" si="3"/>
        <v/>
      </c>
      <c r="V53" t="str">
        <f t="shared" si="3"/>
        <v/>
      </c>
      <c r="W53" t="str">
        <f t="shared" si="3"/>
        <v/>
      </c>
      <c r="X53" t="str">
        <f t="shared" si="3"/>
        <v/>
      </c>
      <c r="Y53" t="str">
        <f t="shared" si="3"/>
        <v/>
      </c>
      <c r="Z53" t="str">
        <f t="shared" si="3"/>
        <v/>
      </c>
      <c r="AA53" t="str">
        <f t="shared" si="3"/>
        <v/>
      </c>
      <c r="AB53" t="str">
        <f t="shared" si="3"/>
        <v/>
      </c>
      <c r="AC53" t="str">
        <f t="shared" si="3"/>
        <v/>
      </c>
      <c r="AD53" t="str">
        <f t="shared" si="3"/>
        <v/>
      </c>
      <c r="AE53" t="str">
        <f t="shared" si="3"/>
        <v/>
      </c>
      <c r="AF53" t="str">
        <f t="shared" si="3"/>
        <v/>
      </c>
      <c r="AG53" t="str">
        <f t="shared" si="3"/>
        <v/>
      </c>
      <c r="AH53" t="str">
        <f t="shared" si="3"/>
        <v/>
      </c>
      <c r="AI53" t="str">
        <f t="shared" si="3"/>
        <v/>
      </c>
      <c r="AJ53" t="str">
        <f t="shared" si="3"/>
        <v/>
      </c>
      <c r="AK53" t="str">
        <f t="shared" si="3"/>
        <v/>
      </c>
      <c r="AL53" t="str">
        <f t="shared" si="3"/>
        <v/>
      </c>
      <c r="AM53" t="str">
        <f t="shared" si="3"/>
        <v/>
      </c>
      <c r="AN53" t="str">
        <f t="shared" si="3"/>
        <v/>
      </c>
      <c r="AO53" t="str">
        <f t="shared" si="3"/>
        <v/>
      </c>
      <c r="AP53" t="str">
        <f t="shared" si="3"/>
        <v/>
      </c>
      <c r="AQ53" t="str">
        <f t="shared" si="3"/>
        <v/>
      </c>
      <c r="AR53" t="str">
        <f t="shared" si="3"/>
        <v/>
      </c>
      <c r="AS53" t="str">
        <f t="shared" si="3"/>
        <v/>
      </c>
      <c r="AT53" t="str">
        <f t="shared" si="3"/>
        <v/>
      </c>
    </row>
    <row r="54" spans="1:46" ht="20.149999999999999" customHeight="1" x14ac:dyDescent="0.2">
      <c r="A54" t="str">
        <f t="shared" si="3"/>
        <v/>
      </c>
      <c r="B54" t="str">
        <f t="shared" si="3"/>
        <v/>
      </c>
      <c r="C54" t="str">
        <f t="shared" si="3"/>
        <v/>
      </c>
      <c r="F54" t="str">
        <f t="shared" si="3"/>
        <v/>
      </c>
      <c r="G54" t="str">
        <f t="shared" si="3"/>
        <v/>
      </c>
      <c r="H54" t="str">
        <f t="shared" si="3"/>
        <v/>
      </c>
      <c r="I54" t="str">
        <f t="shared" si="3"/>
        <v/>
      </c>
      <c r="J54" t="str">
        <f t="shared" si="3"/>
        <v/>
      </c>
      <c r="K54" t="str">
        <f t="shared" si="3"/>
        <v/>
      </c>
      <c r="L54" t="str">
        <f t="shared" si="3"/>
        <v/>
      </c>
      <c r="M54" t="str">
        <f t="shared" si="3"/>
        <v/>
      </c>
      <c r="N54" t="str">
        <f t="shared" si="3"/>
        <v/>
      </c>
      <c r="O54" t="str">
        <f t="shared" si="3"/>
        <v/>
      </c>
      <c r="P54" t="str">
        <f t="shared" si="3"/>
        <v/>
      </c>
      <c r="Q54" t="str">
        <f t="shared" si="3"/>
        <v/>
      </c>
      <c r="R54" t="str">
        <f t="shared" si="3"/>
        <v/>
      </c>
      <c r="S54" t="str">
        <f t="shared" si="3"/>
        <v/>
      </c>
      <c r="T54" t="str">
        <f t="shared" si="3"/>
        <v/>
      </c>
      <c r="U54" t="str">
        <f t="shared" si="3"/>
        <v/>
      </c>
      <c r="V54" t="str">
        <f t="shared" si="3"/>
        <v/>
      </c>
      <c r="W54" t="str">
        <f t="shared" si="3"/>
        <v/>
      </c>
      <c r="X54" t="str">
        <f t="shared" si="3"/>
        <v/>
      </c>
      <c r="Y54" t="str">
        <f t="shared" si="3"/>
        <v/>
      </c>
      <c r="Z54" t="str">
        <f t="shared" si="3"/>
        <v/>
      </c>
      <c r="AA54" t="str">
        <f t="shared" si="3"/>
        <v/>
      </c>
      <c r="AB54" t="str">
        <f t="shared" si="3"/>
        <v/>
      </c>
      <c r="AC54" t="str">
        <f t="shared" si="3"/>
        <v/>
      </c>
      <c r="AD54" t="str">
        <f t="shared" si="3"/>
        <v/>
      </c>
      <c r="AE54" t="str">
        <f t="shared" si="3"/>
        <v/>
      </c>
      <c r="AF54" t="str">
        <f t="shared" si="3"/>
        <v/>
      </c>
      <c r="AG54" t="str">
        <f t="shared" si="3"/>
        <v/>
      </c>
      <c r="AH54" t="str">
        <f t="shared" si="3"/>
        <v/>
      </c>
      <c r="AI54" t="str">
        <f t="shared" si="3"/>
        <v/>
      </c>
      <c r="AJ54" t="str">
        <f t="shared" si="3"/>
        <v/>
      </c>
      <c r="AK54" t="str">
        <f t="shared" si="3"/>
        <v/>
      </c>
      <c r="AL54" t="str">
        <f t="shared" si="3"/>
        <v/>
      </c>
      <c r="AM54" t="str">
        <f t="shared" si="3"/>
        <v/>
      </c>
      <c r="AN54" t="str">
        <f t="shared" si="3"/>
        <v/>
      </c>
      <c r="AO54" t="str">
        <f t="shared" si="3"/>
        <v/>
      </c>
      <c r="AP54" t="str">
        <f t="shared" si="3"/>
        <v/>
      </c>
      <c r="AQ54" t="str">
        <f t="shared" si="3"/>
        <v/>
      </c>
      <c r="AR54" t="str">
        <f t="shared" si="3"/>
        <v/>
      </c>
      <c r="AS54" t="str">
        <f t="shared" si="3"/>
        <v/>
      </c>
      <c r="AT54" t="str">
        <f t="shared" si="3"/>
        <v/>
      </c>
    </row>
    <row r="55" spans="1:46" ht="20.149999999999999" customHeight="1" x14ac:dyDescent="0.2">
      <c r="A55" t="str">
        <f t="shared" si="3"/>
        <v/>
      </c>
      <c r="B55" t="str">
        <f t="shared" si="3"/>
        <v/>
      </c>
      <c r="C55" t="str">
        <f t="shared" si="3"/>
        <v/>
      </c>
      <c r="F55" t="str">
        <f t="shared" si="3"/>
        <v/>
      </c>
      <c r="G55" t="str">
        <f t="shared" si="3"/>
        <v/>
      </c>
      <c r="H55" t="str">
        <f t="shared" si="3"/>
        <v/>
      </c>
      <c r="I55" t="str">
        <f t="shared" si="3"/>
        <v/>
      </c>
      <c r="J55" t="str">
        <f t="shared" si="3"/>
        <v/>
      </c>
      <c r="K55" t="str">
        <f t="shared" si="3"/>
        <v/>
      </c>
      <c r="L55" t="str">
        <f t="shared" si="3"/>
        <v/>
      </c>
      <c r="M55" t="str">
        <f t="shared" si="3"/>
        <v/>
      </c>
      <c r="N55" t="str">
        <f t="shared" si="3"/>
        <v/>
      </c>
      <c r="O55" t="str">
        <f t="shared" si="3"/>
        <v/>
      </c>
      <c r="P55" t="str">
        <f t="shared" si="3"/>
        <v/>
      </c>
      <c r="Q55" t="str">
        <f t="shared" si="3"/>
        <v/>
      </c>
      <c r="R55" t="str">
        <f t="shared" si="3"/>
        <v/>
      </c>
      <c r="S55" t="str">
        <f t="shared" si="3"/>
        <v/>
      </c>
      <c r="T55" t="str">
        <f t="shared" si="3"/>
        <v/>
      </c>
      <c r="U55" t="str">
        <f t="shared" si="3"/>
        <v/>
      </c>
      <c r="V55" t="str">
        <f t="shared" si="3"/>
        <v/>
      </c>
      <c r="W55" t="str">
        <f t="shared" si="3"/>
        <v/>
      </c>
      <c r="X55" t="str">
        <f t="shared" si="3"/>
        <v/>
      </c>
      <c r="Y55" t="str">
        <f t="shared" si="3"/>
        <v/>
      </c>
      <c r="Z55" t="str">
        <f t="shared" si="3"/>
        <v/>
      </c>
      <c r="AA55" t="str">
        <f t="shared" si="3"/>
        <v/>
      </c>
      <c r="AB55" t="str">
        <f t="shared" si="3"/>
        <v/>
      </c>
      <c r="AC55" t="str">
        <f t="shared" si="3"/>
        <v/>
      </c>
      <c r="AD55" t="str">
        <f t="shared" si="3"/>
        <v/>
      </c>
      <c r="AE55" t="str">
        <f t="shared" si="3"/>
        <v/>
      </c>
      <c r="AF55" t="str">
        <f t="shared" si="3"/>
        <v/>
      </c>
      <c r="AG55" t="str">
        <f t="shared" si="3"/>
        <v/>
      </c>
      <c r="AH55" t="str">
        <f t="shared" si="3"/>
        <v/>
      </c>
      <c r="AI55" t="str">
        <f t="shared" si="3"/>
        <v/>
      </c>
      <c r="AJ55" t="str">
        <f t="shared" si="3"/>
        <v/>
      </c>
      <c r="AK55" t="str">
        <f t="shared" si="3"/>
        <v/>
      </c>
      <c r="AL55" t="str">
        <f t="shared" si="3"/>
        <v/>
      </c>
      <c r="AM55" t="str">
        <f t="shared" si="3"/>
        <v/>
      </c>
      <c r="AN55" t="str">
        <f t="shared" si="3"/>
        <v/>
      </c>
      <c r="AO55" t="str">
        <f t="shared" si="3"/>
        <v/>
      </c>
      <c r="AP55" t="str">
        <f t="shared" si="3"/>
        <v/>
      </c>
      <c r="AQ55" t="str">
        <f t="shared" si="3"/>
        <v/>
      </c>
      <c r="AR55" t="str">
        <f t="shared" si="3"/>
        <v/>
      </c>
      <c r="AS55" t="str">
        <f t="shared" si="3"/>
        <v/>
      </c>
      <c r="AT55" t="str">
        <f t="shared" si="3"/>
        <v/>
      </c>
    </row>
    <row r="56" spans="1:46" ht="20.149999999999999" customHeight="1" x14ac:dyDescent="0.2">
      <c r="A56" t="str">
        <f t="shared" si="3"/>
        <v/>
      </c>
      <c r="B56" t="str">
        <f t="shared" si="3"/>
        <v/>
      </c>
      <c r="C56" t="str">
        <f t="shared" si="3"/>
        <v>(3)</v>
      </c>
      <c r="F56" t="str">
        <f t="shared" si="3"/>
        <v/>
      </c>
      <c r="G56" t="str">
        <f t="shared" si="3"/>
        <v/>
      </c>
      <c r="H56" t="str">
        <f t="shared" si="3"/>
        <v/>
      </c>
      <c r="I56" t="str">
        <f t="shared" si="3"/>
        <v/>
      </c>
      <c r="J56" t="str">
        <f t="shared" si="3"/>
        <v/>
      </c>
      <c r="K56" t="str">
        <f t="shared" si="3"/>
        <v/>
      </c>
      <c r="L56" t="str">
        <f t="shared" si="3"/>
        <v/>
      </c>
      <c r="M56" t="str">
        <f t="shared" si="3"/>
        <v/>
      </c>
      <c r="N56" t="str">
        <f t="shared" si="3"/>
        <v/>
      </c>
      <c r="O56" t="str">
        <f t="shared" si="3"/>
        <v/>
      </c>
      <c r="P56" t="str">
        <f t="shared" si="3"/>
        <v/>
      </c>
      <c r="Q56" t="str">
        <f t="shared" si="3"/>
        <v/>
      </c>
      <c r="R56" t="str">
        <f t="shared" si="3"/>
        <v/>
      </c>
      <c r="S56" t="str">
        <f t="shared" si="3"/>
        <v/>
      </c>
      <c r="T56" t="str">
        <f t="shared" si="3"/>
        <v/>
      </c>
      <c r="U56" t="str">
        <f t="shared" si="3"/>
        <v/>
      </c>
      <c r="V56" t="str">
        <f t="shared" si="3"/>
        <v/>
      </c>
      <c r="W56" t="str">
        <f t="shared" si="3"/>
        <v/>
      </c>
      <c r="X56" t="str">
        <f t="shared" si="3"/>
        <v/>
      </c>
      <c r="Y56" t="str">
        <f t="shared" si="3"/>
        <v/>
      </c>
      <c r="Z56" t="str">
        <f t="shared" si="3"/>
        <v/>
      </c>
      <c r="AA56" t="str">
        <f t="shared" si="3"/>
        <v/>
      </c>
      <c r="AB56" t="str">
        <f t="shared" si="3"/>
        <v/>
      </c>
      <c r="AC56" t="str">
        <f t="shared" si="3"/>
        <v/>
      </c>
      <c r="AD56" t="str">
        <f t="shared" si="3"/>
        <v/>
      </c>
      <c r="AE56" t="str">
        <f t="shared" si="3"/>
        <v/>
      </c>
      <c r="AF56" t="str">
        <f t="shared" si="3"/>
        <v/>
      </c>
      <c r="AG56" t="str">
        <f t="shared" si="3"/>
        <v/>
      </c>
      <c r="AH56" t="str">
        <f t="shared" si="3"/>
        <v/>
      </c>
      <c r="AI56" t="str">
        <f t="shared" si="3"/>
        <v/>
      </c>
      <c r="AJ56" t="str">
        <f t="shared" si="3"/>
        <v/>
      </c>
      <c r="AK56" t="str">
        <f t="shared" si="3"/>
        <v/>
      </c>
      <c r="AL56" t="str">
        <f t="shared" si="3"/>
        <v/>
      </c>
      <c r="AM56" t="str">
        <f t="shared" si="3"/>
        <v/>
      </c>
      <c r="AN56" t="str">
        <f t="shared" si="3"/>
        <v/>
      </c>
      <c r="AO56" t="str">
        <f t="shared" si="3"/>
        <v/>
      </c>
      <c r="AP56" t="str">
        <f t="shared" si="3"/>
        <v/>
      </c>
      <c r="AQ56" t="str">
        <f t="shared" si="3"/>
        <v/>
      </c>
      <c r="AR56" t="str">
        <f t="shared" si="3"/>
        <v/>
      </c>
      <c r="AS56" t="str">
        <f t="shared" si="3"/>
        <v/>
      </c>
      <c r="AT56" t="str">
        <f t="shared" si="3"/>
        <v/>
      </c>
    </row>
    <row r="57" spans="1:46" ht="20.149999999999999" customHeight="1" x14ac:dyDescent="0.2">
      <c r="A57" t="str">
        <f t="shared" si="3"/>
        <v/>
      </c>
      <c r="B57" t="str">
        <f t="shared" si="3"/>
        <v/>
      </c>
      <c r="C57" t="str">
        <f t="shared" si="3"/>
        <v/>
      </c>
      <c r="F57" t="str">
        <f t="shared" si="3"/>
        <v/>
      </c>
      <c r="G57" t="str">
        <f t="shared" si="3"/>
        <v/>
      </c>
      <c r="H57" t="str">
        <f t="shared" si="3"/>
        <v/>
      </c>
      <c r="I57" t="str">
        <f t="shared" si="3"/>
        <v/>
      </c>
      <c r="J57" t="str">
        <f t="shared" si="3"/>
        <v/>
      </c>
      <c r="K57" t="str">
        <f t="shared" si="3"/>
        <v/>
      </c>
      <c r="L57" t="str">
        <f t="shared" si="3"/>
        <v/>
      </c>
      <c r="M57" t="str">
        <f t="shared" si="3"/>
        <v/>
      </c>
      <c r="N57" t="str">
        <f t="shared" si="3"/>
        <v/>
      </c>
      <c r="O57" t="str">
        <f t="shared" si="3"/>
        <v/>
      </c>
      <c r="P57" t="str">
        <f t="shared" si="3"/>
        <v/>
      </c>
      <c r="Q57" t="str">
        <f t="shared" si="3"/>
        <v/>
      </c>
      <c r="R57" t="str">
        <f t="shared" si="3"/>
        <v/>
      </c>
      <c r="S57" t="str">
        <f t="shared" si="3"/>
        <v/>
      </c>
      <c r="T57" t="str">
        <f t="shared" si="3"/>
        <v/>
      </c>
      <c r="U57" t="str">
        <f t="shared" si="3"/>
        <v/>
      </c>
      <c r="V57" t="str">
        <f t="shared" si="3"/>
        <v/>
      </c>
      <c r="W57" t="str">
        <f t="shared" si="3"/>
        <v/>
      </c>
      <c r="X57" t="str">
        <f t="shared" si="3"/>
        <v/>
      </c>
      <c r="Y57" t="str">
        <f t="shared" si="3"/>
        <v>∠ｅ＝</v>
      </c>
      <c r="AC57" s="17">
        <f t="shared" ca="1" si="3"/>
        <v>40</v>
      </c>
      <c r="AD57" s="17"/>
      <c r="AE57" t="str">
        <f t="shared" si="3"/>
        <v>°</v>
      </c>
    </row>
    <row r="58" spans="1:46" ht="20.149999999999999" customHeight="1" x14ac:dyDescent="0.2">
      <c r="A58" t="str">
        <f t="shared" si="3"/>
        <v/>
      </c>
      <c r="B58" t="str">
        <f t="shared" si="3"/>
        <v/>
      </c>
      <c r="C58" t="str">
        <f t="shared" si="3"/>
        <v/>
      </c>
      <c r="F58" t="str">
        <f t="shared" si="3"/>
        <v/>
      </c>
      <c r="G58" t="str">
        <f t="shared" si="3"/>
        <v/>
      </c>
      <c r="H58" t="str">
        <f t="shared" si="3"/>
        <v/>
      </c>
      <c r="I58" t="str">
        <f t="shared" si="3"/>
        <v/>
      </c>
      <c r="J58" t="str">
        <f t="shared" si="3"/>
        <v/>
      </c>
      <c r="K58" t="str">
        <f t="shared" si="3"/>
        <v/>
      </c>
      <c r="L58" t="str">
        <f t="shared" si="3"/>
        <v/>
      </c>
      <c r="M58" t="str">
        <f t="shared" si="3"/>
        <v/>
      </c>
      <c r="N58" t="str">
        <f t="shared" si="3"/>
        <v/>
      </c>
      <c r="O58" t="str">
        <f t="shared" si="3"/>
        <v/>
      </c>
      <c r="P58" t="str">
        <f t="shared" si="3"/>
        <v/>
      </c>
      <c r="Q58" t="str">
        <f t="shared" si="3"/>
        <v/>
      </c>
      <c r="R58" t="str">
        <f t="shared" si="3"/>
        <v/>
      </c>
      <c r="S58" t="str">
        <f t="shared" si="3"/>
        <v/>
      </c>
      <c r="T58" t="str">
        <f t="shared" si="3"/>
        <v/>
      </c>
      <c r="U58" t="str">
        <f t="shared" si="3"/>
        <v/>
      </c>
      <c r="V58" t="str">
        <f t="shared" si="3"/>
        <v/>
      </c>
      <c r="W58" t="str">
        <f t="shared" si="3"/>
        <v/>
      </c>
      <c r="X58" t="str">
        <f t="shared" si="3"/>
        <v/>
      </c>
      <c r="Y58" t="str">
        <f t="shared" si="3"/>
        <v>∠ｆ＝</v>
      </c>
      <c r="AC58" s="17">
        <f t="shared" ca="1" si="3"/>
        <v>20</v>
      </c>
      <c r="AD58" s="17"/>
      <c r="AE58" t="str">
        <f t="shared" si="3"/>
        <v>°</v>
      </c>
    </row>
    <row r="59" spans="1:46" ht="20.149999999999999" customHeight="1" x14ac:dyDescent="0.2">
      <c r="A59" t="str">
        <f t="shared" si="3"/>
        <v/>
      </c>
      <c r="B59" t="str">
        <f t="shared" si="3"/>
        <v/>
      </c>
      <c r="C59" t="str">
        <f t="shared" si="3"/>
        <v/>
      </c>
      <c r="F59" t="str">
        <f t="shared" si="3"/>
        <v/>
      </c>
      <c r="G59" t="str">
        <f t="shared" si="3"/>
        <v/>
      </c>
      <c r="H59" t="str">
        <f t="shared" si="3"/>
        <v/>
      </c>
      <c r="I59" t="str">
        <f t="shared" si="3"/>
        <v/>
      </c>
      <c r="J59" t="str">
        <f t="shared" si="3"/>
        <v/>
      </c>
      <c r="K59" t="str">
        <f t="shared" si="3"/>
        <v/>
      </c>
      <c r="L59" t="str">
        <f t="shared" si="3"/>
        <v/>
      </c>
      <c r="M59" t="str">
        <f t="shared" si="3"/>
        <v/>
      </c>
      <c r="N59" t="str">
        <f t="shared" si="3"/>
        <v/>
      </c>
      <c r="O59" t="str">
        <f t="shared" si="3"/>
        <v/>
      </c>
      <c r="P59" t="str">
        <f t="shared" si="3"/>
        <v/>
      </c>
      <c r="Q59" t="str">
        <f t="shared" si="3"/>
        <v/>
      </c>
      <c r="R59" t="str">
        <f t="shared" si="3"/>
        <v/>
      </c>
      <c r="S59" t="str">
        <f t="shared" si="3"/>
        <v/>
      </c>
      <c r="T59" t="str">
        <f t="shared" si="3"/>
        <v/>
      </c>
      <c r="U59" t="str">
        <f t="shared" si="3"/>
        <v/>
      </c>
      <c r="V59" t="str">
        <f t="shared" si="3"/>
        <v/>
      </c>
      <c r="W59" t="str">
        <f t="shared" si="3"/>
        <v/>
      </c>
      <c r="X59" t="str">
        <f t="shared" si="3"/>
        <v/>
      </c>
      <c r="Y59" t="str">
        <f t="shared" si="3"/>
        <v/>
      </c>
      <c r="Z59" t="str">
        <f t="shared" si="3"/>
        <v/>
      </c>
      <c r="AA59" t="str">
        <f t="shared" si="3"/>
        <v/>
      </c>
      <c r="AB59" t="str">
        <f t="shared" si="3"/>
        <v/>
      </c>
      <c r="AC59" t="str">
        <f t="shared" si="3"/>
        <v/>
      </c>
      <c r="AD59" t="str">
        <f t="shared" si="3"/>
        <v/>
      </c>
      <c r="AE59" t="str">
        <f t="shared" si="3"/>
        <v/>
      </c>
      <c r="AF59" t="str">
        <f t="shared" ref="AF59:AT59" si="4">IF(AF22="","",AF22)</f>
        <v/>
      </c>
      <c r="AG59" t="str">
        <f t="shared" si="4"/>
        <v/>
      </c>
      <c r="AH59" t="str">
        <f t="shared" si="4"/>
        <v/>
      </c>
      <c r="AI59" t="str">
        <f t="shared" si="4"/>
        <v/>
      </c>
      <c r="AJ59" t="str">
        <f t="shared" si="4"/>
        <v/>
      </c>
      <c r="AK59" t="str">
        <f t="shared" si="4"/>
        <v/>
      </c>
      <c r="AL59" t="str">
        <f t="shared" si="4"/>
        <v/>
      </c>
      <c r="AM59" t="str">
        <f t="shared" si="4"/>
        <v/>
      </c>
      <c r="AN59" t="str">
        <f t="shared" si="4"/>
        <v/>
      </c>
      <c r="AO59" t="str">
        <f t="shared" si="4"/>
        <v/>
      </c>
      <c r="AP59" t="str">
        <f t="shared" si="4"/>
        <v/>
      </c>
      <c r="AQ59" t="str">
        <f t="shared" si="4"/>
        <v/>
      </c>
      <c r="AR59" t="str">
        <f t="shared" si="4"/>
        <v/>
      </c>
      <c r="AS59" t="str">
        <f t="shared" si="4"/>
        <v/>
      </c>
      <c r="AT59" t="str">
        <f t="shared" si="4"/>
        <v/>
      </c>
    </row>
    <row r="60" spans="1:46" ht="20.149999999999999" customHeight="1" x14ac:dyDescent="0.2">
      <c r="A60" t="str">
        <f>IF(A23="","",A23)</f>
        <v/>
      </c>
      <c r="B60" t="str">
        <f>IF(B23="","",B23)</f>
        <v/>
      </c>
      <c r="C60" t="str">
        <f>IF(C23="","",C23)</f>
        <v/>
      </c>
      <c r="F60" t="str">
        <f t="shared" ref="F60:X60" si="5">IF(F23="","",F23)</f>
        <v/>
      </c>
      <c r="G60" t="str">
        <f t="shared" si="5"/>
        <v/>
      </c>
      <c r="H60" t="str">
        <f t="shared" si="5"/>
        <v/>
      </c>
      <c r="I60" t="str">
        <f t="shared" si="5"/>
        <v/>
      </c>
      <c r="J60" t="str">
        <f t="shared" si="5"/>
        <v/>
      </c>
      <c r="K60" t="str">
        <f t="shared" si="5"/>
        <v/>
      </c>
      <c r="L60" t="str">
        <f t="shared" si="5"/>
        <v/>
      </c>
      <c r="M60" t="str">
        <f t="shared" si="5"/>
        <v/>
      </c>
      <c r="N60" t="str">
        <f t="shared" si="5"/>
        <v/>
      </c>
      <c r="O60" t="str">
        <f t="shared" si="5"/>
        <v/>
      </c>
      <c r="P60" t="str">
        <f t="shared" si="5"/>
        <v/>
      </c>
      <c r="Q60" t="str">
        <f t="shared" si="5"/>
        <v/>
      </c>
      <c r="R60" t="str">
        <f t="shared" si="5"/>
        <v/>
      </c>
      <c r="S60" t="str">
        <f t="shared" si="5"/>
        <v/>
      </c>
      <c r="T60" t="str">
        <f t="shared" si="5"/>
        <v/>
      </c>
      <c r="U60" t="str">
        <f t="shared" si="5"/>
        <v/>
      </c>
      <c r="V60" t="str">
        <f t="shared" si="5"/>
        <v/>
      </c>
      <c r="W60" t="str">
        <f t="shared" si="5"/>
        <v/>
      </c>
      <c r="X60" t="str">
        <f t="shared" si="5"/>
        <v/>
      </c>
      <c r="Y60" s="8" t="s">
        <v>21</v>
      </c>
      <c r="Z60" s="8"/>
      <c r="AA60" s="8"/>
      <c r="AB60" s="8"/>
      <c r="AC60" s="13">
        <f ca="1">AC57+AC58</f>
        <v>60</v>
      </c>
      <c r="AD60" s="13"/>
      <c r="AE60" s="8" t="s">
        <v>22</v>
      </c>
    </row>
    <row r="61" spans="1:46" ht="20.149999999999999" customHeight="1" x14ac:dyDescent="0.2">
      <c r="A61" t="str">
        <f t="shared" ref="A61:AT63" si="6">IF(A24="","",A24)</f>
        <v/>
      </c>
      <c r="B61" t="str">
        <f t="shared" si="6"/>
        <v/>
      </c>
      <c r="C61" t="str">
        <f t="shared" si="6"/>
        <v/>
      </c>
      <c r="F61" t="str">
        <f t="shared" si="6"/>
        <v/>
      </c>
      <c r="G61" t="str">
        <f t="shared" si="6"/>
        <v/>
      </c>
      <c r="H61" t="str">
        <f t="shared" si="6"/>
        <v/>
      </c>
      <c r="I61" t="str">
        <f t="shared" si="6"/>
        <v/>
      </c>
      <c r="J61" t="str">
        <f t="shared" si="6"/>
        <v/>
      </c>
      <c r="K61" t="str">
        <f t="shared" si="6"/>
        <v/>
      </c>
      <c r="L61" t="str">
        <f t="shared" si="6"/>
        <v/>
      </c>
      <c r="M61" t="str">
        <f t="shared" si="6"/>
        <v/>
      </c>
      <c r="N61" t="str">
        <f t="shared" si="6"/>
        <v/>
      </c>
      <c r="O61" t="str">
        <f t="shared" si="6"/>
        <v/>
      </c>
      <c r="P61" t="str">
        <f t="shared" si="6"/>
        <v/>
      </c>
      <c r="Q61" t="str">
        <f t="shared" si="6"/>
        <v/>
      </c>
      <c r="R61" t="str">
        <f t="shared" si="6"/>
        <v/>
      </c>
      <c r="S61" t="str">
        <f t="shared" si="6"/>
        <v/>
      </c>
      <c r="T61" t="str">
        <f t="shared" si="6"/>
        <v/>
      </c>
      <c r="U61" t="str">
        <f t="shared" si="6"/>
        <v/>
      </c>
      <c r="V61" t="str">
        <f t="shared" si="6"/>
        <v/>
      </c>
      <c r="W61" t="str">
        <f t="shared" si="6"/>
        <v/>
      </c>
      <c r="X61" t="str">
        <f t="shared" si="6"/>
        <v/>
      </c>
      <c r="Y61" t="str">
        <f t="shared" si="6"/>
        <v/>
      </c>
      <c r="Z61" t="str">
        <f t="shared" si="6"/>
        <v/>
      </c>
      <c r="AA61" t="str">
        <f t="shared" si="6"/>
        <v/>
      </c>
      <c r="AB61" t="str">
        <f t="shared" si="6"/>
        <v/>
      </c>
      <c r="AC61" t="str">
        <f t="shared" si="6"/>
        <v/>
      </c>
      <c r="AD61" t="str">
        <f t="shared" si="6"/>
        <v/>
      </c>
      <c r="AE61" t="str">
        <f t="shared" si="6"/>
        <v/>
      </c>
      <c r="AF61" t="str">
        <f t="shared" si="6"/>
        <v/>
      </c>
      <c r="AG61" t="str">
        <f t="shared" si="6"/>
        <v/>
      </c>
      <c r="AH61" t="str">
        <f t="shared" si="6"/>
        <v/>
      </c>
      <c r="AI61" t="str">
        <f t="shared" si="6"/>
        <v/>
      </c>
      <c r="AJ61" t="str">
        <f t="shared" si="6"/>
        <v/>
      </c>
      <c r="AK61" t="str">
        <f t="shared" si="6"/>
        <v/>
      </c>
      <c r="AL61" t="str">
        <f t="shared" si="6"/>
        <v/>
      </c>
      <c r="AM61" t="str">
        <f t="shared" si="6"/>
        <v/>
      </c>
      <c r="AN61" t="str">
        <f t="shared" si="6"/>
        <v/>
      </c>
      <c r="AO61" t="str">
        <f t="shared" si="6"/>
        <v/>
      </c>
      <c r="AP61" t="str">
        <f t="shared" si="6"/>
        <v/>
      </c>
      <c r="AQ61" t="str">
        <f t="shared" si="6"/>
        <v/>
      </c>
      <c r="AR61" t="str">
        <f t="shared" si="6"/>
        <v/>
      </c>
      <c r="AS61" t="str">
        <f t="shared" si="6"/>
        <v/>
      </c>
      <c r="AT61" t="str">
        <f t="shared" si="6"/>
        <v/>
      </c>
    </row>
    <row r="62" spans="1:46" ht="20.149999999999999" customHeight="1" x14ac:dyDescent="0.2">
      <c r="A62" t="str">
        <f t="shared" si="6"/>
        <v/>
      </c>
      <c r="B62" t="str">
        <f t="shared" si="6"/>
        <v/>
      </c>
      <c r="C62" t="str">
        <f t="shared" si="6"/>
        <v/>
      </c>
      <c r="F62" t="str">
        <f t="shared" si="6"/>
        <v/>
      </c>
      <c r="G62" t="str">
        <f t="shared" si="6"/>
        <v/>
      </c>
      <c r="H62" t="str">
        <f t="shared" si="6"/>
        <v/>
      </c>
      <c r="I62" t="str">
        <f t="shared" si="6"/>
        <v/>
      </c>
      <c r="J62" t="str">
        <f t="shared" si="6"/>
        <v/>
      </c>
      <c r="K62" t="str">
        <f t="shared" si="6"/>
        <v/>
      </c>
      <c r="L62" t="str">
        <f t="shared" si="6"/>
        <v/>
      </c>
      <c r="M62" t="str">
        <f t="shared" si="6"/>
        <v/>
      </c>
      <c r="N62" t="str">
        <f t="shared" si="6"/>
        <v/>
      </c>
      <c r="O62" t="str">
        <f t="shared" si="6"/>
        <v/>
      </c>
      <c r="P62" t="str">
        <f t="shared" si="6"/>
        <v/>
      </c>
      <c r="Q62" t="str">
        <f t="shared" si="6"/>
        <v/>
      </c>
      <c r="R62" t="str">
        <f t="shared" si="6"/>
        <v/>
      </c>
      <c r="S62" t="str">
        <f t="shared" si="6"/>
        <v/>
      </c>
      <c r="T62" t="str">
        <f t="shared" si="6"/>
        <v/>
      </c>
      <c r="U62" t="str">
        <f t="shared" si="6"/>
        <v/>
      </c>
      <c r="V62" t="str">
        <f t="shared" si="6"/>
        <v/>
      </c>
      <c r="W62" t="str">
        <f t="shared" si="6"/>
        <v/>
      </c>
      <c r="X62" t="str">
        <f t="shared" si="6"/>
        <v/>
      </c>
      <c r="Y62" t="str">
        <f t="shared" si="6"/>
        <v/>
      </c>
      <c r="Z62" t="str">
        <f t="shared" si="6"/>
        <v/>
      </c>
      <c r="AA62" t="str">
        <f t="shared" si="6"/>
        <v/>
      </c>
      <c r="AB62" t="str">
        <f t="shared" si="6"/>
        <v/>
      </c>
      <c r="AC62" t="str">
        <f t="shared" si="6"/>
        <v/>
      </c>
      <c r="AD62" t="str">
        <f t="shared" si="6"/>
        <v/>
      </c>
      <c r="AE62" t="str">
        <f t="shared" si="6"/>
        <v/>
      </c>
      <c r="AF62" t="str">
        <f t="shared" si="6"/>
        <v/>
      </c>
      <c r="AG62" t="str">
        <f t="shared" si="6"/>
        <v/>
      </c>
      <c r="AH62" t="str">
        <f t="shared" si="6"/>
        <v/>
      </c>
      <c r="AI62" t="str">
        <f t="shared" si="6"/>
        <v/>
      </c>
      <c r="AJ62" t="str">
        <f t="shared" si="6"/>
        <v/>
      </c>
      <c r="AK62" t="str">
        <f t="shared" si="6"/>
        <v/>
      </c>
      <c r="AL62" t="str">
        <f t="shared" si="6"/>
        <v/>
      </c>
      <c r="AM62" t="str">
        <f t="shared" si="6"/>
        <v/>
      </c>
      <c r="AN62" t="str">
        <f t="shared" si="6"/>
        <v/>
      </c>
      <c r="AO62" t="str">
        <f t="shared" si="6"/>
        <v/>
      </c>
      <c r="AP62" t="str">
        <f t="shared" si="6"/>
        <v/>
      </c>
      <c r="AQ62" t="str">
        <f t="shared" si="6"/>
        <v/>
      </c>
      <c r="AR62" t="str">
        <f t="shared" si="6"/>
        <v/>
      </c>
      <c r="AS62" t="str">
        <f t="shared" si="6"/>
        <v/>
      </c>
      <c r="AT62" t="str">
        <f t="shared" si="6"/>
        <v/>
      </c>
    </row>
    <row r="63" spans="1:46" ht="20.149999999999999" customHeight="1" x14ac:dyDescent="0.2">
      <c r="A63" t="str">
        <f t="shared" si="6"/>
        <v/>
      </c>
      <c r="B63" t="str">
        <f t="shared" si="6"/>
        <v/>
      </c>
      <c r="C63" t="str">
        <f t="shared" si="6"/>
        <v/>
      </c>
      <c r="D63" t="str">
        <f t="shared" si="6"/>
        <v/>
      </c>
      <c r="E63" t="str">
        <f t="shared" si="6"/>
        <v/>
      </c>
      <c r="F63" t="str">
        <f t="shared" si="6"/>
        <v/>
      </c>
      <c r="G63" t="str">
        <f t="shared" si="6"/>
        <v/>
      </c>
      <c r="H63" t="str">
        <f t="shared" si="6"/>
        <v/>
      </c>
      <c r="I63" t="str">
        <f t="shared" si="6"/>
        <v/>
      </c>
      <c r="J63" t="str">
        <f t="shared" si="6"/>
        <v/>
      </c>
      <c r="K63" t="str">
        <f t="shared" si="6"/>
        <v/>
      </c>
      <c r="L63" t="str">
        <f t="shared" si="6"/>
        <v/>
      </c>
      <c r="M63" t="str">
        <f t="shared" si="6"/>
        <v/>
      </c>
      <c r="N63" t="str">
        <f t="shared" si="6"/>
        <v/>
      </c>
      <c r="O63" t="str">
        <f t="shared" si="6"/>
        <v/>
      </c>
      <c r="P63" t="str">
        <f t="shared" si="6"/>
        <v/>
      </c>
      <c r="Q63" t="str">
        <f t="shared" si="6"/>
        <v/>
      </c>
      <c r="R63" t="str">
        <f t="shared" si="6"/>
        <v/>
      </c>
      <c r="S63" t="str">
        <f t="shared" si="6"/>
        <v/>
      </c>
      <c r="T63" t="str">
        <f t="shared" si="6"/>
        <v/>
      </c>
      <c r="U63" t="str">
        <f t="shared" si="6"/>
        <v/>
      </c>
      <c r="V63" t="str">
        <f t="shared" si="6"/>
        <v/>
      </c>
      <c r="W63" t="str">
        <f t="shared" si="6"/>
        <v/>
      </c>
      <c r="X63" t="str">
        <f t="shared" si="6"/>
        <v/>
      </c>
      <c r="Y63" t="str">
        <f t="shared" si="6"/>
        <v/>
      </c>
      <c r="Z63" t="str">
        <f t="shared" si="6"/>
        <v/>
      </c>
      <c r="AA63" t="str">
        <f t="shared" si="6"/>
        <v/>
      </c>
      <c r="AB63" t="str">
        <f t="shared" si="6"/>
        <v/>
      </c>
      <c r="AC63" t="str">
        <f t="shared" si="6"/>
        <v/>
      </c>
      <c r="AD63" t="str">
        <f t="shared" si="6"/>
        <v/>
      </c>
      <c r="AE63" t="str">
        <f t="shared" si="6"/>
        <v/>
      </c>
      <c r="AF63" t="str">
        <f t="shared" si="6"/>
        <v/>
      </c>
      <c r="AG63" t="str">
        <f t="shared" si="6"/>
        <v/>
      </c>
      <c r="AH63" t="str">
        <f t="shared" si="6"/>
        <v/>
      </c>
      <c r="AI63" t="str">
        <f t="shared" si="6"/>
        <v/>
      </c>
      <c r="AJ63" t="str">
        <f t="shared" si="6"/>
        <v/>
      </c>
      <c r="AK63" t="str">
        <f t="shared" si="6"/>
        <v/>
      </c>
      <c r="AL63" t="str">
        <f t="shared" si="6"/>
        <v/>
      </c>
      <c r="AM63" t="str">
        <f t="shared" si="6"/>
        <v/>
      </c>
      <c r="AN63" t="str">
        <f t="shared" si="6"/>
        <v/>
      </c>
      <c r="AO63" t="str">
        <f t="shared" si="6"/>
        <v/>
      </c>
      <c r="AP63" t="str">
        <f t="shared" si="6"/>
        <v/>
      </c>
      <c r="AQ63" t="str">
        <f t="shared" si="6"/>
        <v/>
      </c>
      <c r="AR63" t="str">
        <f t="shared" si="6"/>
        <v/>
      </c>
      <c r="AS63" t="str">
        <f t="shared" si="6"/>
        <v/>
      </c>
      <c r="AT63" t="str">
        <f t="shared" si="6"/>
        <v/>
      </c>
    </row>
    <row r="64" spans="1:46" ht="20.149999999999999" customHeight="1" x14ac:dyDescent="0.2">
      <c r="A64" t="str">
        <f t="shared" ref="A64:A73" si="7">IF(A27="","",A27)</f>
        <v>２．</v>
      </c>
      <c r="D64" s="17" t="str">
        <f>IF(D27="","",D27)</f>
        <v>１つの円で，円周の</v>
      </c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8">
        <f ca="1">IF(P27="","",P27)</f>
        <v>1</v>
      </c>
      <c r="Q64" s="18"/>
      <c r="R64" s="17" t="str">
        <f>IF(R27="","",R27)</f>
        <v>に対する円周角は何度ですか。</v>
      </c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</row>
    <row r="65" spans="1:46" ht="20.149999999999999" customHeight="1" x14ac:dyDescent="0.2">
      <c r="A65" t="str">
        <f t="shared" si="7"/>
        <v/>
      </c>
      <c r="B65" t="str">
        <f t="shared" ref="B65:C73" si="8">IF(B28="","",B28)</f>
        <v/>
      </c>
      <c r="C65" t="str">
        <f t="shared" si="8"/>
        <v/>
      </c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>
        <f ca="1">IF(P28="","",P28)</f>
        <v>2</v>
      </c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</row>
    <row r="66" spans="1:46" ht="20.149999999999999" customHeight="1" x14ac:dyDescent="0.2">
      <c r="A66" t="str">
        <f t="shared" si="7"/>
        <v/>
      </c>
      <c r="B66" t="str">
        <f t="shared" si="8"/>
        <v/>
      </c>
      <c r="C66" t="str">
        <f t="shared" si="8"/>
        <v/>
      </c>
      <c r="D66" t="str">
        <f t="shared" ref="D66:O66" si="9">IF(D29="","",D29)</f>
        <v/>
      </c>
      <c r="E66" t="str">
        <f t="shared" si="9"/>
        <v/>
      </c>
      <c r="F66" t="str">
        <f t="shared" si="9"/>
        <v/>
      </c>
      <c r="G66" t="str">
        <f t="shared" si="9"/>
        <v/>
      </c>
      <c r="H66" t="str">
        <f t="shared" si="9"/>
        <v/>
      </c>
      <c r="I66" t="str">
        <f t="shared" si="9"/>
        <v/>
      </c>
      <c r="J66" t="str">
        <f t="shared" si="9"/>
        <v/>
      </c>
      <c r="K66" t="str">
        <f t="shared" si="9"/>
        <v/>
      </c>
      <c r="L66" t="str">
        <f t="shared" si="9"/>
        <v/>
      </c>
      <c r="M66" t="str">
        <f t="shared" si="9"/>
        <v/>
      </c>
      <c r="N66" t="str">
        <f t="shared" si="9"/>
        <v/>
      </c>
      <c r="O66" t="str">
        <f t="shared" si="9"/>
        <v/>
      </c>
      <c r="P66" t="str">
        <f>IF(P29="","",P29)</f>
        <v/>
      </c>
      <c r="Q66" t="str">
        <f t="shared" ref="Q66:AT66" si="10">IF(Q29="","",Q29)</f>
        <v/>
      </c>
      <c r="R66" t="str">
        <f t="shared" si="10"/>
        <v/>
      </c>
      <c r="S66" t="str">
        <f t="shared" si="10"/>
        <v/>
      </c>
      <c r="T66" t="str">
        <f t="shared" si="10"/>
        <v/>
      </c>
      <c r="U66" t="str">
        <f t="shared" si="10"/>
        <v/>
      </c>
      <c r="V66" t="str">
        <f t="shared" si="10"/>
        <v/>
      </c>
      <c r="W66" t="str">
        <f t="shared" si="10"/>
        <v/>
      </c>
      <c r="X66" t="str">
        <f t="shared" si="10"/>
        <v/>
      </c>
      <c r="Y66" t="str">
        <f t="shared" si="10"/>
        <v/>
      </c>
      <c r="Z66" t="str">
        <f t="shared" si="10"/>
        <v/>
      </c>
      <c r="AA66" t="str">
        <f t="shared" si="10"/>
        <v/>
      </c>
      <c r="AB66" t="str">
        <f t="shared" si="10"/>
        <v/>
      </c>
      <c r="AC66" t="str">
        <f t="shared" si="10"/>
        <v/>
      </c>
      <c r="AD66" t="str">
        <f t="shared" si="10"/>
        <v/>
      </c>
      <c r="AE66" t="str">
        <f t="shared" si="10"/>
        <v/>
      </c>
      <c r="AF66" t="str">
        <f t="shared" si="10"/>
        <v/>
      </c>
      <c r="AG66" t="str">
        <f t="shared" si="10"/>
        <v/>
      </c>
      <c r="AH66" t="str">
        <f t="shared" si="10"/>
        <v/>
      </c>
      <c r="AI66" t="str">
        <f t="shared" si="10"/>
        <v/>
      </c>
      <c r="AJ66" t="str">
        <f t="shared" si="10"/>
        <v/>
      </c>
      <c r="AK66" t="str">
        <f t="shared" si="10"/>
        <v/>
      </c>
      <c r="AL66" t="str">
        <f t="shared" si="10"/>
        <v/>
      </c>
      <c r="AM66" t="str">
        <f t="shared" si="10"/>
        <v/>
      </c>
      <c r="AN66" t="str">
        <f t="shared" si="10"/>
        <v/>
      </c>
      <c r="AO66" t="str">
        <f t="shared" si="10"/>
        <v/>
      </c>
      <c r="AP66" t="str">
        <f t="shared" si="10"/>
        <v/>
      </c>
      <c r="AQ66" t="str">
        <f t="shared" si="10"/>
        <v/>
      </c>
      <c r="AR66" t="str">
        <f t="shared" si="10"/>
        <v/>
      </c>
      <c r="AS66" t="str">
        <f t="shared" si="10"/>
        <v/>
      </c>
      <c r="AT66" t="str">
        <f t="shared" si="10"/>
        <v/>
      </c>
    </row>
    <row r="67" spans="1:46" ht="20.149999999999999" customHeight="1" x14ac:dyDescent="0.2">
      <c r="A67" t="str">
        <f t="shared" si="7"/>
        <v/>
      </c>
      <c r="B67" t="str">
        <f t="shared" si="8"/>
        <v/>
      </c>
      <c r="C67" t="str">
        <f t="shared" si="8"/>
        <v/>
      </c>
      <c r="D67" s="13" t="s">
        <v>23</v>
      </c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8"/>
      <c r="Q67" s="13">
        <v>360</v>
      </c>
      <c r="R67" s="13"/>
      <c r="S67" s="13"/>
      <c r="T67" s="13" t="s">
        <v>24</v>
      </c>
      <c r="U67" s="13"/>
      <c r="V67" s="15">
        <f ca="1">P64</f>
        <v>1</v>
      </c>
      <c r="W67" s="15"/>
      <c r="X67" s="13" t="s">
        <v>25</v>
      </c>
      <c r="Y67" s="13"/>
      <c r="Z67" s="16">
        <f ca="1">Q67*V67/V68</f>
        <v>180</v>
      </c>
      <c r="AA67" s="16"/>
      <c r="AB67" s="16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</row>
    <row r="68" spans="1:46" ht="20.149999999999999" customHeight="1" x14ac:dyDescent="0.2">
      <c r="A68" t="str">
        <f t="shared" si="7"/>
        <v/>
      </c>
      <c r="B68" t="str">
        <f t="shared" si="8"/>
        <v/>
      </c>
      <c r="C68" t="str">
        <f t="shared" si="8"/>
        <v/>
      </c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8"/>
      <c r="Q68" s="13"/>
      <c r="R68" s="13"/>
      <c r="S68" s="13"/>
      <c r="T68" s="13"/>
      <c r="U68" s="13"/>
      <c r="V68" s="13">
        <f ca="1">P65</f>
        <v>2</v>
      </c>
      <c r="W68" s="13"/>
      <c r="X68" s="13"/>
      <c r="Y68" s="13"/>
      <c r="Z68" s="16"/>
      <c r="AA68" s="16"/>
      <c r="AB68" s="16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</row>
    <row r="69" spans="1:46" ht="20.149999999999999" customHeight="1" x14ac:dyDescent="0.2">
      <c r="A69" t="str">
        <f t="shared" si="7"/>
        <v/>
      </c>
      <c r="B69" t="str">
        <f t="shared" si="8"/>
        <v/>
      </c>
      <c r="C69" t="str">
        <f t="shared" si="8"/>
        <v/>
      </c>
      <c r="D69" s="8" t="s">
        <v>26</v>
      </c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</row>
    <row r="70" spans="1:46" ht="20.149999999999999" customHeight="1" x14ac:dyDescent="0.2">
      <c r="A70" t="str">
        <f t="shared" si="7"/>
        <v/>
      </c>
      <c r="B70" t="str">
        <f t="shared" si="8"/>
        <v/>
      </c>
      <c r="C70" t="str">
        <f t="shared" si="8"/>
        <v/>
      </c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13">
        <f ca="1">Z67</f>
        <v>180</v>
      </c>
      <c r="R70" s="13"/>
      <c r="S70" s="13"/>
      <c r="T70" s="13" t="s">
        <v>27</v>
      </c>
      <c r="U70" s="13"/>
      <c r="V70" s="8">
        <v>2</v>
      </c>
      <c r="W70" s="13" t="s">
        <v>25</v>
      </c>
      <c r="X70" s="13"/>
      <c r="Y70" s="13">
        <f ca="1">Q70/V70</f>
        <v>90</v>
      </c>
      <c r="Z70" s="13"/>
      <c r="AA70" s="13"/>
      <c r="AB70" s="8"/>
      <c r="AC70" s="8"/>
      <c r="AD70" s="8"/>
      <c r="AE70" s="8"/>
      <c r="AF70" s="8"/>
      <c r="AG70" s="8"/>
      <c r="AH70" s="8"/>
      <c r="AI70" s="9"/>
      <c r="AJ70" s="14">
        <f ca="1">Y70</f>
        <v>90</v>
      </c>
      <c r="AK70" s="14"/>
      <c r="AL70" s="14"/>
      <c r="AM70" s="9" t="s">
        <v>18</v>
      </c>
      <c r="AN70" s="9"/>
    </row>
    <row r="71" spans="1:46" ht="20.149999999999999" customHeight="1" x14ac:dyDescent="0.2">
      <c r="A71" t="str">
        <f t="shared" si="7"/>
        <v/>
      </c>
      <c r="B71" t="str">
        <f t="shared" si="8"/>
        <v/>
      </c>
      <c r="C71" t="str">
        <f t="shared" si="8"/>
        <v/>
      </c>
    </row>
    <row r="72" spans="1:46" ht="20.149999999999999" customHeight="1" x14ac:dyDescent="0.2">
      <c r="A72" t="str">
        <f t="shared" si="7"/>
        <v/>
      </c>
      <c r="B72" t="str">
        <f t="shared" si="8"/>
        <v/>
      </c>
      <c r="C72" t="str">
        <f t="shared" si="8"/>
        <v/>
      </c>
    </row>
    <row r="73" spans="1:46" ht="20.149999999999999" customHeight="1" x14ac:dyDescent="0.2">
      <c r="A73" t="str">
        <f t="shared" si="7"/>
        <v/>
      </c>
      <c r="B73" t="str">
        <f t="shared" si="8"/>
        <v/>
      </c>
      <c r="C73" t="str">
        <f t="shared" si="8"/>
        <v/>
      </c>
    </row>
    <row r="74" spans="1:46" ht="20.149999999999999" customHeight="1" x14ac:dyDescent="0.2"/>
    <row r="75" spans="1:46" ht="20.149999999999999" customHeight="1" x14ac:dyDescent="0.2"/>
    <row r="76" spans="1:46" ht="20.149999999999999" customHeight="1" x14ac:dyDescent="0.2"/>
    <row r="77" spans="1:46" ht="20.149999999999999" customHeight="1" x14ac:dyDescent="0.2"/>
    <row r="78" spans="1:46" ht="20.149999999999999" customHeight="1" x14ac:dyDescent="0.2"/>
    <row r="79" spans="1:46" ht="20.149999999999999" customHeight="1" x14ac:dyDescent="0.2"/>
    <row r="80" spans="1:46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</sheetData>
  <mergeCells count="36">
    <mergeCell ref="AO38:AP38"/>
    <mergeCell ref="AC42:AD42"/>
    <mergeCell ref="AO1:AP1"/>
    <mergeCell ref="AC5:AD5"/>
    <mergeCell ref="AC6:AD6"/>
    <mergeCell ref="AC13:AE13"/>
    <mergeCell ref="AC20:AD20"/>
    <mergeCell ref="AC21:AD21"/>
    <mergeCell ref="AC57:AD57"/>
    <mergeCell ref="D27:O28"/>
    <mergeCell ref="P27:Q27"/>
    <mergeCell ref="R27:AI28"/>
    <mergeCell ref="P28:Q28"/>
    <mergeCell ref="AC43:AD43"/>
    <mergeCell ref="AC45:AD45"/>
    <mergeCell ref="AC46:AD46"/>
    <mergeCell ref="AC50:AE50"/>
    <mergeCell ref="AC52:AE52"/>
    <mergeCell ref="Z67:AB68"/>
    <mergeCell ref="V68:W68"/>
    <mergeCell ref="AC58:AD58"/>
    <mergeCell ref="AC60:AD60"/>
    <mergeCell ref="D64:O65"/>
    <mergeCell ref="P64:Q64"/>
    <mergeCell ref="R64:AI65"/>
    <mergeCell ref="P65:Q65"/>
    <mergeCell ref="D67:O68"/>
    <mergeCell ref="Q67:S68"/>
    <mergeCell ref="T67:U68"/>
    <mergeCell ref="V67:W67"/>
    <mergeCell ref="X67:Y68"/>
    <mergeCell ref="Q70:S70"/>
    <mergeCell ref="T70:U70"/>
    <mergeCell ref="W70:X70"/>
    <mergeCell ref="Y70:AA70"/>
    <mergeCell ref="AJ70:AL70"/>
  </mergeCells>
  <phoneticPr fontId="1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&amp;L図形の性質と証明&amp;R数学ドリル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T101"/>
  <sheetViews>
    <sheetView workbookViewId="0"/>
  </sheetViews>
  <sheetFormatPr defaultColWidth="9" defaultRowHeight="14" x14ac:dyDescent="0.2"/>
  <cols>
    <col min="1" max="43" width="1.75" customWidth="1"/>
    <col min="44" max="46" width="9" customWidth="1"/>
  </cols>
  <sheetData>
    <row r="1" spans="1:42" ht="23.5" x14ac:dyDescent="0.2">
      <c r="D1" s="1" t="s">
        <v>57</v>
      </c>
      <c r="AM1" s="2" t="s">
        <v>0</v>
      </c>
      <c r="AN1" s="2"/>
      <c r="AO1" s="19"/>
      <c r="AP1" s="19"/>
    </row>
    <row r="2" spans="1:42" ht="21" x14ac:dyDescent="0.2">
      <c r="Q2" s="4" t="s">
        <v>1</v>
      </c>
      <c r="R2" s="2"/>
      <c r="S2" s="2"/>
      <c r="T2" s="2"/>
      <c r="U2" s="2"/>
      <c r="V2" s="5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</row>
    <row r="3" spans="1:42" ht="20.149999999999999" customHeight="1" x14ac:dyDescent="0.2">
      <c r="A3" s="6" t="s">
        <v>2</v>
      </c>
      <c r="D3" t="s">
        <v>3</v>
      </c>
    </row>
    <row r="4" spans="1:42" ht="20.149999999999999" customHeight="1" x14ac:dyDescent="0.2">
      <c r="C4" s="6" t="s">
        <v>4</v>
      </c>
    </row>
    <row r="5" spans="1:42" ht="20.149999999999999" customHeight="1" x14ac:dyDescent="0.2">
      <c r="Y5" t="s">
        <v>5</v>
      </c>
      <c r="AC5" s="17">
        <f ca="1">INT(RAND()*21+35)</f>
        <v>37</v>
      </c>
      <c r="AD5" s="17"/>
      <c r="AE5" t="s">
        <v>6</v>
      </c>
    </row>
    <row r="6" spans="1:42" ht="20.149999999999999" customHeight="1" x14ac:dyDescent="0.2">
      <c r="Y6" t="s">
        <v>7</v>
      </c>
      <c r="AC6" s="17">
        <f ca="1">INT(RAND()*21)+15</f>
        <v>18</v>
      </c>
      <c r="AD6" s="17"/>
      <c r="AE6" t="s">
        <v>6</v>
      </c>
    </row>
    <row r="7" spans="1:42" ht="20.149999999999999" customHeight="1" x14ac:dyDescent="0.2"/>
    <row r="8" spans="1:42" ht="20.149999999999999" customHeight="1" x14ac:dyDescent="0.2"/>
    <row r="9" spans="1:42" ht="20.149999999999999" customHeight="1" x14ac:dyDescent="0.2"/>
    <row r="10" spans="1:42" ht="20.149999999999999" customHeight="1" x14ac:dyDescent="0.2"/>
    <row r="11" spans="1:42" ht="20.149999999999999" customHeight="1" x14ac:dyDescent="0.2"/>
    <row r="12" spans="1:42" ht="20.149999999999999" customHeight="1" x14ac:dyDescent="0.2">
      <c r="C12" s="6" t="s">
        <v>8</v>
      </c>
    </row>
    <row r="13" spans="1:42" ht="20.149999999999999" customHeight="1" x14ac:dyDescent="0.2">
      <c r="Y13" t="s">
        <v>9</v>
      </c>
      <c r="AC13" s="17">
        <f ca="1">INT(RAND()*21)+15</f>
        <v>35</v>
      </c>
      <c r="AD13" s="17"/>
      <c r="AE13" s="17" t="s">
        <v>28</v>
      </c>
      <c r="AF13" s="17"/>
    </row>
    <row r="14" spans="1:42" ht="20.149999999999999" customHeight="1" x14ac:dyDescent="0.2">
      <c r="Y14" t="s">
        <v>29</v>
      </c>
      <c r="AC14" s="17">
        <f ca="1">INT(RAND()*21)+30</f>
        <v>31</v>
      </c>
      <c r="AD14" s="17"/>
      <c r="AE14" s="17" t="s">
        <v>28</v>
      </c>
      <c r="AF14" s="17"/>
    </row>
    <row r="15" spans="1:42" ht="20.149999999999999" customHeight="1" x14ac:dyDescent="0.2"/>
    <row r="16" spans="1:42" ht="20.149999999999999" customHeight="1" x14ac:dyDescent="0.2"/>
    <row r="17" spans="1:31" ht="20.149999999999999" customHeight="1" x14ac:dyDescent="0.2"/>
    <row r="18" spans="1:31" ht="20.149999999999999" customHeight="1" x14ac:dyDescent="0.2"/>
    <row r="19" spans="1:31" ht="20.149999999999999" customHeight="1" x14ac:dyDescent="0.2"/>
    <row r="20" spans="1:31" ht="20.149999999999999" customHeight="1" x14ac:dyDescent="0.2">
      <c r="C20" s="6" t="s">
        <v>10</v>
      </c>
      <c r="Y20" t="s">
        <v>30</v>
      </c>
    </row>
    <row r="21" spans="1:31" ht="20.149999999999999" customHeight="1" x14ac:dyDescent="0.2">
      <c r="Y21" t="s">
        <v>11</v>
      </c>
      <c r="AC21" s="17">
        <f ca="1">INT(RAND()*21)+15</f>
        <v>18</v>
      </c>
      <c r="AD21" s="17"/>
      <c r="AE21" t="s">
        <v>6</v>
      </c>
    </row>
    <row r="22" spans="1:31" ht="20.149999999999999" customHeight="1" x14ac:dyDescent="0.2"/>
    <row r="23" spans="1:31" ht="20.149999999999999" customHeight="1" x14ac:dyDescent="0.2"/>
    <row r="24" spans="1:31" ht="20.149999999999999" customHeight="1" x14ac:dyDescent="0.2"/>
    <row r="25" spans="1:31" ht="20.149999999999999" customHeight="1" x14ac:dyDescent="0.2"/>
    <row r="26" spans="1:31" ht="20.149999999999999" customHeight="1" x14ac:dyDescent="0.2"/>
    <row r="27" spans="1:31" ht="20.149999999999999" customHeight="1" x14ac:dyDescent="0.2"/>
    <row r="28" spans="1:31" ht="20.149999999999999" customHeight="1" x14ac:dyDescent="0.2">
      <c r="A28" s="6"/>
      <c r="C28" s="6" t="s">
        <v>31</v>
      </c>
      <c r="Y28" t="s">
        <v>32</v>
      </c>
    </row>
    <row r="29" spans="1:31" ht="20.149999999999999" customHeight="1" x14ac:dyDescent="0.2">
      <c r="Y29" t="s">
        <v>33</v>
      </c>
      <c r="AC29" s="17">
        <f ca="1">INT(RAND()*21)+30</f>
        <v>35</v>
      </c>
      <c r="AD29" s="17"/>
      <c r="AE29" t="s">
        <v>28</v>
      </c>
    </row>
    <row r="30" spans="1:31" ht="20.149999999999999" customHeight="1" x14ac:dyDescent="0.2"/>
    <row r="31" spans="1:31" ht="20.149999999999999" customHeight="1" x14ac:dyDescent="0.2"/>
    <row r="32" spans="1:31" ht="20.149999999999999" customHeight="1" x14ac:dyDescent="0.2"/>
    <row r="33" spans="1:46" ht="20.149999999999999" customHeight="1" x14ac:dyDescent="0.2"/>
    <row r="34" spans="1:46" ht="20.149999999999999" customHeight="1" x14ac:dyDescent="0.2"/>
    <row r="35" spans="1:46" ht="20.149999999999999" customHeight="1" x14ac:dyDescent="0.2"/>
    <row r="36" spans="1:46" ht="20.149999999999999" customHeight="1" x14ac:dyDescent="0.2"/>
    <row r="37" spans="1:46" ht="19" customHeight="1" x14ac:dyDescent="0.2"/>
    <row r="38" spans="1:46" ht="19" customHeight="1" x14ac:dyDescent="0.2"/>
    <row r="39" spans="1:46" ht="23.5" x14ac:dyDescent="0.2">
      <c r="D39" s="1" t="str">
        <f>IF(D1="","",D1)</f>
        <v>円周角の定理②</v>
      </c>
      <c r="AM39" s="2" t="str">
        <f>IF(AM1="","",AM1)</f>
        <v>№</v>
      </c>
      <c r="AN39" s="2"/>
      <c r="AO39" s="19" t="str">
        <f>IF(AO1="","",AO1)</f>
        <v/>
      </c>
      <c r="AP39" s="19" t="str">
        <f>IF(AP1="","",AP1)</f>
        <v/>
      </c>
    </row>
    <row r="40" spans="1:46" ht="23.5" x14ac:dyDescent="0.2">
      <c r="E40" s="11" t="s">
        <v>16</v>
      </c>
      <c r="Q40" s="4" t="str">
        <f>IF(Q2="","",Q2)</f>
        <v>名前</v>
      </c>
      <c r="R40" s="2"/>
      <c r="S40" s="2"/>
      <c r="T40" s="2"/>
      <c r="U40" s="2"/>
      <c r="V40" s="5" t="str">
        <f>IF(V2="","",V2)</f>
        <v/>
      </c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</row>
    <row r="41" spans="1:46" ht="20.149999999999999" customHeight="1" x14ac:dyDescent="0.2">
      <c r="A41" t="str">
        <f t="shared" ref="A41:A56" si="0">IF(A3="","",A3)</f>
        <v>１．</v>
      </c>
      <c r="D41" t="str">
        <f>IF(D3="","",D3)</f>
        <v>下の図で，∠ｘ，∠ｙ，∠ｚ，∠ｗの大きさを求めなさい。</v>
      </c>
    </row>
    <row r="42" spans="1:46" ht="20.149999999999999" customHeight="1" x14ac:dyDescent="0.2">
      <c r="A42" t="str">
        <f t="shared" si="0"/>
        <v/>
      </c>
      <c r="B42" t="str">
        <f t="shared" ref="B42:C56" si="1">IF(B4="","",B4)</f>
        <v/>
      </c>
      <c r="C42" t="str">
        <f t="shared" si="1"/>
        <v>(1)</v>
      </c>
      <c r="F42" t="str">
        <f t="shared" ref="F42:AT42" si="2">IF(F4="","",F4)</f>
        <v/>
      </c>
      <c r="G42" t="str">
        <f t="shared" si="2"/>
        <v/>
      </c>
      <c r="H42" t="str">
        <f t="shared" si="2"/>
        <v/>
      </c>
      <c r="I42" t="str">
        <f t="shared" si="2"/>
        <v/>
      </c>
      <c r="J42" t="str">
        <f t="shared" si="2"/>
        <v/>
      </c>
      <c r="K42" t="str">
        <f t="shared" si="2"/>
        <v/>
      </c>
      <c r="L42" t="str">
        <f t="shared" si="2"/>
        <v/>
      </c>
      <c r="M42" t="str">
        <f t="shared" si="2"/>
        <v/>
      </c>
      <c r="N42" t="str">
        <f t="shared" si="2"/>
        <v/>
      </c>
      <c r="O42" t="str">
        <f t="shared" si="2"/>
        <v/>
      </c>
      <c r="P42" t="str">
        <f t="shared" si="2"/>
        <v/>
      </c>
      <c r="Q42" t="str">
        <f t="shared" si="2"/>
        <v/>
      </c>
      <c r="R42" t="str">
        <f t="shared" si="2"/>
        <v/>
      </c>
      <c r="S42" t="str">
        <f t="shared" si="2"/>
        <v/>
      </c>
      <c r="T42" t="str">
        <f t="shared" si="2"/>
        <v/>
      </c>
      <c r="U42" t="str">
        <f t="shared" si="2"/>
        <v/>
      </c>
      <c r="V42" t="str">
        <f t="shared" si="2"/>
        <v/>
      </c>
      <c r="W42" t="str">
        <f t="shared" si="2"/>
        <v/>
      </c>
      <c r="X42" t="str">
        <f t="shared" si="2"/>
        <v/>
      </c>
      <c r="Y42" t="str">
        <f t="shared" si="2"/>
        <v/>
      </c>
      <c r="Z42" t="str">
        <f t="shared" si="2"/>
        <v/>
      </c>
      <c r="AA42" t="str">
        <f t="shared" si="2"/>
        <v/>
      </c>
      <c r="AB42" t="str">
        <f t="shared" si="2"/>
        <v/>
      </c>
      <c r="AC42" t="str">
        <f t="shared" si="2"/>
        <v/>
      </c>
      <c r="AD42" t="str">
        <f t="shared" si="2"/>
        <v/>
      </c>
      <c r="AE42" t="str">
        <f t="shared" si="2"/>
        <v/>
      </c>
      <c r="AF42" t="str">
        <f t="shared" si="2"/>
        <v/>
      </c>
      <c r="AG42" t="str">
        <f t="shared" si="2"/>
        <v/>
      </c>
      <c r="AH42" t="str">
        <f t="shared" si="2"/>
        <v/>
      </c>
      <c r="AI42" t="str">
        <f t="shared" si="2"/>
        <v/>
      </c>
      <c r="AJ42" t="str">
        <f t="shared" si="2"/>
        <v/>
      </c>
      <c r="AK42" t="str">
        <f t="shared" si="2"/>
        <v/>
      </c>
      <c r="AL42" t="str">
        <f t="shared" si="2"/>
        <v/>
      </c>
      <c r="AM42" t="str">
        <f t="shared" si="2"/>
        <v/>
      </c>
      <c r="AN42" t="str">
        <f t="shared" si="2"/>
        <v/>
      </c>
      <c r="AO42" t="str">
        <f t="shared" si="2"/>
        <v/>
      </c>
      <c r="AP42" t="str">
        <f t="shared" si="2"/>
        <v/>
      </c>
      <c r="AQ42" t="str">
        <f t="shared" si="2"/>
        <v/>
      </c>
      <c r="AR42" t="str">
        <f t="shared" si="2"/>
        <v/>
      </c>
      <c r="AS42" t="str">
        <f t="shared" si="2"/>
        <v/>
      </c>
      <c r="AT42" t="str">
        <f t="shared" si="2"/>
        <v/>
      </c>
    </row>
    <row r="43" spans="1:46" ht="20.149999999999999" customHeight="1" x14ac:dyDescent="0.2">
      <c r="A43" t="str">
        <f t="shared" si="0"/>
        <v/>
      </c>
      <c r="B43" t="str">
        <f t="shared" si="1"/>
        <v/>
      </c>
      <c r="C43" t="str">
        <f t="shared" si="1"/>
        <v/>
      </c>
      <c r="F43" t="str">
        <f t="shared" ref="F43:Y43" si="3">IF(F5="","",F5)</f>
        <v/>
      </c>
      <c r="G43" t="str">
        <f t="shared" si="3"/>
        <v/>
      </c>
      <c r="H43" t="str">
        <f t="shared" si="3"/>
        <v/>
      </c>
      <c r="I43" t="str">
        <f t="shared" si="3"/>
        <v/>
      </c>
      <c r="J43" t="str">
        <f t="shared" si="3"/>
        <v/>
      </c>
      <c r="K43" t="str">
        <f t="shared" si="3"/>
        <v/>
      </c>
      <c r="L43" t="str">
        <f t="shared" si="3"/>
        <v/>
      </c>
      <c r="M43" t="str">
        <f t="shared" si="3"/>
        <v/>
      </c>
      <c r="N43" t="str">
        <f t="shared" si="3"/>
        <v/>
      </c>
      <c r="O43" t="str">
        <f t="shared" si="3"/>
        <v/>
      </c>
      <c r="P43" t="str">
        <f t="shared" si="3"/>
        <v/>
      </c>
      <c r="Q43" t="str">
        <f t="shared" si="3"/>
        <v/>
      </c>
      <c r="R43" t="str">
        <f t="shared" si="3"/>
        <v/>
      </c>
      <c r="S43" t="str">
        <f t="shared" si="3"/>
        <v/>
      </c>
      <c r="T43" t="str">
        <f t="shared" si="3"/>
        <v/>
      </c>
      <c r="U43" t="str">
        <f t="shared" si="3"/>
        <v/>
      </c>
      <c r="V43" t="str">
        <f t="shared" si="3"/>
        <v/>
      </c>
      <c r="W43" t="str">
        <f t="shared" si="3"/>
        <v/>
      </c>
      <c r="X43" t="str">
        <f t="shared" si="3"/>
        <v/>
      </c>
      <c r="Y43" t="str">
        <f t="shared" si="3"/>
        <v>∠ａ＝</v>
      </c>
      <c r="AC43" s="17">
        <f ca="1">IF(AC5="","",AC5)</f>
        <v>37</v>
      </c>
      <c r="AD43" s="17"/>
      <c r="AE43" t="str">
        <f>IF(AE5="","",AE5)</f>
        <v>°</v>
      </c>
    </row>
    <row r="44" spans="1:46" ht="20.149999999999999" customHeight="1" x14ac:dyDescent="0.2">
      <c r="A44" t="str">
        <f t="shared" si="0"/>
        <v/>
      </c>
      <c r="B44" t="str">
        <f t="shared" si="1"/>
        <v/>
      </c>
      <c r="C44" t="str">
        <f t="shared" si="1"/>
        <v/>
      </c>
      <c r="F44" t="str">
        <f t="shared" ref="F44:Y44" si="4">IF(F6="","",F6)</f>
        <v/>
      </c>
      <c r="G44" t="str">
        <f t="shared" si="4"/>
        <v/>
      </c>
      <c r="H44" t="str">
        <f t="shared" si="4"/>
        <v/>
      </c>
      <c r="I44" t="str">
        <f t="shared" si="4"/>
        <v/>
      </c>
      <c r="J44" t="str">
        <f t="shared" si="4"/>
        <v/>
      </c>
      <c r="K44" t="str">
        <f t="shared" si="4"/>
        <v/>
      </c>
      <c r="L44" t="str">
        <f t="shared" si="4"/>
        <v/>
      </c>
      <c r="M44" t="str">
        <f t="shared" si="4"/>
        <v/>
      </c>
      <c r="N44" t="str">
        <f t="shared" si="4"/>
        <v/>
      </c>
      <c r="O44" t="str">
        <f t="shared" si="4"/>
        <v/>
      </c>
      <c r="P44" t="str">
        <f t="shared" si="4"/>
        <v/>
      </c>
      <c r="Q44" t="str">
        <f t="shared" si="4"/>
        <v/>
      </c>
      <c r="R44" t="str">
        <f t="shared" si="4"/>
        <v/>
      </c>
      <c r="S44" t="str">
        <f t="shared" si="4"/>
        <v/>
      </c>
      <c r="T44" t="str">
        <f t="shared" si="4"/>
        <v/>
      </c>
      <c r="U44" t="str">
        <f t="shared" si="4"/>
        <v/>
      </c>
      <c r="V44" t="str">
        <f t="shared" si="4"/>
        <v/>
      </c>
      <c r="W44" t="str">
        <f t="shared" si="4"/>
        <v/>
      </c>
      <c r="X44" t="str">
        <f t="shared" si="4"/>
        <v/>
      </c>
      <c r="Y44" t="str">
        <f t="shared" si="4"/>
        <v>∠ｂ＝</v>
      </c>
      <c r="AC44" s="17">
        <f ca="1">IF(AC6="","",AC6)</f>
        <v>18</v>
      </c>
      <c r="AD44" s="17"/>
      <c r="AE44" t="str">
        <f>IF(AE6="","",AE6)</f>
        <v>°</v>
      </c>
    </row>
    <row r="45" spans="1:46" ht="20.149999999999999" customHeight="1" x14ac:dyDescent="0.2">
      <c r="A45" t="str">
        <f t="shared" si="0"/>
        <v/>
      </c>
      <c r="B45" t="str">
        <f t="shared" si="1"/>
        <v/>
      </c>
      <c r="C45" t="str">
        <f t="shared" si="1"/>
        <v/>
      </c>
      <c r="F45" t="str">
        <f t="shared" ref="F45:Y45" si="5">IF(F7="","",F7)</f>
        <v/>
      </c>
      <c r="G45" t="str">
        <f t="shared" si="5"/>
        <v/>
      </c>
      <c r="H45" t="str">
        <f t="shared" si="5"/>
        <v/>
      </c>
      <c r="I45" t="str">
        <f t="shared" si="5"/>
        <v/>
      </c>
      <c r="J45" t="str">
        <f t="shared" si="5"/>
        <v/>
      </c>
      <c r="K45" t="str">
        <f t="shared" si="5"/>
        <v/>
      </c>
      <c r="L45" t="str">
        <f t="shared" si="5"/>
        <v/>
      </c>
      <c r="M45" t="str">
        <f t="shared" si="5"/>
        <v/>
      </c>
      <c r="N45" t="str">
        <f t="shared" si="5"/>
        <v/>
      </c>
      <c r="O45" t="str">
        <f t="shared" si="5"/>
        <v/>
      </c>
      <c r="P45" t="str">
        <f t="shared" si="5"/>
        <v/>
      </c>
      <c r="Q45" t="str">
        <f t="shared" si="5"/>
        <v/>
      </c>
      <c r="R45" t="str">
        <f t="shared" si="5"/>
        <v/>
      </c>
      <c r="S45" t="str">
        <f t="shared" si="5"/>
        <v/>
      </c>
      <c r="T45" t="str">
        <f t="shared" si="5"/>
        <v/>
      </c>
      <c r="U45" t="str">
        <f t="shared" si="5"/>
        <v/>
      </c>
      <c r="V45" t="str">
        <f t="shared" si="5"/>
        <v/>
      </c>
      <c r="W45" t="str">
        <f t="shared" si="5"/>
        <v/>
      </c>
      <c r="X45" t="str">
        <f t="shared" si="5"/>
        <v/>
      </c>
      <c r="Y45" t="str">
        <f t="shared" si="5"/>
        <v/>
      </c>
      <c r="Z45" t="str">
        <f>IF(Z7="","",Z7)</f>
        <v/>
      </c>
      <c r="AA45" t="str">
        <f>IF(AA7="","",AA7)</f>
        <v/>
      </c>
      <c r="AB45" t="str">
        <f>IF(AB7="","",AB7)</f>
        <v/>
      </c>
      <c r="AC45" t="str">
        <f>IF(AC7="","",AC7)</f>
        <v/>
      </c>
      <c r="AD45" t="str">
        <f>IF(AD7="","",AD7)</f>
        <v/>
      </c>
      <c r="AE45" t="str">
        <f>IF(AE7="","",AE7)</f>
        <v/>
      </c>
      <c r="AF45" t="str">
        <f t="shared" ref="AF45:AT45" si="6">IF(AF7="","",AF7)</f>
        <v/>
      </c>
      <c r="AG45" t="str">
        <f t="shared" si="6"/>
        <v/>
      </c>
      <c r="AH45" t="str">
        <f t="shared" si="6"/>
        <v/>
      </c>
      <c r="AI45" t="str">
        <f t="shared" si="6"/>
        <v/>
      </c>
      <c r="AJ45" t="str">
        <f t="shared" si="6"/>
        <v/>
      </c>
      <c r="AK45" t="str">
        <f t="shared" si="6"/>
        <v/>
      </c>
      <c r="AL45" t="str">
        <f t="shared" si="6"/>
        <v/>
      </c>
      <c r="AM45" t="str">
        <f t="shared" si="6"/>
        <v/>
      </c>
      <c r="AN45" t="str">
        <f t="shared" si="6"/>
        <v/>
      </c>
      <c r="AO45" t="str">
        <f t="shared" si="6"/>
        <v/>
      </c>
      <c r="AP45" t="str">
        <f t="shared" si="6"/>
        <v/>
      </c>
      <c r="AQ45" t="str">
        <f t="shared" si="6"/>
        <v/>
      </c>
      <c r="AR45" t="str">
        <f t="shared" si="6"/>
        <v/>
      </c>
      <c r="AS45" t="str">
        <f t="shared" si="6"/>
        <v/>
      </c>
      <c r="AT45" t="str">
        <f t="shared" si="6"/>
        <v/>
      </c>
    </row>
    <row r="46" spans="1:46" ht="20.149999999999999" customHeight="1" x14ac:dyDescent="0.2">
      <c r="A46" t="str">
        <f t="shared" si="0"/>
        <v/>
      </c>
      <c r="B46" t="str">
        <f t="shared" si="1"/>
        <v/>
      </c>
      <c r="C46" t="str">
        <f t="shared" si="1"/>
        <v/>
      </c>
      <c r="F46" t="str">
        <f t="shared" ref="F46:X46" si="7">IF(F8="","",F8)</f>
        <v/>
      </c>
      <c r="G46" t="str">
        <f t="shared" si="7"/>
        <v/>
      </c>
      <c r="H46" t="str">
        <f t="shared" si="7"/>
        <v/>
      </c>
      <c r="I46" t="str">
        <f t="shared" si="7"/>
        <v/>
      </c>
      <c r="J46" t="str">
        <f t="shared" si="7"/>
        <v/>
      </c>
      <c r="K46" t="str">
        <f t="shared" si="7"/>
        <v/>
      </c>
      <c r="L46" t="str">
        <f t="shared" si="7"/>
        <v/>
      </c>
      <c r="M46" t="str">
        <f t="shared" si="7"/>
        <v/>
      </c>
      <c r="N46" t="str">
        <f t="shared" si="7"/>
        <v/>
      </c>
      <c r="O46" t="str">
        <f t="shared" si="7"/>
        <v/>
      </c>
      <c r="P46" t="str">
        <f t="shared" si="7"/>
        <v/>
      </c>
      <c r="Q46" t="str">
        <f t="shared" si="7"/>
        <v/>
      </c>
      <c r="R46" t="str">
        <f t="shared" si="7"/>
        <v/>
      </c>
      <c r="S46" t="str">
        <f t="shared" si="7"/>
        <v/>
      </c>
      <c r="T46" t="str">
        <f t="shared" si="7"/>
        <v/>
      </c>
      <c r="U46" t="str">
        <f t="shared" si="7"/>
        <v/>
      </c>
      <c r="V46" t="str">
        <f t="shared" si="7"/>
        <v/>
      </c>
      <c r="W46" t="str">
        <f t="shared" si="7"/>
        <v/>
      </c>
      <c r="X46" t="str">
        <f t="shared" si="7"/>
        <v/>
      </c>
      <c r="Y46" s="10" t="s">
        <v>17</v>
      </c>
      <c r="Z46" s="10"/>
      <c r="AA46" s="10"/>
      <c r="AB46" s="10"/>
      <c r="AC46" s="20">
        <f ca="1">180-(AC43+AC44)</f>
        <v>125</v>
      </c>
      <c r="AD46" s="20"/>
      <c r="AE46" s="20"/>
      <c r="AF46" s="10" t="s">
        <v>28</v>
      </c>
    </row>
    <row r="47" spans="1:46" ht="20.149999999999999" customHeight="1" x14ac:dyDescent="0.2">
      <c r="A47" t="str">
        <f t="shared" si="0"/>
        <v/>
      </c>
      <c r="B47" t="str">
        <f t="shared" si="1"/>
        <v/>
      </c>
      <c r="C47" t="str">
        <f t="shared" si="1"/>
        <v/>
      </c>
      <c r="F47" t="str">
        <f t="shared" ref="F47:X47" si="8">IF(F9="","",F9)</f>
        <v/>
      </c>
      <c r="G47" t="str">
        <f t="shared" si="8"/>
        <v/>
      </c>
      <c r="H47" t="str">
        <f t="shared" si="8"/>
        <v/>
      </c>
      <c r="I47" t="str">
        <f t="shared" si="8"/>
        <v/>
      </c>
      <c r="J47" t="str">
        <f t="shared" si="8"/>
        <v/>
      </c>
      <c r="K47" t="str">
        <f t="shared" si="8"/>
        <v/>
      </c>
      <c r="L47" t="str">
        <f t="shared" si="8"/>
        <v/>
      </c>
      <c r="M47" t="str">
        <f t="shared" si="8"/>
        <v/>
      </c>
      <c r="N47" t="str">
        <f t="shared" si="8"/>
        <v/>
      </c>
      <c r="O47" t="str">
        <f t="shared" si="8"/>
        <v/>
      </c>
      <c r="P47" t="str">
        <f t="shared" si="8"/>
        <v/>
      </c>
      <c r="Q47" t="str">
        <f t="shared" si="8"/>
        <v/>
      </c>
      <c r="R47" t="str">
        <f t="shared" si="8"/>
        <v/>
      </c>
      <c r="S47" t="str">
        <f t="shared" si="8"/>
        <v/>
      </c>
      <c r="T47" t="str">
        <f t="shared" si="8"/>
        <v/>
      </c>
      <c r="U47" t="str">
        <f t="shared" si="8"/>
        <v/>
      </c>
      <c r="V47" t="str">
        <f t="shared" si="8"/>
        <v/>
      </c>
      <c r="W47" t="str">
        <f t="shared" si="8"/>
        <v/>
      </c>
      <c r="X47" t="str">
        <f t="shared" si="8"/>
        <v/>
      </c>
    </row>
    <row r="48" spans="1:46" ht="20.149999999999999" customHeight="1" x14ac:dyDescent="0.2">
      <c r="A48" t="str">
        <f t="shared" si="0"/>
        <v/>
      </c>
      <c r="B48" t="str">
        <f t="shared" si="1"/>
        <v/>
      </c>
      <c r="C48" t="str">
        <f t="shared" si="1"/>
        <v/>
      </c>
      <c r="F48" t="str">
        <f t="shared" ref="F48:X48" si="9">IF(F10="","",F10)</f>
        <v/>
      </c>
      <c r="G48" t="str">
        <f t="shared" si="9"/>
        <v/>
      </c>
      <c r="H48" t="str">
        <f t="shared" si="9"/>
        <v/>
      </c>
      <c r="I48" t="str">
        <f t="shared" si="9"/>
        <v/>
      </c>
      <c r="J48" t="str">
        <f t="shared" si="9"/>
        <v/>
      </c>
      <c r="K48" t="str">
        <f t="shared" si="9"/>
        <v/>
      </c>
      <c r="L48" t="str">
        <f t="shared" si="9"/>
        <v/>
      </c>
      <c r="M48" t="str">
        <f t="shared" si="9"/>
        <v/>
      </c>
      <c r="N48" t="str">
        <f t="shared" si="9"/>
        <v/>
      </c>
      <c r="O48" t="str">
        <f t="shared" si="9"/>
        <v/>
      </c>
      <c r="P48" t="str">
        <f t="shared" si="9"/>
        <v/>
      </c>
      <c r="Q48" t="str">
        <f t="shared" si="9"/>
        <v/>
      </c>
      <c r="R48" t="str">
        <f t="shared" si="9"/>
        <v/>
      </c>
      <c r="S48" t="str">
        <f t="shared" si="9"/>
        <v/>
      </c>
      <c r="T48" t="str">
        <f t="shared" si="9"/>
        <v/>
      </c>
      <c r="U48" t="str">
        <f t="shared" si="9"/>
        <v/>
      </c>
      <c r="V48" t="str">
        <f t="shared" si="9"/>
        <v/>
      </c>
      <c r="W48" t="str">
        <f t="shared" si="9"/>
        <v/>
      </c>
      <c r="X48" t="str">
        <f t="shared" si="9"/>
        <v/>
      </c>
      <c r="Y48" t="str">
        <f t="shared" ref="Y48:AT48" si="10">IF(Y10="","",Y10)</f>
        <v/>
      </c>
      <c r="Z48" t="str">
        <f t="shared" si="10"/>
        <v/>
      </c>
      <c r="AA48" t="str">
        <f t="shared" si="10"/>
        <v/>
      </c>
      <c r="AB48" t="str">
        <f t="shared" si="10"/>
        <v/>
      </c>
      <c r="AC48" t="str">
        <f t="shared" si="10"/>
        <v/>
      </c>
      <c r="AD48" t="str">
        <f t="shared" si="10"/>
        <v/>
      </c>
      <c r="AE48" t="str">
        <f t="shared" si="10"/>
        <v/>
      </c>
      <c r="AF48" t="str">
        <f t="shared" si="10"/>
        <v/>
      </c>
      <c r="AG48" t="str">
        <f t="shared" si="10"/>
        <v/>
      </c>
      <c r="AH48" t="str">
        <f t="shared" si="10"/>
        <v/>
      </c>
      <c r="AI48" t="str">
        <f t="shared" si="10"/>
        <v/>
      </c>
      <c r="AJ48" t="str">
        <f t="shared" si="10"/>
        <v/>
      </c>
      <c r="AK48" t="str">
        <f t="shared" si="10"/>
        <v/>
      </c>
      <c r="AL48" t="str">
        <f t="shared" si="10"/>
        <v/>
      </c>
      <c r="AM48" t="str">
        <f t="shared" si="10"/>
        <v/>
      </c>
      <c r="AN48" t="str">
        <f t="shared" si="10"/>
        <v/>
      </c>
      <c r="AO48" t="str">
        <f t="shared" si="10"/>
        <v/>
      </c>
      <c r="AP48" t="str">
        <f t="shared" si="10"/>
        <v/>
      </c>
      <c r="AQ48" t="str">
        <f t="shared" si="10"/>
        <v/>
      </c>
      <c r="AR48" t="str">
        <f t="shared" si="10"/>
        <v/>
      </c>
      <c r="AS48" t="str">
        <f t="shared" si="10"/>
        <v/>
      </c>
      <c r="AT48" t="str">
        <f t="shared" si="10"/>
        <v/>
      </c>
    </row>
    <row r="49" spans="1:46" ht="20.149999999999999" customHeight="1" x14ac:dyDescent="0.2">
      <c r="A49" t="str">
        <f t="shared" si="0"/>
        <v/>
      </c>
      <c r="B49" t="str">
        <f t="shared" si="1"/>
        <v/>
      </c>
      <c r="C49" t="str">
        <f t="shared" si="1"/>
        <v/>
      </c>
      <c r="F49" t="str">
        <f t="shared" ref="F49:X49" si="11">IF(F11="","",F11)</f>
        <v/>
      </c>
      <c r="G49" t="str">
        <f t="shared" si="11"/>
        <v/>
      </c>
      <c r="H49" t="str">
        <f t="shared" si="11"/>
        <v/>
      </c>
      <c r="I49" t="str">
        <f t="shared" si="11"/>
        <v/>
      </c>
      <c r="J49" t="str">
        <f t="shared" si="11"/>
        <v/>
      </c>
      <c r="K49" t="str">
        <f t="shared" si="11"/>
        <v/>
      </c>
      <c r="L49" t="str">
        <f t="shared" si="11"/>
        <v/>
      </c>
      <c r="M49" t="str">
        <f t="shared" si="11"/>
        <v/>
      </c>
      <c r="N49" t="str">
        <f t="shared" si="11"/>
        <v/>
      </c>
      <c r="O49" t="str">
        <f t="shared" si="11"/>
        <v/>
      </c>
      <c r="P49" t="str">
        <f t="shared" si="11"/>
        <v/>
      </c>
      <c r="Q49" t="str">
        <f t="shared" si="11"/>
        <v/>
      </c>
      <c r="R49" t="str">
        <f t="shared" si="11"/>
        <v/>
      </c>
      <c r="S49" t="str">
        <f t="shared" si="11"/>
        <v/>
      </c>
      <c r="T49" t="str">
        <f t="shared" si="11"/>
        <v/>
      </c>
      <c r="U49" t="str">
        <f t="shared" si="11"/>
        <v/>
      </c>
      <c r="V49" t="str">
        <f t="shared" si="11"/>
        <v/>
      </c>
      <c r="W49" t="str">
        <f t="shared" si="11"/>
        <v/>
      </c>
      <c r="X49" t="str">
        <f t="shared" si="11"/>
        <v/>
      </c>
      <c r="Y49" t="str">
        <f t="shared" ref="Y49:AT49" si="12">IF(Y11="","",Y11)</f>
        <v/>
      </c>
      <c r="Z49" t="str">
        <f t="shared" si="12"/>
        <v/>
      </c>
      <c r="AA49" t="str">
        <f t="shared" si="12"/>
        <v/>
      </c>
      <c r="AB49" t="str">
        <f t="shared" si="12"/>
        <v/>
      </c>
      <c r="AC49" t="str">
        <f t="shared" si="12"/>
        <v/>
      </c>
      <c r="AD49" t="str">
        <f t="shared" si="12"/>
        <v/>
      </c>
      <c r="AE49" t="str">
        <f t="shared" si="12"/>
        <v/>
      </c>
      <c r="AF49" t="str">
        <f t="shared" si="12"/>
        <v/>
      </c>
      <c r="AG49" t="str">
        <f t="shared" si="12"/>
        <v/>
      </c>
      <c r="AH49" t="str">
        <f t="shared" si="12"/>
        <v/>
      </c>
      <c r="AI49" t="str">
        <f t="shared" si="12"/>
        <v/>
      </c>
      <c r="AJ49" t="str">
        <f t="shared" si="12"/>
        <v/>
      </c>
      <c r="AK49" t="str">
        <f t="shared" si="12"/>
        <v/>
      </c>
      <c r="AL49" t="str">
        <f t="shared" si="12"/>
        <v/>
      </c>
      <c r="AM49" t="str">
        <f t="shared" si="12"/>
        <v/>
      </c>
      <c r="AN49" t="str">
        <f t="shared" si="12"/>
        <v/>
      </c>
      <c r="AO49" t="str">
        <f t="shared" si="12"/>
        <v/>
      </c>
      <c r="AP49" t="str">
        <f t="shared" si="12"/>
        <v/>
      </c>
      <c r="AQ49" t="str">
        <f t="shared" si="12"/>
        <v/>
      </c>
      <c r="AR49" t="str">
        <f t="shared" si="12"/>
        <v/>
      </c>
      <c r="AS49" t="str">
        <f t="shared" si="12"/>
        <v/>
      </c>
      <c r="AT49" t="str">
        <f t="shared" si="12"/>
        <v/>
      </c>
    </row>
    <row r="50" spans="1:46" ht="20.149999999999999" customHeight="1" x14ac:dyDescent="0.2">
      <c r="A50" t="str">
        <f t="shared" si="0"/>
        <v/>
      </c>
      <c r="B50" t="str">
        <f t="shared" si="1"/>
        <v/>
      </c>
      <c r="C50" t="str">
        <f t="shared" si="1"/>
        <v>(2)</v>
      </c>
      <c r="F50" t="str">
        <f t="shared" ref="F50:X50" si="13">IF(F12="","",F12)</f>
        <v/>
      </c>
      <c r="G50" t="str">
        <f t="shared" si="13"/>
        <v/>
      </c>
      <c r="H50" t="str">
        <f t="shared" si="13"/>
        <v/>
      </c>
      <c r="I50" t="str">
        <f t="shared" si="13"/>
        <v/>
      </c>
      <c r="J50" t="str">
        <f t="shared" si="13"/>
        <v/>
      </c>
      <c r="K50" t="str">
        <f t="shared" si="13"/>
        <v/>
      </c>
      <c r="L50" t="str">
        <f t="shared" si="13"/>
        <v/>
      </c>
      <c r="M50" t="str">
        <f t="shared" si="13"/>
        <v/>
      </c>
      <c r="N50" t="str">
        <f t="shared" si="13"/>
        <v/>
      </c>
      <c r="O50" t="str">
        <f t="shared" si="13"/>
        <v/>
      </c>
      <c r="P50" t="str">
        <f t="shared" si="13"/>
        <v/>
      </c>
      <c r="Q50" t="str">
        <f t="shared" si="13"/>
        <v/>
      </c>
      <c r="R50" t="str">
        <f t="shared" si="13"/>
        <v/>
      </c>
      <c r="S50" t="str">
        <f t="shared" si="13"/>
        <v/>
      </c>
      <c r="T50" t="str">
        <f t="shared" si="13"/>
        <v/>
      </c>
      <c r="U50" t="str">
        <f t="shared" si="13"/>
        <v/>
      </c>
      <c r="V50" t="str">
        <f t="shared" si="13"/>
        <v/>
      </c>
      <c r="W50" t="str">
        <f t="shared" si="13"/>
        <v/>
      </c>
      <c r="X50" t="str">
        <f t="shared" si="13"/>
        <v/>
      </c>
      <c r="Y50" t="str">
        <f t="shared" ref="Y50:AT50" si="14">IF(Y12="","",Y12)</f>
        <v/>
      </c>
      <c r="Z50" t="str">
        <f t="shared" si="14"/>
        <v/>
      </c>
      <c r="AA50" t="str">
        <f t="shared" si="14"/>
        <v/>
      </c>
      <c r="AB50" t="str">
        <f t="shared" si="14"/>
        <v/>
      </c>
      <c r="AC50" t="str">
        <f t="shared" si="14"/>
        <v/>
      </c>
      <c r="AD50" t="str">
        <f t="shared" si="14"/>
        <v/>
      </c>
      <c r="AE50" t="str">
        <f t="shared" si="14"/>
        <v/>
      </c>
      <c r="AF50" t="str">
        <f t="shared" si="14"/>
        <v/>
      </c>
      <c r="AG50" t="str">
        <f t="shared" si="14"/>
        <v/>
      </c>
      <c r="AH50" t="str">
        <f t="shared" si="14"/>
        <v/>
      </c>
      <c r="AI50" t="str">
        <f t="shared" si="14"/>
        <v/>
      </c>
      <c r="AJ50" t="str">
        <f t="shared" si="14"/>
        <v/>
      </c>
      <c r="AK50" t="str">
        <f t="shared" si="14"/>
        <v/>
      </c>
      <c r="AL50" t="str">
        <f t="shared" si="14"/>
        <v/>
      </c>
      <c r="AM50" t="str">
        <f t="shared" si="14"/>
        <v/>
      </c>
      <c r="AN50" t="str">
        <f t="shared" si="14"/>
        <v/>
      </c>
      <c r="AO50" t="str">
        <f t="shared" si="14"/>
        <v/>
      </c>
      <c r="AP50" t="str">
        <f t="shared" si="14"/>
        <v/>
      </c>
      <c r="AQ50" t="str">
        <f t="shared" si="14"/>
        <v/>
      </c>
      <c r="AR50" t="str">
        <f t="shared" si="14"/>
        <v/>
      </c>
      <c r="AS50" t="str">
        <f t="shared" si="14"/>
        <v/>
      </c>
      <c r="AT50" t="str">
        <f t="shared" si="14"/>
        <v/>
      </c>
    </row>
    <row r="51" spans="1:46" ht="20.149999999999999" customHeight="1" x14ac:dyDescent="0.2">
      <c r="A51" t="str">
        <f t="shared" si="0"/>
        <v/>
      </c>
      <c r="B51" t="str">
        <f t="shared" si="1"/>
        <v/>
      </c>
      <c r="C51" t="str">
        <f t="shared" si="1"/>
        <v/>
      </c>
      <c r="F51" t="str">
        <f t="shared" ref="F51:X51" si="15">IF(F13="","",F13)</f>
        <v/>
      </c>
      <c r="G51" t="str">
        <f t="shared" si="15"/>
        <v/>
      </c>
      <c r="H51" t="str">
        <f t="shared" si="15"/>
        <v/>
      </c>
      <c r="I51" t="str">
        <f t="shared" si="15"/>
        <v/>
      </c>
      <c r="J51" t="str">
        <f t="shared" si="15"/>
        <v/>
      </c>
      <c r="K51" t="str">
        <f t="shared" si="15"/>
        <v/>
      </c>
      <c r="L51" t="str">
        <f t="shared" si="15"/>
        <v/>
      </c>
      <c r="M51" t="str">
        <f t="shared" si="15"/>
        <v/>
      </c>
      <c r="N51" t="str">
        <f t="shared" si="15"/>
        <v/>
      </c>
      <c r="O51" t="str">
        <f t="shared" si="15"/>
        <v/>
      </c>
      <c r="P51" t="str">
        <f t="shared" si="15"/>
        <v/>
      </c>
      <c r="Q51" t="str">
        <f t="shared" si="15"/>
        <v/>
      </c>
      <c r="R51" t="str">
        <f t="shared" si="15"/>
        <v/>
      </c>
      <c r="S51" t="str">
        <f t="shared" si="15"/>
        <v/>
      </c>
      <c r="T51" t="str">
        <f t="shared" si="15"/>
        <v/>
      </c>
      <c r="U51" t="str">
        <f t="shared" si="15"/>
        <v/>
      </c>
      <c r="V51" t="str">
        <f t="shared" si="15"/>
        <v/>
      </c>
      <c r="W51" t="str">
        <f t="shared" si="15"/>
        <v/>
      </c>
      <c r="X51" t="str">
        <f t="shared" si="15"/>
        <v/>
      </c>
      <c r="Y51" t="str">
        <f>IF(Y13="","",Y13)</f>
        <v>∠ｃ＝</v>
      </c>
      <c r="AC51" s="17">
        <f ca="1">IF(AC13="","",AC13)</f>
        <v>35</v>
      </c>
      <c r="AD51" s="17"/>
      <c r="AE51" s="17"/>
      <c r="AF51" t="str">
        <f>IF(AF13="","",AF13)</f>
        <v/>
      </c>
    </row>
    <row r="52" spans="1:46" ht="20.149999999999999" customHeight="1" x14ac:dyDescent="0.2">
      <c r="A52" t="str">
        <f t="shared" si="0"/>
        <v/>
      </c>
      <c r="B52" t="str">
        <f t="shared" si="1"/>
        <v/>
      </c>
      <c r="C52" t="str">
        <f t="shared" si="1"/>
        <v/>
      </c>
      <c r="F52" t="str">
        <f t="shared" ref="F52:X52" si="16">IF(F14="","",F14)</f>
        <v/>
      </c>
      <c r="G52" t="str">
        <f t="shared" si="16"/>
        <v/>
      </c>
      <c r="H52" t="str">
        <f t="shared" si="16"/>
        <v/>
      </c>
      <c r="I52" t="str">
        <f t="shared" si="16"/>
        <v/>
      </c>
      <c r="J52" t="str">
        <f t="shared" si="16"/>
        <v/>
      </c>
      <c r="K52" t="str">
        <f t="shared" si="16"/>
        <v/>
      </c>
      <c r="L52" t="str">
        <f t="shared" si="16"/>
        <v/>
      </c>
      <c r="M52" t="str">
        <f t="shared" si="16"/>
        <v/>
      </c>
      <c r="N52" t="str">
        <f t="shared" si="16"/>
        <v/>
      </c>
      <c r="O52" t="str">
        <f t="shared" si="16"/>
        <v/>
      </c>
      <c r="P52" t="str">
        <f t="shared" si="16"/>
        <v/>
      </c>
      <c r="Q52" t="str">
        <f t="shared" si="16"/>
        <v/>
      </c>
      <c r="R52" t="str">
        <f t="shared" si="16"/>
        <v/>
      </c>
      <c r="S52" t="str">
        <f t="shared" si="16"/>
        <v/>
      </c>
      <c r="T52" t="str">
        <f t="shared" si="16"/>
        <v/>
      </c>
      <c r="U52" t="str">
        <f t="shared" si="16"/>
        <v/>
      </c>
      <c r="V52" t="str">
        <f t="shared" si="16"/>
        <v/>
      </c>
      <c r="W52" t="str">
        <f t="shared" si="16"/>
        <v/>
      </c>
      <c r="X52" t="str">
        <f t="shared" si="16"/>
        <v/>
      </c>
      <c r="Y52" t="str">
        <f>IF(Y14="","",Y14)</f>
        <v>∠ｄ＝</v>
      </c>
      <c r="AC52" s="17">
        <f ca="1">IF(AC14="","",AC14)</f>
        <v>31</v>
      </c>
      <c r="AD52" s="17"/>
      <c r="AE52" s="17"/>
      <c r="AF52" t="str">
        <f>IF(AF14="","",AF14)</f>
        <v/>
      </c>
      <c r="AG52" t="str">
        <f t="shared" ref="AG52:AT52" si="17">IF(AG14="","",AG14)</f>
        <v/>
      </c>
      <c r="AH52" t="str">
        <f t="shared" si="17"/>
        <v/>
      </c>
      <c r="AI52" t="str">
        <f t="shared" si="17"/>
        <v/>
      </c>
      <c r="AJ52" t="str">
        <f t="shared" si="17"/>
        <v/>
      </c>
      <c r="AK52" t="str">
        <f t="shared" si="17"/>
        <v/>
      </c>
      <c r="AL52" t="str">
        <f t="shared" si="17"/>
        <v/>
      </c>
      <c r="AM52" t="str">
        <f t="shared" si="17"/>
        <v/>
      </c>
      <c r="AN52" t="str">
        <f t="shared" si="17"/>
        <v/>
      </c>
      <c r="AO52" t="str">
        <f t="shared" si="17"/>
        <v/>
      </c>
      <c r="AP52" t="str">
        <f t="shared" si="17"/>
        <v/>
      </c>
      <c r="AQ52" t="str">
        <f t="shared" si="17"/>
        <v/>
      </c>
      <c r="AR52" t="str">
        <f t="shared" si="17"/>
        <v/>
      </c>
      <c r="AS52" t="str">
        <f t="shared" si="17"/>
        <v/>
      </c>
      <c r="AT52" t="str">
        <f t="shared" si="17"/>
        <v/>
      </c>
    </row>
    <row r="53" spans="1:46" ht="20.149999999999999" customHeight="1" x14ac:dyDescent="0.2">
      <c r="A53" t="str">
        <f t="shared" si="0"/>
        <v/>
      </c>
      <c r="B53" t="str">
        <f t="shared" si="1"/>
        <v/>
      </c>
      <c r="C53" t="str">
        <f t="shared" si="1"/>
        <v/>
      </c>
      <c r="F53" t="str">
        <f t="shared" ref="F53:X53" si="18">IF(F15="","",F15)</f>
        <v/>
      </c>
      <c r="G53" t="str">
        <f t="shared" si="18"/>
        <v/>
      </c>
      <c r="H53" t="str">
        <f t="shared" si="18"/>
        <v/>
      </c>
      <c r="I53" t="str">
        <f t="shared" si="18"/>
        <v/>
      </c>
      <c r="J53" t="str">
        <f t="shared" si="18"/>
        <v/>
      </c>
      <c r="K53" t="str">
        <f t="shared" si="18"/>
        <v/>
      </c>
      <c r="L53" t="str">
        <f t="shared" si="18"/>
        <v/>
      </c>
      <c r="M53" t="str">
        <f t="shared" si="18"/>
        <v/>
      </c>
      <c r="N53" t="str">
        <f t="shared" si="18"/>
        <v/>
      </c>
      <c r="O53" t="str">
        <f t="shared" si="18"/>
        <v/>
      </c>
      <c r="P53" t="str">
        <f t="shared" si="18"/>
        <v/>
      </c>
      <c r="Q53" t="str">
        <f t="shared" si="18"/>
        <v/>
      </c>
      <c r="R53" t="str">
        <f t="shared" si="18"/>
        <v/>
      </c>
      <c r="S53" t="str">
        <f t="shared" si="18"/>
        <v/>
      </c>
      <c r="T53" t="str">
        <f t="shared" si="18"/>
        <v/>
      </c>
      <c r="U53" t="str">
        <f t="shared" si="18"/>
        <v/>
      </c>
      <c r="V53" t="str">
        <f t="shared" si="18"/>
        <v/>
      </c>
      <c r="W53" t="str">
        <f t="shared" si="18"/>
        <v/>
      </c>
      <c r="X53" t="str">
        <f t="shared" si="18"/>
        <v/>
      </c>
    </row>
    <row r="54" spans="1:46" ht="20.149999999999999" customHeight="1" x14ac:dyDescent="0.2">
      <c r="A54" t="str">
        <f t="shared" si="0"/>
        <v/>
      </c>
      <c r="B54" t="str">
        <f t="shared" si="1"/>
        <v/>
      </c>
      <c r="C54" t="str">
        <f t="shared" si="1"/>
        <v/>
      </c>
      <c r="F54" t="str">
        <f t="shared" ref="F54:X54" si="19">IF(F16="","",F16)</f>
        <v/>
      </c>
      <c r="G54" t="str">
        <f t="shared" si="19"/>
        <v/>
      </c>
      <c r="H54" t="str">
        <f t="shared" si="19"/>
        <v/>
      </c>
      <c r="I54" t="str">
        <f t="shared" si="19"/>
        <v/>
      </c>
      <c r="J54" t="str">
        <f t="shared" si="19"/>
        <v/>
      </c>
      <c r="K54" t="str">
        <f t="shared" si="19"/>
        <v/>
      </c>
      <c r="L54" t="str">
        <f t="shared" si="19"/>
        <v/>
      </c>
      <c r="M54" t="str">
        <f t="shared" si="19"/>
        <v/>
      </c>
      <c r="N54" t="str">
        <f t="shared" si="19"/>
        <v/>
      </c>
      <c r="O54" t="str">
        <f t="shared" si="19"/>
        <v/>
      </c>
      <c r="P54" t="str">
        <f t="shared" si="19"/>
        <v/>
      </c>
      <c r="Q54" t="str">
        <f t="shared" si="19"/>
        <v/>
      </c>
      <c r="R54" t="str">
        <f t="shared" si="19"/>
        <v/>
      </c>
      <c r="S54" t="str">
        <f t="shared" si="19"/>
        <v/>
      </c>
      <c r="T54" t="str">
        <f t="shared" si="19"/>
        <v/>
      </c>
      <c r="U54" t="str">
        <f t="shared" si="19"/>
        <v/>
      </c>
      <c r="V54" t="str">
        <f t="shared" si="19"/>
        <v/>
      </c>
      <c r="W54" t="str">
        <f t="shared" si="19"/>
        <v/>
      </c>
      <c r="X54" t="str">
        <f t="shared" si="19"/>
        <v/>
      </c>
      <c r="Y54" s="10" t="s">
        <v>19</v>
      </c>
      <c r="Z54" s="10"/>
      <c r="AA54" s="10"/>
      <c r="AB54" s="10"/>
      <c r="AC54" s="20">
        <f ca="1">(AC51+AC52)*2</f>
        <v>132</v>
      </c>
      <c r="AD54" s="20"/>
      <c r="AE54" s="20"/>
      <c r="AF54" s="10" t="s">
        <v>6</v>
      </c>
      <c r="AG54" t="str">
        <f t="shared" ref="AG54:AT54" si="20">IF(AG16="","",AG16)</f>
        <v/>
      </c>
      <c r="AH54" t="str">
        <f t="shared" si="20"/>
        <v/>
      </c>
      <c r="AI54" t="str">
        <f t="shared" si="20"/>
        <v/>
      </c>
      <c r="AJ54" t="str">
        <f t="shared" si="20"/>
        <v/>
      </c>
      <c r="AK54" t="str">
        <f t="shared" si="20"/>
        <v/>
      </c>
      <c r="AL54" t="str">
        <f t="shared" si="20"/>
        <v/>
      </c>
      <c r="AM54" t="str">
        <f t="shared" si="20"/>
        <v/>
      </c>
      <c r="AN54" t="str">
        <f t="shared" si="20"/>
        <v/>
      </c>
      <c r="AO54" t="str">
        <f t="shared" si="20"/>
        <v/>
      </c>
      <c r="AP54" t="str">
        <f t="shared" si="20"/>
        <v/>
      </c>
      <c r="AQ54" t="str">
        <f t="shared" si="20"/>
        <v/>
      </c>
      <c r="AR54" t="str">
        <f t="shared" si="20"/>
        <v/>
      </c>
      <c r="AS54" t="str">
        <f t="shared" si="20"/>
        <v/>
      </c>
      <c r="AT54" t="str">
        <f t="shared" si="20"/>
        <v/>
      </c>
    </row>
    <row r="55" spans="1:46" ht="20.149999999999999" customHeight="1" x14ac:dyDescent="0.2">
      <c r="A55" t="str">
        <f t="shared" si="0"/>
        <v/>
      </c>
      <c r="B55" t="str">
        <f t="shared" si="1"/>
        <v/>
      </c>
      <c r="C55" t="str">
        <f t="shared" si="1"/>
        <v/>
      </c>
      <c r="F55" t="str">
        <f t="shared" ref="F55:X55" si="21">IF(F17="","",F17)</f>
        <v/>
      </c>
      <c r="G55" t="str">
        <f t="shared" si="21"/>
        <v/>
      </c>
      <c r="H55" t="str">
        <f t="shared" si="21"/>
        <v/>
      </c>
      <c r="I55" t="str">
        <f t="shared" si="21"/>
        <v/>
      </c>
      <c r="J55" t="str">
        <f t="shared" si="21"/>
        <v/>
      </c>
      <c r="K55" t="str">
        <f t="shared" si="21"/>
        <v/>
      </c>
      <c r="L55" t="str">
        <f t="shared" si="21"/>
        <v/>
      </c>
      <c r="M55" t="str">
        <f t="shared" si="21"/>
        <v/>
      </c>
      <c r="N55" t="str">
        <f t="shared" si="21"/>
        <v/>
      </c>
      <c r="O55" t="str">
        <f t="shared" si="21"/>
        <v/>
      </c>
      <c r="P55" t="str">
        <f t="shared" si="21"/>
        <v/>
      </c>
      <c r="Q55" t="str">
        <f t="shared" si="21"/>
        <v/>
      </c>
      <c r="R55" t="str">
        <f t="shared" si="21"/>
        <v/>
      </c>
      <c r="S55" t="str">
        <f t="shared" si="21"/>
        <v/>
      </c>
      <c r="T55" t="str">
        <f t="shared" si="21"/>
        <v/>
      </c>
      <c r="U55" t="str">
        <f t="shared" si="21"/>
        <v/>
      </c>
      <c r="V55" t="str">
        <f t="shared" si="21"/>
        <v/>
      </c>
      <c r="W55" t="str">
        <f t="shared" si="21"/>
        <v/>
      </c>
      <c r="X55" t="str">
        <f t="shared" si="21"/>
        <v/>
      </c>
      <c r="Y55" t="str">
        <f t="shared" ref="Y55:AF56" si="22">IF(Y17="","",Y17)</f>
        <v/>
      </c>
      <c r="Z55" t="str">
        <f t="shared" si="22"/>
        <v/>
      </c>
      <c r="AA55" t="str">
        <f t="shared" si="22"/>
        <v/>
      </c>
      <c r="AB55" t="str">
        <f t="shared" si="22"/>
        <v/>
      </c>
      <c r="AC55" t="str">
        <f t="shared" si="22"/>
        <v/>
      </c>
      <c r="AD55" t="str">
        <f t="shared" si="22"/>
        <v/>
      </c>
      <c r="AE55" t="str">
        <f t="shared" si="22"/>
        <v/>
      </c>
      <c r="AF55" t="str">
        <f t="shared" si="22"/>
        <v/>
      </c>
      <c r="AG55" t="str">
        <f t="shared" ref="AG55:AT55" si="23">IF(AG17="","",AG17)</f>
        <v/>
      </c>
      <c r="AH55" t="str">
        <f t="shared" si="23"/>
        <v/>
      </c>
      <c r="AI55" t="str">
        <f t="shared" si="23"/>
        <v/>
      </c>
      <c r="AJ55" t="str">
        <f t="shared" si="23"/>
        <v/>
      </c>
      <c r="AK55" t="str">
        <f t="shared" si="23"/>
        <v/>
      </c>
      <c r="AL55" t="str">
        <f t="shared" si="23"/>
        <v/>
      </c>
      <c r="AM55" t="str">
        <f t="shared" si="23"/>
        <v/>
      </c>
      <c r="AN55" t="str">
        <f t="shared" si="23"/>
        <v/>
      </c>
      <c r="AO55" t="str">
        <f t="shared" si="23"/>
        <v/>
      </c>
      <c r="AP55" t="str">
        <f t="shared" si="23"/>
        <v/>
      </c>
      <c r="AQ55" t="str">
        <f t="shared" si="23"/>
        <v/>
      </c>
      <c r="AR55" t="str">
        <f t="shared" si="23"/>
        <v/>
      </c>
      <c r="AS55" t="str">
        <f t="shared" si="23"/>
        <v/>
      </c>
      <c r="AT55" t="str">
        <f t="shared" si="23"/>
        <v/>
      </c>
    </row>
    <row r="56" spans="1:46" ht="20.149999999999999" customHeight="1" x14ac:dyDescent="0.2">
      <c r="A56" t="str">
        <f t="shared" si="0"/>
        <v/>
      </c>
      <c r="B56" t="str">
        <f t="shared" si="1"/>
        <v/>
      </c>
      <c r="C56" t="str">
        <f t="shared" si="1"/>
        <v/>
      </c>
      <c r="F56" t="str">
        <f t="shared" ref="F56:X56" si="24">IF(F18="","",F18)</f>
        <v/>
      </c>
      <c r="G56" t="str">
        <f t="shared" si="24"/>
        <v/>
      </c>
      <c r="H56" t="str">
        <f t="shared" si="24"/>
        <v/>
      </c>
      <c r="I56" t="str">
        <f t="shared" si="24"/>
        <v/>
      </c>
      <c r="J56" t="str">
        <f t="shared" si="24"/>
        <v/>
      </c>
      <c r="K56" t="str">
        <f t="shared" si="24"/>
        <v/>
      </c>
      <c r="L56" t="str">
        <f t="shared" si="24"/>
        <v/>
      </c>
      <c r="M56" t="str">
        <f t="shared" si="24"/>
        <v/>
      </c>
      <c r="N56" t="str">
        <f t="shared" si="24"/>
        <v/>
      </c>
      <c r="O56" t="str">
        <f t="shared" si="24"/>
        <v/>
      </c>
      <c r="P56" t="str">
        <f t="shared" si="24"/>
        <v/>
      </c>
      <c r="Q56" t="str">
        <f t="shared" si="24"/>
        <v/>
      </c>
      <c r="R56" t="str">
        <f t="shared" si="24"/>
        <v/>
      </c>
      <c r="S56" t="str">
        <f t="shared" si="24"/>
        <v/>
      </c>
      <c r="T56" t="str">
        <f t="shared" si="24"/>
        <v/>
      </c>
      <c r="U56" t="str">
        <f t="shared" si="24"/>
        <v/>
      </c>
      <c r="V56" t="str">
        <f t="shared" si="24"/>
        <v/>
      </c>
      <c r="W56" t="str">
        <f t="shared" si="24"/>
        <v/>
      </c>
      <c r="X56" t="str">
        <f t="shared" si="24"/>
        <v/>
      </c>
      <c r="Y56" t="str">
        <f t="shared" si="22"/>
        <v/>
      </c>
      <c r="Z56" t="str">
        <f t="shared" si="22"/>
        <v/>
      </c>
      <c r="AA56" t="str">
        <f t="shared" si="22"/>
        <v/>
      </c>
      <c r="AB56" t="str">
        <f t="shared" si="22"/>
        <v/>
      </c>
      <c r="AC56" t="str">
        <f t="shared" si="22"/>
        <v/>
      </c>
      <c r="AD56" t="str">
        <f t="shared" si="22"/>
        <v/>
      </c>
      <c r="AE56" t="str">
        <f t="shared" si="22"/>
        <v/>
      </c>
      <c r="AF56" t="str">
        <f t="shared" si="22"/>
        <v/>
      </c>
      <c r="AG56" t="str">
        <f t="shared" ref="AG56:AT56" si="25">IF(AG18="","",AG18)</f>
        <v/>
      </c>
      <c r="AH56" t="str">
        <f t="shared" si="25"/>
        <v/>
      </c>
      <c r="AI56" t="str">
        <f t="shared" si="25"/>
        <v/>
      </c>
      <c r="AJ56" t="str">
        <f t="shared" si="25"/>
        <v/>
      </c>
      <c r="AK56" t="str">
        <f t="shared" si="25"/>
        <v/>
      </c>
      <c r="AL56" t="str">
        <f t="shared" si="25"/>
        <v/>
      </c>
      <c r="AM56" t="str">
        <f t="shared" si="25"/>
        <v/>
      </c>
      <c r="AN56" t="str">
        <f t="shared" si="25"/>
        <v/>
      </c>
      <c r="AO56" t="str">
        <f t="shared" si="25"/>
        <v/>
      </c>
      <c r="AP56" t="str">
        <f t="shared" si="25"/>
        <v/>
      </c>
      <c r="AQ56" t="str">
        <f t="shared" si="25"/>
        <v/>
      </c>
      <c r="AR56" t="str">
        <f t="shared" si="25"/>
        <v/>
      </c>
      <c r="AS56" t="str">
        <f t="shared" si="25"/>
        <v/>
      </c>
      <c r="AT56" t="str">
        <f t="shared" si="25"/>
        <v/>
      </c>
    </row>
    <row r="57" spans="1:46" ht="20.149999999999999" customHeight="1" x14ac:dyDescent="0.2"/>
    <row r="58" spans="1:46" ht="20.149999999999999" customHeight="1" x14ac:dyDescent="0.2">
      <c r="A58" t="str">
        <f t="shared" ref="A58:AT61" si="26">IF(A20="","",A20)</f>
        <v/>
      </c>
      <c r="B58" t="str">
        <f t="shared" si="26"/>
        <v/>
      </c>
      <c r="C58" t="str">
        <f t="shared" si="26"/>
        <v>(3)</v>
      </c>
      <c r="F58" t="str">
        <f t="shared" si="26"/>
        <v/>
      </c>
      <c r="G58" t="str">
        <f t="shared" si="26"/>
        <v/>
      </c>
      <c r="H58" t="str">
        <f t="shared" si="26"/>
        <v/>
      </c>
      <c r="I58" t="str">
        <f t="shared" si="26"/>
        <v/>
      </c>
      <c r="J58" t="str">
        <f t="shared" si="26"/>
        <v/>
      </c>
      <c r="K58" t="str">
        <f t="shared" si="26"/>
        <v/>
      </c>
      <c r="L58" t="str">
        <f t="shared" si="26"/>
        <v/>
      </c>
      <c r="M58" t="str">
        <f t="shared" si="26"/>
        <v/>
      </c>
      <c r="N58" t="str">
        <f t="shared" si="26"/>
        <v/>
      </c>
      <c r="O58" t="str">
        <f t="shared" si="26"/>
        <v/>
      </c>
      <c r="P58" t="str">
        <f t="shared" si="26"/>
        <v/>
      </c>
      <c r="Q58" t="str">
        <f t="shared" si="26"/>
        <v/>
      </c>
      <c r="R58" t="str">
        <f t="shared" si="26"/>
        <v/>
      </c>
      <c r="S58" t="str">
        <f t="shared" si="26"/>
        <v/>
      </c>
      <c r="T58" t="str">
        <f t="shared" si="26"/>
        <v/>
      </c>
      <c r="U58" t="str">
        <f t="shared" si="26"/>
        <v/>
      </c>
      <c r="V58" t="str">
        <f t="shared" si="26"/>
        <v/>
      </c>
      <c r="W58" t="str">
        <f t="shared" si="26"/>
        <v/>
      </c>
      <c r="X58" t="str">
        <f t="shared" si="26"/>
        <v/>
      </c>
      <c r="Y58" t="str">
        <f t="shared" si="26"/>
        <v>ＡＢは直径</v>
      </c>
      <c r="AN58" t="str">
        <f t="shared" si="26"/>
        <v/>
      </c>
      <c r="AO58" t="str">
        <f t="shared" si="26"/>
        <v/>
      </c>
      <c r="AP58" t="str">
        <f t="shared" si="26"/>
        <v/>
      </c>
      <c r="AQ58" t="str">
        <f t="shared" si="26"/>
        <v/>
      </c>
      <c r="AR58" t="str">
        <f t="shared" si="26"/>
        <v/>
      </c>
      <c r="AS58" t="str">
        <f t="shared" si="26"/>
        <v/>
      </c>
      <c r="AT58" t="str">
        <f t="shared" si="26"/>
        <v/>
      </c>
    </row>
    <row r="59" spans="1:46" ht="20.149999999999999" customHeight="1" x14ac:dyDescent="0.2">
      <c r="A59" t="str">
        <f t="shared" si="26"/>
        <v/>
      </c>
      <c r="B59" t="str">
        <f t="shared" si="26"/>
        <v/>
      </c>
      <c r="C59" t="str">
        <f t="shared" si="26"/>
        <v/>
      </c>
      <c r="F59" t="str">
        <f t="shared" si="26"/>
        <v/>
      </c>
      <c r="G59" t="str">
        <f t="shared" si="26"/>
        <v/>
      </c>
      <c r="H59" t="str">
        <f t="shared" si="26"/>
        <v/>
      </c>
      <c r="I59" t="str">
        <f t="shared" si="26"/>
        <v/>
      </c>
      <c r="J59" t="str">
        <f t="shared" si="26"/>
        <v/>
      </c>
      <c r="K59" t="str">
        <f t="shared" si="26"/>
        <v/>
      </c>
      <c r="L59" t="str">
        <f t="shared" si="26"/>
        <v/>
      </c>
      <c r="M59" t="str">
        <f t="shared" si="26"/>
        <v/>
      </c>
      <c r="N59" t="str">
        <f t="shared" si="26"/>
        <v/>
      </c>
      <c r="O59" t="str">
        <f t="shared" si="26"/>
        <v/>
      </c>
      <c r="P59" t="str">
        <f t="shared" si="26"/>
        <v/>
      </c>
      <c r="Q59" t="str">
        <f t="shared" si="26"/>
        <v/>
      </c>
      <c r="R59" t="str">
        <f t="shared" si="26"/>
        <v/>
      </c>
      <c r="S59" t="str">
        <f t="shared" si="26"/>
        <v/>
      </c>
      <c r="T59" t="str">
        <f t="shared" si="26"/>
        <v/>
      </c>
      <c r="U59" t="str">
        <f t="shared" si="26"/>
        <v/>
      </c>
      <c r="V59" t="str">
        <f t="shared" si="26"/>
        <v/>
      </c>
      <c r="W59" t="str">
        <f t="shared" si="26"/>
        <v/>
      </c>
      <c r="X59" t="str">
        <f t="shared" si="26"/>
        <v/>
      </c>
      <c r="Y59" t="str">
        <f t="shared" si="26"/>
        <v>∠ｅ＝</v>
      </c>
      <c r="AC59" s="17">
        <f t="shared" ca="1" si="26"/>
        <v>18</v>
      </c>
      <c r="AD59" s="17"/>
      <c r="AE59" t="str">
        <f t="shared" si="26"/>
        <v>°</v>
      </c>
    </row>
    <row r="60" spans="1:46" ht="20.149999999999999" customHeight="1" x14ac:dyDescent="0.2">
      <c r="A60" t="str">
        <f t="shared" si="26"/>
        <v/>
      </c>
      <c r="B60" t="str">
        <f t="shared" si="26"/>
        <v/>
      </c>
      <c r="C60" t="str">
        <f t="shared" si="26"/>
        <v/>
      </c>
      <c r="F60" t="str">
        <f t="shared" si="26"/>
        <v/>
      </c>
      <c r="G60" t="str">
        <f t="shared" si="26"/>
        <v/>
      </c>
      <c r="H60" t="str">
        <f t="shared" si="26"/>
        <v/>
      </c>
      <c r="I60" t="str">
        <f t="shared" si="26"/>
        <v/>
      </c>
      <c r="J60" t="str">
        <f t="shared" si="26"/>
        <v/>
      </c>
      <c r="K60" t="str">
        <f t="shared" si="26"/>
        <v/>
      </c>
      <c r="L60" t="str">
        <f t="shared" si="26"/>
        <v/>
      </c>
      <c r="M60" t="str">
        <f t="shared" si="26"/>
        <v/>
      </c>
      <c r="N60" t="str">
        <f t="shared" si="26"/>
        <v/>
      </c>
      <c r="O60" t="str">
        <f t="shared" si="26"/>
        <v/>
      </c>
      <c r="P60" t="str">
        <f t="shared" si="26"/>
        <v/>
      </c>
      <c r="Q60" t="str">
        <f t="shared" si="26"/>
        <v/>
      </c>
      <c r="R60" t="str">
        <f t="shared" si="26"/>
        <v/>
      </c>
      <c r="S60" t="str">
        <f t="shared" si="26"/>
        <v/>
      </c>
      <c r="T60" t="str">
        <f t="shared" si="26"/>
        <v/>
      </c>
      <c r="U60" t="str">
        <f t="shared" si="26"/>
        <v/>
      </c>
      <c r="V60" t="str">
        <f t="shared" si="26"/>
        <v/>
      </c>
      <c r="W60" t="str">
        <f t="shared" si="26"/>
        <v/>
      </c>
      <c r="X60" t="str">
        <f t="shared" si="26"/>
        <v/>
      </c>
      <c r="Y60" t="str">
        <f t="shared" si="26"/>
        <v/>
      </c>
      <c r="AC60" t="str">
        <f t="shared" si="26"/>
        <v/>
      </c>
      <c r="AE60" t="str">
        <f t="shared" si="26"/>
        <v/>
      </c>
    </row>
    <row r="61" spans="1:46" ht="20.149999999999999" customHeight="1" x14ac:dyDescent="0.2">
      <c r="A61" t="str">
        <f t="shared" si="26"/>
        <v/>
      </c>
      <c r="B61" t="str">
        <f t="shared" si="26"/>
        <v/>
      </c>
      <c r="C61" t="str">
        <f t="shared" si="26"/>
        <v/>
      </c>
      <c r="F61" t="str">
        <f t="shared" si="26"/>
        <v/>
      </c>
      <c r="G61" t="str">
        <f t="shared" si="26"/>
        <v/>
      </c>
      <c r="H61" t="str">
        <f t="shared" si="26"/>
        <v/>
      </c>
      <c r="I61" t="str">
        <f t="shared" si="26"/>
        <v/>
      </c>
      <c r="J61" t="str">
        <f t="shared" si="26"/>
        <v/>
      </c>
      <c r="K61" t="str">
        <f t="shared" si="26"/>
        <v/>
      </c>
      <c r="L61" t="str">
        <f t="shared" si="26"/>
        <v/>
      </c>
      <c r="M61" t="str">
        <f t="shared" si="26"/>
        <v/>
      </c>
      <c r="N61" t="str">
        <f t="shared" si="26"/>
        <v/>
      </c>
      <c r="O61" t="str">
        <f t="shared" si="26"/>
        <v/>
      </c>
      <c r="P61" t="str">
        <f t="shared" si="26"/>
        <v/>
      </c>
      <c r="Q61" t="str">
        <f t="shared" si="26"/>
        <v/>
      </c>
      <c r="R61" t="str">
        <f t="shared" si="26"/>
        <v/>
      </c>
      <c r="S61" t="str">
        <f t="shared" si="26"/>
        <v/>
      </c>
      <c r="T61" t="str">
        <f t="shared" si="26"/>
        <v/>
      </c>
      <c r="U61" t="str">
        <f t="shared" si="26"/>
        <v/>
      </c>
      <c r="V61" t="str">
        <f t="shared" si="26"/>
        <v/>
      </c>
      <c r="W61" t="str">
        <f t="shared" si="26"/>
        <v/>
      </c>
      <c r="X61" t="str">
        <f t="shared" si="26"/>
        <v/>
      </c>
      <c r="Y61" s="10" t="s">
        <v>20</v>
      </c>
      <c r="Z61" s="10"/>
      <c r="AA61" s="10"/>
      <c r="AB61" s="10"/>
      <c r="AC61" s="20">
        <f ca="1">90-AC59</f>
        <v>72</v>
      </c>
      <c r="AD61" s="20"/>
      <c r="AE61" s="10" t="s">
        <v>6</v>
      </c>
      <c r="AF61" t="str">
        <f t="shared" ref="AF61:AT61" si="27">IF(AF23="","",AF23)</f>
        <v/>
      </c>
      <c r="AG61" t="str">
        <f t="shared" si="27"/>
        <v/>
      </c>
      <c r="AH61" t="str">
        <f t="shared" si="27"/>
        <v/>
      </c>
      <c r="AI61" t="str">
        <f t="shared" si="27"/>
        <v/>
      </c>
      <c r="AJ61" t="str">
        <f t="shared" si="27"/>
        <v/>
      </c>
      <c r="AK61" t="str">
        <f t="shared" si="27"/>
        <v/>
      </c>
      <c r="AL61" t="str">
        <f t="shared" si="27"/>
        <v/>
      </c>
      <c r="AM61" t="str">
        <f t="shared" si="27"/>
        <v/>
      </c>
      <c r="AN61" t="str">
        <f t="shared" si="27"/>
        <v/>
      </c>
      <c r="AO61" t="str">
        <f t="shared" si="27"/>
        <v/>
      </c>
      <c r="AP61" t="str">
        <f t="shared" si="27"/>
        <v/>
      </c>
      <c r="AQ61" t="str">
        <f t="shared" si="27"/>
        <v/>
      </c>
      <c r="AR61" t="str">
        <f t="shared" si="27"/>
        <v/>
      </c>
      <c r="AS61" t="str">
        <f t="shared" si="27"/>
        <v/>
      </c>
      <c r="AT61" t="str">
        <f t="shared" si="27"/>
        <v/>
      </c>
    </row>
    <row r="62" spans="1:46" ht="20.149999999999999" customHeight="1" x14ac:dyDescent="0.2">
      <c r="A62" t="str">
        <f t="shared" ref="A62:C63" si="28">IF(A24="","",A24)</f>
        <v/>
      </c>
      <c r="B62" t="str">
        <f t="shared" si="28"/>
        <v/>
      </c>
      <c r="C62" t="str">
        <f t="shared" si="28"/>
        <v/>
      </c>
      <c r="F62" t="str">
        <f t="shared" ref="F62:X62" si="29">IF(F24="","",F24)</f>
        <v/>
      </c>
      <c r="G62" t="str">
        <f t="shared" si="29"/>
        <v/>
      </c>
      <c r="H62" t="str">
        <f t="shared" si="29"/>
        <v/>
      </c>
      <c r="I62" t="str">
        <f t="shared" si="29"/>
        <v/>
      </c>
      <c r="J62" t="str">
        <f t="shared" si="29"/>
        <v/>
      </c>
      <c r="K62" t="str">
        <f t="shared" si="29"/>
        <v/>
      </c>
      <c r="L62" t="str">
        <f t="shared" si="29"/>
        <v/>
      </c>
      <c r="M62" t="str">
        <f t="shared" si="29"/>
        <v/>
      </c>
      <c r="N62" t="str">
        <f t="shared" si="29"/>
        <v/>
      </c>
      <c r="O62" t="str">
        <f t="shared" si="29"/>
        <v/>
      </c>
      <c r="P62" t="str">
        <f t="shared" si="29"/>
        <v/>
      </c>
      <c r="Q62" t="str">
        <f t="shared" si="29"/>
        <v/>
      </c>
      <c r="R62" t="str">
        <f t="shared" si="29"/>
        <v/>
      </c>
      <c r="S62" t="str">
        <f t="shared" si="29"/>
        <v/>
      </c>
      <c r="T62" t="str">
        <f t="shared" si="29"/>
        <v/>
      </c>
      <c r="U62" t="str">
        <f t="shared" si="29"/>
        <v/>
      </c>
      <c r="V62" t="str">
        <f t="shared" si="29"/>
        <v/>
      </c>
      <c r="W62" t="str">
        <f t="shared" si="29"/>
        <v/>
      </c>
      <c r="X62" t="str">
        <f t="shared" si="29"/>
        <v/>
      </c>
    </row>
    <row r="63" spans="1:46" ht="20.149999999999999" customHeight="1" x14ac:dyDescent="0.2">
      <c r="A63" t="str">
        <f t="shared" si="28"/>
        <v/>
      </c>
      <c r="B63" t="str">
        <f t="shared" si="28"/>
        <v/>
      </c>
      <c r="C63" t="str">
        <f t="shared" si="28"/>
        <v/>
      </c>
      <c r="D63" t="str">
        <f t="shared" ref="D63:AT63" si="30">IF(D25="","",D25)</f>
        <v/>
      </c>
      <c r="E63" t="str">
        <f t="shared" si="30"/>
        <v/>
      </c>
      <c r="F63" t="str">
        <f t="shared" si="30"/>
        <v/>
      </c>
      <c r="G63" t="str">
        <f t="shared" si="30"/>
        <v/>
      </c>
      <c r="H63" t="str">
        <f t="shared" si="30"/>
        <v/>
      </c>
      <c r="I63" t="str">
        <f t="shared" si="30"/>
        <v/>
      </c>
      <c r="J63" t="str">
        <f t="shared" si="30"/>
        <v/>
      </c>
      <c r="K63" t="str">
        <f t="shared" si="30"/>
        <v/>
      </c>
      <c r="L63" t="str">
        <f t="shared" si="30"/>
        <v/>
      </c>
      <c r="M63" t="str">
        <f t="shared" si="30"/>
        <v/>
      </c>
      <c r="N63" t="str">
        <f t="shared" si="30"/>
        <v/>
      </c>
      <c r="O63" t="str">
        <f t="shared" si="30"/>
        <v/>
      </c>
      <c r="P63" t="str">
        <f t="shared" si="30"/>
        <v/>
      </c>
      <c r="Q63" t="str">
        <f t="shared" si="30"/>
        <v/>
      </c>
      <c r="R63" t="str">
        <f t="shared" si="30"/>
        <v/>
      </c>
      <c r="S63" t="str">
        <f t="shared" si="30"/>
        <v/>
      </c>
      <c r="T63" t="str">
        <f t="shared" si="30"/>
        <v/>
      </c>
      <c r="U63" t="str">
        <f t="shared" si="30"/>
        <v/>
      </c>
      <c r="V63" t="str">
        <f t="shared" si="30"/>
        <v/>
      </c>
      <c r="W63" t="str">
        <f t="shared" si="30"/>
        <v/>
      </c>
      <c r="X63" t="str">
        <f t="shared" si="30"/>
        <v/>
      </c>
      <c r="Y63" t="str">
        <f t="shared" si="30"/>
        <v/>
      </c>
      <c r="Z63" t="str">
        <f t="shared" si="30"/>
        <v/>
      </c>
      <c r="AA63" t="str">
        <f t="shared" si="30"/>
        <v/>
      </c>
      <c r="AB63" t="str">
        <f t="shared" si="30"/>
        <v/>
      </c>
      <c r="AC63" t="str">
        <f t="shared" si="30"/>
        <v/>
      </c>
      <c r="AD63" t="str">
        <f t="shared" si="30"/>
        <v/>
      </c>
      <c r="AE63" t="str">
        <f t="shared" si="30"/>
        <v/>
      </c>
      <c r="AF63" t="str">
        <f t="shared" si="30"/>
        <v/>
      </c>
      <c r="AG63" t="str">
        <f t="shared" si="30"/>
        <v/>
      </c>
      <c r="AH63" t="str">
        <f t="shared" si="30"/>
        <v/>
      </c>
      <c r="AI63" t="str">
        <f t="shared" si="30"/>
        <v/>
      </c>
      <c r="AJ63" t="str">
        <f t="shared" si="30"/>
        <v/>
      </c>
      <c r="AK63" t="str">
        <f t="shared" si="30"/>
        <v/>
      </c>
      <c r="AL63" t="str">
        <f t="shared" si="30"/>
        <v/>
      </c>
      <c r="AM63" t="str">
        <f t="shared" si="30"/>
        <v/>
      </c>
      <c r="AN63" t="str">
        <f t="shared" si="30"/>
        <v/>
      </c>
      <c r="AO63" t="str">
        <f t="shared" si="30"/>
        <v/>
      </c>
      <c r="AP63" t="str">
        <f t="shared" si="30"/>
        <v/>
      </c>
      <c r="AQ63" t="str">
        <f t="shared" si="30"/>
        <v/>
      </c>
      <c r="AR63" t="str">
        <f t="shared" si="30"/>
        <v/>
      </c>
      <c r="AS63" t="str">
        <f t="shared" si="30"/>
        <v/>
      </c>
      <c r="AT63" t="str">
        <f t="shared" si="30"/>
        <v/>
      </c>
    </row>
    <row r="64" spans="1:46" ht="20.149999999999999" customHeight="1" x14ac:dyDescent="0.2">
      <c r="A64" t="str">
        <f t="shared" ref="A64:AQ64" si="31">IF(A26="","",A26)</f>
        <v/>
      </c>
      <c r="B64" t="str">
        <f t="shared" si="31"/>
        <v/>
      </c>
      <c r="C64" t="str">
        <f t="shared" si="31"/>
        <v/>
      </c>
      <c r="D64" t="str">
        <f t="shared" si="31"/>
        <v/>
      </c>
      <c r="E64" t="str">
        <f t="shared" si="31"/>
        <v/>
      </c>
      <c r="F64" t="str">
        <f t="shared" si="31"/>
        <v/>
      </c>
      <c r="G64" t="str">
        <f t="shared" si="31"/>
        <v/>
      </c>
      <c r="H64" t="str">
        <f t="shared" si="31"/>
        <v/>
      </c>
      <c r="I64" t="str">
        <f t="shared" si="31"/>
        <v/>
      </c>
      <c r="J64" t="str">
        <f t="shared" si="31"/>
        <v/>
      </c>
      <c r="K64" t="str">
        <f t="shared" si="31"/>
        <v/>
      </c>
      <c r="L64" t="str">
        <f t="shared" si="31"/>
        <v/>
      </c>
      <c r="M64" t="str">
        <f t="shared" si="31"/>
        <v/>
      </c>
      <c r="N64" t="str">
        <f t="shared" si="31"/>
        <v/>
      </c>
      <c r="O64" t="str">
        <f t="shared" si="31"/>
        <v/>
      </c>
      <c r="P64" t="str">
        <f t="shared" si="31"/>
        <v/>
      </c>
      <c r="Q64" t="str">
        <f t="shared" si="31"/>
        <v/>
      </c>
      <c r="R64" t="str">
        <f t="shared" si="31"/>
        <v/>
      </c>
      <c r="S64" t="str">
        <f t="shared" si="31"/>
        <v/>
      </c>
      <c r="T64" t="str">
        <f t="shared" si="31"/>
        <v/>
      </c>
      <c r="U64" t="str">
        <f t="shared" si="31"/>
        <v/>
      </c>
      <c r="V64" t="str">
        <f t="shared" si="31"/>
        <v/>
      </c>
      <c r="W64" t="str">
        <f t="shared" si="31"/>
        <v/>
      </c>
      <c r="X64" t="str">
        <f t="shared" si="31"/>
        <v/>
      </c>
      <c r="Y64" t="str">
        <f t="shared" si="31"/>
        <v/>
      </c>
      <c r="Z64" t="str">
        <f t="shared" si="31"/>
        <v/>
      </c>
      <c r="AA64" t="str">
        <f t="shared" si="31"/>
        <v/>
      </c>
      <c r="AB64" t="str">
        <f t="shared" si="31"/>
        <v/>
      </c>
      <c r="AC64" t="str">
        <f t="shared" si="31"/>
        <v/>
      </c>
      <c r="AD64" t="str">
        <f t="shared" si="31"/>
        <v/>
      </c>
      <c r="AE64" t="str">
        <f t="shared" si="31"/>
        <v/>
      </c>
      <c r="AF64" t="str">
        <f t="shared" si="31"/>
        <v/>
      </c>
      <c r="AG64" t="str">
        <f t="shared" si="31"/>
        <v/>
      </c>
      <c r="AH64" t="str">
        <f t="shared" si="31"/>
        <v/>
      </c>
      <c r="AI64" t="str">
        <f t="shared" si="31"/>
        <v/>
      </c>
      <c r="AJ64" t="str">
        <f t="shared" si="31"/>
        <v/>
      </c>
      <c r="AK64" t="str">
        <f t="shared" si="31"/>
        <v/>
      </c>
      <c r="AL64" t="str">
        <f t="shared" si="31"/>
        <v/>
      </c>
      <c r="AM64" t="str">
        <f t="shared" si="31"/>
        <v/>
      </c>
      <c r="AN64" t="str">
        <f t="shared" si="31"/>
        <v/>
      </c>
      <c r="AO64" t="str">
        <f t="shared" si="31"/>
        <v/>
      </c>
      <c r="AP64" t="str">
        <f t="shared" si="31"/>
        <v/>
      </c>
      <c r="AQ64" t="str">
        <f t="shared" si="31"/>
        <v/>
      </c>
      <c r="AR64" t="str">
        <f t="shared" ref="AR64:AT65" si="32">IF(AR26="","",AR26)</f>
        <v/>
      </c>
      <c r="AS64" t="str">
        <f t="shared" si="32"/>
        <v/>
      </c>
      <c r="AT64" t="str">
        <f t="shared" si="32"/>
        <v/>
      </c>
    </row>
    <row r="65" spans="1:46" ht="20.149999999999999" customHeight="1" x14ac:dyDescent="0.2">
      <c r="A65" t="str">
        <f t="shared" ref="A65:AQ65" si="33">IF(A27="","",A27)</f>
        <v/>
      </c>
      <c r="B65" t="str">
        <f t="shared" si="33"/>
        <v/>
      </c>
      <c r="C65" t="str">
        <f t="shared" si="33"/>
        <v/>
      </c>
      <c r="D65" t="str">
        <f t="shared" si="33"/>
        <v/>
      </c>
      <c r="E65" t="str">
        <f t="shared" si="33"/>
        <v/>
      </c>
      <c r="F65" t="str">
        <f t="shared" si="33"/>
        <v/>
      </c>
      <c r="G65" t="str">
        <f t="shared" si="33"/>
        <v/>
      </c>
      <c r="H65" t="str">
        <f t="shared" si="33"/>
        <v/>
      </c>
      <c r="I65" t="str">
        <f t="shared" si="33"/>
        <v/>
      </c>
      <c r="J65" t="str">
        <f t="shared" si="33"/>
        <v/>
      </c>
      <c r="K65" t="str">
        <f t="shared" si="33"/>
        <v/>
      </c>
      <c r="L65" t="str">
        <f t="shared" si="33"/>
        <v/>
      </c>
      <c r="M65" t="str">
        <f t="shared" si="33"/>
        <v/>
      </c>
      <c r="N65" t="str">
        <f t="shared" si="33"/>
        <v/>
      </c>
      <c r="O65" t="str">
        <f t="shared" si="33"/>
        <v/>
      </c>
      <c r="P65" t="str">
        <f t="shared" si="33"/>
        <v/>
      </c>
      <c r="Q65" t="str">
        <f t="shared" si="33"/>
        <v/>
      </c>
      <c r="R65" t="str">
        <f t="shared" si="33"/>
        <v/>
      </c>
      <c r="S65" t="str">
        <f t="shared" si="33"/>
        <v/>
      </c>
      <c r="T65" t="str">
        <f t="shared" si="33"/>
        <v/>
      </c>
      <c r="U65" t="str">
        <f t="shared" si="33"/>
        <v/>
      </c>
      <c r="V65" t="str">
        <f t="shared" si="33"/>
        <v/>
      </c>
      <c r="W65" t="str">
        <f t="shared" si="33"/>
        <v/>
      </c>
      <c r="X65" t="str">
        <f t="shared" si="33"/>
        <v/>
      </c>
      <c r="Y65" t="str">
        <f t="shared" si="33"/>
        <v/>
      </c>
      <c r="Z65" t="str">
        <f t="shared" si="33"/>
        <v/>
      </c>
      <c r="AA65" t="str">
        <f t="shared" si="33"/>
        <v/>
      </c>
      <c r="AB65" t="str">
        <f t="shared" si="33"/>
        <v/>
      </c>
      <c r="AC65" t="str">
        <f t="shared" si="33"/>
        <v/>
      </c>
      <c r="AD65" t="str">
        <f t="shared" si="33"/>
        <v/>
      </c>
      <c r="AE65" t="str">
        <f t="shared" si="33"/>
        <v/>
      </c>
      <c r="AF65" t="str">
        <f t="shared" si="33"/>
        <v/>
      </c>
      <c r="AG65" t="str">
        <f t="shared" si="33"/>
        <v/>
      </c>
      <c r="AH65" t="str">
        <f t="shared" si="33"/>
        <v/>
      </c>
      <c r="AI65" t="str">
        <f t="shared" si="33"/>
        <v/>
      </c>
      <c r="AJ65" t="str">
        <f t="shared" si="33"/>
        <v/>
      </c>
      <c r="AK65" t="str">
        <f t="shared" si="33"/>
        <v/>
      </c>
      <c r="AL65" t="str">
        <f t="shared" si="33"/>
        <v/>
      </c>
      <c r="AM65" t="str">
        <f t="shared" si="33"/>
        <v/>
      </c>
      <c r="AN65" t="str">
        <f t="shared" si="33"/>
        <v/>
      </c>
      <c r="AO65" t="str">
        <f t="shared" si="33"/>
        <v/>
      </c>
      <c r="AP65" t="str">
        <f t="shared" si="33"/>
        <v/>
      </c>
      <c r="AQ65" t="str">
        <f t="shared" si="33"/>
        <v/>
      </c>
      <c r="AR65" t="str">
        <f t="shared" si="32"/>
        <v/>
      </c>
      <c r="AS65" t="str">
        <f t="shared" si="32"/>
        <v/>
      </c>
      <c r="AT65" t="str">
        <f t="shared" si="32"/>
        <v/>
      </c>
    </row>
    <row r="66" spans="1:46" ht="20.149999999999999" customHeight="1" x14ac:dyDescent="0.2">
      <c r="A66" t="str">
        <f t="shared" ref="A66:AQ66" si="34">IF(A28="","",A28)</f>
        <v/>
      </c>
      <c r="B66" t="str">
        <f t="shared" si="34"/>
        <v/>
      </c>
      <c r="C66" t="str">
        <f t="shared" si="34"/>
        <v>(4)</v>
      </c>
      <c r="E66" t="str">
        <f t="shared" si="34"/>
        <v/>
      </c>
      <c r="F66" t="str">
        <f t="shared" si="34"/>
        <v/>
      </c>
      <c r="G66" t="str">
        <f t="shared" si="34"/>
        <v/>
      </c>
      <c r="H66" t="str">
        <f t="shared" si="34"/>
        <v/>
      </c>
      <c r="I66" t="str">
        <f t="shared" si="34"/>
        <v/>
      </c>
      <c r="J66" t="str">
        <f t="shared" si="34"/>
        <v/>
      </c>
      <c r="K66" t="str">
        <f t="shared" si="34"/>
        <v/>
      </c>
      <c r="L66" t="str">
        <f t="shared" si="34"/>
        <v/>
      </c>
      <c r="M66" t="str">
        <f t="shared" si="34"/>
        <v/>
      </c>
      <c r="N66" t="str">
        <f t="shared" si="34"/>
        <v/>
      </c>
      <c r="O66" t="str">
        <f t="shared" si="34"/>
        <v/>
      </c>
      <c r="P66" t="str">
        <f t="shared" si="34"/>
        <v/>
      </c>
      <c r="Q66" t="str">
        <f t="shared" si="34"/>
        <v/>
      </c>
      <c r="R66" t="str">
        <f t="shared" si="34"/>
        <v/>
      </c>
      <c r="S66" t="str">
        <f t="shared" si="34"/>
        <v/>
      </c>
      <c r="T66" t="str">
        <f t="shared" si="34"/>
        <v/>
      </c>
      <c r="U66" t="str">
        <f t="shared" si="34"/>
        <v/>
      </c>
      <c r="V66" t="str">
        <f t="shared" si="34"/>
        <v/>
      </c>
      <c r="W66" t="str">
        <f t="shared" si="34"/>
        <v/>
      </c>
      <c r="X66" t="str">
        <f t="shared" si="34"/>
        <v/>
      </c>
      <c r="Y66" t="str">
        <f t="shared" si="34"/>
        <v>ＢＤは直径</v>
      </c>
      <c r="AL66" t="str">
        <f t="shared" si="34"/>
        <v/>
      </c>
      <c r="AM66" t="str">
        <f t="shared" si="34"/>
        <v/>
      </c>
      <c r="AN66" t="str">
        <f t="shared" si="34"/>
        <v/>
      </c>
      <c r="AO66" t="str">
        <f t="shared" si="34"/>
        <v/>
      </c>
      <c r="AP66" t="str">
        <f t="shared" si="34"/>
        <v/>
      </c>
      <c r="AQ66" t="str">
        <f t="shared" si="34"/>
        <v/>
      </c>
    </row>
    <row r="67" spans="1:46" ht="20.149999999999999" customHeight="1" x14ac:dyDescent="0.2">
      <c r="A67" t="str">
        <f t="shared" ref="A67:Y67" si="35">IF(A29="","",A29)</f>
        <v/>
      </c>
      <c r="B67" t="str">
        <f t="shared" si="35"/>
        <v/>
      </c>
      <c r="C67" t="str">
        <f t="shared" si="35"/>
        <v/>
      </c>
      <c r="D67" t="str">
        <f t="shared" si="35"/>
        <v/>
      </c>
      <c r="E67" t="str">
        <f t="shared" si="35"/>
        <v/>
      </c>
      <c r="F67" t="str">
        <f t="shared" si="35"/>
        <v/>
      </c>
      <c r="G67" t="str">
        <f t="shared" si="35"/>
        <v/>
      </c>
      <c r="H67" t="str">
        <f t="shared" si="35"/>
        <v/>
      </c>
      <c r="I67" t="str">
        <f t="shared" si="35"/>
        <v/>
      </c>
      <c r="J67" t="str">
        <f t="shared" si="35"/>
        <v/>
      </c>
      <c r="K67" t="str">
        <f t="shared" si="35"/>
        <v/>
      </c>
      <c r="L67" t="str">
        <f t="shared" si="35"/>
        <v/>
      </c>
      <c r="M67" t="str">
        <f t="shared" si="35"/>
        <v/>
      </c>
      <c r="N67" t="str">
        <f t="shared" si="35"/>
        <v/>
      </c>
      <c r="O67" t="str">
        <f t="shared" si="35"/>
        <v/>
      </c>
      <c r="P67" t="str">
        <f t="shared" si="35"/>
        <v/>
      </c>
      <c r="Q67" t="str">
        <f t="shared" si="35"/>
        <v/>
      </c>
      <c r="R67" t="str">
        <f t="shared" si="35"/>
        <v/>
      </c>
      <c r="S67" t="str">
        <f t="shared" si="35"/>
        <v/>
      </c>
      <c r="T67" t="str">
        <f t="shared" si="35"/>
        <v/>
      </c>
      <c r="U67" t="str">
        <f t="shared" si="35"/>
        <v/>
      </c>
      <c r="V67" t="str">
        <f t="shared" si="35"/>
        <v/>
      </c>
      <c r="W67" t="str">
        <f t="shared" si="35"/>
        <v/>
      </c>
      <c r="X67" t="str">
        <f t="shared" si="35"/>
        <v/>
      </c>
      <c r="Y67" t="str">
        <f t="shared" si="35"/>
        <v>∠ｆ＝</v>
      </c>
      <c r="AC67" s="17">
        <f ca="1">IF(AC29="","",AC29)</f>
        <v>35</v>
      </c>
      <c r="AD67" s="17"/>
      <c r="AE67" t="str">
        <f t="shared" ref="AE67:AQ67" si="36">IF(AE29="","",AE29)</f>
        <v>°</v>
      </c>
      <c r="AF67" t="str">
        <f t="shared" si="36"/>
        <v/>
      </c>
      <c r="AG67" t="str">
        <f t="shared" si="36"/>
        <v/>
      </c>
      <c r="AH67" t="str">
        <f t="shared" si="36"/>
        <v/>
      </c>
      <c r="AI67" t="str">
        <f t="shared" si="36"/>
        <v/>
      </c>
      <c r="AJ67" t="str">
        <f t="shared" si="36"/>
        <v/>
      </c>
      <c r="AK67" t="str">
        <f t="shared" si="36"/>
        <v/>
      </c>
      <c r="AL67" t="str">
        <f t="shared" si="36"/>
        <v/>
      </c>
      <c r="AM67" t="str">
        <f t="shared" si="36"/>
        <v/>
      </c>
      <c r="AN67" t="str">
        <f t="shared" si="36"/>
        <v/>
      </c>
      <c r="AO67" t="str">
        <f t="shared" si="36"/>
        <v/>
      </c>
      <c r="AP67" t="str">
        <f t="shared" si="36"/>
        <v/>
      </c>
      <c r="AQ67" t="str">
        <f t="shared" si="36"/>
        <v/>
      </c>
    </row>
    <row r="68" spans="1:46" ht="20.149999999999999" customHeight="1" x14ac:dyDescent="0.2">
      <c r="A68" t="str">
        <f t="shared" ref="A68:AQ68" si="37">IF(A30="","",A30)</f>
        <v/>
      </c>
      <c r="B68" t="str">
        <f t="shared" si="37"/>
        <v/>
      </c>
      <c r="C68" t="str">
        <f t="shared" si="37"/>
        <v/>
      </c>
      <c r="D68" t="str">
        <f t="shared" si="37"/>
        <v/>
      </c>
      <c r="E68" t="str">
        <f t="shared" si="37"/>
        <v/>
      </c>
      <c r="F68" t="str">
        <f t="shared" si="37"/>
        <v/>
      </c>
      <c r="G68" t="str">
        <f t="shared" si="37"/>
        <v/>
      </c>
      <c r="H68" t="str">
        <f t="shared" si="37"/>
        <v/>
      </c>
      <c r="I68" t="str">
        <f t="shared" si="37"/>
        <v/>
      </c>
      <c r="J68" t="str">
        <f t="shared" si="37"/>
        <v/>
      </c>
      <c r="K68" t="str">
        <f t="shared" si="37"/>
        <v/>
      </c>
      <c r="L68" t="str">
        <f t="shared" si="37"/>
        <v/>
      </c>
      <c r="M68" t="str">
        <f t="shared" si="37"/>
        <v/>
      </c>
      <c r="N68" t="str">
        <f t="shared" si="37"/>
        <v/>
      </c>
      <c r="O68" t="str">
        <f t="shared" si="37"/>
        <v/>
      </c>
      <c r="P68" t="str">
        <f t="shared" si="37"/>
        <v/>
      </c>
      <c r="Q68" t="str">
        <f t="shared" si="37"/>
        <v/>
      </c>
      <c r="R68" t="str">
        <f t="shared" si="37"/>
        <v/>
      </c>
      <c r="S68" t="str">
        <f t="shared" si="37"/>
        <v/>
      </c>
      <c r="T68" t="str">
        <f t="shared" si="37"/>
        <v/>
      </c>
      <c r="U68" t="str">
        <f t="shared" si="37"/>
        <v/>
      </c>
      <c r="V68" t="str">
        <f t="shared" si="37"/>
        <v/>
      </c>
      <c r="W68" t="str">
        <f t="shared" si="37"/>
        <v/>
      </c>
      <c r="X68" t="str">
        <f t="shared" si="37"/>
        <v/>
      </c>
      <c r="Y68" t="str">
        <f t="shared" si="37"/>
        <v/>
      </c>
      <c r="Z68" t="str">
        <f t="shared" si="37"/>
        <v/>
      </c>
      <c r="AA68" t="str">
        <f t="shared" si="37"/>
        <v/>
      </c>
      <c r="AB68" t="str">
        <f t="shared" si="37"/>
        <v/>
      </c>
      <c r="AC68" t="str">
        <f t="shared" si="37"/>
        <v/>
      </c>
      <c r="AD68" t="str">
        <f t="shared" si="37"/>
        <v/>
      </c>
      <c r="AE68" t="str">
        <f t="shared" si="37"/>
        <v/>
      </c>
      <c r="AF68" t="str">
        <f t="shared" si="37"/>
        <v/>
      </c>
      <c r="AG68" t="str">
        <f t="shared" si="37"/>
        <v/>
      </c>
      <c r="AH68" t="str">
        <f t="shared" si="37"/>
        <v/>
      </c>
      <c r="AI68" t="str">
        <f t="shared" si="37"/>
        <v/>
      </c>
      <c r="AJ68" t="str">
        <f t="shared" si="37"/>
        <v/>
      </c>
      <c r="AK68" t="str">
        <f t="shared" si="37"/>
        <v/>
      </c>
      <c r="AL68" t="str">
        <f t="shared" si="37"/>
        <v/>
      </c>
      <c r="AM68" t="str">
        <f t="shared" si="37"/>
        <v/>
      </c>
      <c r="AN68" t="str">
        <f t="shared" si="37"/>
        <v/>
      </c>
      <c r="AO68" t="str">
        <f t="shared" si="37"/>
        <v/>
      </c>
      <c r="AP68" t="str">
        <f t="shared" si="37"/>
        <v/>
      </c>
      <c r="AQ68" t="str">
        <f t="shared" si="37"/>
        <v/>
      </c>
    </row>
    <row r="69" spans="1:46" ht="20.149999999999999" customHeight="1" x14ac:dyDescent="0.2">
      <c r="A69" t="str">
        <f t="shared" ref="A69:AQ69" si="38">IF(A31="","",A31)</f>
        <v/>
      </c>
      <c r="B69" t="str">
        <f t="shared" si="38"/>
        <v/>
      </c>
      <c r="C69" t="str">
        <f t="shared" si="38"/>
        <v/>
      </c>
      <c r="D69" t="str">
        <f t="shared" si="38"/>
        <v/>
      </c>
      <c r="E69" t="str">
        <f t="shared" si="38"/>
        <v/>
      </c>
      <c r="F69" t="str">
        <f t="shared" si="38"/>
        <v/>
      </c>
      <c r="G69" t="str">
        <f t="shared" si="38"/>
        <v/>
      </c>
      <c r="H69" t="str">
        <f t="shared" si="38"/>
        <v/>
      </c>
      <c r="I69" t="str">
        <f t="shared" si="38"/>
        <v/>
      </c>
      <c r="J69" t="str">
        <f t="shared" si="38"/>
        <v/>
      </c>
      <c r="K69" t="str">
        <f t="shared" si="38"/>
        <v/>
      </c>
      <c r="L69" t="str">
        <f t="shared" si="38"/>
        <v/>
      </c>
      <c r="M69" t="str">
        <f t="shared" si="38"/>
        <v/>
      </c>
      <c r="N69" t="str">
        <f t="shared" si="38"/>
        <v/>
      </c>
      <c r="O69" t="str">
        <f t="shared" si="38"/>
        <v/>
      </c>
      <c r="P69" t="str">
        <f t="shared" si="38"/>
        <v/>
      </c>
      <c r="Q69" t="str">
        <f t="shared" si="38"/>
        <v/>
      </c>
      <c r="R69" t="str">
        <f t="shared" si="38"/>
        <v/>
      </c>
      <c r="S69" t="str">
        <f t="shared" si="38"/>
        <v/>
      </c>
      <c r="T69" t="str">
        <f t="shared" si="38"/>
        <v/>
      </c>
      <c r="U69" t="str">
        <f t="shared" si="38"/>
        <v/>
      </c>
      <c r="V69" t="str">
        <f t="shared" si="38"/>
        <v/>
      </c>
      <c r="W69" t="str">
        <f t="shared" si="38"/>
        <v/>
      </c>
      <c r="X69" t="str">
        <f t="shared" si="38"/>
        <v/>
      </c>
      <c r="Y69" s="10" t="s">
        <v>21</v>
      </c>
      <c r="Z69" s="10"/>
      <c r="AA69" s="10"/>
      <c r="AB69" s="10"/>
      <c r="AC69" s="20">
        <f ca="1">90-AC67</f>
        <v>55</v>
      </c>
      <c r="AD69" s="20"/>
      <c r="AE69" s="10" t="s">
        <v>28</v>
      </c>
      <c r="AF69" t="str">
        <f t="shared" si="38"/>
        <v/>
      </c>
      <c r="AG69" t="str">
        <f t="shared" si="38"/>
        <v/>
      </c>
      <c r="AH69" t="str">
        <f t="shared" si="38"/>
        <v/>
      </c>
      <c r="AI69" t="str">
        <f t="shared" si="38"/>
        <v/>
      </c>
      <c r="AJ69" t="str">
        <f t="shared" si="38"/>
        <v/>
      </c>
      <c r="AK69" t="str">
        <f t="shared" si="38"/>
        <v/>
      </c>
      <c r="AL69" t="str">
        <f t="shared" si="38"/>
        <v/>
      </c>
      <c r="AM69" t="str">
        <f t="shared" si="38"/>
        <v/>
      </c>
      <c r="AN69" t="str">
        <f t="shared" si="38"/>
        <v/>
      </c>
      <c r="AO69" t="str">
        <f t="shared" si="38"/>
        <v/>
      </c>
      <c r="AP69" t="str">
        <f t="shared" si="38"/>
        <v/>
      </c>
      <c r="AQ69" t="str">
        <f t="shared" si="38"/>
        <v/>
      </c>
    </row>
    <row r="70" spans="1:46" ht="20.149999999999999" customHeight="1" x14ac:dyDescent="0.2">
      <c r="A70" t="str">
        <f t="shared" ref="A70:AQ70" si="39">IF(A32="","",A32)</f>
        <v/>
      </c>
      <c r="B70" t="str">
        <f t="shared" si="39"/>
        <v/>
      </c>
      <c r="C70" t="str">
        <f t="shared" si="39"/>
        <v/>
      </c>
      <c r="D70" t="str">
        <f t="shared" si="39"/>
        <v/>
      </c>
      <c r="E70" t="str">
        <f t="shared" si="39"/>
        <v/>
      </c>
      <c r="F70" t="str">
        <f t="shared" si="39"/>
        <v/>
      </c>
      <c r="G70" t="str">
        <f t="shared" si="39"/>
        <v/>
      </c>
      <c r="H70" t="str">
        <f t="shared" si="39"/>
        <v/>
      </c>
      <c r="I70" t="str">
        <f t="shared" si="39"/>
        <v/>
      </c>
      <c r="J70" t="str">
        <f t="shared" si="39"/>
        <v/>
      </c>
      <c r="K70" t="str">
        <f t="shared" si="39"/>
        <v/>
      </c>
      <c r="L70" t="str">
        <f t="shared" si="39"/>
        <v/>
      </c>
      <c r="M70" t="str">
        <f t="shared" si="39"/>
        <v/>
      </c>
      <c r="N70" t="str">
        <f t="shared" si="39"/>
        <v/>
      </c>
      <c r="O70" t="str">
        <f t="shared" si="39"/>
        <v/>
      </c>
      <c r="P70" t="str">
        <f t="shared" si="39"/>
        <v/>
      </c>
      <c r="Q70" t="str">
        <f t="shared" si="39"/>
        <v/>
      </c>
      <c r="R70" t="str">
        <f t="shared" si="39"/>
        <v/>
      </c>
      <c r="S70" t="str">
        <f t="shared" si="39"/>
        <v/>
      </c>
      <c r="T70" t="str">
        <f t="shared" si="39"/>
        <v/>
      </c>
      <c r="U70" t="str">
        <f t="shared" si="39"/>
        <v/>
      </c>
      <c r="V70" t="str">
        <f t="shared" si="39"/>
        <v/>
      </c>
      <c r="W70" t="str">
        <f t="shared" si="39"/>
        <v/>
      </c>
      <c r="X70" t="str">
        <f t="shared" si="39"/>
        <v/>
      </c>
      <c r="Y70" t="str">
        <f t="shared" si="39"/>
        <v/>
      </c>
      <c r="Z70" t="str">
        <f t="shared" si="39"/>
        <v/>
      </c>
      <c r="AA70" t="str">
        <f t="shared" si="39"/>
        <v/>
      </c>
      <c r="AB70" t="str">
        <f t="shared" si="39"/>
        <v/>
      </c>
      <c r="AC70" t="str">
        <f t="shared" si="39"/>
        <v/>
      </c>
      <c r="AD70" t="str">
        <f t="shared" si="39"/>
        <v/>
      </c>
      <c r="AE70" t="str">
        <f t="shared" si="39"/>
        <v/>
      </c>
      <c r="AF70" t="str">
        <f t="shared" si="39"/>
        <v/>
      </c>
      <c r="AG70" t="str">
        <f t="shared" si="39"/>
        <v/>
      </c>
      <c r="AH70" t="str">
        <f t="shared" si="39"/>
        <v/>
      </c>
      <c r="AI70" t="str">
        <f t="shared" si="39"/>
        <v/>
      </c>
      <c r="AJ70" t="str">
        <f t="shared" si="39"/>
        <v/>
      </c>
      <c r="AK70" t="str">
        <f t="shared" si="39"/>
        <v/>
      </c>
      <c r="AL70" t="str">
        <f t="shared" si="39"/>
        <v/>
      </c>
      <c r="AM70" t="str">
        <f t="shared" si="39"/>
        <v/>
      </c>
      <c r="AN70" t="str">
        <f t="shared" si="39"/>
        <v/>
      </c>
      <c r="AO70" t="str">
        <f t="shared" si="39"/>
        <v/>
      </c>
      <c r="AP70" t="str">
        <f t="shared" si="39"/>
        <v/>
      </c>
      <c r="AQ70" t="str">
        <f t="shared" si="39"/>
        <v/>
      </c>
    </row>
    <row r="71" spans="1:46" ht="20.149999999999999" customHeight="1" x14ac:dyDescent="0.2">
      <c r="A71" t="str">
        <f t="shared" ref="A71:AQ71" si="40">IF(A33="","",A33)</f>
        <v/>
      </c>
      <c r="B71" t="str">
        <f t="shared" si="40"/>
        <v/>
      </c>
      <c r="C71" t="str">
        <f t="shared" si="40"/>
        <v/>
      </c>
      <c r="D71" t="str">
        <f t="shared" si="40"/>
        <v/>
      </c>
      <c r="E71" t="str">
        <f t="shared" si="40"/>
        <v/>
      </c>
      <c r="F71" t="str">
        <f t="shared" si="40"/>
        <v/>
      </c>
      <c r="G71" t="str">
        <f t="shared" si="40"/>
        <v/>
      </c>
      <c r="H71" t="str">
        <f t="shared" si="40"/>
        <v/>
      </c>
      <c r="I71" t="str">
        <f t="shared" si="40"/>
        <v/>
      </c>
      <c r="J71" t="str">
        <f t="shared" si="40"/>
        <v/>
      </c>
      <c r="K71" t="str">
        <f t="shared" si="40"/>
        <v/>
      </c>
      <c r="L71" t="str">
        <f t="shared" si="40"/>
        <v/>
      </c>
      <c r="M71" t="str">
        <f t="shared" si="40"/>
        <v/>
      </c>
      <c r="N71" t="str">
        <f t="shared" si="40"/>
        <v/>
      </c>
      <c r="O71" t="str">
        <f t="shared" si="40"/>
        <v/>
      </c>
      <c r="P71" t="str">
        <f t="shared" si="40"/>
        <v/>
      </c>
      <c r="Q71" t="str">
        <f t="shared" si="40"/>
        <v/>
      </c>
      <c r="R71" t="str">
        <f t="shared" si="40"/>
        <v/>
      </c>
      <c r="S71" t="str">
        <f t="shared" si="40"/>
        <v/>
      </c>
      <c r="T71" t="str">
        <f t="shared" si="40"/>
        <v/>
      </c>
      <c r="U71" t="str">
        <f t="shared" si="40"/>
        <v/>
      </c>
      <c r="V71" t="str">
        <f t="shared" si="40"/>
        <v/>
      </c>
      <c r="W71" t="str">
        <f t="shared" si="40"/>
        <v/>
      </c>
      <c r="X71" t="str">
        <f t="shared" si="40"/>
        <v/>
      </c>
      <c r="Y71" t="str">
        <f t="shared" si="40"/>
        <v/>
      </c>
      <c r="Z71" t="str">
        <f t="shared" si="40"/>
        <v/>
      </c>
      <c r="AA71" t="str">
        <f t="shared" si="40"/>
        <v/>
      </c>
      <c r="AB71" t="str">
        <f t="shared" si="40"/>
        <v/>
      </c>
      <c r="AC71" t="str">
        <f t="shared" si="40"/>
        <v/>
      </c>
      <c r="AD71" t="str">
        <f t="shared" si="40"/>
        <v/>
      </c>
      <c r="AE71" t="str">
        <f t="shared" si="40"/>
        <v/>
      </c>
      <c r="AF71" t="str">
        <f t="shared" si="40"/>
        <v/>
      </c>
      <c r="AG71" t="str">
        <f t="shared" si="40"/>
        <v/>
      </c>
      <c r="AH71" t="str">
        <f t="shared" si="40"/>
        <v/>
      </c>
      <c r="AI71" t="str">
        <f t="shared" si="40"/>
        <v/>
      </c>
      <c r="AJ71" t="str">
        <f t="shared" si="40"/>
        <v/>
      </c>
      <c r="AK71" t="str">
        <f t="shared" si="40"/>
        <v/>
      </c>
      <c r="AL71" t="str">
        <f t="shared" si="40"/>
        <v/>
      </c>
      <c r="AM71" t="str">
        <f t="shared" si="40"/>
        <v/>
      </c>
      <c r="AN71" t="str">
        <f t="shared" si="40"/>
        <v/>
      </c>
      <c r="AO71" t="str">
        <f t="shared" si="40"/>
        <v/>
      </c>
      <c r="AP71" t="str">
        <f t="shared" si="40"/>
        <v/>
      </c>
      <c r="AQ71" t="str">
        <f t="shared" si="40"/>
        <v/>
      </c>
    </row>
    <row r="72" spans="1:46" ht="20.149999999999999" customHeight="1" x14ac:dyDescent="0.2">
      <c r="A72" t="str">
        <f t="shared" ref="A72:AQ72" si="41">IF(A34="","",A34)</f>
        <v/>
      </c>
      <c r="B72" t="str">
        <f t="shared" si="41"/>
        <v/>
      </c>
      <c r="C72" t="str">
        <f t="shared" si="41"/>
        <v/>
      </c>
      <c r="D72" t="str">
        <f t="shared" si="41"/>
        <v/>
      </c>
      <c r="E72" t="str">
        <f t="shared" si="41"/>
        <v/>
      </c>
      <c r="F72" t="str">
        <f t="shared" si="41"/>
        <v/>
      </c>
      <c r="G72" t="str">
        <f t="shared" si="41"/>
        <v/>
      </c>
      <c r="H72" t="str">
        <f t="shared" si="41"/>
        <v/>
      </c>
      <c r="I72" t="str">
        <f t="shared" si="41"/>
        <v/>
      </c>
      <c r="J72" t="str">
        <f t="shared" si="41"/>
        <v/>
      </c>
      <c r="K72" t="str">
        <f t="shared" si="41"/>
        <v/>
      </c>
      <c r="L72" t="str">
        <f t="shared" si="41"/>
        <v/>
      </c>
      <c r="M72" t="str">
        <f t="shared" si="41"/>
        <v/>
      </c>
      <c r="N72" t="str">
        <f t="shared" si="41"/>
        <v/>
      </c>
      <c r="O72" t="str">
        <f t="shared" si="41"/>
        <v/>
      </c>
      <c r="P72" t="str">
        <f t="shared" si="41"/>
        <v/>
      </c>
      <c r="Q72" t="str">
        <f t="shared" si="41"/>
        <v/>
      </c>
      <c r="R72" t="str">
        <f t="shared" si="41"/>
        <v/>
      </c>
      <c r="S72" t="str">
        <f t="shared" si="41"/>
        <v/>
      </c>
      <c r="T72" t="str">
        <f t="shared" si="41"/>
        <v/>
      </c>
      <c r="U72" t="str">
        <f t="shared" si="41"/>
        <v/>
      </c>
      <c r="V72" t="str">
        <f t="shared" si="41"/>
        <v/>
      </c>
      <c r="W72" t="str">
        <f t="shared" si="41"/>
        <v/>
      </c>
      <c r="X72" t="str">
        <f t="shared" si="41"/>
        <v/>
      </c>
      <c r="Y72" t="str">
        <f t="shared" si="41"/>
        <v/>
      </c>
      <c r="Z72" t="str">
        <f t="shared" si="41"/>
        <v/>
      </c>
      <c r="AA72" t="str">
        <f t="shared" si="41"/>
        <v/>
      </c>
      <c r="AB72" t="str">
        <f t="shared" si="41"/>
        <v/>
      </c>
      <c r="AC72" t="str">
        <f t="shared" si="41"/>
        <v/>
      </c>
      <c r="AD72" t="str">
        <f t="shared" si="41"/>
        <v/>
      </c>
      <c r="AE72" t="str">
        <f t="shared" si="41"/>
        <v/>
      </c>
      <c r="AF72" t="str">
        <f t="shared" si="41"/>
        <v/>
      </c>
      <c r="AG72" t="str">
        <f t="shared" si="41"/>
        <v/>
      </c>
      <c r="AH72" t="str">
        <f t="shared" si="41"/>
        <v/>
      </c>
      <c r="AI72" t="str">
        <f t="shared" si="41"/>
        <v/>
      </c>
      <c r="AJ72" t="str">
        <f t="shared" si="41"/>
        <v/>
      </c>
      <c r="AK72" t="str">
        <f t="shared" si="41"/>
        <v/>
      </c>
      <c r="AL72" t="str">
        <f t="shared" si="41"/>
        <v/>
      </c>
      <c r="AM72" t="str">
        <f t="shared" si="41"/>
        <v/>
      </c>
      <c r="AN72" t="str">
        <f t="shared" si="41"/>
        <v/>
      </c>
      <c r="AO72" t="str">
        <f t="shared" si="41"/>
        <v/>
      </c>
      <c r="AP72" t="str">
        <f t="shared" si="41"/>
        <v/>
      </c>
      <c r="AQ72" t="str">
        <f t="shared" si="41"/>
        <v/>
      </c>
    </row>
    <row r="73" spans="1:46" ht="20.149999999999999" customHeight="1" x14ac:dyDescent="0.2">
      <c r="A73" t="str">
        <f t="shared" ref="A73:AQ73" si="42">IF(A35="","",A35)</f>
        <v/>
      </c>
      <c r="B73" t="str">
        <f t="shared" si="42"/>
        <v/>
      </c>
      <c r="C73" t="str">
        <f t="shared" si="42"/>
        <v/>
      </c>
      <c r="D73" t="str">
        <f t="shared" si="42"/>
        <v/>
      </c>
      <c r="E73" t="str">
        <f t="shared" si="42"/>
        <v/>
      </c>
      <c r="F73" t="str">
        <f t="shared" si="42"/>
        <v/>
      </c>
      <c r="G73" t="str">
        <f t="shared" si="42"/>
        <v/>
      </c>
      <c r="H73" t="str">
        <f t="shared" si="42"/>
        <v/>
      </c>
      <c r="I73" t="str">
        <f t="shared" si="42"/>
        <v/>
      </c>
      <c r="J73" t="str">
        <f t="shared" si="42"/>
        <v/>
      </c>
      <c r="K73" t="str">
        <f t="shared" si="42"/>
        <v/>
      </c>
      <c r="L73" t="str">
        <f t="shared" si="42"/>
        <v/>
      </c>
      <c r="M73" t="str">
        <f t="shared" si="42"/>
        <v/>
      </c>
      <c r="N73" t="str">
        <f t="shared" si="42"/>
        <v/>
      </c>
      <c r="O73" t="str">
        <f t="shared" si="42"/>
        <v/>
      </c>
      <c r="P73" t="str">
        <f t="shared" si="42"/>
        <v/>
      </c>
      <c r="Q73" t="str">
        <f t="shared" si="42"/>
        <v/>
      </c>
      <c r="R73" t="str">
        <f t="shared" si="42"/>
        <v/>
      </c>
      <c r="S73" t="str">
        <f t="shared" si="42"/>
        <v/>
      </c>
      <c r="T73" t="str">
        <f t="shared" si="42"/>
        <v/>
      </c>
      <c r="U73" t="str">
        <f t="shared" si="42"/>
        <v/>
      </c>
      <c r="V73" t="str">
        <f t="shared" si="42"/>
        <v/>
      </c>
      <c r="W73" t="str">
        <f t="shared" si="42"/>
        <v/>
      </c>
      <c r="X73" t="str">
        <f t="shared" si="42"/>
        <v/>
      </c>
      <c r="Y73" t="str">
        <f t="shared" si="42"/>
        <v/>
      </c>
      <c r="Z73" t="str">
        <f t="shared" si="42"/>
        <v/>
      </c>
      <c r="AA73" t="str">
        <f t="shared" si="42"/>
        <v/>
      </c>
      <c r="AB73" t="str">
        <f t="shared" si="42"/>
        <v/>
      </c>
      <c r="AC73" t="str">
        <f t="shared" si="42"/>
        <v/>
      </c>
      <c r="AD73" t="str">
        <f t="shared" si="42"/>
        <v/>
      </c>
      <c r="AE73" t="str">
        <f t="shared" si="42"/>
        <v/>
      </c>
      <c r="AF73" t="str">
        <f t="shared" si="42"/>
        <v/>
      </c>
      <c r="AG73" t="str">
        <f t="shared" si="42"/>
        <v/>
      </c>
      <c r="AH73" t="str">
        <f t="shared" si="42"/>
        <v/>
      </c>
      <c r="AI73" t="str">
        <f t="shared" si="42"/>
        <v/>
      </c>
      <c r="AJ73" t="str">
        <f t="shared" si="42"/>
        <v/>
      </c>
      <c r="AK73" t="str">
        <f t="shared" si="42"/>
        <v/>
      </c>
      <c r="AL73" t="str">
        <f t="shared" si="42"/>
        <v/>
      </c>
      <c r="AM73" t="str">
        <f t="shared" si="42"/>
        <v/>
      </c>
      <c r="AN73" t="str">
        <f t="shared" si="42"/>
        <v/>
      </c>
      <c r="AO73" t="str">
        <f t="shared" si="42"/>
        <v/>
      </c>
      <c r="AP73" t="str">
        <f t="shared" si="42"/>
        <v/>
      </c>
      <c r="AQ73" t="str">
        <f t="shared" si="42"/>
        <v/>
      </c>
    </row>
    <row r="74" spans="1:46" ht="20.149999999999999" customHeight="1" x14ac:dyDescent="0.2">
      <c r="A74" t="str">
        <f t="shared" ref="A74:AQ74" si="43">IF(A36="","",A36)</f>
        <v/>
      </c>
      <c r="B74" t="str">
        <f t="shared" si="43"/>
        <v/>
      </c>
      <c r="C74" t="str">
        <f t="shared" si="43"/>
        <v/>
      </c>
      <c r="D74" t="str">
        <f t="shared" si="43"/>
        <v/>
      </c>
      <c r="E74" t="str">
        <f t="shared" si="43"/>
        <v/>
      </c>
      <c r="F74" t="str">
        <f t="shared" si="43"/>
        <v/>
      </c>
      <c r="G74" t="str">
        <f t="shared" si="43"/>
        <v/>
      </c>
      <c r="H74" t="str">
        <f t="shared" si="43"/>
        <v/>
      </c>
      <c r="I74" t="str">
        <f t="shared" si="43"/>
        <v/>
      </c>
      <c r="J74" t="str">
        <f t="shared" si="43"/>
        <v/>
      </c>
      <c r="K74" t="str">
        <f t="shared" si="43"/>
        <v/>
      </c>
      <c r="L74" t="str">
        <f t="shared" si="43"/>
        <v/>
      </c>
      <c r="M74" t="str">
        <f t="shared" si="43"/>
        <v/>
      </c>
      <c r="N74" t="str">
        <f t="shared" si="43"/>
        <v/>
      </c>
      <c r="O74" t="str">
        <f t="shared" si="43"/>
        <v/>
      </c>
      <c r="P74" t="str">
        <f t="shared" si="43"/>
        <v/>
      </c>
      <c r="Q74" t="str">
        <f t="shared" si="43"/>
        <v/>
      </c>
      <c r="R74" t="str">
        <f t="shared" si="43"/>
        <v/>
      </c>
      <c r="S74" t="str">
        <f t="shared" si="43"/>
        <v/>
      </c>
      <c r="T74" t="str">
        <f t="shared" si="43"/>
        <v/>
      </c>
      <c r="U74" t="str">
        <f t="shared" si="43"/>
        <v/>
      </c>
      <c r="V74" t="str">
        <f t="shared" si="43"/>
        <v/>
      </c>
      <c r="W74" t="str">
        <f t="shared" si="43"/>
        <v/>
      </c>
      <c r="X74" t="str">
        <f t="shared" si="43"/>
        <v/>
      </c>
      <c r="Y74" t="str">
        <f t="shared" si="43"/>
        <v/>
      </c>
      <c r="Z74" t="str">
        <f t="shared" si="43"/>
        <v/>
      </c>
      <c r="AA74" t="str">
        <f t="shared" si="43"/>
        <v/>
      </c>
      <c r="AB74" t="str">
        <f t="shared" si="43"/>
        <v/>
      </c>
      <c r="AC74" t="str">
        <f t="shared" si="43"/>
        <v/>
      </c>
      <c r="AD74" t="str">
        <f t="shared" si="43"/>
        <v/>
      </c>
      <c r="AE74" t="str">
        <f t="shared" si="43"/>
        <v/>
      </c>
      <c r="AF74" t="str">
        <f t="shared" si="43"/>
        <v/>
      </c>
      <c r="AG74" t="str">
        <f t="shared" si="43"/>
        <v/>
      </c>
      <c r="AH74" t="str">
        <f t="shared" si="43"/>
        <v/>
      </c>
      <c r="AI74" t="str">
        <f t="shared" si="43"/>
        <v/>
      </c>
      <c r="AJ74" t="str">
        <f t="shared" si="43"/>
        <v/>
      </c>
      <c r="AK74" t="str">
        <f t="shared" si="43"/>
        <v/>
      </c>
      <c r="AL74" t="str">
        <f t="shared" si="43"/>
        <v/>
      </c>
      <c r="AM74" t="str">
        <f t="shared" si="43"/>
        <v/>
      </c>
      <c r="AN74" t="str">
        <f t="shared" si="43"/>
        <v/>
      </c>
      <c r="AO74" t="str">
        <f t="shared" si="43"/>
        <v/>
      </c>
      <c r="AP74" t="str">
        <f t="shared" si="43"/>
        <v/>
      </c>
      <c r="AQ74" t="str">
        <f t="shared" si="43"/>
        <v/>
      </c>
    </row>
    <row r="75" spans="1:46" ht="20.149999999999999" customHeight="1" x14ac:dyDescent="0.2"/>
    <row r="76" spans="1:46" ht="20.149999999999999" customHeight="1" x14ac:dyDescent="0.2"/>
    <row r="77" spans="1:46" ht="20.149999999999999" customHeight="1" x14ac:dyDescent="0.2"/>
    <row r="78" spans="1:46" ht="20.149999999999999" customHeight="1" x14ac:dyDescent="0.2"/>
    <row r="79" spans="1:46" ht="20.149999999999999" customHeight="1" x14ac:dyDescent="0.2"/>
    <row r="80" spans="1:46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  <row r="101" ht="20.149999999999999" customHeight="1" x14ac:dyDescent="0.2"/>
  </sheetData>
  <mergeCells count="20">
    <mergeCell ref="AC67:AD67"/>
    <mergeCell ref="AC69:AD69"/>
    <mergeCell ref="AC61:AD61"/>
    <mergeCell ref="AC44:AD44"/>
    <mergeCell ref="AC51:AE51"/>
    <mergeCell ref="AC54:AE54"/>
    <mergeCell ref="AC59:AD59"/>
    <mergeCell ref="AC52:AE52"/>
    <mergeCell ref="AC46:AE46"/>
    <mergeCell ref="AO39:AP39"/>
    <mergeCell ref="AC43:AD43"/>
    <mergeCell ref="AO1:AP1"/>
    <mergeCell ref="AC5:AD5"/>
    <mergeCell ref="AC6:AD6"/>
    <mergeCell ref="AC21:AD21"/>
    <mergeCell ref="AC13:AD13"/>
    <mergeCell ref="AC14:AD14"/>
    <mergeCell ref="AE13:AF13"/>
    <mergeCell ref="AE14:AF14"/>
    <mergeCell ref="AC29:AD29"/>
  </mergeCells>
  <phoneticPr fontId="1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&amp;L図形の性質と証明&amp;R数学ドリル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T101"/>
  <sheetViews>
    <sheetView workbookViewId="0"/>
  </sheetViews>
  <sheetFormatPr defaultColWidth="9" defaultRowHeight="14" x14ac:dyDescent="0.2"/>
  <cols>
    <col min="1" max="43" width="1.75" customWidth="1"/>
    <col min="44" max="46" width="9" customWidth="1"/>
  </cols>
  <sheetData>
    <row r="1" spans="1:42" ht="23.5" x14ac:dyDescent="0.2">
      <c r="D1" s="1" t="s">
        <v>55</v>
      </c>
      <c r="AM1" s="2" t="s">
        <v>0</v>
      </c>
      <c r="AN1" s="2"/>
      <c r="AO1" s="19"/>
      <c r="AP1" s="19"/>
    </row>
    <row r="2" spans="1:42" ht="21" x14ac:dyDescent="0.2">
      <c r="Q2" s="4" t="s">
        <v>1</v>
      </c>
      <c r="R2" s="2"/>
      <c r="S2" s="2"/>
      <c r="T2" s="2"/>
      <c r="U2" s="2"/>
      <c r="V2" s="5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</row>
    <row r="3" spans="1:42" ht="20.149999999999999" customHeight="1" x14ac:dyDescent="0.2">
      <c r="A3" s="6" t="s">
        <v>2</v>
      </c>
      <c r="D3" t="s">
        <v>34</v>
      </c>
    </row>
    <row r="4" spans="1:42" ht="20.149999999999999" customHeight="1" x14ac:dyDescent="0.2">
      <c r="C4" s="6" t="s">
        <v>4</v>
      </c>
    </row>
    <row r="5" spans="1:42" ht="20.149999999999999" customHeight="1" x14ac:dyDescent="0.2">
      <c r="Y5" t="s">
        <v>5</v>
      </c>
      <c r="AC5" s="17">
        <f ca="1">INT(RAND()*21)+25</f>
        <v>41</v>
      </c>
      <c r="AD5" s="17"/>
      <c r="AE5" t="s">
        <v>6</v>
      </c>
    </row>
    <row r="6" spans="1:42" ht="20.149999999999999" customHeight="1" x14ac:dyDescent="0.2">
      <c r="Y6" t="s">
        <v>7</v>
      </c>
      <c r="AC6" s="17">
        <f ca="1">INT(RAND()*21)+40</f>
        <v>55</v>
      </c>
      <c r="AD6" s="17"/>
      <c r="AE6" t="s">
        <v>6</v>
      </c>
    </row>
    <row r="7" spans="1:42" ht="20.149999999999999" customHeight="1" x14ac:dyDescent="0.2"/>
    <row r="8" spans="1:42" ht="20.149999999999999" customHeight="1" x14ac:dyDescent="0.2"/>
    <row r="9" spans="1:42" ht="20.149999999999999" customHeight="1" x14ac:dyDescent="0.2"/>
    <row r="10" spans="1:42" ht="20.149999999999999" customHeight="1" x14ac:dyDescent="0.2"/>
    <row r="11" spans="1:42" ht="20.149999999999999" customHeight="1" x14ac:dyDescent="0.2"/>
    <row r="12" spans="1:42" ht="20.149999999999999" customHeight="1" x14ac:dyDescent="0.2">
      <c r="C12" s="6" t="s">
        <v>8</v>
      </c>
      <c r="Y12" s="21" t="s">
        <v>35</v>
      </c>
      <c r="Z12" s="21"/>
      <c r="AA12" s="21"/>
      <c r="AD12" s="21" t="s">
        <v>35</v>
      </c>
      <c r="AE12" s="21"/>
      <c r="AF12" s="21"/>
    </row>
    <row r="13" spans="1:42" ht="20.149999999999999" customHeight="1" x14ac:dyDescent="0.2">
      <c r="Y13" s="22" t="s">
        <v>36</v>
      </c>
      <c r="Z13" s="22"/>
      <c r="AA13" s="22"/>
      <c r="AB13" s="17" t="s">
        <v>37</v>
      </c>
      <c r="AC13" s="17"/>
      <c r="AD13" s="22" t="s">
        <v>38</v>
      </c>
      <c r="AE13" s="22"/>
      <c r="AF13" s="22"/>
    </row>
    <row r="14" spans="1:42" ht="20.149999999999999" customHeight="1" x14ac:dyDescent="0.2">
      <c r="AC14" s="17"/>
      <c r="AD14" s="17"/>
      <c r="AE14" s="17"/>
      <c r="AF14" s="17"/>
    </row>
    <row r="15" spans="1:42" ht="20.149999999999999" customHeight="1" x14ac:dyDescent="0.2">
      <c r="Y15" t="s">
        <v>9</v>
      </c>
      <c r="AC15" s="17">
        <f ca="1">INT(RAND()*21)+38</f>
        <v>47</v>
      </c>
      <c r="AD15" s="17"/>
      <c r="AE15" s="17" t="s">
        <v>28</v>
      </c>
      <c r="AF15" s="17"/>
    </row>
    <row r="16" spans="1:42" ht="20.149999999999999" customHeight="1" x14ac:dyDescent="0.2"/>
    <row r="17" spans="1:42" ht="20.149999999999999" customHeight="1" x14ac:dyDescent="0.2"/>
    <row r="18" spans="1:42" ht="20.149999999999999" customHeight="1" x14ac:dyDescent="0.2"/>
    <row r="19" spans="1:42" ht="20.149999999999999" customHeight="1" x14ac:dyDescent="0.2">
      <c r="H19" s="12"/>
      <c r="I19" s="12"/>
      <c r="J19" s="12"/>
      <c r="M19" s="12"/>
      <c r="N19" s="12"/>
      <c r="O19" s="12"/>
    </row>
    <row r="20" spans="1:42" ht="20.149999999999999" customHeight="1" x14ac:dyDescent="0.2">
      <c r="A20" s="6" t="s">
        <v>39</v>
      </c>
      <c r="C20" t="s">
        <v>40</v>
      </c>
    </row>
    <row r="21" spans="1:42" ht="20.149999999999999" customHeight="1" x14ac:dyDescent="0.2">
      <c r="C21" t="s">
        <v>42</v>
      </c>
      <c r="T21" t="s">
        <v>47</v>
      </c>
    </row>
    <row r="22" spans="1:42" ht="20.149999999999999" customHeight="1" x14ac:dyDescent="0.2">
      <c r="AI22" t="s">
        <v>48</v>
      </c>
      <c r="AM22" s="17">
        <f ca="1">INT(RAND()*21)+60</f>
        <v>79</v>
      </c>
      <c r="AN22" s="17"/>
      <c r="AO22" t="s">
        <v>45</v>
      </c>
    </row>
    <row r="23" spans="1:42" ht="20.149999999999999" customHeight="1" x14ac:dyDescent="0.2">
      <c r="AI23" t="s">
        <v>49</v>
      </c>
      <c r="AM23" s="17">
        <f ca="1">AM22+INT(RAND()*5)*(-1)^INT(RAND()^2)</f>
        <v>81</v>
      </c>
      <c r="AN23" s="17"/>
      <c r="AO23" t="s">
        <v>45</v>
      </c>
    </row>
    <row r="24" spans="1:42" ht="20.149999999999999" customHeight="1" x14ac:dyDescent="0.2">
      <c r="AI24" t="s">
        <v>44</v>
      </c>
      <c r="AM24" s="17">
        <f ca="1">INT(RAND()*21)+30</f>
        <v>47</v>
      </c>
      <c r="AN24" s="17"/>
      <c r="AO24" t="s">
        <v>46</v>
      </c>
    </row>
    <row r="25" spans="1:42" ht="20.149999999999999" customHeight="1" x14ac:dyDescent="0.2"/>
    <row r="26" spans="1:42" ht="20.149999999999999" customHeight="1" x14ac:dyDescent="0.2"/>
    <row r="27" spans="1:42" ht="20.149999999999999" customHeight="1" x14ac:dyDescent="0.2">
      <c r="A27" s="6"/>
      <c r="C27" s="6"/>
    </row>
    <row r="28" spans="1:42" ht="20.149999999999999" customHeight="1" x14ac:dyDescent="0.2">
      <c r="G28" t="s">
        <v>43</v>
      </c>
      <c r="K28" s="17">
        <f ca="1">INT(RAND()*21)+40</f>
        <v>55</v>
      </c>
      <c r="L28" s="17"/>
      <c r="M28" t="s">
        <v>45</v>
      </c>
    </row>
    <row r="29" spans="1:42" ht="20.149999999999999" customHeight="1" x14ac:dyDescent="0.2">
      <c r="G29" t="s">
        <v>44</v>
      </c>
      <c r="K29" s="17">
        <f ca="1">K28+INT(RAND()*5)*(-1)^INT(RAND()^2)</f>
        <v>59</v>
      </c>
      <c r="L29" s="17"/>
      <c r="M29" t="s">
        <v>46</v>
      </c>
    </row>
    <row r="30" spans="1:42" ht="20.149999999999999" customHeight="1" x14ac:dyDescent="0.2">
      <c r="C30" t="s">
        <v>54</v>
      </c>
      <c r="X30" t="s">
        <v>51</v>
      </c>
    </row>
    <row r="31" spans="1:42" ht="20.149999999999999" customHeight="1" x14ac:dyDescent="0.2">
      <c r="P31" t="s">
        <v>48</v>
      </c>
      <c r="T31" s="17">
        <f ca="1">INT(RAND()*21)+60</f>
        <v>79</v>
      </c>
      <c r="U31" s="17"/>
      <c r="V31" t="s">
        <v>28</v>
      </c>
    </row>
    <row r="32" spans="1:42" ht="20.149999999999999" customHeight="1" x14ac:dyDescent="0.2">
      <c r="P32" t="s">
        <v>44</v>
      </c>
      <c r="T32" s="17">
        <f ca="1">INT(RAND()*21)+20</f>
        <v>35</v>
      </c>
      <c r="U32" s="17"/>
      <c r="V32" t="s">
        <v>28</v>
      </c>
      <c r="AJ32" t="s">
        <v>43</v>
      </c>
      <c r="AN32" s="17">
        <f ca="1">INT(RAND()*2)*10+40</f>
        <v>50</v>
      </c>
      <c r="AO32" s="17"/>
      <c r="AP32" t="s">
        <v>28</v>
      </c>
    </row>
    <row r="33" spans="1:46" ht="20.149999999999999" customHeight="1" x14ac:dyDescent="0.2">
      <c r="P33" t="s">
        <v>50</v>
      </c>
      <c r="T33" s="17">
        <f ca="1">T31+T32</f>
        <v>114</v>
      </c>
      <c r="U33" s="17"/>
      <c r="V33" s="17"/>
      <c r="W33" t="s">
        <v>28</v>
      </c>
      <c r="AJ33" t="s">
        <v>48</v>
      </c>
      <c r="AN33" s="17">
        <f ca="1">INT(RAND()*2)*10+20</f>
        <v>20</v>
      </c>
      <c r="AO33" s="17"/>
      <c r="AP33" t="s">
        <v>28</v>
      </c>
    </row>
    <row r="34" spans="1:46" ht="20.149999999999999" customHeight="1" x14ac:dyDescent="0.2">
      <c r="AJ34" t="s">
        <v>52</v>
      </c>
      <c r="AN34" s="17">
        <f ca="1">AN32</f>
        <v>50</v>
      </c>
      <c r="AO34" s="17"/>
      <c r="AP34" t="s">
        <v>28</v>
      </c>
    </row>
    <row r="35" spans="1:46" ht="20.149999999999999" customHeight="1" x14ac:dyDescent="0.2">
      <c r="AJ35" t="s">
        <v>53</v>
      </c>
      <c r="AN35" s="17">
        <f ca="1">(180-AN33)/2-AN34</f>
        <v>30</v>
      </c>
      <c r="AO35" s="17"/>
      <c r="AP35" t="s">
        <v>28</v>
      </c>
    </row>
    <row r="36" spans="1:46" ht="19" customHeight="1" x14ac:dyDescent="0.2"/>
    <row r="37" spans="1:46" ht="19" customHeight="1" x14ac:dyDescent="0.2"/>
    <row r="38" spans="1:46" ht="19" customHeight="1" x14ac:dyDescent="0.2"/>
    <row r="39" spans="1:46" ht="23.5" x14ac:dyDescent="0.2">
      <c r="D39" s="1" t="str">
        <f>IF(D1="","",D1)</f>
        <v>円周角の定理と円周角の定理の逆</v>
      </c>
      <c r="AM39" s="2" t="str">
        <f>IF(AM1="","",AM1)</f>
        <v>№</v>
      </c>
      <c r="AN39" s="2"/>
      <c r="AO39" s="19" t="str">
        <f>IF(AO1="","",AO1)</f>
        <v/>
      </c>
      <c r="AP39" s="19" t="str">
        <f>IF(AP1="","",AP1)</f>
        <v/>
      </c>
    </row>
    <row r="40" spans="1:46" ht="23.5" x14ac:dyDescent="0.2">
      <c r="E40" s="11" t="s">
        <v>16</v>
      </c>
      <c r="Q40" s="4" t="str">
        <f>IF(Q2="","",Q2)</f>
        <v>名前</v>
      </c>
      <c r="R40" s="2"/>
      <c r="S40" s="2"/>
      <c r="T40" s="2"/>
      <c r="U40" s="2"/>
      <c r="V40" s="5" t="str">
        <f>IF(V2="","",V2)</f>
        <v/>
      </c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</row>
    <row r="41" spans="1:46" ht="20.149999999999999" customHeight="1" x14ac:dyDescent="0.2">
      <c r="A41" t="str">
        <f t="shared" ref="A41:A58" si="0">IF(A3="","",A3)</f>
        <v>１．</v>
      </c>
      <c r="D41" t="str">
        <f>IF(D3="","",D3)</f>
        <v>下の図で，∠ｘ，∠ｙ，∠ｚの大きさを求めなさい。</v>
      </c>
    </row>
    <row r="42" spans="1:46" ht="20.149999999999999" customHeight="1" x14ac:dyDescent="0.2">
      <c r="A42" t="str">
        <f t="shared" si="0"/>
        <v/>
      </c>
      <c r="B42" t="str">
        <f t="shared" ref="B42:C56" si="1">IF(B4="","",B4)</f>
        <v/>
      </c>
      <c r="C42" t="str">
        <f t="shared" si="1"/>
        <v>(1)</v>
      </c>
      <c r="F42" t="str">
        <f t="shared" ref="F42:AT42" si="2">IF(F4="","",F4)</f>
        <v/>
      </c>
      <c r="G42" t="str">
        <f t="shared" si="2"/>
        <v/>
      </c>
      <c r="H42" t="str">
        <f t="shared" si="2"/>
        <v/>
      </c>
      <c r="I42" t="str">
        <f t="shared" si="2"/>
        <v/>
      </c>
      <c r="J42" t="str">
        <f t="shared" si="2"/>
        <v/>
      </c>
      <c r="K42" t="str">
        <f t="shared" si="2"/>
        <v/>
      </c>
      <c r="L42" t="str">
        <f t="shared" si="2"/>
        <v/>
      </c>
      <c r="M42" t="str">
        <f t="shared" si="2"/>
        <v/>
      </c>
      <c r="N42" t="str">
        <f t="shared" si="2"/>
        <v/>
      </c>
      <c r="O42" t="str">
        <f t="shared" si="2"/>
        <v/>
      </c>
      <c r="P42" t="str">
        <f t="shared" si="2"/>
        <v/>
      </c>
      <c r="Q42" t="str">
        <f t="shared" si="2"/>
        <v/>
      </c>
      <c r="R42" t="str">
        <f t="shared" si="2"/>
        <v/>
      </c>
      <c r="S42" t="str">
        <f t="shared" si="2"/>
        <v/>
      </c>
      <c r="T42" t="str">
        <f t="shared" si="2"/>
        <v/>
      </c>
      <c r="U42" t="str">
        <f t="shared" si="2"/>
        <v/>
      </c>
      <c r="V42" t="str">
        <f t="shared" si="2"/>
        <v/>
      </c>
      <c r="W42" t="str">
        <f t="shared" si="2"/>
        <v/>
      </c>
      <c r="X42" t="str">
        <f t="shared" si="2"/>
        <v/>
      </c>
      <c r="Y42" t="str">
        <f t="shared" si="2"/>
        <v/>
      </c>
      <c r="Z42" t="str">
        <f t="shared" si="2"/>
        <v/>
      </c>
      <c r="AA42" t="str">
        <f t="shared" si="2"/>
        <v/>
      </c>
      <c r="AB42" t="str">
        <f t="shared" si="2"/>
        <v/>
      </c>
      <c r="AC42" t="str">
        <f t="shared" si="2"/>
        <v/>
      </c>
      <c r="AD42" t="str">
        <f t="shared" si="2"/>
        <v/>
      </c>
      <c r="AE42" t="str">
        <f t="shared" si="2"/>
        <v/>
      </c>
      <c r="AF42" t="str">
        <f t="shared" si="2"/>
        <v/>
      </c>
      <c r="AG42" t="str">
        <f t="shared" si="2"/>
        <v/>
      </c>
      <c r="AH42" t="str">
        <f t="shared" si="2"/>
        <v/>
      </c>
      <c r="AI42" t="str">
        <f t="shared" si="2"/>
        <v/>
      </c>
      <c r="AJ42" t="str">
        <f t="shared" si="2"/>
        <v/>
      </c>
      <c r="AK42" t="str">
        <f t="shared" si="2"/>
        <v/>
      </c>
      <c r="AL42" t="str">
        <f t="shared" si="2"/>
        <v/>
      </c>
      <c r="AM42" t="str">
        <f t="shared" si="2"/>
        <v/>
      </c>
      <c r="AN42" t="str">
        <f t="shared" si="2"/>
        <v/>
      </c>
      <c r="AO42" t="str">
        <f t="shared" si="2"/>
        <v/>
      </c>
      <c r="AP42" t="str">
        <f t="shared" si="2"/>
        <v/>
      </c>
      <c r="AQ42" t="str">
        <f t="shared" si="2"/>
        <v/>
      </c>
      <c r="AR42" t="str">
        <f t="shared" si="2"/>
        <v/>
      </c>
      <c r="AS42" t="str">
        <f t="shared" si="2"/>
        <v/>
      </c>
      <c r="AT42" t="str">
        <f t="shared" si="2"/>
        <v/>
      </c>
    </row>
    <row r="43" spans="1:46" ht="20.149999999999999" customHeight="1" x14ac:dyDescent="0.2">
      <c r="A43" t="str">
        <f t="shared" si="0"/>
        <v/>
      </c>
      <c r="B43" t="str">
        <f t="shared" si="1"/>
        <v/>
      </c>
      <c r="C43" t="str">
        <f t="shared" si="1"/>
        <v/>
      </c>
      <c r="F43" t="str">
        <f t="shared" ref="F43:Y43" si="3">IF(F5="","",F5)</f>
        <v/>
      </c>
      <c r="G43" t="str">
        <f t="shared" si="3"/>
        <v/>
      </c>
      <c r="H43" t="str">
        <f t="shared" si="3"/>
        <v/>
      </c>
      <c r="I43" t="str">
        <f t="shared" si="3"/>
        <v/>
      </c>
      <c r="J43" t="str">
        <f t="shared" si="3"/>
        <v/>
      </c>
      <c r="K43" t="str">
        <f t="shared" si="3"/>
        <v/>
      </c>
      <c r="L43" t="str">
        <f t="shared" si="3"/>
        <v/>
      </c>
      <c r="M43" t="str">
        <f t="shared" si="3"/>
        <v/>
      </c>
      <c r="N43" t="str">
        <f t="shared" si="3"/>
        <v/>
      </c>
      <c r="O43" t="str">
        <f t="shared" si="3"/>
        <v/>
      </c>
      <c r="P43" t="str">
        <f t="shared" si="3"/>
        <v/>
      </c>
      <c r="Q43" t="str">
        <f t="shared" si="3"/>
        <v/>
      </c>
      <c r="R43" t="str">
        <f t="shared" si="3"/>
        <v/>
      </c>
      <c r="S43" t="str">
        <f t="shared" si="3"/>
        <v/>
      </c>
      <c r="T43" t="str">
        <f t="shared" si="3"/>
        <v/>
      </c>
      <c r="U43" t="str">
        <f t="shared" si="3"/>
        <v/>
      </c>
      <c r="V43" t="str">
        <f t="shared" si="3"/>
        <v/>
      </c>
      <c r="W43" t="str">
        <f t="shared" si="3"/>
        <v/>
      </c>
      <c r="X43" t="str">
        <f t="shared" si="3"/>
        <v/>
      </c>
      <c r="Y43" t="str">
        <f t="shared" si="3"/>
        <v>∠ａ＝</v>
      </c>
      <c r="AC43" s="17">
        <f ca="1">IF(AC5="","",AC5)</f>
        <v>41</v>
      </c>
      <c r="AD43" s="17"/>
      <c r="AE43" t="str">
        <f>IF(AE5="","",AE5)</f>
        <v>°</v>
      </c>
    </row>
    <row r="44" spans="1:46" ht="20.149999999999999" customHeight="1" x14ac:dyDescent="0.2">
      <c r="A44" t="str">
        <f t="shared" si="0"/>
        <v/>
      </c>
      <c r="B44" t="str">
        <f t="shared" si="1"/>
        <v/>
      </c>
      <c r="C44" t="str">
        <f t="shared" si="1"/>
        <v/>
      </c>
      <c r="F44" t="str">
        <f t="shared" ref="F44:Y44" si="4">IF(F6="","",F6)</f>
        <v/>
      </c>
      <c r="G44" t="str">
        <f t="shared" si="4"/>
        <v/>
      </c>
      <c r="H44" t="str">
        <f t="shared" si="4"/>
        <v/>
      </c>
      <c r="I44" t="str">
        <f t="shared" si="4"/>
        <v/>
      </c>
      <c r="J44" t="str">
        <f t="shared" si="4"/>
        <v/>
      </c>
      <c r="K44" t="str">
        <f t="shared" si="4"/>
        <v/>
      </c>
      <c r="L44" t="str">
        <f t="shared" si="4"/>
        <v/>
      </c>
      <c r="M44" t="str">
        <f t="shared" si="4"/>
        <v/>
      </c>
      <c r="N44" t="str">
        <f t="shared" si="4"/>
        <v/>
      </c>
      <c r="O44" t="str">
        <f t="shared" si="4"/>
        <v/>
      </c>
      <c r="P44" t="str">
        <f t="shared" si="4"/>
        <v/>
      </c>
      <c r="Q44" t="str">
        <f t="shared" si="4"/>
        <v/>
      </c>
      <c r="R44" t="str">
        <f t="shared" si="4"/>
        <v/>
      </c>
      <c r="S44" t="str">
        <f t="shared" si="4"/>
        <v/>
      </c>
      <c r="T44" t="str">
        <f t="shared" si="4"/>
        <v/>
      </c>
      <c r="U44" t="str">
        <f t="shared" si="4"/>
        <v/>
      </c>
      <c r="V44" t="str">
        <f t="shared" si="4"/>
        <v/>
      </c>
      <c r="W44" t="str">
        <f t="shared" si="4"/>
        <v/>
      </c>
      <c r="X44" t="str">
        <f t="shared" si="4"/>
        <v/>
      </c>
      <c r="Y44" t="str">
        <f t="shared" si="4"/>
        <v>∠ｂ＝</v>
      </c>
      <c r="AC44" s="17">
        <f ca="1">IF(AC6="","",AC6)</f>
        <v>55</v>
      </c>
      <c r="AD44" s="17"/>
      <c r="AE44" t="str">
        <f>IF(AE6="","",AE6)</f>
        <v>°</v>
      </c>
    </row>
    <row r="45" spans="1:46" ht="20.149999999999999" customHeight="1" x14ac:dyDescent="0.2">
      <c r="A45" t="str">
        <f t="shared" si="0"/>
        <v/>
      </c>
      <c r="B45" t="str">
        <f t="shared" si="1"/>
        <v/>
      </c>
      <c r="C45" t="str">
        <f t="shared" si="1"/>
        <v/>
      </c>
      <c r="F45" t="str">
        <f t="shared" ref="F45:Y45" si="5">IF(F7="","",F7)</f>
        <v/>
      </c>
      <c r="G45" t="str">
        <f t="shared" si="5"/>
        <v/>
      </c>
      <c r="H45" t="str">
        <f t="shared" si="5"/>
        <v/>
      </c>
      <c r="I45" t="str">
        <f t="shared" si="5"/>
        <v/>
      </c>
      <c r="J45" t="str">
        <f t="shared" si="5"/>
        <v/>
      </c>
      <c r="K45" t="str">
        <f t="shared" si="5"/>
        <v/>
      </c>
      <c r="L45" t="str">
        <f t="shared" si="5"/>
        <v/>
      </c>
      <c r="M45" t="str">
        <f t="shared" si="5"/>
        <v/>
      </c>
      <c r="N45" t="str">
        <f t="shared" si="5"/>
        <v/>
      </c>
      <c r="O45" t="str">
        <f t="shared" si="5"/>
        <v/>
      </c>
      <c r="P45" t="str">
        <f t="shared" si="5"/>
        <v/>
      </c>
      <c r="Q45" t="str">
        <f t="shared" si="5"/>
        <v/>
      </c>
      <c r="R45" t="str">
        <f t="shared" si="5"/>
        <v/>
      </c>
      <c r="S45" t="str">
        <f t="shared" si="5"/>
        <v/>
      </c>
      <c r="T45" t="str">
        <f t="shared" si="5"/>
        <v/>
      </c>
      <c r="U45" t="str">
        <f t="shared" si="5"/>
        <v/>
      </c>
      <c r="V45" t="str">
        <f t="shared" si="5"/>
        <v/>
      </c>
      <c r="W45" t="str">
        <f t="shared" si="5"/>
        <v/>
      </c>
      <c r="X45" t="str">
        <f t="shared" si="5"/>
        <v/>
      </c>
      <c r="Y45" t="str">
        <f t="shared" si="5"/>
        <v/>
      </c>
      <c r="Z45" t="str">
        <f>IF(Z7="","",Z7)</f>
        <v/>
      </c>
      <c r="AA45" t="str">
        <f>IF(AA7="","",AA7)</f>
        <v/>
      </c>
      <c r="AB45" t="str">
        <f>IF(AB7="","",AB7)</f>
        <v/>
      </c>
      <c r="AC45" t="str">
        <f>IF(AC7="","",AC7)</f>
        <v/>
      </c>
      <c r="AD45" t="str">
        <f>IF(AD7="","",AD7)</f>
        <v/>
      </c>
      <c r="AE45" t="str">
        <f>IF(AE7="","",AE7)</f>
        <v/>
      </c>
      <c r="AF45" t="str">
        <f t="shared" ref="AF45:AT45" si="6">IF(AF7="","",AF7)</f>
        <v/>
      </c>
      <c r="AG45" t="str">
        <f t="shared" si="6"/>
        <v/>
      </c>
      <c r="AH45" t="str">
        <f t="shared" si="6"/>
        <v/>
      </c>
      <c r="AI45" t="str">
        <f t="shared" si="6"/>
        <v/>
      </c>
      <c r="AJ45" t="str">
        <f t="shared" si="6"/>
        <v/>
      </c>
      <c r="AK45" t="str">
        <f t="shared" si="6"/>
        <v/>
      </c>
      <c r="AL45" t="str">
        <f t="shared" si="6"/>
        <v/>
      </c>
      <c r="AM45" t="str">
        <f t="shared" si="6"/>
        <v/>
      </c>
      <c r="AN45" t="str">
        <f t="shared" si="6"/>
        <v/>
      </c>
      <c r="AO45" t="str">
        <f t="shared" si="6"/>
        <v/>
      </c>
      <c r="AP45" t="str">
        <f t="shared" si="6"/>
        <v/>
      </c>
      <c r="AQ45" t="str">
        <f t="shared" si="6"/>
        <v/>
      </c>
      <c r="AR45" t="str">
        <f t="shared" si="6"/>
        <v/>
      </c>
      <c r="AS45" t="str">
        <f t="shared" si="6"/>
        <v/>
      </c>
      <c r="AT45" t="str">
        <f t="shared" si="6"/>
        <v/>
      </c>
    </row>
    <row r="46" spans="1:46" ht="20.149999999999999" customHeight="1" x14ac:dyDescent="0.2">
      <c r="A46" t="str">
        <f t="shared" si="0"/>
        <v/>
      </c>
      <c r="B46" t="str">
        <f t="shared" si="1"/>
        <v/>
      </c>
      <c r="C46" t="str">
        <f t="shared" si="1"/>
        <v/>
      </c>
      <c r="F46" t="str">
        <f t="shared" ref="F46:X46" si="7">IF(F8="","",F8)</f>
        <v/>
      </c>
      <c r="G46" t="str">
        <f t="shared" si="7"/>
        <v/>
      </c>
      <c r="H46" t="str">
        <f t="shared" si="7"/>
        <v/>
      </c>
      <c r="I46" t="str">
        <f t="shared" si="7"/>
        <v/>
      </c>
      <c r="J46" t="str">
        <f t="shared" si="7"/>
        <v/>
      </c>
      <c r="K46" t="str">
        <f t="shared" si="7"/>
        <v/>
      </c>
      <c r="L46" t="str">
        <f t="shared" si="7"/>
        <v/>
      </c>
      <c r="M46" t="str">
        <f t="shared" si="7"/>
        <v/>
      </c>
      <c r="N46" t="str">
        <f t="shared" si="7"/>
        <v/>
      </c>
      <c r="O46" t="str">
        <f t="shared" si="7"/>
        <v/>
      </c>
      <c r="P46" t="str">
        <f t="shared" si="7"/>
        <v/>
      </c>
      <c r="Q46" t="str">
        <f t="shared" si="7"/>
        <v/>
      </c>
      <c r="R46" t="str">
        <f t="shared" si="7"/>
        <v/>
      </c>
      <c r="S46" t="str">
        <f t="shared" si="7"/>
        <v/>
      </c>
      <c r="T46" t="str">
        <f t="shared" si="7"/>
        <v/>
      </c>
      <c r="U46" t="str">
        <f t="shared" si="7"/>
        <v/>
      </c>
      <c r="V46" t="str">
        <f t="shared" si="7"/>
        <v/>
      </c>
      <c r="W46" t="str">
        <f t="shared" si="7"/>
        <v/>
      </c>
      <c r="X46" t="str">
        <f t="shared" si="7"/>
        <v/>
      </c>
      <c r="Y46" s="10" t="s">
        <v>17</v>
      </c>
      <c r="Z46" s="10"/>
      <c r="AA46" s="10"/>
      <c r="AB46" s="10"/>
      <c r="AC46" s="20">
        <f ca="1">AC44</f>
        <v>55</v>
      </c>
      <c r="AD46" s="20"/>
      <c r="AE46" s="10" t="s">
        <v>28</v>
      </c>
      <c r="AF46" s="10"/>
    </row>
    <row r="47" spans="1:46" ht="20.149999999999999" customHeight="1" x14ac:dyDescent="0.2">
      <c r="A47" t="str">
        <f t="shared" si="0"/>
        <v/>
      </c>
      <c r="B47" t="str">
        <f t="shared" si="1"/>
        <v/>
      </c>
      <c r="C47" t="str">
        <f t="shared" si="1"/>
        <v/>
      </c>
      <c r="F47" t="str">
        <f t="shared" ref="F47:X47" si="8">IF(F9="","",F9)</f>
        <v/>
      </c>
      <c r="G47" t="str">
        <f t="shared" si="8"/>
        <v/>
      </c>
      <c r="H47" t="str">
        <f t="shared" si="8"/>
        <v/>
      </c>
      <c r="I47" t="str">
        <f t="shared" si="8"/>
        <v/>
      </c>
      <c r="J47" t="str">
        <f t="shared" si="8"/>
        <v/>
      </c>
      <c r="K47" t="str">
        <f t="shared" si="8"/>
        <v/>
      </c>
      <c r="L47" t="str">
        <f t="shared" si="8"/>
        <v/>
      </c>
      <c r="M47" t="str">
        <f t="shared" si="8"/>
        <v/>
      </c>
      <c r="N47" t="str">
        <f t="shared" si="8"/>
        <v/>
      </c>
      <c r="O47" t="str">
        <f t="shared" si="8"/>
        <v/>
      </c>
      <c r="P47" t="str">
        <f t="shared" si="8"/>
        <v/>
      </c>
      <c r="Q47" t="str">
        <f t="shared" si="8"/>
        <v/>
      </c>
      <c r="R47" t="str">
        <f t="shared" si="8"/>
        <v/>
      </c>
      <c r="S47" t="str">
        <f t="shared" si="8"/>
        <v/>
      </c>
      <c r="T47" t="str">
        <f t="shared" si="8"/>
        <v/>
      </c>
      <c r="U47" t="str">
        <f t="shared" si="8"/>
        <v/>
      </c>
      <c r="V47" t="str">
        <f t="shared" si="8"/>
        <v/>
      </c>
      <c r="W47" t="str">
        <f t="shared" si="8"/>
        <v/>
      </c>
      <c r="X47" t="str">
        <f t="shared" si="8"/>
        <v/>
      </c>
      <c r="Y47" s="10" t="s">
        <v>19</v>
      </c>
      <c r="Z47" s="10"/>
      <c r="AA47" s="10"/>
      <c r="AB47" s="10"/>
      <c r="AC47" s="20">
        <f ca="1">AC43</f>
        <v>41</v>
      </c>
      <c r="AD47" s="20"/>
      <c r="AE47" s="10" t="s">
        <v>28</v>
      </c>
    </row>
    <row r="48" spans="1:46" ht="20.149999999999999" customHeight="1" x14ac:dyDescent="0.2">
      <c r="A48" t="str">
        <f t="shared" si="0"/>
        <v/>
      </c>
      <c r="B48" t="str">
        <f t="shared" si="1"/>
        <v/>
      </c>
      <c r="C48" t="str">
        <f t="shared" si="1"/>
        <v/>
      </c>
      <c r="F48" t="str">
        <f t="shared" ref="F48:X48" si="9">IF(F10="","",F10)</f>
        <v/>
      </c>
      <c r="G48" t="str">
        <f t="shared" si="9"/>
        <v/>
      </c>
      <c r="H48" t="str">
        <f t="shared" si="9"/>
        <v/>
      </c>
      <c r="I48" t="str">
        <f t="shared" si="9"/>
        <v/>
      </c>
      <c r="J48" t="str">
        <f t="shared" si="9"/>
        <v/>
      </c>
      <c r="K48" t="str">
        <f t="shared" si="9"/>
        <v/>
      </c>
      <c r="L48" t="str">
        <f t="shared" si="9"/>
        <v/>
      </c>
      <c r="M48" t="str">
        <f t="shared" si="9"/>
        <v/>
      </c>
      <c r="N48" t="str">
        <f t="shared" si="9"/>
        <v/>
      </c>
      <c r="O48" t="str">
        <f t="shared" si="9"/>
        <v/>
      </c>
      <c r="P48" t="str">
        <f t="shared" si="9"/>
        <v/>
      </c>
      <c r="Q48" t="str">
        <f t="shared" si="9"/>
        <v/>
      </c>
      <c r="R48" t="str">
        <f t="shared" si="9"/>
        <v/>
      </c>
      <c r="S48" t="str">
        <f t="shared" si="9"/>
        <v/>
      </c>
      <c r="T48" t="str">
        <f t="shared" si="9"/>
        <v/>
      </c>
      <c r="U48" t="str">
        <f t="shared" si="9"/>
        <v/>
      </c>
      <c r="V48" t="str">
        <f t="shared" si="9"/>
        <v/>
      </c>
      <c r="W48" t="str">
        <f t="shared" si="9"/>
        <v/>
      </c>
      <c r="X48" t="str">
        <f t="shared" si="9"/>
        <v/>
      </c>
      <c r="Y48" t="str">
        <f t="shared" ref="Y48:AT48" si="10">IF(Y10="","",Y10)</f>
        <v/>
      </c>
      <c r="Z48" t="str">
        <f t="shared" si="10"/>
        <v/>
      </c>
      <c r="AA48" t="str">
        <f t="shared" si="10"/>
        <v/>
      </c>
      <c r="AB48" t="str">
        <f t="shared" si="10"/>
        <v/>
      </c>
      <c r="AC48" t="str">
        <f t="shared" si="10"/>
        <v/>
      </c>
      <c r="AD48" t="str">
        <f t="shared" si="10"/>
        <v/>
      </c>
      <c r="AE48" t="str">
        <f t="shared" si="10"/>
        <v/>
      </c>
      <c r="AF48" t="str">
        <f t="shared" si="10"/>
        <v/>
      </c>
      <c r="AG48" t="str">
        <f t="shared" si="10"/>
        <v/>
      </c>
      <c r="AH48" t="str">
        <f t="shared" si="10"/>
        <v/>
      </c>
      <c r="AI48" t="str">
        <f t="shared" si="10"/>
        <v/>
      </c>
      <c r="AJ48" t="str">
        <f t="shared" si="10"/>
        <v/>
      </c>
      <c r="AK48" t="str">
        <f t="shared" si="10"/>
        <v/>
      </c>
      <c r="AL48" t="str">
        <f t="shared" si="10"/>
        <v/>
      </c>
      <c r="AM48" t="str">
        <f t="shared" si="10"/>
        <v/>
      </c>
      <c r="AN48" t="str">
        <f t="shared" si="10"/>
        <v/>
      </c>
      <c r="AO48" t="str">
        <f t="shared" si="10"/>
        <v/>
      </c>
      <c r="AP48" t="str">
        <f t="shared" si="10"/>
        <v/>
      </c>
      <c r="AQ48" t="str">
        <f t="shared" si="10"/>
        <v/>
      </c>
      <c r="AR48" t="str">
        <f t="shared" si="10"/>
        <v/>
      </c>
      <c r="AS48" t="str">
        <f t="shared" si="10"/>
        <v/>
      </c>
      <c r="AT48" t="str">
        <f t="shared" si="10"/>
        <v/>
      </c>
    </row>
    <row r="49" spans="1:46" ht="20.149999999999999" customHeight="1" x14ac:dyDescent="0.2">
      <c r="A49" t="str">
        <f t="shared" si="0"/>
        <v/>
      </c>
      <c r="B49" t="str">
        <f t="shared" si="1"/>
        <v/>
      </c>
      <c r="C49" t="str">
        <f t="shared" si="1"/>
        <v/>
      </c>
      <c r="F49" t="str">
        <f t="shared" ref="F49:X49" si="11">IF(F11="","",F11)</f>
        <v/>
      </c>
      <c r="G49" t="str">
        <f t="shared" si="11"/>
        <v/>
      </c>
      <c r="H49" t="str">
        <f t="shared" si="11"/>
        <v/>
      </c>
      <c r="I49" t="str">
        <f t="shared" si="11"/>
        <v/>
      </c>
      <c r="J49" t="str">
        <f t="shared" si="11"/>
        <v/>
      </c>
      <c r="K49" t="str">
        <f t="shared" si="11"/>
        <v/>
      </c>
      <c r="L49" t="str">
        <f t="shared" si="11"/>
        <v/>
      </c>
      <c r="M49" t="str">
        <f t="shared" si="11"/>
        <v/>
      </c>
      <c r="N49" t="str">
        <f t="shared" si="11"/>
        <v/>
      </c>
      <c r="O49" t="str">
        <f t="shared" si="11"/>
        <v/>
      </c>
      <c r="P49" t="str">
        <f t="shared" si="11"/>
        <v/>
      </c>
      <c r="Q49" t="str">
        <f t="shared" si="11"/>
        <v/>
      </c>
      <c r="R49" t="str">
        <f t="shared" si="11"/>
        <v/>
      </c>
      <c r="S49" t="str">
        <f t="shared" si="11"/>
        <v/>
      </c>
      <c r="T49" t="str">
        <f t="shared" si="11"/>
        <v/>
      </c>
      <c r="U49" t="str">
        <f t="shared" si="11"/>
        <v/>
      </c>
      <c r="V49" t="str">
        <f t="shared" si="11"/>
        <v/>
      </c>
      <c r="W49" t="str">
        <f t="shared" si="11"/>
        <v/>
      </c>
      <c r="X49" t="str">
        <f t="shared" si="11"/>
        <v/>
      </c>
      <c r="Y49" t="str">
        <f t="shared" ref="Y49:AT49" si="12">IF(Y11="","",Y11)</f>
        <v/>
      </c>
      <c r="Z49" t="str">
        <f t="shared" si="12"/>
        <v/>
      </c>
      <c r="AA49" t="str">
        <f t="shared" si="12"/>
        <v/>
      </c>
      <c r="AB49" t="str">
        <f t="shared" si="12"/>
        <v/>
      </c>
      <c r="AC49" t="str">
        <f t="shared" si="12"/>
        <v/>
      </c>
      <c r="AD49" t="str">
        <f t="shared" si="12"/>
        <v/>
      </c>
      <c r="AE49" t="str">
        <f t="shared" si="12"/>
        <v/>
      </c>
      <c r="AF49" t="str">
        <f t="shared" si="12"/>
        <v/>
      </c>
      <c r="AG49" t="str">
        <f t="shared" si="12"/>
        <v/>
      </c>
      <c r="AH49" t="str">
        <f t="shared" si="12"/>
        <v/>
      </c>
      <c r="AI49" t="str">
        <f t="shared" si="12"/>
        <v/>
      </c>
      <c r="AJ49" t="str">
        <f t="shared" si="12"/>
        <v/>
      </c>
      <c r="AK49" t="str">
        <f t="shared" si="12"/>
        <v/>
      </c>
      <c r="AL49" t="str">
        <f t="shared" si="12"/>
        <v/>
      </c>
      <c r="AM49" t="str">
        <f t="shared" si="12"/>
        <v/>
      </c>
      <c r="AN49" t="str">
        <f t="shared" si="12"/>
        <v/>
      </c>
      <c r="AO49" t="str">
        <f t="shared" si="12"/>
        <v/>
      </c>
      <c r="AP49" t="str">
        <f t="shared" si="12"/>
        <v/>
      </c>
      <c r="AQ49" t="str">
        <f t="shared" si="12"/>
        <v/>
      </c>
      <c r="AR49" t="str">
        <f t="shared" si="12"/>
        <v/>
      </c>
      <c r="AS49" t="str">
        <f t="shared" si="12"/>
        <v/>
      </c>
      <c r="AT49" t="str">
        <f t="shared" si="12"/>
        <v/>
      </c>
    </row>
    <row r="50" spans="1:46" ht="20.149999999999999" customHeight="1" x14ac:dyDescent="0.2">
      <c r="A50" t="str">
        <f t="shared" si="0"/>
        <v/>
      </c>
      <c r="B50" t="str">
        <f t="shared" si="1"/>
        <v/>
      </c>
      <c r="C50" t="str">
        <f t="shared" si="1"/>
        <v>(2)</v>
      </c>
      <c r="F50" t="str">
        <f t="shared" ref="F50:X50" si="13">IF(F12="","",F12)</f>
        <v/>
      </c>
      <c r="G50" t="str">
        <f t="shared" si="13"/>
        <v/>
      </c>
      <c r="H50" t="str">
        <f t="shared" si="13"/>
        <v/>
      </c>
      <c r="I50" t="str">
        <f t="shared" si="13"/>
        <v/>
      </c>
      <c r="J50" t="str">
        <f t="shared" si="13"/>
        <v/>
      </c>
      <c r="K50" t="str">
        <f t="shared" si="13"/>
        <v/>
      </c>
      <c r="L50" t="str">
        <f t="shared" si="13"/>
        <v/>
      </c>
      <c r="M50" t="str">
        <f t="shared" si="13"/>
        <v/>
      </c>
      <c r="N50" t="str">
        <f t="shared" si="13"/>
        <v/>
      </c>
      <c r="O50" t="str">
        <f t="shared" si="13"/>
        <v/>
      </c>
      <c r="P50" t="str">
        <f t="shared" si="13"/>
        <v/>
      </c>
      <c r="Q50" t="str">
        <f t="shared" si="13"/>
        <v/>
      </c>
      <c r="R50" t="str">
        <f t="shared" si="13"/>
        <v/>
      </c>
      <c r="S50" t="str">
        <f t="shared" si="13"/>
        <v/>
      </c>
      <c r="T50" t="str">
        <f t="shared" si="13"/>
        <v/>
      </c>
      <c r="U50" t="str">
        <f t="shared" si="13"/>
        <v/>
      </c>
      <c r="V50" t="str">
        <f t="shared" si="13"/>
        <v/>
      </c>
      <c r="W50" t="str">
        <f t="shared" si="13"/>
        <v/>
      </c>
      <c r="X50" t="str">
        <f t="shared" si="13"/>
        <v/>
      </c>
      <c r="Y50" s="21" t="str">
        <f>IF(Y12="","",Y12)</f>
        <v>（</v>
      </c>
      <c r="Z50" s="21"/>
      <c r="AA50" s="21"/>
      <c r="AB50" t="str">
        <f>IF(AB12="","",AB12)</f>
        <v/>
      </c>
      <c r="AC50" t="str">
        <f>IF(AC12="","",AC12)</f>
        <v/>
      </c>
      <c r="AD50" s="21" t="str">
        <f>IF(AD12="","",AD12)</f>
        <v>（</v>
      </c>
      <c r="AE50" s="21"/>
      <c r="AF50" s="21"/>
      <c r="AG50" t="str">
        <f t="shared" ref="AG50:AT50" si="14">IF(AG12="","",AG12)</f>
        <v/>
      </c>
      <c r="AH50" t="str">
        <f t="shared" si="14"/>
        <v/>
      </c>
      <c r="AI50" t="str">
        <f t="shared" si="14"/>
        <v/>
      </c>
      <c r="AJ50" t="str">
        <f t="shared" si="14"/>
        <v/>
      </c>
      <c r="AK50" t="str">
        <f t="shared" si="14"/>
        <v/>
      </c>
      <c r="AL50" t="str">
        <f t="shared" si="14"/>
        <v/>
      </c>
      <c r="AM50" t="str">
        <f t="shared" si="14"/>
        <v/>
      </c>
      <c r="AN50" t="str">
        <f t="shared" si="14"/>
        <v/>
      </c>
      <c r="AO50" t="str">
        <f t="shared" si="14"/>
        <v/>
      </c>
      <c r="AP50" t="str">
        <f t="shared" si="14"/>
        <v/>
      </c>
      <c r="AQ50" t="str">
        <f t="shared" si="14"/>
        <v/>
      </c>
      <c r="AR50" t="str">
        <f t="shared" si="14"/>
        <v/>
      </c>
      <c r="AS50" t="str">
        <f t="shared" si="14"/>
        <v/>
      </c>
      <c r="AT50" t="str">
        <f t="shared" si="14"/>
        <v/>
      </c>
    </row>
    <row r="51" spans="1:46" ht="20.149999999999999" customHeight="1" x14ac:dyDescent="0.2">
      <c r="A51" t="str">
        <f t="shared" si="0"/>
        <v/>
      </c>
      <c r="B51" t="str">
        <f t="shared" si="1"/>
        <v/>
      </c>
      <c r="C51" t="str">
        <f t="shared" si="1"/>
        <v/>
      </c>
      <c r="F51" t="str">
        <f t="shared" ref="F51:X51" si="15">IF(F13="","",F13)</f>
        <v/>
      </c>
      <c r="G51" t="str">
        <f t="shared" si="15"/>
        <v/>
      </c>
      <c r="H51" t="str">
        <f t="shared" si="15"/>
        <v/>
      </c>
      <c r="I51" t="str">
        <f t="shared" si="15"/>
        <v/>
      </c>
      <c r="J51" t="str">
        <f t="shared" si="15"/>
        <v/>
      </c>
      <c r="K51" t="str">
        <f t="shared" si="15"/>
        <v/>
      </c>
      <c r="L51" t="str">
        <f t="shared" si="15"/>
        <v/>
      </c>
      <c r="M51" t="str">
        <f t="shared" si="15"/>
        <v/>
      </c>
      <c r="N51" t="str">
        <f t="shared" si="15"/>
        <v/>
      </c>
      <c r="O51" t="str">
        <f t="shared" si="15"/>
        <v/>
      </c>
      <c r="P51" t="str">
        <f t="shared" si="15"/>
        <v/>
      </c>
      <c r="Q51" t="str">
        <f t="shared" si="15"/>
        <v/>
      </c>
      <c r="R51" t="str">
        <f t="shared" si="15"/>
        <v/>
      </c>
      <c r="S51" t="str">
        <f t="shared" si="15"/>
        <v/>
      </c>
      <c r="T51" t="str">
        <f t="shared" si="15"/>
        <v/>
      </c>
      <c r="U51" t="str">
        <f t="shared" si="15"/>
        <v/>
      </c>
      <c r="V51" t="str">
        <f t="shared" si="15"/>
        <v/>
      </c>
      <c r="W51" t="str">
        <f t="shared" si="15"/>
        <v/>
      </c>
      <c r="X51" t="str">
        <f t="shared" si="15"/>
        <v/>
      </c>
      <c r="Y51" s="22" t="str">
        <f>IF(Y13="","",Y13)</f>
        <v>ＡＢ</v>
      </c>
      <c r="Z51" s="22"/>
      <c r="AA51" s="22"/>
      <c r="AB51" s="17" t="str">
        <f>IF(AB13="","",AB13)</f>
        <v>＝</v>
      </c>
      <c r="AC51" s="17"/>
      <c r="AD51" s="22" t="str">
        <f>IF(AD13="","",AD13)</f>
        <v>ＡＤ</v>
      </c>
      <c r="AE51" s="22"/>
      <c r="AF51" s="22"/>
      <c r="AG51" t="str">
        <f>IF(AG13="","",AG13)</f>
        <v/>
      </c>
      <c r="AH51" t="str">
        <f>IF(AH13="","",AH13)</f>
        <v/>
      </c>
    </row>
    <row r="52" spans="1:46" ht="20.149999999999999" customHeight="1" x14ac:dyDescent="0.2">
      <c r="A52" t="str">
        <f t="shared" si="0"/>
        <v/>
      </c>
      <c r="B52" t="str">
        <f t="shared" si="1"/>
        <v/>
      </c>
      <c r="C52" t="str">
        <f t="shared" si="1"/>
        <v/>
      </c>
      <c r="F52" t="str">
        <f t="shared" ref="F52:X52" si="16">IF(F14="","",F14)</f>
        <v/>
      </c>
      <c r="G52" t="str">
        <f t="shared" si="16"/>
        <v/>
      </c>
      <c r="H52" t="str">
        <f t="shared" si="16"/>
        <v/>
      </c>
      <c r="I52" t="str">
        <f t="shared" si="16"/>
        <v/>
      </c>
      <c r="J52" t="str">
        <f t="shared" si="16"/>
        <v/>
      </c>
      <c r="K52" t="str">
        <f t="shared" si="16"/>
        <v/>
      </c>
      <c r="L52" t="str">
        <f t="shared" si="16"/>
        <v/>
      </c>
      <c r="M52" t="str">
        <f t="shared" si="16"/>
        <v/>
      </c>
      <c r="N52" t="str">
        <f t="shared" si="16"/>
        <v/>
      </c>
      <c r="O52" t="str">
        <f t="shared" si="16"/>
        <v/>
      </c>
      <c r="P52" t="str">
        <f t="shared" si="16"/>
        <v/>
      </c>
      <c r="Q52" t="str">
        <f t="shared" si="16"/>
        <v/>
      </c>
      <c r="R52" t="str">
        <f t="shared" si="16"/>
        <v/>
      </c>
      <c r="S52" t="str">
        <f t="shared" si="16"/>
        <v/>
      </c>
      <c r="T52" t="str">
        <f t="shared" si="16"/>
        <v/>
      </c>
      <c r="U52" t="str">
        <f t="shared" si="16"/>
        <v/>
      </c>
      <c r="V52" t="str">
        <f t="shared" si="16"/>
        <v/>
      </c>
      <c r="W52" t="str">
        <f t="shared" si="16"/>
        <v/>
      </c>
      <c r="X52" t="str">
        <f t="shared" si="16"/>
        <v/>
      </c>
      <c r="Y52" t="str">
        <f>IF(Y14="","",Y14)</f>
        <v/>
      </c>
      <c r="Z52" t="str">
        <f>IF(Z14="","",Z14)</f>
        <v/>
      </c>
      <c r="AA52" t="str">
        <f>IF(AA14="","",AA14)</f>
        <v/>
      </c>
      <c r="AB52" t="str">
        <f>IF(AB14="","",AB14)</f>
        <v/>
      </c>
      <c r="AC52" t="str">
        <f>IF(AC14="","",AC14)</f>
        <v/>
      </c>
      <c r="AD52" t="str">
        <f>IF(AD14="","",AD14)</f>
        <v/>
      </c>
      <c r="AE52" t="str">
        <f>IF(AE14="","",AE14)</f>
        <v/>
      </c>
      <c r="AF52" t="str">
        <f>IF(AF14="","",AF14)</f>
        <v/>
      </c>
      <c r="AG52" t="str">
        <f>IF(AG14="","",AG14)</f>
        <v/>
      </c>
      <c r="AH52" t="str">
        <f>IF(AH14="","",AH14)</f>
        <v/>
      </c>
      <c r="AI52" t="str">
        <f t="shared" ref="AI52:AT52" si="17">IF(AI14="","",AI14)</f>
        <v/>
      </c>
      <c r="AJ52" t="str">
        <f t="shared" si="17"/>
        <v/>
      </c>
      <c r="AK52" t="str">
        <f t="shared" si="17"/>
        <v/>
      </c>
      <c r="AL52" t="str">
        <f t="shared" si="17"/>
        <v/>
      </c>
      <c r="AM52" t="str">
        <f t="shared" si="17"/>
        <v/>
      </c>
      <c r="AN52" t="str">
        <f t="shared" si="17"/>
        <v/>
      </c>
      <c r="AO52" t="str">
        <f t="shared" si="17"/>
        <v/>
      </c>
      <c r="AP52" t="str">
        <f t="shared" si="17"/>
        <v/>
      </c>
      <c r="AQ52" t="str">
        <f t="shared" si="17"/>
        <v/>
      </c>
      <c r="AR52" t="str">
        <f t="shared" si="17"/>
        <v/>
      </c>
      <c r="AS52" t="str">
        <f t="shared" si="17"/>
        <v/>
      </c>
      <c r="AT52" t="str">
        <f t="shared" si="17"/>
        <v/>
      </c>
    </row>
    <row r="53" spans="1:46" ht="20.149999999999999" customHeight="1" x14ac:dyDescent="0.2">
      <c r="A53" t="str">
        <f t="shared" si="0"/>
        <v/>
      </c>
      <c r="B53" t="str">
        <f t="shared" si="1"/>
        <v/>
      </c>
      <c r="C53" t="str">
        <f t="shared" si="1"/>
        <v/>
      </c>
      <c r="F53" t="str">
        <f t="shared" ref="F53:Y53" si="18">IF(F15="","",F15)</f>
        <v/>
      </c>
      <c r="G53" t="str">
        <f t="shared" si="18"/>
        <v/>
      </c>
      <c r="H53" t="str">
        <f t="shared" si="18"/>
        <v/>
      </c>
      <c r="I53" t="str">
        <f t="shared" si="18"/>
        <v/>
      </c>
      <c r="J53" t="str">
        <f t="shared" si="18"/>
        <v/>
      </c>
      <c r="K53" t="str">
        <f t="shared" si="18"/>
        <v/>
      </c>
      <c r="L53" t="str">
        <f t="shared" si="18"/>
        <v/>
      </c>
      <c r="M53" t="str">
        <f t="shared" si="18"/>
        <v/>
      </c>
      <c r="N53" t="str">
        <f t="shared" si="18"/>
        <v/>
      </c>
      <c r="O53" t="str">
        <f t="shared" si="18"/>
        <v/>
      </c>
      <c r="P53" t="str">
        <f t="shared" si="18"/>
        <v/>
      </c>
      <c r="Q53" t="str">
        <f t="shared" si="18"/>
        <v/>
      </c>
      <c r="R53" t="str">
        <f t="shared" si="18"/>
        <v/>
      </c>
      <c r="S53" t="str">
        <f t="shared" si="18"/>
        <v/>
      </c>
      <c r="T53" t="str">
        <f t="shared" si="18"/>
        <v/>
      </c>
      <c r="U53" t="str">
        <f t="shared" si="18"/>
        <v/>
      </c>
      <c r="V53" t="str">
        <f t="shared" si="18"/>
        <v/>
      </c>
      <c r="W53" t="str">
        <f t="shared" si="18"/>
        <v/>
      </c>
      <c r="X53" t="str">
        <f t="shared" si="18"/>
        <v/>
      </c>
      <c r="Y53" t="str">
        <f t="shared" si="18"/>
        <v>∠ｃ＝</v>
      </c>
      <c r="AC53" s="17">
        <f ca="1">IF(AC15="","",AC15)</f>
        <v>47</v>
      </c>
      <c r="AD53" s="17"/>
      <c r="AE53" t="str">
        <f t="shared" ref="AE53:AM53" si="19">IF(AE15="","",AE15)</f>
        <v>°</v>
      </c>
      <c r="AF53" t="str">
        <f t="shared" si="19"/>
        <v/>
      </c>
      <c r="AG53" t="str">
        <f t="shared" si="19"/>
        <v/>
      </c>
      <c r="AH53" t="str">
        <f t="shared" si="19"/>
        <v/>
      </c>
      <c r="AI53" t="str">
        <f t="shared" si="19"/>
        <v/>
      </c>
      <c r="AJ53" t="str">
        <f t="shared" si="19"/>
        <v/>
      </c>
      <c r="AK53" t="str">
        <f t="shared" si="19"/>
        <v/>
      </c>
      <c r="AL53" t="str">
        <f t="shared" si="19"/>
        <v/>
      </c>
      <c r="AM53" t="str">
        <f t="shared" si="19"/>
        <v/>
      </c>
    </row>
    <row r="54" spans="1:46" ht="20.149999999999999" customHeight="1" x14ac:dyDescent="0.2">
      <c r="A54" t="str">
        <f t="shared" si="0"/>
        <v/>
      </c>
      <c r="B54" t="str">
        <f t="shared" si="1"/>
        <v/>
      </c>
      <c r="C54" t="str">
        <f t="shared" si="1"/>
        <v/>
      </c>
      <c r="F54" t="str">
        <f t="shared" ref="F54:AB54" si="20">IF(F16="","",F16)</f>
        <v/>
      </c>
      <c r="G54" t="str">
        <f t="shared" si="20"/>
        <v/>
      </c>
      <c r="H54" t="str">
        <f t="shared" si="20"/>
        <v/>
      </c>
      <c r="I54" t="str">
        <f t="shared" si="20"/>
        <v/>
      </c>
      <c r="J54" t="str">
        <f t="shared" si="20"/>
        <v/>
      </c>
      <c r="K54" t="str">
        <f t="shared" si="20"/>
        <v/>
      </c>
      <c r="L54" t="str">
        <f t="shared" si="20"/>
        <v/>
      </c>
      <c r="M54" t="str">
        <f t="shared" si="20"/>
        <v/>
      </c>
      <c r="N54" t="str">
        <f t="shared" si="20"/>
        <v/>
      </c>
      <c r="O54" t="str">
        <f t="shared" si="20"/>
        <v/>
      </c>
      <c r="P54" t="str">
        <f t="shared" si="20"/>
        <v/>
      </c>
      <c r="Q54" t="str">
        <f t="shared" si="20"/>
        <v/>
      </c>
      <c r="R54" t="str">
        <f t="shared" si="20"/>
        <v/>
      </c>
      <c r="S54" t="str">
        <f t="shared" si="20"/>
        <v/>
      </c>
      <c r="T54" t="str">
        <f t="shared" si="20"/>
        <v/>
      </c>
      <c r="U54" t="str">
        <f t="shared" si="20"/>
        <v/>
      </c>
      <c r="V54" t="str">
        <f t="shared" si="20"/>
        <v/>
      </c>
      <c r="W54" t="str">
        <f t="shared" si="20"/>
        <v/>
      </c>
      <c r="X54" t="str">
        <f t="shared" si="20"/>
        <v/>
      </c>
      <c r="Y54" t="str">
        <f t="shared" si="20"/>
        <v/>
      </c>
      <c r="Z54" t="str">
        <f t="shared" si="20"/>
        <v/>
      </c>
      <c r="AA54" t="str">
        <f t="shared" si="20"/>
        <v/>
      </c>
      <c r="AB54" t="str">
        <f t="shared" si="20"/>
        <v/>
      </c>
      <c r="AC54" t="str">
        <f>IF(AC16="","",AC16)</f>
        <v/>
      </c>
      <c r="AD54" t="str">
        <f t="shared" ref="AD54:AT54" si="21">IF(AD16="","",AD16)</f>
        <v/>
      </c>
      <c r="AE54" t="str">
        <f t="shared" si="21"/>
        <v/>
      </c>
      <c r="AF54" t="str">
        <f t="shared" si="21"/>
        <v/>
      </c>
      <c r="AG54" t="str">
        <f t="shared" si="21"/>
        <v/>
      </c>
      <c r="AH54" t="str">
        <f t="shared" si="21"/>
        <v/>
      </c>
      <c r="AI54" t="str">
        <f t="shared" si="21"/>
        <v/>
      </c>
      <c r="AJ54" t="str">
        <f t="shared" si="21"/>
        <v/>
      </c>
      <c r="AK54" t="str">
        <f t="shared" si="21"/>
        <v/>
      </c>
      <c r="AL54" t="str">
        <f t="shared" si="21"/>
        <v/>
      </c>
      <c r="AM54" t="str">
        <f t="shared" si="21"/>
        <v/>
      </c>
      <c r="AN54" t="str">
        <f t="shared" si="21"/>
        <v/>
      </c>
      <c r="AO54" t="str">
        <f t="shared" si="21"/>
        <v/>
      </c>
      <c r="AP54" t="str">
        <f t="shared" si="21"/>
        <v/>
      </c>
      <c r="AQ54" t="str">
        <f t="shared" si="21"/>
        <v/>
      </c>
      <c r="AR54" t="str">
        <f t="shared" si="21"/>
        <v/>
      </c>
      <c r="AS54" t="str">
        <f t="shared" si="21"/>
        <v/>
      </c>
      <c r="AT54" t="str">
        <f t="shared" si="21"/>
        <v/>
      </c>
    </row>
    <row r="55" spans="1:46" ht="20.149999999999999" customHeight="1" x14ac:dyDescent="0.2">
      <c r="A55" t="str">
        <f t="shared" si="0"/>
        <v/>
      </c>
      <c r="B55" t="str">
        <f t="shared" si="1"/>
        <v/>
      </c>
      <c r="C55" t="str">
        <f t="shared" si="1"/>
        <v/>
      </c>
      <c r="F55" t="str">
        <f t="shared" ref="F55:X55" si="22">IF(F17="","",F17)</f>
        <v/>
      </c>
      <c r="G55" t="str">
        <f t="shared" si="22"/>
        <v/>
      </c>
      <c r="H55" t="str">
        <f t="shared" si="22"/>
        <v/>
      </c>
      <c r="I55" t="str">
        <f t="shared" si="22"/>
        <v/>
      </c>
      <c r="J55" t="str">
        <f t="shared" si="22"/>
        <v/>
      </c>
      <c r="K55" t="str">
        <f t="shared" si="22"/>
        <v/>
      </c>
      <c r="L55" t="str">
        <f t="shared" si="22"/>
        <v/>
      </c>
      <c r="M55" t="str">
        <f t="shared" si="22"/>
        <v/>
      </c>
      <c r="N55" t="str">
        <f t="shared" si="22"/>
        <v/>
      </c>
      <c r="O55" t="str">
        <f t="shared" si="22"/>
        <v/>
      </c>
      <c r="P55" t="str">
        <f t="shared" si="22"/>
        <v/>
      </c>
      <c r="Q55" t="str">
        <f t="shared" si="22"/>
        <v/>
      </c>
      <c r="R55" t="str">
        <f t="shared" si="22"/>
        <v/>
      </c>
      <c r="S55" t="str">
        <f t="shared" si="22"/>
        <v/>
      </c>
      <c r="T55" t="str">
        <f t="shared" si="22"/>
        <v/>
      </c>
      <c r="U55" t="str">
        <f t="shared" si="22"/>
        <v/>
      </c>
      <c r="V55" t="str">
        <f t="shared" si="22"/>
        <v/>
      </c>
      <c r="W55" t="str">
        <f t="shared" si="22"/>
        <v/>
      </c>
      <c r="X55" t="str">
        <f t="shared" si="22"/>
        <v/>
      </c>
      <c r="Y55" s="10" t="s">
        <v>41</v>
      </c>
      <c r="Z55" s="10"/>
      <c r="AA55" s="10"/>
      <c r="AB55" s="10"/>
      <c r="AC55" s="20">
        <f ca="1">AC53</f>
        <v>47</v>
      </c>
      <c r="AD55" s="20"/>
      <c r="AE55" s="10" t="s">
        <v>28</v>
      </c>
      <c r="AJ55" t="str">
        <f t="shared" ref="AJ55:AT55" si="23">IF(AJ17="","",AJ17)</f>
        <v/>
      </c>
      <c r="AK55" t="str">
        <f t="shared" si="23"/>
        <v/>
      </c>
      <c r="AL55" t="str">
        <f t="shared" si="23"/>
        <v/>
      </c>
      <c r="AM55" t="str">
        <f t="shared" si="23"/>
        <v/>
      </c>
      <c r="AN55" t="str">
        <f t="shared" si="23"/>
        <v/>
      </c>
      <c r="AO55" t="str">
        <f t="shared" si="23"/>
        <v/>
      </c>
      <c r="AP55" t="str">
        <f t="shared" si="23"/>
        <v/>
      </c>
      <c r="AQ55" t="str">
        <f t="shared" si="23"/>
        <v/>
      </c>
      <c r="AR55" t="str">
        <f t="shared" si="23"/>
        <v/>
      </c>
      <c r="AS55" t="str">
        <f t="shared" si="23"/>
        <v/>
      </c>
      <c r="AT55" t="str">
        <f t="shared" si="23"/>
        <v/>
      </c>
    </row>
    <row r="56" spans="1:46" ht="20.149999999999999" customHeight="1" x14ac:dyDescent="0.2">
      <c r="A56" t="str">
        <f t="shared" si="0"/>
        <v/>
      </c>
      <c r="B56" t="str">
        <f t="shared" si="1"/>
        <v/>
      </c>
      <c r="C56" t="str">
        <f t="shared" si="1"/>
        <v/>
      </c>
      <c r="F56" t="str">
        <f t="shared" ref="F56:X56" si="24">IF(F18="","",F18)</f>
        <v/>
      </c>
      <c r="G56" t="str">
        <f t="shared" si="24"/>
        <v/>
      </c>
      <c r="H56" t="str">
        <f t="shared" si="24"/>
        <v/>
      </c>
      <c r="I56" t="str">
        <f t="shared" si="24"/>
        <v/>
      </c>
      <c r="J56" t="str">
        <f t="shared" si="24"/>
        <v/>
      </c>
      <c r="K56" t="str">
        <f t="shared" si="24"/>
        <v/>
      </c>
      <c r="L56" t="str">
        <f t="shared" si="24"/>
        <v/>
      </c>
      <c r="M56" t="str">
        <f t="shared" si="24"/>
        <v/>
      </c>
      <c r="N56" t="str">
        <f t="shared" si="24"/>
        <v/>
      </c>
      <c r="O56" t="str">
        <f t="shared" si="24"/>
        <v/>
      </c>
      <c r="P56" t="str">
        <f t="shared" si="24"/>
        <v/>
      </c>
      <c r="Q56" t="str">
        <f t="shared" si="24"/>
        <v/>
      </c>
      <c r="R56" t="str">
        <f t="shared" si="24"/>
        <v/>
      </c>
      <c r="S56" t="str">
        <f t="shared" si="24"/>
        <v/>
      </c>
      <c r="T56" t="str">
        <f t="shared" si="24"/>
        <v/>
      </c>
      <c r="U56" t="str">
        <f t="shared" si="24"/>
        <v/>
      </c>
      <c r="V56" t="str">
        <f t="shared" si="24"/>
        <v/>
      </c>
      <c r="W56" t="str">
        <f t="shared" si="24"/>
        <v/>
      </c>
      <c r="X56" t="str">
        <f t="shared" si="24"/>
        <v/>
      </c>
      <c r="Y56" t="str">
        <f t="shared" ref="Y56:AI56" si="25">IF(Y18="","",Y18)</f>
        <v/>
      </c>
      <c r="Z56" t="str">
        <f t="shared" si="25"/>
        <v/>
      </c>
      <c r="AA56" t="str">
        <f t="shared" si="25"/>
        <v/>
      </c>
      <c r="AB56" t="str">
        <f t="shared" si="25"/>
        <v/>
      </c>
      <c r="AC56" t="str">
        <f t="shared" si="25"/>
        <v/>
      </c>
      <c r="AD56" t="str">
        <f t="shared" si="25"/>
        <v/>
      </c>
      <c r="AE56" t="str">
        <f t="shared" si="25"/>
        <v/>
      </c>
      <c r="AF56" t="str">
        <f t="shared" si="25"/>
        <v/>
      </c>
      <c r="AG56" t="str">
        <f t="shared" si="25"/>
        <v/>
      </c>
      <c r="AH56" t="str">
        <f t="shared" si="25"/>
        <v/>
      </c>
      <c r="AI56" t="str">
        <f t="shared" si="25"/>
        <v/>
      </c>
      <c r="AJ56" t="str">
        <f t="shared" ref="AJ56:AT56" si="26">IF(AJ18="","",AJ18)</f>
        <v/>
      </c>
      <c r="AK56" t="str">
        <f t="shared" si="26"/>
        <v/>
      </c>
      <c r="AL56" t="str">
        <f t="shared" si="26"/>
        <v/>
      </c>
      <c r="AM56" t="str">
        <f t="shared" si="26"/>
        <v/>
      </c>
      <c r="AN56" t="str">
        <f t="shared" si="26"/>
        <v/>
      </c>
      <c r="AO56" t="str">
        <f t="shared" si="26"/>
        <v/>
      </c>
      <c r="AP56" t="str">
        <f t="shared" si="26"/>
        <v/>
      </c>
      <c r="AQ56" t="str">
        <f t="shared" si="26"/>
        <v/>
      </c>
      <c r="AR56" t="str">
        <f t="shared" si="26"/>
        <v/>
      </c>
      <c r="AS56" t="str">
        <f t="shared" si="26"/>
        <v/>
      </c>
      <c r="AT56" t="str">
        <f t="shared" si="26"/>
        <v/>
      </c>
    </row>
    <row r="57" spans="1:46" ht="20.149999999999999" customHeight="1" x14ac:dyDescent="0.2">
      <c r="A57" t="str">
        <f t="shared" si="0"/>
        <v/>
      </c>
    </row>
    <row r="58" spans="1:46" ht="20.149999999999999" customHeight="1" x14ac:dyDescent="0.2">
      <c r="A58" t="str">
        <f t="shared" si="0"/>
        <v>２，</v>
      </c>
      <c r="C58" t="str">
        <f>IF(C20="","",C20)</f>
        <v>次の①～④で，４点Ａ，Ｂ，Ｃ，Ｄが同じ円周上にあるのはどれですか。</v>
      </c>
    </row>
    <row r="59" spans="1:46" ht="20.149999999999999" customHeight="1" x14ac:dyDescent="0.2">
      <c r="A59" t="str">
        <f t="shared" ref="A59:AQ59" si="27">IF(A21="","",A21)</f>
        <v/>
      </c>
      <c r="B59" t="str">
        <f t="shared" si="27"/>
        <v/>
      </c>
      <c r="C59" t="str">
        <f t="shared" si="27"/>
        <v>①</v>
      </c>
      <c r="E59" t="str">
        <f t="shared" si="27"/>
        <v/>
      </c>
      <c r="F59" t="str">
        <f t="shared" si="27"/>
        <v/>
      </c>
      <c r="G59" t="str">
        <f t="shared" si="27"/>
        <v/>
      </c>
      <c r="H59" t="str">
        <f t="shared" si="27"/>
        <v/>
      </c>
      <c r="I59" t="str">
        <f t="shared" si="27"/>
        <v/>
      </c>
      <c r="J59" t="str">
        <f t="shared" si="27"/>
        <v/>
      </c>
      <c r="K59" t="str">
        <f t="shared" si="27"/>
        <v/>
      </c>
      <c r="L59" t="str">
        <f t="shared" si="27"/>
        <v/>
      </c>
      <c r="M59" t="str">
        <f t="shared" si="27"/>
        <v/>
      </c>
      <c r="N59" t="str">
        <f t="shared" si="27"/>
        <v/>
      </c>
      <c r="O59" t="str">
        <f t="shared" si="27"/>
        <v/>
      </c>
      <c r="P59" t="str">
        <f t="shared" si="27"/>
        <v/>
      </c>
      <c r="Q59" t="str">
        <f t="shared" si="27"/>
        <v/>
      </c>
      <c r="R59" t="str">
        <f t="shared" si="27"/>
        <v/>
      </c>
      <c r="S59" t="str">
        <f t="shared" si="27"/>
        <v/>
      </c>
      <c r="T59" t="str">
        <f t="shared" si="27"/>
        <v>②</v>
      </c>
      <c r="V59" t="str">
        <f t="shared" si="27"/>
        <v/>
      </c>
      <c r="W59" t="str">
        <f t="shared" si="27"/>
        <v/>
      </c>
      <c r="Y59" t="str">
        <f t="shared" si="27"/>
        <v/>
      </c>
      <c r="Z59" t="str">
        <f t="shared" si="27"/>
        <v/>
      </c>
      <c r="AA59" t="str">
        <f t="shared" si="27"/>
        <v/>
      </c>
      <c r="AB59" t="str">
        <f t="shared" si="27"/>
        <v/>
      </c>
      <c r="AC59" t="str">
        <f t="shared" si="27"/>
        <v/>
      </c>
      <c r="AD59" t="str">
        <f t="shared" si="27"/>
        <v/>
      </c>
      <c r="AE59" t="str">
        <f t="shared" si="27"/>
        <v/>
      </c>
      <c r="AF59" t="str">
        <f t="shared" si="27"/>
        <v/>
      </c>
      <c r="AG59" t="str">
        <f t="shared" si="27"/>
        <v/>
      </c>
      <c r="AH59" t="str">
        <f t="shared" si="27"/>
        <v/>
      </c>
      <c r="AI59" t="str">
        <f t="shared" si="27"/>
        <v/>
      </c>
      <c r="AJ59" t="str">
        <f t="shared" si="27"/>
        <v/>
      </c>
      <c r="AK59" t="str">
        <f t="shared" si="27"/>
        <v/>
      </c>
      <c r="AL59" t="str">
        <f t="shared" si="27"/>
        <v/>
      </c>
      <c r="AM59" t="str">
        <f t="shared" si="27"/>
        <v/>
      </c>
      <c r="AN59" t="str">
        <f t="shared" si="27"/>
        <v/>
      </c>
      <c r="AO59" t="str">
        <f t="shared" si="27"/>
        <v/>
      </c>
      <c r="AP59" t="str">
        <f t="shared" si="27"/>
        <v/>
      </c>
      <c r="AQ59" t="str">
        <f t="shared" si="27"/>
        <v/>
      </c>
    </row>
    <row r="60" spans="1:46" ht="20.149999999999999" customHeight="1" x14ac:dyDescent="0.2">
      <c r="A60" t="str">
        <f t="shared" ref="A60:AQ60" si="28">IF(A22="","",A22)</f>
        <v/>
      </c>
      <c r="B60" t="str">
        <f t="shared" si="28"/>
        <v/>
      </c>
      <c r="C60" s="20" t="str">
        <f ca="1">IF(K66=K67,"○","×")</f>
        <v>×</v>
      </c>
      <c r="D60" s="20"/>
      <c r="E60" t="str">
        <f t="shared" si="28"/>
        <v/>
      </c>
      <c r="F60" t="str">
        <f t="shared" si="28"/>
        <v/>
      </c>
      <c r="G60" t="str">
        <f t="shared" si="28"/>
        <v/>
      </c>
      <c r="H60" t="str">
        <f t="shared" si="28"/>
        <v/>
      </c>
      <c r="I60" t="str">
        <f t="shared" si="28"/>
        <v/>
      </c>
      <c r="J60" t="str">
        <f t="shared" si="28"/>
        <v/>
      </c>
      <c r="K60" t="str">
        <f t="shared" si="28"/>
        <v/>
      </c>
      <c r="L60" t="str">
        <f t="shared" si="28"/>
        <v/>
      </c>
      <c r="M60" t="str">
        <f t="shared" si="28"/>
        <v/>
      </c>
      <c r="N60" t="str">
        <f t="shared" si="28"/>
        <v/>
      </c>
      <c r="O60" t="str">
        <f t="shared" si="28"/>
        <v/>
      </c>
      <c r="P60" t="str">
        <f t="shared" si="28"/>
        <v/>
      </c>
      <c r="Q60" t="str">
        <f t="shared" si="28"/>
        <v/>
      </c>
      <c r="R60" t="str">
        <f t="shared" si="28"/>
        <v/>
      </c>
      <c r="S60" t="str">
        <f t="shared" si="28"/>
        <v/>
      </c>
      <c r="T60" s="20" t="str">
        <f ca="1">IF(AM60=AM61,"○","×")</f>
        <v>×</v>
      </c>
      <c r="U60" s="20"/>
      <c r="V60" t="str">
        <f t="shared" si="28"/>
        <v/>
      </c>
      <c r="W60" t="str">
        <f t="shared" si="28"/>
        <v/>
      </c>
      <c r="X60" t="str">
        <f t="shared" si="28"/>
        <v/>
      </c>
      <c r="Y60" t="str">
        <f t="shared" si="28"/>
        <v/>
      </c>
      <c r="Z60" t="str">
        <f t="shared" si="28"/>
        <v/>
      </c>
      <c r="AA60" t="str">
        <f t="shared" si="28"/>
        <v/>
      </c>
      <c r="AB60" t="str">
        <f t="shared" si="28"/>
        <v/>
      </c>
      <c r="AC60" t="str">
        <f t="shared" si="28"/>
        <v/>
      </c>
      <c r="AD60" t="str">
        <f t="shared" si="28"/>
        <v/>
      </c>
      <c r="AE60" t="str">
        <f t="shared" si="28"/>
        <v/>
      </c>
      <c r="AF60" t="str">
        <f t="shared" si="28"/>
        <v/>
      </c>
      <c r="AG60" t="str">
        <f t="shared" si="28"/>
        <v/>
      </c>
      <c r="AH60" t="str">
        <f t="shared" si="28"/>
        <v/>
      </c>
      <c r="AI60" t="str">
        <f t="shared" si="28"/>
        <v>∠ｂ＝</v>
      </c>
      <c r="AM60" s="17">
        <f t="shared" ca="1" si="28"/>
        <v>79</v>
      </c>
      <c r="AN60" s="17"/>
      <c r="AO60" t="str">
        <f t="shared" si="28"/>
        <v>°</v>
      </c>
      <c r="AP60" t="str">
        <f t="shared" si="28"/>
        <v/>
      </c>
      <c r="AQ60" t="str">
        <f t="shared" si="28"/>
        <v/>
      </c>
    </row>
    <row r="61" spans="1:46" ht="20.149999999999999" customHeight="1" x14ac:dyDescent="0.2">
      <c r="A61" t="str">
        <f t="shared" ref="A61:AQ61" si="29">IF(A23="","",A23)</f>
        <v/>
      </c>
      <c r="B61" t="str">
        <f t="shared" si="29"/>
        <v/>
      </c>
      <c r="C61" t="str">
        <f t="shared" si="29"/>
        <v/>
      </c>
      <c r="D61" t="str">
        <f t="shared" si="29"/>
        <v/>
      </c>
      <c r="E61" t="str">
        <f t="shared" si="29"/>
        <v/>
      </c>
      <c r="F61" t="str">
        <f t="shared" si="29"/>
        <v/>
      </c>
      <c r="G61" t="str">
        <f t="shared" si="29"/>
        <v/>
      </c>
      <c r="H61" t="str">
        <f t="shared" si="29"/>
        <v/>
      </c>
      <c r="I61" t="str">
        <f t="shared" si="29"/>
        <v/>
      </c>
      <c r="J61" t="str">
        <f t="shared" si="29"/>
        <v/>
      </c>
      <c r="K61" t="str">
        <f t="shared" si="29"/>
        <v/>
      </c>
      <c r="L61" t="str">
        <f t="shared" si="29"/>
        <v/>
      </c>
      <c r="M61" t="str">
        <f t="shared" si="29"/>
        <v/>
      </c>
      <c r="N61" t="str">
        <f t="shared" si="29"/>
        <v/>
      </c>
      <c r="O61" t="str">
        <f t="shared" si="29"/>
        <v/>
      </c>
      <c r="P61" t="str">
        <f t="shared" si="29"/>
        <v/>
      </c>
      <c r="Q61" t="str">
        <f t="shared" si="29"/>
        <v/>
      </c>
      <c r="R61" t="str">
        <f t="shared" si="29"/>
        <v/>
      </c>
      <c r="S61" t="str">
        <f t="shared" si="29"/>
        <v/>
      </c>
      <c r="T61" t="str">
        <f t="shared" si="29"/>
        <v/>
      </c>
      <c r="U61" t="str">
        <f t="shared" si="29"/>
        <v/>
      </c>
      <c r="V61" t="str">
        <f t="shared" si="29"/>
        <v/>
      </c>
      <c r="W61" t="str">
        <f t="shared" si="29"/>
        <v/>
      </c>
      <c r="X61" t="str">
        <f t="shared" si="29"/>
        <v/>
      </c>
      <c r="Y61" t="str">
        <f t="shared" si="29"/>
        <v/>
      </c>
      <c r="Z61" t="str">
        <f t="shared" si="29"/>
        <v/>
      </c>
      <c r="AA61" t="str">
        <f t="shared" si="29"/>
        <v/>
      </c>
      <c r="AB61" t="str">
        <f t="shared" si="29"/>
        <v/>
      </c>
      <c r="AC61" t="str">
        <f t="shared" si="29"/>
        <v/>
      </c>
      <c r="AD61" t="str">
        <f t="shared" si="29"/>
        <v/>
      </c>
      <c r="AE61" t="str">
        <f t="shared" si="29"/>
        <v/>
      </c>
      <c r="AF61" t="str">
        <f t="shared" si="29"/>
        <v/>
      </c>
      <c r="AG61" t="str">
        <f t="shared" si="29"/>
        <v/>
      </c>
      <c r="AH61" t="str">
        <f t="shared" si="29"/>
        <v/>
      </c>
      <c r="AI61" t="str">
        <f t="shared" si="29"/>
        <v>∠ｃ＝</v>
      </c>
      <c r="AM61" s="17">
        <f t="shared" ca="1" si="29"/>
        <v>81</v>
      </c>
      <c r="AN61" s="17"/>
      <c r="AO61" t="str">
        <f t="shared" si="29"/>
        <v>°</v>
      </c>
      <c r="AP61" t="str">
        <f t="shared" si="29"/>
        <v/>
      </c>
      <c r="AQ61" t="str">
        <f t="shared" si="29"/>
        <v/>
      </c>
      <c r="AS61" t="str">
        <f>IF(AS22="","",AS22)</f>
        <v/>
      </c>
      <c r="AT61" t="str">
        <f>IF(AT22="","",AT22)</f>
        <v/>
      </c>
    </row>
    <row r="62" spans="1:46" ht="20.149999999999999" customHeight="1" x14ac:dyDescent="0.2">
      <c r="A62" t="str">
        <f t="shared" ref="A62:AQ62" si="30">IF(A24="","",A24)</f>
        <v/>
      </c>
      <c r="B62" t="str">
        <f t="shared" si="30"/>
        <v/>
      </c>
      <c r="C62" t="str">
        <f t="shared" si="30"/>
        <v/>
      </c>
      <c r="D62" t="str">
        <f t="shared" si="30"/>
        <v/>
      </c>
      <c r="E62" t="str">
        <f t="shared" si="30"/>
        <v/>
      </c>
      <c r="F62" t="str">
        <f t="shared" si="30"/>
        <v/>
      </c>
      <c r="G62" t="str">
        <f t="shared" si="30"/>
        <v/>
      </c>
      <c r="H62" t="str">
        <f t="shared" si="30"/>
        <v/>
      </c>
      <c r="I62" t="str">
        <f t="shared" si="30"/>
        <v/>
      </c>
      <c r="J62" t="str">
        <f t="shared" si="30"/>
        <v/>
      </c>
      <c r="K62" t="str">
        <f t="shared" si="30"/>
        <v/>
      </c>
      <c r="L62" t="str">
        <f t="shared" si="30"/>
        <v/>
      </c>
      <c r="M62" t="str">
        <f t="shared" si="30"/>
        <v/>
      </c>
      <c r="N62" t="str">
        <f t="shared" si="30"/>
        <v/>
      </c>
      <c r="O62" t="str">
        <f t="shared" si="30"/>
        <v/>
      </c>
      <c r="P62" t="str">
        <f t="shared" si="30"/>
        <v/>
      </c>
      <c r="Q62" t="str">
        <f t="shared" si="30"/>
        <v/>
      </c>
      <c r="R62" t="str">
        <f t="shared" si="30"/>
        <v/>
      </c>
      <c r="S62" t="str">
        <f t="shared" si="30"/>
        <v/>
      </c>
      <c r="T62" t="str">
        <f t="shared" si="30"/>
        <v/>
      </c>
      <c r="U62" t="str">
        <f t="shared" si="30"/>
        <v/>
      </c>
      <c r="V62" t="str">
        <f t="shared" si="30"/>
        <v/>
      </c>
      <c r="W62" t="str">
        <f t="shared" si="30"/>
        <v/>
      </c>
      <c r="X62" t="str">
        <f t="shared" si="30"/>
        <v/>
      </c>
      <c r="Y62" t="str">
        <f t="shared" si="30"/>
        <v/>
      </c>
      <c r="Z62" t="str">
        <f t="shared" si="30"/>
        <v/>
      </c>
      <c r="AA62" t="str">
        <f t="shared" si="30"/>
        <v/>
      </c>
      <c r="AB62" t="str">
        <f t="shared" si="30"/>
        <v/>
      </c>
      <c r="AC62" t="str">
        <f t="shared" si="30"/>
        <v/>
      </c>
      <c r="AD62" t="str">
        <f t="shared" si="30"/>
        <v/>
      </c>
      <c r="AE62" t="str">
        <f t="shared" si="30"/>
        <v/>
      </c>
      <c r="AF62" t="str">
        <f t="shared" si="30"/>
        <v/>
      </c>
      <c r="AG62" t="str">
        <f t="shared" si="30"/>
        <v/>
      </c>
      <c r="AH62" t="str">
        <f t="shared" si="30"/>
        <v/>
      </c>
      <c r="AI62" t="str">
        <f t="shared" si="30"/>
        <v>∠ｄ＝</v>
      </c>
      <c r="AM62" s="17">
        <f t="shared" ca="1" si="30"/>
        <v>47</v>
      </c>
      <c r="AN62" s="17"/>
      <c r="AO62" t="str">
        <f t="shared" si="30"/>
        <v>°</v>
      </c>
      <c r="AP62" t="str">
        <f t="shared" si="30"/>
        <v/>
      </c>
      <c r="AQ62" t="str">
        <f t="shared" si="30"/>
        <v/>
      </c>
    </row>
    <row r="63" spans="1:46" ht="20.149999999999999" customHeight="1" x14ac:dyDescent="0.2">
      <c r="A63" t="str">
        <f t="shared" ref="A63:AQ63" si="31">IF(A25="","",A25)</f>
        <v/>
      </c>
      <c r="B63" t="str">
        <f t="shared" si="31"/>
        <v/>
      </c>
      <c r="C63" t="str">
        <f t="shared" si="31"/>
        <v/>
      </c>
      <c r="D63" t="str">
        <f t="shared" si="31"/>
        <v/>
      </c>
      <c r="E63" t="str">
        <f t="shared" si="31"/>
        <v/>
      </c>
      <c r="F63" t="str">
        <f t="shared" si="31"/>
        <v/>
      </c>
      <c r="G63" t="str">
        <f t="shared" si="31"/>
        <v/>
      </c>
      <c r="H63" t="str">
        <f t="shared" si="31"/>
        <v/>
      </c>
      <c r="I63" t="str">
        <f t="shared" si="31"/>
        <v/>
      </c>
      <c r="J63" t="str">
        <f t="shared" si="31"/>
        <v/>
      </c>
      <c r="K63" t="str">
        <f t="shared" si="31"/>
        <v/>
      </c>
      <c r="L63" t="str">
        <f t="shared" si="31"/>
        <v/>
      </c>
      <c r="M63" t="str">
        <f t="shared" si="31"/>
        <v/>
      </c>
      <c r="N63" t="str">
        <f t="shared" si="31"/>
        <v/>
      </c>
      <c r="O63" t="str">
        <f t="shared" si="31"/>
        <v/>
      </c>
      <c r="P63" t="str">
        <f t="shared" si="31"/>
        <v/>
      </c>
      <c r="Q63" t="str">
        <f t="shared" si="31"/>
        <v/>
      </c>
      <c r="R63" t="str">
        <f t="shared" si="31"/>
        <v/>
      </c>
      <c r="S63" t="str">
        <f t="shared" si="31"/>
        <v/>
      </c>
      <c r="T63" t="str">
        <f t="shared" si="31"/>
        <v/>
      </c>
      <c r="U63" t="str">
        <f t="shared" si="31"/>
        <v/>
      </c>
      <c r="V63" t="str">
        <f t="shared" si="31"/>
        <v/>
      </c>
      <c r="W63" t="str">
        <f t="shared" si="31"/>
        <v/>
      </c>
      <c r="X63" t="str">
        <f t="shared" si="31"/>
        <v/>
      </c>
      <c r="Y63" t="str">
        <f t="shared" si="31"/>
        <v/>
      </c>
      <c r="Z63" t="str">
        <f t="shared" si="31"/>
        <v/>
      </c>
      <c r="AA63" t="str">
        <f t="shared" si="31"/>
        <v/>
      </c>
      <c r="AB63" t="str">
        <f t="shared" si="31"/>
        <v/>
      </c>
      <c r="AC63" t="str">
        <f t="shared" si="31"/>
        <v/>
      </c>
      <c r="AD63" t="str">
        <f t="shared" si="31"/>
        <v/>
      </c>
      <c r="AE63" t="str">
        <f t="shared" si="31"/>
        <v/>
      </c>
      <c r="AF63" t="str">
        <f t="shared" si="31"/>
        <v/>
      </c>
      <c r="AG63" t="str">
        <f t="shared" si="31"/>
        <v/>
      </c>
      <c r="AH63" t="str">
        <f t="shared" si="31"/>
        <v/>
      </c>
      <c r="AI63" t="str">
        <f t="shared" si="31"/>
        <v/>
      </c>
      <c r="AJ63" t="str">
        <f t="shared" si="31"/>
        <v/>
      </c>
      <c r="AK63" t="str">
        <f t="shared" si="31"/>
        <v/>
      </c>
      <c r="AL63" t="str">
        <f t="shared" si="31"/>
        <v/>
      </c>
      <c r="AM63" t="str">
        <f t="shared" si="31"/>
        <v/>
      </c>
      <c r="AN63" t="str">
        <f t="shared" si="31"/>
        <v/>
      </c>
      <c r="AO63" t="str">
        <f t="shared" si="31"/>
        <v/>
      </c>
      <c r="AP63" t="str">
        <f t="shared" si="31"/>
        <v/>
      </c>
      <c r="AQ63" t="str">
        <f t="shared" si="31"/>
        <v/>
      </c>
      <c r="AS63" t="str">
        <f t="shared" ref="AS63:AT65" si="32">IF(AS24="","",AS24)</f>
        <v/>
      </c>
      <c r="AT63" t="str">
        <f t="shared" si="32"/>
        <v/>
      </c>
    </row>
    <row r="64" spans="1:46" ht="20.149999999999999" customHeight="1" x14ac:dyDescent="0.2">
      <c r="A64" t="str">
        <f t="shared" ref="A64:AQ64" si="33">IF(A26="","",A26)</f>
        <v/>
      </c>
      <c r="B64" t="str">
        <f t="shared" si="33"/>
        <v/>
      </c>
      <c r="C64" t="str">
        <f t="shared" si="33"/>
        <v/>
      </c>
      <c r="D64" t="str">
        <f t="shared" si="33"/>
        <v/>
      </c>
      <c r="E64" t="str">
        <f t="shared" si="33"/>
        <v/>
      </c>
      <c r="F64" t="str">
        <f t="shared" si="33"/>
        <v/>
      </c>
      <c r="G64" t="str">
        <f t="shared" si="33"/>
        <v/>
      </c>
      <c r="H64" t="str">
        <f t="shared" si="33"/>
        <v/>
      </c>
      <c r="I64" t="str">
        <f t="shared" si="33"/>
        <v/>
      </c>
      <c r="J64" t="str">
        <f t="shared" si="33"/>
        <v/>
      </c>
      <c r="K64" t="str">
        <f t="shared" si="33"/>
        <v/>
      </c>
      <c r="L64" t="str">
        <f t="shared" si="33"/>
        <v/>
      </c>
      <c r="M64" t="str">
        <f t="shared" si="33"/>
        <v/>
      </c>
      <c r="N64" t="str">
        <f t="shared" si="33"/>
        <v/>
      </c>
      <c r="O64" t="str">
        <f t="shared" si="33"/>
        <v/>
      </c>
      <c r="P64" t="str">
        <f t="shared" si="33"/>
        <v/>
      </c>
      <c r="Q64" t="str">
        <f t="shared" si="33"/>
        <v/>
      </c>
      <c r="R64" t="str">
        <f t="shared" si="33"/>
        <v/>
      </c>
      <c r="S64" t="str">
        <f t="shared" si="33"/>
        <v/>
      </c>
      <c r="T64" t="str">
        <f t="shared" si="33"/>
        <v/>
      </c>
      <c r="U64" t="str">
        <f t="shared" si="33"/>
        <v/>
      </c>
      <c r="V64" t="str">
        <f t="shared" si="33"/>
        <v/>
      </c>
      <c r="W64" t="str">
        <f t="shared" si="33"/>
        <v/>
      </c>
      <c r="X64" t="str">
        <f t="shared" si="33"/>
        <v/>
      </c>
      <c r="Y64" t="str">
        <f t="shared" si="33"/>
        <v/>
      </c>
      <c r="Z64" t="str">
        <f t="shared" si="33"/>
        <v/>
      </c>
      <c r="AA64" t="str">
        <f t="shared" si="33"/>
        <v/>
      </c>
      <c r="AB64" t="str">
        <f t="shared" si="33"/>
        <v/>
      </c>
      <c r="AC64" t="str">
        <f t="shared" si="33"/>
        <v/>
      </c>
      <c r="AD64" t="str">
        <f t="shared" si="33"/>
        <v/>
      </c>
      <c r="AE64" t="str">
        <f t="shared" si="33"/>
        <v/>
      </c>
      <c r="AF64" t="str">
        <f t="shared" si="33"/>
        <v/>
      </c>
      <c r="AG64" t="str">
        <f t="shared" si="33"/>
        <v/>
      </c>
      <c r="AH64" t="str">
        <f t="shared" si="33"/>
        <v/>
      </c>
      <c r="AI64" t="str">
        <f t="shared" si="33"/>
        <v/>
      </c>
      <c r="AJ64" t="str">
        <f t="shared" si="33"/>
        <v/>
      </c>
      <c r="AK64" t="str">
        <f t="shared" si="33"/>
        <v/>
      </c>
      <c r="AL64" t="str">
        <f t="shared" si="33"/>
        <v/>
      </c>
      <c r="AM64" t="str">
        <f t="shared" si="33"/>
        <v/>
      </c>
      <c r="AN64" t="str">
        <f t="shared" si="33"/>
        <v/>
      </c>
      <c r="AO64" t="str">
        <f t="shared" si="33"/>
        <v/>
      </c>
      <c r="AP64" t="str">
        <f t="shared" si="33"/>
        <v/>
      </c>
      <c r="AQ64" t="str">
        <f t="shared" si="33"/>
        <v/>
      </c>
      <c r="AR64" t="str">
        <f>IF(AR25="","",AR25)</f>
        <v/>
      </c>
      <c r="AS64" t="str">
        <f t="shared" si="32"/>
        <v/>
      </c>
      <c r="AT64" t="str">
        <f t="shared" si="32"/>
        <v/>
      </c>
    </row>
    <row r="65" spans="1:46" ht="20.149999999999999" customHeight="1" x14ac:dyDescent="0.2">
      <c r="A65" s="6" t="str">
        <f t="shared" ref="A65:AQ65" si="34">IF(A27="","",A27)</f>
        <v/>
      </c>
      <c r="B65" t="str">
        <f t="shared" si="34"/>
        <v/>
      </c>
      <c r="C65" s="6" t="str">
        <f t="shared" si="34"/>
        <v/>
      </c>
      <c r="D65" t="str">
        <f t="shared" si="34"/>
        <v/>
      </c>
      <c r="E65" t="str">
        <f t="shared" si="34"/>
        <v/>
      </c>
      <c r="F65" t="str">
        <f t="shared" si="34"/>
        <v/>
      </c>
      <c r="G65" t="str">
        <f t="shared" si="34"/>
        <v/>
      </c>
      <c r="H65" t="str">
        <f t="shared" si="34"/>
        <v/>
      </c>
      <c r="I65" t="str">
        <f t="shared" si="34"/>
        <v/>
      </c>
      <c r="J65" t="str">
        <f t="shared" si="34"/>
        <v/>
      </c>
      <c r="K65" t="str">
        <f t="shared" si="34"/>
        <v/>
      </c>
      <c r="L65" t="str">
        <f t="shared" si="34"/>
        <v/>
      </c>
      <c r="M65" t="str">
        <f t="shared" si="34"/>
        <v/>
      </c>
      <c r="N65" t="str">
        <f t="shared" si="34"/>
        <v/>
      </c>
      <c r="O65" t="str">
        <f t="shared" si="34"/>
        <v/>
      </c>
      <c r="P65" t="str">
        <f t="shared" si="34"/>
        <v/>
      </c>
      <c r="Q65" t="str">
        <f t="shared" si="34"/>
        <v/>
      </c>
      <c r="R65" t="str">
        <f t="shared" si="34"/>
        <v/>
      </c>
      <c r="S65" t="str">
        <f t="shared" si="34"/>
        <v/>
      </c>
      <c r="T65" t="str">
        <f t="shared" si="34"/>
        <v/>
      </c>
      <c r="U65" t="str">
        <f t="shared" si="34"/>
        <v/>
      </c>
      <c r="V65" t="str">
        <f t="shared" si="34"/>
        <v/>
      </c>
      <c r="W65" t="str">
        <f t="shared" si="34"/>
        <v/>
      </c>
      <c r="X65" t="str">
        <f t="shared" si="34"/>
        <v/>
      </c>
      <c r="Y65" t="str">
        <f t="shared" si="34"/>
        <v/>
      </c>
      <c r="Z65" t="str">
        <f t="shared" si="34"/>
        <v/>
      </c>
      <c r="AA65" t="str">
        <f t="shared" si="34"/>
        <v/>
      </c>
      <c r="AB65" t="str">
        <f t="shared" si="34"/>
        <v/>
      </c>
      <c r="AC65" t="str">
        <f t="shared" si="34"/>
        <v/>
      </c>
      <c r="AD65" t="str">
        <f t="shared" si="34"/>
        <v/>
      </c>
      <c r="AE65" t="str">
        <f t="shared" si="34"/>
        <v/>
      </c>
      <c r="AF65" t="str">
        <f t="shared" si="34"/>
        <v/>
      </c>
      <c r="AG65" t="str">
        <f t="shared" si="34"/>
        <v/>
      </c>
      <c r="AH65" t="str">
        <f t="shared" si="34"/>
        <v/>
      </c>
      <c r="AI65" t="str">
        <f t="shared" si="34"/>
        <v/>
      </c>
      <c r="AJ65" t="str">
        <f t="shared" si="34"/>
        <v/>
      </c>
      <c r="AK65" t="str">
        <f t="shared" si="34"/>
        <v/>
      </c>
      <c r="AL65" t="str">
        <f t="shared" si="34"/>
        <v/>
      </c>
      <c r="AM65" t="str">
        <f t="shared" si="34"/>
        <v/>
      </c>
      <c r="AN65" t="str">
        <f t="shared" si="34"/>
        <v/>
      </c>
      <c r="AO65" t="str">
        <f t="shared" si="34"/>
        <v/>
      </c>
      <c r="AP65" t="str">
        <f t="shared" si="34"/>
        <v/>
      </c>
      <c r="AQ65" t="str">
        <f t="shared" si="34"/>
        <v/>
      </c>
      <c r="AR65" t="str">
        <f>IF(AR26="","",AR26)</f>
        <v/>
      </c>
      <c r="AS65" t="str">
        <f t="shared" si="32"/>
        <v/>
      </c>
      <c r="AT65" t="str">
        <f t="shared" si="32"/>
        <v/>
      </c>
    </row>
    <row r="66" spans="1:46" ht="20.149999999999999" customHeight="1" x14ac:dyDescent="0.2">
      <c r="A66" t="str">
        <f t="shared" ref="A66:AQ66" si="35">IF(A28="","",A28)</f>
        <v/>
      </c>
      <c r="B66" t="str">
        <f t="shared" si="35"/>
        <v/>
      </c>
      <c r="C66" t="str">
        <f t="shared" si="35"/>
        <v/>
      </c>
      <c r="D66" t="str">
        <f t="shared" si="35"/>
        <v/>
      </c>
      <c r="E66" t="str">
        <f t="shared" si="35"/>
        <v/>
      </c>
      <c r="F66" t="str">
        <f t="shared" si="35"/>
        <v/>
      </c>
      <c r="G66" t="str">
        <f t="shared" si="35"/>
        <v>∠ａ＝</v>
      </c>
      <c r="K66" s="17">
        <f t="shared" ca="1" si="35"/>
        <v>55</v>
      </c>
      <c r="L66" s="17" t="str">
        <f t="shared" si="35"/>
        <v/>
      </c>
      <c r="M66" t="str">
        <f t="shared" si="35"/>
        <v>°</v>
      </c>
      <c r="N66" t="str">
        <f t="shared" si="35"/>
        <v/>
      </c>
      <c r="O66" t="str">
        <f t="shared" si="35"/>
        <v/>
      </c>
      <c r="P66" t="str">
        <f t="shared" si="35"/>
        <v/>
      </c>
      <c r="Q66" t="str">
        <f t="shared" si="35"/>
        <v/>
      </c>
      <c r="R66" t="str">
        <f t="shared" si="35"/>
        <v/>
      </c>
      <c r="S66" t="str">
        <f t="shared" si="35"/>
        <v/>
      </c>
      <c r="T66" t="str">
        <f t="shared" si="35"/>
        <v/>
      </c>
      <c r="U66" t="str">
        <f t="shared" si="35"/>
        <v/>
      </c>
      <c r="V66" t="str">
        <f t="shared" si="35"/>
        <v/>
      </c>
      <c r="W66" t="str">
        <f t="shared" si="35"/>
        <v/>
      </c>
      <c r="X66" t="str">
        <f t="shared" si="35"/>
        <v/>
      </c>
      <c r="Y66" t="str">
        <f t="shared" si="35"/>
        <v/>
      </c>
      <c r="Z66" t="str">
        <f t="shared" si="35"/>
        <v/>
      </c>
      <c r="AF66" s="17"/>
      <c r="AG66" s="17"/>
      <c r="AJ66" t="str">
        <f t="shared" si="35"/>
        <v/>
      </c>
      <c r="AK66" t="str">
        <f t="shared" si="35"/>
        <v/>
      </c>
      <c r="AL66" t="str">
        <f t="shared" si="35"/>
        <v/>
      </c>
      <c r="AM66" t="str">
        <f t="shared" si="35"/>
        <v/>
      </c>
      <c r="AN66" t="str">
        <f t="shared" si="35"/>
        <v/>
      </c>
      <c r="AO66" t="str">
        <f t="shared" si="35"/>
        <v/>
      </c>
      <c r="AP66" t="str">
        <f t="shared" si="35"/>
        <v/>
      </c>
      <c r="AQ66" t="str">
        <f t="shared" si="35"/>
        <v/>
      </c>
    </row>
    <row r="67" spans="1:46" ht="20.149999999999999" customHeight="1" x14ac:dyDescent="0.2">
      <c r="A67" t="str">
        <f t="shared" ref="A67:AQ67" si="36">IF(A29="","",A29)</f>
        <v/>
      </c>
      <c r="B67" t="str">
        <f t="shared" si="36"/>
        <v/>
      </c>
      <c r="C67" t="str">
        <f t="shared" si="36"/>
        <v/>
      </c>
      <c r="D67" t="str">
        <f t="shared" si="36"/>
        <v/>
      </c>
      <c r="E67" t="str">
        <f t="shared" si="36"/>
        <v/>
      </c>
      <c r="F67" t="str">
        <f t="shared" si="36"/>
        <v/>
      </c>
      <c r="G67" t="str">
        <f t="shared" si="36"/>
        <v>∠ｄ＝</v>
      </c>
      <c r="K67" s="17">
        <f t="shared" ca="1" si="36"/>
        <v>59</v>
      </c>
      <c r="L67" s="17" t="str">
        <f t="shared" si="36"/>
        <v/>
      </c>
      <c r="M67" t="str">
        <f t="shared" si="36"/>
        <v>°</v>
      </c>
      <c r="N67" t="str">
        <f t="shared" si="36"/>
        <v/>
      </c>
      <c r="O67" t="str">
        <f t="shared" si="36"/>
        <v/>
      </c>
      <c r="P67" t="str">
        <f t="shared" si="36"/>
        <v/>
      </c>
      <c r="Q67" t="str">
        <f t="shared" si="36"/>
        <v/>
      </c>
      <c r="R67" t="str">
        <f t="shared" si="36"/>
        <v/>
      </c>
      <c r="S67" t="str">
        <f t="shared" si="36"/>
        <v/>
      </c>
      <c r="T67" t="str">
        <f t="shared" si="36"/>
        <v/>
      </c>
      <c r="U67" t="str">
        <f t="shared" si="36"/>
        <v/>
      </c>
      <c r="V67" t="str">
        <f t="shared" si="36"/>
        <v/>
      </c>
      <c r="W67" t="str">
        <f t="shared" si="36"/>
        <v/>
      </c>
      <c r="X67" t="str">
        <f t="shared" si="36"/>
        <v/>
      </c>
      <c r="Y67" t="str">
        <f t="shared" si="36"/>
        <v/>
      </c>
      <c r="Z67" t="str">
        <f t="shared" si="36"/>
        <v/>
      </c>
      <c r="AF67" s="17"/>
      <c r="AG67" s="17"/>
      <c r="AJ67" t="str">
        <f t="shared" si="36"/>
        <v/>
      </c>
      <c r="AK67" t="str">
        <f t="shared" si="36"/>
        <v/>
      </c>
      <c r="AL67" t="str">
        <f t="shared" si="36"/>
        <v/>
      </c>
      <c r="AM67" t="str">
        <f t="shared" si="36"/>
        <v/>
      </c>
      <c r="AN67" t="str">
        <f t="shared" si="36"/>
        <v/>
      </c>
      <c r="AO67" t="str">
        <f t="shared" si="36"/>
        <v/>
      </c>
      <c r="AP67" t="str">
        <f t="shared" si="36"/>
        <v/>
      </c>
      <c r="AQ67" t="str">
        <f t="shared" si="36"/>
        <v/>
      </c>
    </row>
    <row r="68" spans="1:46" ht="20.149999999999999" customHeight="1" x14ac:dyDescent="0.2">
      <c r="A68" t="str">
        <f t="shared" ref="A68:AQ68" si="37">IF(A30="","",A30)</f>
        <v/>
      </c>
      <c r="B68" t="str">
        <f t="shared" si="37"/>
        <v/>
      </c>
      <c r="C68" t="str">
        <f t="shared" si="37"/>
        <v>③</v>
      </c>
      <c r="E68" t="str">
        <f t="shared" si="37"/>
        <v/>
      </c>
      <c r="F68" t="str">
        <f t="shared" si="37"/>
        <v/>
      </c>
      <c r="G68" t="str">
        <f t="shared" si="37"/>
        <v/>
      </c>
      <c r="H68" t="str">
        <f t="shared" si="37"/>
        <v/>
      </c>
      <c r="I68" t="str">
        <f t="shared" si="37"/>
        <v/>
      </c>
      <c r="J68" t="str">
        <f t="shared" si="37"/>
        <v/>
      </c>
      <c r="K68" t="str">
        <f t="shared" si="37"/>
        <v/>
      </c>
      <c r="L68" t="str">
        <f t="shared" si="37"/>
        <v/>
      </c>
      <c r="M68" t="str">
        <f t="shared" si="37"/>
        <v/>
      </c>
      <c r="N68" t="str">
        <f t="shared" si="37"/>
        <v/>
      </c>
      <c r="O68" t="str">
        <f t="shared" si="37"/>
        <v/>
      </c>
      <c r="P68" t="str">
        <f t="shared" si="37"/>
        <v/>
      </c>
      <c r="Q68" t="str">
        <f t="shared" si="37"/>
        <v/>
      </c>
      <c r="R68" t="str">
        <f t="shared" si="37"/>
        <v/>
      </c>
      <c r="S68" t="str">
        <f t="shared" si="37"/>
        <v/>
      </c>
      <c r="T68" t="str">
        <f t="shared" si="37"/>
        <v/>
      </c>
      <c r="U68" t="str">
        <f t="shared" si="37"/>
        <v/>
      </c>
      <c r="V68" t="str">
        <f t="shared" si="37"/>
        <v/>
      </c>
      <c r="W68" t="str">
        <f t="shared" si="37"/>
        <v/>
      </c>
      <c r="X68" t="str">
        <f t="shared" si="37"/>
        <v>④</v>
      </c>
      <c r="Z68" t="str">
        <f t="shared" si="37"/>
        <v/>
      </c>
      <c r="AF68" s="17"/>
      <c r="AG68" s="17"/>
      <c r="AJ68" t="str">
        <f t="shared" si="37"/>
        <v/>
      </c>
      <c r="AK68" t="str">
        <f t="shared" si="37"/>
        <v/>
      </c>
      <c r="AL68" t="str">
        <f t="shared" si="37"/>
        <v/>
      </c>
      <c r="AM68" t="str">
        <f t="shared" si="37"/>
        <v/>
      </c>
      <c r="AN68" t="str">
        <f t="shared" si="37"/>
        <v/>
      </c>
      <c r="AO68" t="str">
        <f t="shared" si="37"/>
        <v/>
      </c>
      <c r="AP68" t="str">
        <f t="shared" si="37"/>
        <v/>
      </c>
      <c r="AQ68" t="str">
        <f t="shared" si="37"/>
        <v/>
      </c>
    </row>
    <row r="69" spans="1:46" ht="20.149999999999999" customHeight="1" x14ac:dyDescent="0.2">
      <c r="A69" t="str">
        <f t="shared" ref="A69:AQ69" si="38">IF(A31="","",A31)</f>
        <v/>
      </c>
      <c r="B69" t="str">
        <f t="shared" si="38"/>
        <v/>
      </c>
      <c r="C69" s="20" t="str">
        <f ca="1">IF(T69=T71-T70,"○","×")</f>
        <v>○</v>
      </c>
      <c r="D69" s="20"/>
      <c r="E69" t="str">
        <f t="shared" si="38"/>
        <v/>
      </c>
      <c r="F69" t="str">
        <f t="shared" si="38"/>
        <v/>
      </c>
      <c r="G69" t="str">
        <f t="shared" si="38"/>
        <v/>
      </c>
      <c r="H69" t="str">
        <f t="shared" si="38"/>
        <v/>
      </c>
      <c r="I69" t="str">
        <f t="shared" si="38"/>
        <v/>
      </c>
      <c r="J69" t="str">
        <f t="shared" si="38"/>
        <v/>
      </c>
      <c r="K69" t="str">
        <f t="shared" si="38"/>
        <v/>
      </c>
      <c r="L69" t="str">
        <f t="shared" si="38"/>
        <v/>
      </c>
      <c r="M69" t="str">
        <f t="shared" si="38"/>
        <v/>
      </c>
      <c r="N69" t="str">
        <f t="shared" si="38"/>
        <v/>
      </c>
      <c r="O69" t="str">
        <f t="shared" si="38"/>
        <v/>
      </c>
      <c r="P69" t="str">
        <f t="shared" si="38"/>
        <v>∠ｂ＝</v>
      </c>
      <c r="T69" s="17">
        <f t="shared" ca="1" si="38"/>
        <v>79</v>
      </c>
      <c r="U69" s="17" t="str">
        <f t="shared" si="38"/>
        <v/>
      </c>
      <c r="V69" t="str">
        <f t="shared" si="38"/>
        <v>°</v>
      </c>
      <c r="W69" t="str">
        <f t="shared" si="38"/>
        <v/>
      </c>
      <c r="X69" s="20" t="str">
        <f ca="1">IF(180-AN70-AN71-AN72=AN73,"○","×")</f>
        <v>×</v>
      </c>
      <c r="Y69" s="20"/>
      <c r="Z69" t="str">
        <f t="shared" si="38"/>
        <v/>
      </c>
      <c r="AA69" t="str">
        <f t="shared" si="38"/>
        <v/>
      </c>
      <c r="AB69" t="str">
        <f t="shared" si="38"/>
        <v/>
      </c>
      <c r="AC69" t="str">
        <f t="shared" si="38"/>
        <v/>
      </c>
      <c r="AD69" t="str">
        <f t="shared" si="38"/>
        <v/>
      </c>
      <c r="AE69" t="str">
        <f t="shared" si="38"/>
        <v/>
      </c>
      <c r="AF69" t="str">
        <f t="shared" si="38"/>
        <v/>
      </c>
      <c r="AG69" t="str">
        <f t="shared" si="38"/>
        <v/>
      </c>
      <c r="AH69" t="str">
        <f t="shared" si="38"/>
        <v/>
      </c>
      <c r="AI69" t="str">
        <f t="shared" si="38"/>
        <v/>
      </c>
      <c r="AJ69" t="str">
        <f t="shared" si="38"/>
        <v/>
      </c>
      <c r="AK69" t="str">
        <f t="shared" si="38"/>
        <v/>
      </c>
      <c r="AL69" t="str">
        <f t="shared" si="38"/>
        <v/>
      </c>
      <c r="AM69" t="str">
        <f t="shared" si="38"/>
        <v/>
      </c>
      <c r="AN69" t="str">
        <f t="shared" si="38"/>
        <v/>
      </c>
      <c r="AO69" t="str">
        <f t="shared" si="38"/>
        <v/>
      </c>
      <c r="AP69" t="str">
        <f t="shared" si="38"/>
        <v/>
      </c>
      <c r="AQ69" t="str">
        <f t="shared" si="38"/>
        <v/>
      </c>
    </row>
    <row r="70" spans="1:46" ht="20.149999999999999" customHeight="1" x14ac:dyDescent="0.2">
      <c r="A70" t="str">
        <f t="shared" ref="A70:AQ70" si="39">IF(A32="","",A32)</f>
        <v/>
      </c>
      <c r="B70" t="str">
        <f t="shared" si="39"/>
        <v/>
      </c>
      <c r="C70" t="str">
        <f t="shared" si="39"/>
        <v/>
      </c>
      <c r="D70" t="str">
        <f t="shared" si="39"/>
        <v/>
      </c>
      <c r="E70" t="str">
        <f t="shared" si="39"/>
        <v/>
      </c>
      <c r="F70" t="str">
        <f t="shared" si="39"/>
        <v/>
      </c>
      <c r="G70" t="str">
        <f t="shared" si="39"/>
        <v/>
      </c>
      <c r="H70" t="str">
        <f t="shared" si="39"/>
        <v/>
      </c>
      <c r="I70" t="str">
        <f t="shared" si="39"/>
        <v/>
      </c>
      <c r="J70" t="str">
        <f t="shared" si="39"/>
        <v/>
      </c>
      <c r="K70" t="str">
        <f t="shared" si="39"/>
        <v/>
      </c>
      <c r="L70" t="str">
        <f t="shared" si="39"/>
        <v/>
      </c>
      <c r="M70" t="str">
        <f t="shared" si="39"/>
        <v/>
      </c>
      <c r="N70" t="str">
        <f t="shared" si="39"/>
        <v/>
      </c>
      <c r="O70" t="str">
        <f t="shared" si="39"/>
        <v/>
      </c>
      <c r="P70" t="str">
        <f t="shared" si="39"/>
        <v>∠ｄ＝</v>
      </c>
      <c r="T70" s="17">
        <f t="shared" ca="1" si="39"/>
        <v>35</v>
      </c>
      <c r="U70" s="17" t="str">
        <f t="shared" si="39"/>
        <v/>
      </c>
      <c r="V70" t="str">
        <f t="shared" si="39"/>
        <v>°</v>
      </c>
      <c r="W70" t="str">
        <f t="shared" si="39"/>
        <v/>
      </c>
      <c r="X70" t="str">
        <f t="shared" si="39"/>
        <v/>
      </c>
      <c r="Y70" t="str">
        <f t="shared" si="39"/>
        <v/>
      </c>
      <c r="Z70" t="str">
        <f t="shared" si="39"/>
        <v/>
      </c>
      <c r="AA70" t="str">
        <f t="shared" si="39"/>
        <v/>
      </c>
      <c r="AB70" t="str">
        <f t="shared" si="39"/>
        <v/>
      </c>
      <c r="AC70" t="str">
        <f t="shared" si="39"/>
        <v/>
      </c>
      <c r="AD70" t="str">
        <f t="shared" si="39"/>
        <v/>
      </c>
      <c r="AE70" t="str">
        <f t="shared" si="39"/>
        <v/>
      </c>
      <c r="AF70" t="str">
        <f t="shared" si="39"/>
        <v/>
      </c>
      <c r="AG70" t="str">
        <f t="shared" si="39"/>
        <v/>
      </c>
      <c r="AH70" t="str">
        <f t="shared" si="39"/>
        <v/>
      </c>
      <c r="AI70" t="str">
        <f t="shared" si="39"/>
        <v/>
      </c>
      <c r="AJ70" t="str">
        <f t="shared" si="39"/>
        <v>∠ａ＝</v>
      </c>
      <c r="AN70" s="17">
        <f t="shared" ca="1" si="39"/>
        <v>50</v>
      </c>
      <c r="AO70" s="17" t="str">
        <f t="shared" si="39"/>
        <v/>
      </c>
      <c r="AP70" t="str">
        <f t="shared" si="39"/>
        <v>°</v>
      </c>
      <c r="AQ70" t="str">
        <f t="shared" si="39"/>
        <v/>
      </c>
    </row>
    <row r="71" spans="1:46" ht="20.149999999999999" customHeight="1" x14ac:dyDescent="0.2">
      <c r="A71" t="str">
        <f t="shared" ref="A71:AQ71" si="40">IF(A33="","",A33)</f>
        <v/>
      </c>
      <c r="B71" t="str">
        <f t="shared" si="40"/>
        <v/>
      </c>
      <c r="C71" t="str">
        <f t="shared" si="40"/>
        <v/>
      </c>
      <c r="D71" t="str">
        <f t="shared" si="40"/>
        <v/>
      </c>
      <c r="E71" t="str">
        <f t="shared" si="40"/>
        <v/>
      </c>
      <c r="F71" t="str">
        <f t="shared" si="40"/>
        <v/>
      </c>
      <c r="G71" t="str">
        <f t="shared" si="40"/>
        <v/>
      </c>
      <c r="H71" t="str">
        <f t="shared" si="40"/>
        <v/>
      </c>
      <c r="I71" t="str">
        <f t="shared" si="40"/>
        <v/>
      </c>
      <c r="J71" t="str">
        <f t="shared" si="40"/>
        <v/>
      </c>
      <c r="K71" t="str">
        <f t="shared" si="40"/>
        <v/>
      </c>
      <c r="L71" t="str">
        <f t="shared" si="40"/>
        <v/>
      </c>
      <c r="M71" t="str">
        <f t="shared" si="40"/>
        <v/>
      </c>
      <c r="N71" t="str">
        <f t="shared" si="40"/>
        <v/>
      </c>
      <c r="O71" t="str">
        <f t="shared" si="40"/>
        <v/>
      </c>
      <c r="P71" t="str">
        <f t="shared" si="40"/>
        <v>∠ｅ＝</v>
      </c>
      <c r="T71" s="17">
        <f t="shared" ca="1" si="40"/>
        <v>114</v>
      </c>
      <c r="U71" s="17" t="str">
        <f t="shared" si="40"/>
        <v/>
      </c>
      <c r="V71" s="17" t="str">
        <f t="shared" si="40"/>
        <v/>
      </c>
      <c r="W71" t="str">
        <f t="shared" si="40"/>
        <v>°</v>
      </c>
      <c r="X71" t="str">
        <f t="shared" si="40"/>
        <v/>
      </c>
      <c r="Y71" t="str">
        <f t="shared" si="40"/>
        <v/>
      </c>
      <c r="Z71" t="str">
        <f t="shared" si="40"/>
        <v/>
      </c>
      <c r="AA71" t="str">
        <f t="shared" si="40"/>
        <v/>
      </c>
      <c r="AB71" t="str">
        <f t="shared" si="40"/>
        <v/>
      </c>
      <c r="AC71" t="str">
        <f t="shared" si="40"/>
        <v/>
      </c>
      <c r="AD71" t="str">
        <f t="shared" si="40"/>
        <v/>
      </c>
      <c r="AE71" t="str">
        <f t="shared" si="40"/>
        <v/>
      </c>
      <c r="AF71" t="str">
        <f t="shared" si="40"/>
        <v/>
      </c>
      <c r="AG71" t="str">
        <f t="shared" si="40"/>
        <v/>
      </c>
      <c r="AH71" t="str">
        <f t="shared" si="40"/>
        <v/>
      </c>
      <c r="AI71" t="str">
        <f t="shared" si="40"/>
        <v/>
      </c>
      <c r="AJ71" t="str">
        <f t="shared" si="40"/>
        <v>∠ｂ＝</v>
      </c>
      <c r="AN71" s="17">
        <f t="shared" ca="1" si="40"/>
        <v>20</v>
      </c>
      <c r="AO71" s="17" t="str">
        <f t="shared" si="40"/>
        <v/>
      </c>
      <c r="AP71" t="str">
        <f t="shared" si="40"/>
        <v>°</v>
      </c>
      <c r="AQ71" t="str">
        <f t="shared" si="40"/>
        <v/>
      </c>
    </row>
    <row r="72" spans="1:46" ht="20.149999999999999" customHeight="1" x14ac:dyDescent="0.2">
      <c r="A72" t="str">
        <f t="shared" ref="A72:AQ72" si="41">IF(A34="","",A34)</f>
        <v/>
      </c>
      <c r="B72" t="str">
        <f t="shared" si="41"/>
        <v/>
      </c>
      <c r="C72" t="str">
        <f t="shared" si="41"/>
        <v/>
      </c>
      <c r="D72" t="str">
        <f t="shared" si="41"/>
        <v/>
      </c>
      <c r="E72" t="str">
        <f t="shared" si="41"/>
        <v/>
      </c>
      <c r="F72" t="str">
        <f t="shared" si="41"/>
        <v/>
      </c>
      <c r="G72" t="str">
        <f t="shared" si="41"/>
        <v/>
      </c>
      <c r="H72" t="str">
        <f t="shared" si="41"/>
        <v/>
      </c>
      <c r="I72" t="str">
        <f t="shared" si="41"/>
        <v/>
      </c>
      <c r="J72" t="str">
        <f t="shared" si="41"/>
        <v/>
      </c>
      <c r="K72" t="str">
        <f t="shared" si="41"/>
        <v/>
      </c>
      <c r="L72" t="str">
        <f t="shared" si="41"/>
        <v/>
      </c>
      <c r="M72" t="str">
        <f t="shared" si="41"/>
        <v/>
      </c>
      <c r="N72" t="str">
        <f t="shared" si="41"/>
        <v/>
      </c>
      <c r="O72" t="str">
        <f t="shared" si="41"/>
        <v/>
      </c>
      <c r="P72" t="str">
        <f t="shared" si="41"/>
        <v/>
      </c>
      <c r="Q72" t="str">
        <f t="shared" si="41"/>
        <v/>
      </c>
      <c r="R72" t="str">
        <f t="shared" si="41"/>
        <v/>
      </c>
      <c r="S72" t="str">
        <f t="shared" si="41"/>
        <v/>
      </c>
      <c r="T72" t="str">
        <f t="shared" si="41"/>
        <v/>
      </c>
      <c r="U72" t="str">
        <f t="shared" si="41"/>
        <v/>
      </c>
      <c r="V72" t="str">
        <f t="shared" si="41"/>
        <v/>
      </c>
      <c r="W72" t="str">
        <f t="shared" si="41"/>
        <v/>
      </c>
      <c r="X72" t="str">
        <f t="shared" si="41"/>
        <v/>
      </c>
      <c r="Y72" t="str">
        <f t="shared" si="41"/>
        <v/>
      </c>
      <c r="Z72" t="str">
        <f t="shared" si="41"/>
        <v/>
      </c>
      <c r="AA72" t="str">
        <f t="shared" si="41"/>
        <v/>
      </c>
      <c r="AB72" t="str">
        <f t="shared" si="41"/>
        <v/>
      </c>
      <c r="AC72" t="str">
        <f t="shared" si="41"/>
        <v/>
      </c>
      <c r="AD72" t="str">
        <f t="shared" si="41"/>
        <v/>
      </c>
      <c r="AE72" t="str">
        <f t="shared" si="41"/>
        <v/>
      </c>
      <c r="AF72" t="str">
        <f t="shared" si="41"/>
        <v/>
      </c>
      <c r="AG72" t="str">
        <f t="shared" si="41"/>
        <v/>
      </c>
      <c r="AH72" t="str">
        <f t="shared" si="41"/>
        <v/>
      </c>
      <c r="AI72" t="str">
        <f t="shared" si="41"/>
        <v/>
      </c>
      <c r="AJ72" t="str">
        <f t="shared" si="41"/>
        <v>∠ｃ＝</v>
      </c>
      <c r="AN72" s="17">
        <f t="shared" ca="1" si="41"/>
        <v>50</v>
      </c>
      <c r="AO72" s="17" t="str">
        <f t="shared" si="41"/>
        <v/>
      </c>
      <c r="AP72" t="str">
        <f t="shared" si="41"/>
        <v>°</v>
      </c>
      <c r="AQ72" t="str">
        <f t="shared" si="41"/>
        <v/>
      </c>
    </row>
    <row r="73" spans="1:46" ht="20.149999999999999" customHeight="1" x14ac:dyDescent="0.2">
      <c r="A73" t="str">
        <f t="shared" ref="A73:AQ73" si="42">IF(A35="","",A35)</f>
        <v/>
      </c>
      <c r="B73" t="str">
        <f t="shared" si="42"/>
        <v/>
      </c>
      <c r="C73" t="str">
        <f t="shared" si="42"/>
        <v/>
      </c>
      <c r="D73" t="str">
        <f t="shared" si="42"/>
        <v/>
      </c>
      <c r="E73" t="str">
        <f t="shared" si="42"/>
        <v/>
      </c>
      <c r="F73" t="str">
        <f t="shared" si="42"/>
        <v/>
      </c>
      <c r="G73" t="str">
        <f t="shared" si="42"/>
        <v/>
      </c>
      <c r="H73" t="str">
        <f t="shared" si="42"/>
        <v/>
      </c>
      <c r="I73" t="str">
        <f t="shared" si="42"/>
        <v/>
      </c>
      <c r="J73" t="str">
        <f t="shared" si="42"/>
        <v/>
      </c>
      <c r="K73" t="str">
        <f t="shared" si="42"/>
        <v/>
      </c>
      <c r="L73" t="str">
        <f t="shared" si="42"/>
        <v/>
      </c>
      <c r="M73" t="str">
        <f t="shared" si="42"/>
        <v/>
      </c>
      <c r="N73" t="str">
        <f t="shared" si="42"/>
        <v/>
      </c>
      <c r="O73" t="str">
        <f t="shared" si="42"/>
        <v/>
      </c>
      <c r="P73" t="str">
        <f t="shared" si="42"/>
        <v/>
      </c>
      <c r="Q73" t="str">
        <f t="shared" si="42"/>
        <v/>
      </c>
      <c r="R73" t="str">
        <f t="shared" si="42"/>
        <v/>
      </c>
      <c r="S73" t="str">
        <f t="shared" si="42"/>
        <v/>
      </c>
      <c r="T73" t="str">
        <f t="shared" si="42"/>
        <v/>
      </c>
      <c r="U73" t="str">
        <f t="shared" si="42"/>
        <v/>
      </c>
      <c r="V73" t="str">
        <f t="shared" si="42"/>
        <v/>
      </c>
      <c r="W73" t="str">
        <f t="shared" si="42"/>
        <v/>
      </c>
      <c r="X73" t="str">
        <f t="shared" si="42"/>
        <v/>
      </c>
      <c r="Y73" t="str">
        <f t="shared" si="42"/>
        <v/>
      </c>
      <c r="Z73" t="str">
        <f t="shared" si="42"/>
        <v/>
      </c>
      <c r="AA73" t="str">
        <f t="shared" si="42"/>
        <v/>
      </c>
      <c r="AB73" t="str">
        <f t="shared" si="42"/>
        <v/>
      </c>
      <c r="AC73" t="str">
        <f t="shared" si="42"/>
        <v/>
      </c>
      <c r="AD73" t="str">
        <f t="shared" si="42"/>
        <v/>
      </c>
      <c r="AE73" t="str">
        <f t="shared" si="42"/>
        <v/>
      </c>
      <c r="AF73" t="str">
        <f t="shared" si="42"/>
        <v/>
      </c>
      <c r="AG73" t="str">
        <f t="shared" si="42"/>
        <v/>
      </c>
      <c r="AH73" t="str">
        <f t="shared" si="42"/>
        <v/>
      </c>
      <c r="AI73" t="str">
        <f t="shared" si="42"/>
        <v/>
      </c>
      <c r="AJ73" t="str">
        <f t="shared" si="42"/>
        <v>∠e＝</v>
      </c>
      <c r="AN73" s="17">
        <f t="shared" ca="1" si="42"/>
        <v>30</v>
      </c>
      <c r="AO73" s="17" t="str">
        <f t="shared" si="42"/>
        <v/>
      </c>
      <c r="AP73" t="str">
        <f t="shared" si="42"/>
        <v>°</v>
      </c>
      <c r="AQ73" t="str">
        <f t="shared" si="42"/>
        <v/>
      </c>
    </row>
    <row r="74" spans="1:46" ht="20.149999999999999" customHeight="1" x14ac:dyDescent="0.2">
      <c r="A74" t="str">
        <f t="shared" ref="A74:AQ74" si="43">IF(A36="","",A36)</f>
        <v/>
      </c>
      <c r="B74" t="str">
        <f t="shared" si="43"/>
        <v/>
      </c>
      <c r="C74" t="str">
        <f t="shared" si="43"/>
        <v/>
      </c>
      <c r="D74" t="str">
        <f t="shared" si="43"/>
        <v/>
      </c>
      <c r="E74" t="str">
        <f t="shared" si="43"/>
        <v/>
      </c>
      <c r="F74" t="str">
        <f t="shared" si="43"/>
        <v/>
      </c>
      <c r="G74" t="str">
        <f t="shared" si="43"/>
        <v/>
      </c>
      <c r="H74" t="str">
        <f t="shared" si="43"/>
        <v/>
      </c>
      <c r="I74" t="str">
        <f t="shared" si="43"/>
        <v/>
      </c>
      <c r="J74" t="str">
        <f t="shared" si="43"/>
        <v/>
      </c>
      <c r="K74" t="str">
        <f t="shared" si="43"/>
        <v/>
      </c>
      <c r="L74" t="str">
        <f t="shared" si="43"/>
        <v/>
      </c>
      <c r="M74" t="str">
        <f t="shared" si="43"/>
        <v/>
      </c>
      <c r="N74" t="str">
        <f t="shared" si="43"/>
        <v/>
      </c>
      <c r="O74" t="str">
        <f t="shared" si="43"/>
        <v/>
      </c>
      <c r="P74" t="str">
        <f t="shared" si="43"/>
        <v/>
      </c>
      <c r="Q74" t="str">
        <f t="shared" si="43"/>
        <v/>
      </c>
      <c r="R74" t="str">
        <f t="shared" si="43"/>
        <v/>
      </c>
      <c r="S74" t="str">
        <f t="shared" si="43"/>
        <v/>
      </c>
      <c r="T74" t="str">
        <f t="shared" si="43"/>
        <v/>
      </c>
      <c r="U74" t="str">
        <f t="shared" si="43"/>
        <v/>
      </c>
      <c r="V74" t="str">
        <f t="shared" si="43"/>
        <v/>
      </c>
      <c r="W74" t="str">
        <f t="shared" si="43"/>
        <v/>
      </c>
      <c r="X74" t="str">
        <f t="shared" si="43"/>
        <v/>
      </c>
      <c r="Y74" t="str">
        <f t="shared" si="43"/>
        <v/>
      </c>
      <c r="Z74" t="str">
        <f t="shared" si="43"/>
        <v/>
      </c>
      <c r="AA74" t="str">
        <f t="shared" si="43"/>
        <v/>
      </c>
      <c r="AB74" t="str">
        <f t="shared" si="43"/>
        <v/>
      </c>
      <c r="AC74" t="str">
        <f t="shared" si="43"/>
        <v/>
      </c>
      <c r="AD74" t="str">
        <f t="shared" si="43"/>
        <v/>
      </c>
      <c r="AE74" t="str">
        <f t="shared" si="43"/>
        <v/>
      </c>
      <c r="AF74" t="str">
        <f t="shared" si="43"/>
        <v/>
      </c>
      <c r="AG74" t="str">
        <f t="shared" si="43"/>
        <v/>
      </c>
      <c r="AH74" t="str">
        <f t="shared" si="43"/>
        <v/>
      </c>
      <c r="AI74" t="str">
        <f t="shared" si="43"/>
        <v/>
      </c>
      <c r="AJ74" t="str">
        <f t="shared" si="43"/>
        <v/>
      </c>
      <c r="AK74" t="str">
        <f t="shared" si="43"/>
        <v/>
      </c>
      <c r="AL74" t="str">
        <f t="shared" si="43"/>
        <v/>
      </c>
      <c r="AM74" t="str">
        <f t="shared" si="43"/>
        <v/>
      </c>
      <c r="AN74" t="str">
        <f t="shared" si="43"/>
        <v/>
      </c>
      <c r="AO74" t="str">
        <f t="shared" si="43"/>
        <v/>
      </c>
      <c r="AP74" t="str">
        <f t="shared" si="43"/>
        <v/>
      </c>
      <c r="AQ74" t="str">
        <f t="shared" si="43"/>
        <v/>
      </c>
    </row>
    <row r="75" spans="1:46" ht="20.149999999999999" customHeight="1" x14ac:dyDescent="0.2"/>
    <row r="76" spans="1:46" ht="20.149999999999999" customHeight="1" x14ac:dyDescent="0.2"/>
    <row r="77" spans="1:46" ht="20.149999999999999" customHeight="1" x14ac:dyDescent="0.2"/>
    <row r="78" spans="1:46" ht="20.149999999999999" customHeight="1" x14ac:dyDescent="0.2"/>
    <row r="79" spans="1:46" ht="20.149999999999999" customHeight="1" x14ac:dyDescent="0.2"/>
    <row r="80" spans="1:46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  <row r="101" ht="20.149999999999999" customHeight="1" x14ac:dyDescent="0.2"/>
  </sheetData>
  <mergeCells count="55">
    <mergeCell ref="C60:D60"/>
    <mergeCell ref="T60:U60"/>
    <mergeCell ref="C69:D69"/>
    <mergeCell ref="X69:Y69"/>
    <mergeCell ref="T70:U70"/>
    <mergeCell ref="K66:L66"/>
    <mergeCell ref="AF66:AG66"/>
    <mergeCell ref="K67:L67"/>
    <mergeCell ref="AF67:AG67"/>
    <mergeCell ref="AF68:AG68"/>
    <mergeCell ref="T71:V71"/>
    <mergeCell ref="AN71:AO71"/>
    <mergeCell ref="AN72:AO72"/>
    <mergeCell ref="AN73:AO73"/>
    <mergeCell ref="AN35:AO35"/>
    <mergeCell ref="AN70:AO70"/>
    <mergeCell ref="AM60:AN60"/>
    <mergeCell ref="AM61:AN61"/>
    <mergeCell ref="AM62:AN62"/>
    <mergeCell ref="T69:U69"/>
    <mergeCell ref="AC53:AD53"/>
    <mergeCell ref="AC46:AD46"/>
    <mergeCell ref="AC47:AD47"/>
    <mergeCell ref="Y51:AA51"/>
    <mergeCell ref="AC55:AD55"/>
    <mergeCell ref="K29:L29"/>
    <mergeCell ref="T31:U31"/>
    <mergeCell ref="T32:U32"/>
    <mergeCell ref="T33:V33"/>
    <mergeCell ref="AO39:AP39"/>
    <mergeCell ref="AC43:AD43"/>
    <mergeCell ref="AC44:AD44"/>
    <mergeCell ref="AN32:AO32"/>
    <mergeCell ref="AN33:AO33"/>
    <mergeCell ref="AN34:AO34"/>
    <mergeCell ref="K28:L28"/>
    <mergeCell ref="AO1:AP1"/>
    <mergeCell ref="AC5:AD5"/>
    <mergeCell ref="AC6:AD6"/>
    <mergeCell ref="AC14:AD14"/>
    <mergeCell ref="AE14:AF14"/>
    <mergeCell ref="AM22:AN22"/>
    <mergeCell ref="AM23:AN23"/>
    <mergeCell ref="AM24:AN24"/>
    <mergeCell ref="Y12:AA12"/>
    <mergeCell ref="AD12:AF12"/>
    <mergeCell ref="Y13:AA13"/>
    <mergeCell ref="AB13:AC13"/>
    <mergeCell ref="AD13:AF13"/>
    <mergeCell ref="AB51:AC51"/>
    <mergeCell ref="AD51:AF51"/>
    <mergeCell ref="AD50:AF50"/>
    <mergeCell ref="Y50:AA50"/>
    <mergeCell ref="AC15:AD15"/>
    <mergeCell ref="AE15:AF15"/>
  </mergeCells>
  <phoneticPr fontId="1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&amp;L図形の性質と証明&amp;R数学ドリル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円の性質①</vt:lpstr>
      <vt:lpstr>円の性質②</vt:lpstr>
      <vt:lpstr>円の性質③</vt:lpstr>
      <vt:lpstr>円の性質①!Print_Area</vt:lpstr>
      <vt:lpstr>円の性質②!Print_Area</vt:lpstr>
      <vt:lpstr>円の性質③!Print_Area</vt:lpstr>
    </vt:vector>
  </TitlesOfParts>
  <Company>Your Company Name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Hideyuki</dc:creator>
  <cp:lastModifiedBy>英之 鈴木</cp:lastModifiedBy>
  <cp:lastPrinted>2012-12-30T10:24:53Z</cp:lastPrinted>
  <dcterms:created xsi:type="dcterms:W3CDTF">2011-08-10T12:30:29Z</dcterms:created>
  <dcterms:modified xsi:type="dcterms:W3CDTF">2025-05-06T01:15:16Z</dcterms:modified>
</cp:coreProperties>
</file>