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guydoken-my.sharepoint.com/personal/saito_guydoken_onmicrosoft_com/Documents/MyDATA/0ツール検証用データ/DataCANAL/DataCivil/03練習図面チュートリアル/0048鉄筋加工重量集計/"/>
    </mc:Choice>
  </mc:AlternateContent>
  <xr:revisionPtr revIDLastSave="0" documentId="8_{86A42EC2-B10D-4EB4-899F-C7DE57B9C336}" xr6:coauthVersionLast="47" xr6:coauthVersionMax="47" xr10:uidLastSave="{00000000-0000-0000-0000-000000000000}"/>
  <bookViews>
    <workbookView xWindow="24900" yWindow="45" windowWidth="21600" windowHeight="14850" xr2:uid="{F60816AB-1D54-4E5C-8C18-0DE4144D94DA}"/>
  </bookViews>
  <sheets>
    <sheet name="鉄筋集計表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G31" i="1" s="1"/>
  <c r="F7" i="1"/>
  <c r="G7" i="1" s="1"/>
  <c r="G30" i="1" s="1"/>
  <c r="F6" i="1"/>
  <c r="G6" i="1" s="1"/>
  <c r="G29" i="1" s="1"/>
  <c r="F5" i="1"/>
  <c r="G5" i="1" s="1"/>
  <c r="F4" i="1"/>
  <c r="G4" i="1" s="1"/>
  <c r="F3" i="1"/>
  <c r="G3" i="1" s="1"/>
  <c r="G26" i="1" s="1"/>
  <c r="G32" i="1" l="1"/>
  <c r="G27" i="1"/>
  <c r="G34" i="1" s="1"/>
  <c r="G28" i="1"/>
</calcChain>
</file>

<file path=xl/sharedStrings.xml><?xml version="1.0" encoding="utf-8"?>
<sst xmlns="http://schemas.openxmlformats.org/spreadsheetml/2006/main" count="65" uniqueCount="51">
  <si>
    <t>名称</t>
    <rPh sb="0" eb="2">
      <t>メイショウ</t>
    </rPh>
    <phoneticPr fontId="3"/>
  </si>
  <si>
    <t>鉄筋径</t>
    <rPh sb="0" eb="2">
      <t>テッキン</t>
    </rPh>
    <rPh sb="2" eb="3">
      <t>ケイ</t>
    </rPh>
    <phoneticPr fontId="3"/>
  </si>
  <si>
    <t>長さ</t>
    <rPh sb="0" eb="1">
      <t>ナガ</t>
    </rPh>
    <phoneticPr fontId="3"/>
  </si>
  <si>
    <t>本数</t>
    <rPh sb="0" eb="2">
      <t>ホンスウ</t>
    </rPh>
    <phoneticPr fontId="3"/>
  </si>
  <si>
    <t>単位重量</t>
    <rPh sb="0" eb="2">
      <t>タンイ</t>
    </rPh>
    <rPh sb="2" eb="4">
      <t>ジュウリョウ</t>
    </rPh>
    <phoneticPr fontId="3"/>
  </si>
  <si>
    <t>１本重量</t>
    <rPh sb="1" eb="2">
      <t>ホン</t>
    </rPh>
    <rPh sb="2" eb="4">
      <t>ジュウリョウ</t>
    </rPh>
    <phoneticPr fontId="3"/>
  </si>
  <si>
    <t>重量</t>
    <rPh sb="0" eb="2">
      <t>ジュウリョウ</t>
    </rPh>
    <phoneticPr fontId="3"/>
  </si>
  <si>
    <t>摘要</t>
    <rPh sb="0" eb="2">
      <t>テキヨウ</t>
    </rPh>
    <phoneticPr fontId="3"/>
  </si>
  <si>
    <t>(m)</t>
    <phoneticPr fontId="3"/>
  </si>
  <si>
    <t>(本)</t>
    <rPh sb="1" eb="2">
      <t>ホン</t>
    </rPh>
    <phoneticPr fontId="3"/>
  </si>
  <si>
    <t>(kg/m)</t>
    <phoneticPr fontId="3"/>
  </si>
  <si>
    <t>(kg/本)</t>
    <rPh sb="4" eb="5">
      <t>ホン</t>
    </rPh>
    <phoneticPr fontId="3"/>
  </si>
  <si>
    <t>(kg)</t>
    <phoneticPr fontId="3"/>
  </si>
  <si>
    <t>（備考）</t>
    <rPh sb="1" eb="3">
      <t>ビコウ</t>
    </rPh>
    <phoneticPr fontId="3"/>
  </si>
  <si>
    <t>F1</t>
    <phoneticPr fontId="4"/>
  </si>
  <si>
    <t>D13</t>
    <phoneticPr fontId="4"/>
  </si>
  <si>
    <t>F2</t>
  </si>
  <si>
    <t>D16</t>
    <phoneticPr fontId="4"/>
  </si>
  <si>
    <t>F3</t>
  </si>
  <si>
    <t>D19</t>
    <phoneticPr fontId="4"/>
  </si>
  <si>
    <t>F4</t>
  </si>
  <si>
    <t>D22</t>
    <phoneticPr fontId="4"/>
  </si>
  <si>
    <t>F5</t>
  </si>
  <si>
    <t>D25</t>
    <phoneticPr fontId="4"/>
  </si>
  <si>
    <t>F6</t>
  </si>
  <si>
    <t>D29</t>
    <phoneticPr fontId="4"/>
  </si>
  <si>
    <t>F7</t>
  </si>
  <si>
    <t>D32</t>
    <phoneticPr fontId="4"/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</si>
  <si>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</si>
  <si>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</si>
  <si>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</si>
  <si>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</si>
  <si>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</si>
  <si>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</si>
  <si>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</si>
  <si>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</si>
  <si>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</si>
  <si>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</si>
  <si>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</si>
  <si>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</si>
  <si>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</si>
  <si>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</si>
  <si>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径集計</t>
  </si>
  <si>
    <t>D13</t>
  </si>
  <si>
    <t>D16</t>
  </si>
  <si>
    <t>D19</t>
  </si>
  <si>
    <t>D22</t>
  </si>
  <si>
    <t>D25</t>
  </si>
  <si>
    <t>D29</t>
  </si>
  <si>
    <t>D32</t>
  </si>
  <si>
    <t>総重量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</si>
</sst>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"/>
    <numFmt numFmtId="177" formatCode="0.000_ "/>
    <numFmt numFmtId="178" formatCode="0.00_ "/>
    <numFmt numFmtId="179" formatCode="#,##0.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MS UI Gothic"/>
      <family val="2"/>
      <charset val="128"/>
    </font>
    <font>
      <sz val="6"/>
      <name val="ＭＳ Ｐゴシック"/>
      <family val="3"/>
      <charset val="128"/>
    </font>
    <font>
      <sz val="6"/>
      <name val="MS UI Gothic"/>
      <family val="3"/>
      <charset val="128"/>
    </font>
    <font>
      <sz val="11"/>
      <color indexed="8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>
      <alignment vertical="center"/>
    </xf>
  </cellStyleXfs>
  <cellXfs count="24">
    <xf numFmtId="0" fontId="0" fillId="0" borderId="0" xfId="0"/>
    <xf numFmtId="176" fontId="1" fillId="0" borderId="2" xfId="1" applyNumberForma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177" fontId="1" fillId="0" borderId="2" xfId="1" applyNumberFormat="1" applyBorder="1" applyAlignment="1">
      <alignment horizontal="center" vertical="center"/>
    </xf>
    <xf numFmtId="178" fontId="1" fillId="0" borderId="2" xfId="1" applyNumberFormat="1" applyBorder="1" applyAlignment="1">
      <alignment horizontal="center" vertical="center"/>
    </xf>
    <xf numFmtId="0" fontId="1" fillId="0" borderId="2" xfId="1" applyBorder="1" applyAlignment="1">
      <alignment horizontal="center"/>
    </xf>
    <xf numFmtId="0" fontId="0" fillId="0" borderId="0" xfId="2" applyFont="1">
      <alignment vertical="center"/>
    </xf>
    <xf numFmtId="176" fontId="1" fillId="0" borderId="3" xfId="1" applyNumberFormat="1" applyBorder="1" applyAlignment="1">
      <alignment horizontal="center"/>
    </xf>
    <xf numFmtId="0" fontId="1" fillId="0" borderId="3" xfId="1" applyBorder="1" applyAlignment="1">
      <alignment horizontal="center"/>
    </xf>
    <xf numFmtId="177" fontId="1" fillId="0" borderId="3" xfId="1" applyNumberFormat="1" applyBorder="1" applyAlignment="1">
      <alignment horizontal="center"/>
    </xf>
    <xf numFmtId="178" fontId="1" fillId="0" borderId="3" xfId="1" applyNumberFormat="1" applyBorder="1" applyAlignment="1">
      <alignment horizontal="center"/>
    </xf>
    <xf numFmtId="49" fontId="0" fillId="0" borderId="0" xfId="1" applyNumberFormat="1" applyFont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176" fontId="1" fillId="0" borderId="0" xfId="1" applyNumberFormat="1" applyAlignment="1">
      <alignment vertical="center"/>
    </xf>
    <xf numFmtId="0" fontId="1" fillId="0" borderId="0" xfId="1" applyAlignment="1">
      <alignment vertical="center"/>
    </xf>
    <xf numFmtId="176" fontId="0" fillId="0" borderId="0" xfId="2" applyNumberFormat="1" applyFont="1">
      <alignment vertical="center"/>
    </xf>
    <xf numFmtId="4" fontId="0" fillId="0" borderId="0" xfId="2" applyNumberFormat="1" applyFont="1">
      <alignment vertical="center"/>
    </xf>
    <xf numFmtId="2" fontId="0" fillId="0" borderId="0" xfId="2" applyNumberFormat="1" applyFont="1">
      <alignment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79" fontId="0" fillId="0" borderId="0" xfId="2" applyNumberFormat="1" applyFont="1">
      <alignment vertical="center"/>
    </xf>
    <xf numFmtId="49" fontId="1" fillId="0" borderId="1" xfId="1" applyNumberFormat="1" applyBorder="1" applyAlignment="1">
      <alignment horizontal="center" vertical="center"/>
    </xf>
    <xf numFmtId="0" fontId="1" fillId="0" borderId="1" xfId="1" applyBorder="1" applyAlignment="1">
      <alignment horizontal="center" vertical="center"/>
    </xf>
  </cellXfs>
  <cellStyles count="3">
    <cellStyle name="標準" xfId="0" builtinId="0"/>
    <cellStyle name="標準 2 2" xfId="2" xr:uid="{7E7004A3-8D6D-4640-B075-9D68156963A9}"/>
    <cellStyle name="標準_Σ(サム)鉄筋重量表" xfId="1" xr:uid="{AC772E3C-6F0F-4C12-A1A7-5457FCDB4A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802AB-448D-4F2C-8EA9-0956553F2370}">
  <sheetPr codeName="鉄筋集計表"/>
  <dimension ref="A1:H34"/>
  <sheetViews>
    <sheetView tabSelected="1" workbookViewId="0">
      <selection sqref="A1:A2"/>
    </sheetView>
  </sheetViews>
  <sheetFormatPr defaultRowHeight="13.5" x14ac:dyDescent="0.15"/>
  <cols>
    <col min="1" max="1" width="5.25" style="18" bestFit="1" customWidth="1"/>
    <col min="2" max="2" width="7.125" style="18" bestFit="1" customWidth="1"/>
    <col min="3" max="3" width="5.875" style="19" bestFit="1" customWidth="1"/>
    <col min="4" max="4" width="5.25" style="20" bestFit="1" customWidth="1"/>
    <col min="5" max="5" width="9" style="6"/>
    <col min="6" max="6" width="8.375" style="15" bestFit="1" customWidth="1"/>
    <col min="7" max="7" width="7.25" style="16" bestFit="1" customWidth="1"/>
    <col min="8" max="8" width="7.25" style="6" bestFit="1" customWidth="1"/>
    <col min="9" max="16384" width="9" style="6"/>
  </cols>
  <sheetData>
    <row r="1" spans="1:8" x14ac:dyDescent="0.15">
      <c r="A1" s="22" t="s">
        <v>0</v>
      </c>
      <c r="B1" s="23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5" t="s">
        <v>7</v>
      </c>
    </row>
    <row r="2" spans="1:8" x14ac:dyDescent="0.15">
      <c r="A2" s="22"/>
      <c r="B2" s="23"/>
      <c r="C2" s="7" t="s">
        <v>8</v>
      </c>
      <c r="D2" s="8" t="s">
        <v>9</v>
      </c>
      <c r="E2" s="7" t="s">
        <v>10</v>
      </c>
      <c r="F2" s="9" t="s">
        <v>11</v>
      </c>
      <c r="G2" s="10" t="s">
        <v>12</v>
      </c>
      <c r="H2" s="8" t="s">
        <v>13</v>
      </c>
    </row>
    <row r="3" spans="1:8" x14ac:dyDescent="0.15">
      <c r="A3" s="11" t="s">
        <v>14</v>
      </c>
      <c r="B3" s="12" t="s">
        <v>15</v>
      </c>
      <c r="C3" s="13">
        <v>1.01</v>
      </c>
      <c r="D3" s="14">
        <v>21</v>
      </c>
      <c r="E3" s="15">
        <v>0.995</v>
      </c>
      <c r="F3" s="15">
        <f t="shared" ref="F3:F23" si="0">ROUND(C3*E3,3)</f>
        <v>1.0049999999999999</v>
      </c>
      <c r="G3" s="16">
        <f t="shared" ref="G3:G23" si="1">ROUNDDOWN(D3*F3,2)</f>
        <v>21.1</v>
      </c>
    </row>
    <row r="4" spans="1:8" x14ac:dyDescent="0.15">
      <c r="A4" s="11" t="s">
        <v>16</v>
      </c>
      <c r="B4" s="12" t="s">
        <v>17</v>
      </c>
      <c r="C4" s="13">
        <v>1.1200000000000001</v>
      </c>
      <c r="D4" s="14">
        <v>20</v>
      </c>
      <c r="E4" s="17">
        <v>1.56</v>
      </c>
      <c r="F4" s="15">
        <f t="shared" si="0"/>
        <v>1.7470000000000001</v>
      </c>
      <c r="G4" s="16">
        <f t="shared" si="1"/>
        <v>34.94</v>
      </c>
    </row>
    <row r="5" spans="1:8" x14ac:dyDescent="0.15">
      <c r="A5" s="11" t="s">
        <v>18</v>
      </c>
      <c r="B5" s="12" t="s">
        <v>19</v>
      </c>
      <c r="C5" s="13">
        <v>1.28</v>
      </c>
      <c r="D5" s="14">
        <v>19</v>
      </c>
      <c r="E5" s="17">
        <v>2.25</v>
      </c>
      <c r="F5" s="15">
        <f t="shared" si="0"/>
        <v>2.88</v>
      </c>
      <c r="G5" s="16">
        <f t="shared" si="1"/>
        <v>54.72</v>
      </c>
    </row>
    <row r="6" spans="1:8" x14ac:dyDescent="0.15">
      <c r="A6" s="11" t="s">
        <v>20</v>
      </c>
      <c r="B6" s="12" t="s">
        <v>21</v>
      </c>
      <c r="C6" s="13">
        <v>1.34</v>
      </c>
      <c r="D6" s="14">
        <v>18</v>
      </c>
      <c r="E6" s="17">
        <v>3.04</v>
      </c>
      <c r="F6" s="15">
        <f t="shared" si="0"/>
        <v>4.0739999999999998</v>
      </c>
      <c r="G6" s="16">
        <f t="shared" si="1"/>
        <v>73.33</v>
      </c>
    </row>
    <row r="7" spans="1:8" x14ac:dyDescent="0.15">
      <c r="A7" s="11" t="s">
        <v>22</v>
      </c>
      <c r="B7" s="12" t="s">
        <v>23</v>
      </c>
      <c r="C7" s="13">
        <v>1.47</v>
      </c>
      <c r="D7" s="14">
        <v>17</v>
      </c>
      <c r="E7" s="17">
        <v>3.98</v>
      </c>
      <c r="F7" s="15">
        <f t="shared" si="0"/>
        <v>5.851</v>
      </c>
      <c r="G7" s="16">
        <f t="shared" si="1"/>
        <v>99.46</v>
      </c>
    </row>
    <row r="8" spans="1:8" x14ac:dyDescent="0.15">
      <c r="A8" s="11" t="s">
        <v>24</v>
      </c>
      <c r="B8" s="12" t="s">
        <v>25</v>
      </c>
      <c r="C8" s="13">
        <v>1.57</v>
      </c>
      <c r="D8" s="14">
        <v>16</v>
      </c>
      <c r="E8" s="17">
        <v>5.04</v>
      </c>
      <c r="F8" s="15">
        <f t="shared" si="0"/>
        <v>7.9130000000000003</v>
      </c>
      <c r="G8" s="16">
        <f t="shared" si="1"/>
        <v>126.6</v>
      </c>
    </row>
    <row r="9" spans="1:8" x14ac:dyDescent="0.15">
      <c r="A9" s="11" t="s">
        <v>26</v>
      </c>
      <c r="B9" s="12" t="s">
        <v>27</v>
      </c>
      <c r="C9" s="13">
        <v>1.66</v>
      </c>
      <c r="D9" s="14">
        <v>15</v>
      </c>
      <c r="E9" s="17">
        <v>6.23</v>
      </c>
      <c r="F9" s="15">
        <f t="shared" si="0"/>
        <v>10.342000000000001</v>
      </c>
      <c r="G9" s="16">
        <f t="shared" si="1"/>
        <v>155.13</v>
      </c>
    </row>
    <row r="10" spans="1:8" x14ac:dyDescent="0.15">
      <c r="A10" s="11" t="s">
        <v>28</v>
      </c>
      <c r="B10" s="12" t="s">
        <v>15</v>
      </c>
      <c r="C10" s="13">
        <v>1.75</v>
      </c>
      <c r="D10" s="14">
        <v>14</v>
      </c>
      <c r="E10" s="15">
        <v>0.995</v>
      </c>
      <c r="F10" s="15">
        <f t="shared" si="0"/>
        <v>1.7410000000000001</v>
      </c>
      <c r="G10" s="16">
        <f t="shared" si="1"/>
        <v>24.37</v>
      </c>
    </row>
    <row r="11" spans="1:8" x14ac:dyDescent="0.15">
      <c r="A11" s="11" t="s">
        <v>29</v>
      </c>
      <c r="B11" s="12" t="s">
        <v>17</v>
      </c>
      <c r="C11" s="13">
        <v>1.84</v>
      </c>
      <c r="D11" s="14">
        <v>13</v>
      </c>
      <c r="E11" s="17">
        <v>1.56</v>
      </c>
      <c r="F11" s="15">
        <f t="shared" si="0"/>
        <v>2.87</v>
      </c>
      <c r="G11" s="16">
        <f t="shared" si="1"/>
        <v>37.31</v>
      </c>
    </row>
    <row r="12" spans="1:8" x14ac:dyDescent="0.15">
      <c r="A12" s="11" t="s">
        <v>30</v>
      </c>
      <c r="B12" s="12" t="s">
        <v>19</v>
      </c>
      <c r="C12" s="13">
        <v>1.93</v>
      </c>
      <c r="D12" s="14">
        <v>12</v>
      </c>
      <c r="E12" s="17">
        <v>2.25</v>
      </c>
      <c r="F12" s="15">
        <f t="shared" si="0"/>
        <v>4.343</v>
      </c>
      <c r="G12" s="16">
        <f t="shared" si="1"/>
        <v>52.11</v>
      </c>
    </row>
    <row r="13" spans="1:8" x14ac:dyDescent="0.15">
      <c r="A13" s="11" t="s">
        <v>31</v>
      </c>
      <c r="B13" s="12" t="s">
        <v>21</v>
      </c>
      <c r="C13" s="13">
        <v>2.57</v>
      </c>
      <c r="D13" s="14">
        <v>11</v>
      </c>
      <c r="E13" s="17">
        <v>3.04</v>
      </c>
      <c r="F13" s="15">
        <f t="shared" si="0"/>
        <v>7.8129999999999997</v>
      </c>
      <c r="G13" s="16">
        <f t="shared" si="1"/>
        <v>85.94</v>
      </c>
    </row>
    <row r="14" spans="1:8" x14ac:dyDescent="0.15">
      <c r="A14" s="11" t="s">
        <v>32</v>
      </c>
      <c r="B14" s="12" t="s">
        <v>23</v>
      </c>
      <c r="C14" s="13">
        <v>2.1</v>
      </c>
      <c r="D14" s="14">
        <v>10</v>
      </c>
      <c r="E14" s="17">
        <v>3.98</v>
      </c>
      <c r="F14" s="15">
        <f t="shared" si="0"/>
        <v>8.3580000000000005</v>
      </c>
      <c r="G14" s="16">
        <f t="shared" si="1"/>
        <v>83.58</v>
      </c>
    </row>
    <row r="15" spans="1:8" x14ac:dyDescent="0.15">
      <c r="A15" s="11" t="s">
        <v>33</v>
      </c>
      <c r="B15" s="12" t="s">
        <v>25</v>
      </c>
      <c r="C15" s="13">
        <v>2.29</v>
      </c>
      <c r="D15" s="14">
        <v>9</v>
      </c>
      <c r="E15" s="17">
        <v>5.04</v>
      </c>
      <c r="F15" s="15">
        <f t="shared" si="0"/>
        <v>11.542</v>
      </c>
      <c r="G15" s="16">
        <f t="shared" si="1"/>
        <v>103.87</v>
      </c>
    </row>
    <row r="16" spans="1:8" x14ac:dyDescent="0.15">
      <c r="A16" s="11" t="s">
        <v>34</v>
      </c>
      <c r="B16" s="12" t="s">
        <v>27</v>
      </c>
      <c r="C16" s="13">
        <v>2.38</v>
      </c>
      <c r="D16" s="14">
        <v>8</v>
      </c>
      <c r="E16" s="17">
        <v>6.23</v>
      </c>
      <c r="F16" s="15">
        <f t="shared" si="0"/>
        <v>14.827</v>
      </c>
      <c r="G16" s="16">
        <f t="shared" si="1"/>
        <v>118.61</v>
      </c>
    </row>
    <row r="17" spans="1:7" x14ac:dyDescent="0.15">
      <c r="A17" s="11" t="s">
        <v>35</v>
      </c>
      <c r="B17" s="12" t="s">
        <v>15</v>
      </c>
      <c r="C17" s="13">
        <v>2.41</v>
      </c>
      <c r="D17" s="14">
        <v>7</v>
      </c>
      <c r="E17" s="15">
        <v>0.995</v>
      </c>
      <c r="F17" s="15">
        <f t="shared" si="0"/>
        <v>2.3980000000000001</v>
      </c>
      <c r="G17" s="16">
        <f t="shared" si="1"/>
        <v>16.78</v>
      </c>
    </row>
    <row r="18" spans="1:7" x14ac:dyDescent="0.15">
      <c r="A18" s="11" t="s">
        <v>36</v>
      </c>
      <c r="B18" s="12" t="s">
        <v>17</v>
      </c>
      <c r="C18" s="13">
        <v>2.56</v>
      </c>
      <c r="D18" s="14">
        <v>6</v>
      </c>
      <c r="E18" s="17">
        <v>1.56</v>
      </c>
      <c r="F18" s="15">
        <f t="shared" si="0"/>
        <v>3.9940000000000002</v>
      </c>
      <c r="G18" s="16">
        <f t="shared" si="1"/>
        <v>23.96</v>
      </c>
    </row>
    <row r="19" spans="1:7" x14ac:dyDescent="0.15">
      <c r="A19" s="11" t="s">
        <v>37</v>
      </c>
      <c r="B19" s="12" t="s">
        <v>19</v>
      </c>
      <c r="C19" s="13">
        <v>2.67</v>
      </c>
      <c r="D19" s="14">
        <v>5</v>
      </c>
      <c r="E19" s="17">
        <v>2.25</v>
      </c>
      <c r="F19" s="15">
        <f t="shared" si="0"/>
        <v>6.008</v>
      </c>
      <c r="G19" s="16">
        <f t="shared" si="1"/>
        <v>30.04</v>
      </c>
    </row>
    <row r="20" spans="1:7" x14ac:dyDescent="0.15">
      <c r="A20" s="11" t="s">
        <v>38</v>
      </c>
      <c r="B20" s="12" t="s">
        <v>21</v>
      </c>
      <c r="C20" s="13">
        <v>2.77</v>
      </c>
      <c r="D20" s="14">
        <v>4</v>
      </c>
      <c r="E20" s="17">
        <v>3.04</v>
      </c>
      <c r="F20" s="15">
        <f t="shared" si="0"/>
        <v>8.4209999999999994</v>
      </c>
      <c r="G20" s="16">
        <f t="shared" si="1"/>
        <v>33.68</v>
      </c>
    </row>
    <row r="21" spans="1:7" x14ac:dyDescent="0.15">
      <c r="A21" s="11" t="s">
        <v>39</v>
      </c>
      <c r="B21" s="12" t="s">
        <v>23</v>
      </c>
      <c r="C21" s="13">
        <v>2.83</v>
      </c>
      <c r="D21" s="14">
        <v>3</v>
      </c>
      <c r="E21" s="17">
        <v>3.98</v>
      </c>
      <c r="F21" s="15">
        <f t="shared" si="0"/>
        <v>11.263</v>
      </c>
      <c r="G21" s="16">
        <f t="shared" si="1"/>
        <v>33.78</v>
      </c>
    </row>
    <row r="22" spans="1:7" x14ac:dyDescent="0.15">
      <c r="A22" s="11" t="s">
        <v>40</v>
      </c>
      <c r="B22" s="12" t="s">
        <v>25</v>
      </c>
      <c r="C22" s="13">
        <v>2.94</v>
      </c>
      <c r="D22" s="14">
        <v>2</v>
      </c>
      <c r="E22" s="17">
        <v>5.04</v>
      </c>
      <c r="F22" s="15">
        <f t="shared" si="0"/>
        <v>14.818</v>
      </c>
      <c r="G22" s="16">
        <f t="shared" si="1"/>
        <v>29.63</v>
      </c>
    </row>
    <row r="23" spans="1:7" x14ac:dyDescent="0.15">
      <c r="A23" s="11" t="s">
        <v>41</v>
      </c>
      <c r="B23" s="12" t="s">
        <v>27</v>
      </c>
      <c r="C23" s="13">
        <v>3.62</v>
      </c>
      <c r="D23" s="14">
        <v>1</v>
      </c>
      <c r="E23" s="17">
        <v>6.23</v>
      </c>
      <c r="F23" s="15">
        <f t="shared" si="0"/>
        <v>22.553000000000001</v>
      </c>
      <c r="G23" s="16">
        <f t="shared" si="1"/>
        <v>22.55</v>
      </c>
    </row>
    <row r="25" spans="1:7" x14ac:dyDescent="0.15">
      <c r="F25" s="15" t="s">
        <v>42</v>
      </c>
    </row>
    <row r="26" spans="1:7" x14ac:dyDescent="0.15">
      <c r="F26" s="15" t="s">
        <v>43</v>
      </c>
      <c r="G26" s="21">
        <f t="shared" ref="G26:G32" si="2">ROUND(SUMIF($B$3:$B$23,F26,$G$3:$G$23),1)</f>
        <v>62.3</v>
      </c>
    </row>
    <row r="27" spans="1:7" x14ac:dyDescent="0.15">
      <c r="F27" s="15" t="s">
        <v>44</v>
      </c>
      <c r="G27" s="21">
        <f t="shared" si="2"/>
        <v>96.2</v>
      </c>
    </row>
    <row r="28" spans="1:7" x14ac:dyDescent="0.15">
      <c r="F28" s="15" t="s">
        <v>45</v>
      </c>
      <c r="G28" s="21">
        <f t="shared" si="2"/>
        <v>136.9</v>
      </c>
    </row>
    <row r="29" spans="1:7" x14ac:dyDescent="0.15">
      <c r="F29" s="15" t="s">
        <v>46</v>
      </c>
      <c r="G29" s="21">
        <f t="shared" si="2"/>
        <v>193</v>
      </c>
    </row>
    <row r="30" spans="1:7" x14ac:dyDescent="0.15">
      <c r="F30" s="15" t="s">
        <v>47</v>
      </c>
      <c r="G30" s="21">
        <f t="shared" si="2"/>
        <v>216.8</v>
      </c>
    </row>
    <row r="31" spans="1:7" x14ac:dyDescent="0.15">
      <c r="F31" s="15" t="s">
        <v>48</v>
      </c>
      <c r="G31" s="21">
        <f t="shared" si="2"/>
        <v>260.10000000000002</v>
      </c>
    </row>
    <row r="32" spans="1:7" x14ac:dyDescent="0.15">
      <c r="F32" s="15" t="s">
        <v>49</v>
      </c>
      <c r="G32" s="21">
        <f t="shared" si="2"/>
        <v>296.3</v>
      </c>
    </row>
    <row r="34" spans="6:7" x14ac:dyDescent="0.15">
      <c r="F34" s="15" t="s">
        <v>50</v>
      </c>
      <c r="G34" s="21">
        <f>ROUND(SUM(G26:G32),1)</f>
        <v>1261.5999999999999</v>
      </c>
    </row>
  </sheetData>
  <mergeCells count="2">
    <mergeCell ref="A1:A2"/>
    <mergeCell ref="B1:B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鉄筋集計表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CivilCOM Saito</dc:creator>
  <cp:lastModifiedBy>CivilCOM Saito</cp:lastModifiedBy>
  <dcterms:created xsi:type="dcterms:W3CDTF">2025-05-17T23:10:02Z</dcterms:created>
  <dcterms:modified xsi:type="dcterms:W3CDTF">2025-05-18T00:12:27Z</dcterms:modified>
</cp:coreProperties>
</file>