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C:\Users\user\Desktop\Vectorソフト\14、建築設備：空調・換気ダクトの設計　(価格 13,310円(手数料・税込)\"/>
    </mc:Choice>
  </mc:AlternateContent>
  <xr:revisionPtr revIDLastSave="0" documentId="13_ncr:1_{2F5B6D8A-71CB-4215-BDB3-0031BC69CF7C}" xr6:coauthVersionLast="47" xr6:coauthVersionMax="47" xr10:uidLastSave="{00000000-0000-0000-0000-000000000000}"/>
  <bookViews>
    <workbookView xWindow="-108" yWindow="-108" windowWidth="23256" windowHeight="12456" tabRatio="904" xr2:uid="{00000000-000D-0000-FFFF-FFFF00000000}"/>
  </bookViews>
  <sheets>
    <sheet name="その他の有用なソフト" sheetId="9" r:id="rId1"/>
    <sheet name="換気の基準" sheetId="1" r:id="rId2"/>
    <sheet name="ｼｯｸﾊｳｽ換気基準" sheetId="2" r:id="rId3"/>
    <sheet name="換気量ﾃﾞｰﾀ" sheetId="4" r:id="rId4"/>
    <sheet name="換気量の白紙計算書" sheetId="3" r:id="rId5"/>
    <sheet name="ﾀﾞｸﾄ設計の基準" sheetId="5" r:id="rId6"/>
    <sheet name="ﾀﾞｸﾄ抵抗ﾃﾞｰﾀｰ" sheetId="7" r:id="rId7"/>
    <sheet name="ﾀﾞｸﾄ抵抗の白紙計算書" sheetId="6" r:id="rId8"/>
    <sheet name="Sheet3" sheetId="8"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23" i="6" l="1"/>
  <c r="D18" i="7"/>
  <c r="H18" i="7" s="1"/>
  <c r="D19" i="7"/>
  <c r="H19" i="7" s="1"/>
  <c r="D17" i="7"/>
  <c r="H17" i="7" s="1"/>
  <c r="E14" i="7"/>
  <c r="D14" i="7" s="1"/>
  <c r="H14" i="7" s="1"/>
  <c r="K14" i="7" s="1"/>
  <c r="D13" i="7"/>
  <c r="H13" i="7"/>
  <c r="K13" i="7" s="1"/>
  <c r="N13" i="7" s="1"/>
  <c r="N25" i="6"/>
  <c r="N27" i="6" s="1"/>
  <c r="G11" i="4"/>
  <c r="P11" i="4"/>
  <c r="L11" i="4" s="1"/>
  <c r="M17" i="7" l="1"/>
  <c r="N17" i="7"/>
  <c r="M19" i="7"/>
  <c r="N19" i="7"/>
  <c r="N18" i="7"/>
  <c r="M18" i="7"/>
  <c r="N14" i="7"/>
  <c r="M14" i="7"/>
  <c r="M13" i="7"/>
</calcChain>
</file>

<file path=xl/sharedStrings.xml><?xml version="1.0" encoding="utf-8"?>
<sst xmlns="http://schemas.openxmlformats.org/spreadsheetml/2006/main" count="601" uniqueCount="470">
  <si>
    <t>摩擦係数λ＝</t>
    <rPh sb="0" eb="2">
      <t>マサツ</t>
    </rPh>
    <rPh sb="2" eb="4">
      <t>ケイスウ</t>
    </rPh>
    <phoneticPr fontId="4"/>
  </si>
  <si>
    <t>ﾚｲﾉﾙｽﾞ数Re＝</t>
    <rPh sb="6" eb="7">
      <t>スウ</t>
    </rPh>
    <phoneticPr fontId="4"/>
  </si>
  <si>
    <t>動粘性係数ν＝</t>
    <rPh sb="0" eb="1">
      <t>ドウ</t>
    </rPh>
    <rPh sb="1" eb="3">
      <t>ネンセイ</t>
    </rPh>
    <rPh sb="3" eb="5">
      <t>ケイスウ</t>
    </rPh>
    <phoneticPr fontId="4"/>
  </si>
  <si>
    <r>
      <t>(1)　円形ベンド（成形）</t>
    </r>
    <r>
      <rPr>
        <vertAlign val="superscript"/>
        <sz val="11"/>
        <rFont val="ＭＳ 明朝"/>
        <family val="1"/>
        <charset val="128"/>
      </rPr>
      <t>*4</t>
    </r>
    <phoneticPr fontId="4"/>
  </si>
  <si>
    <t>管長又は個数</t>
    <rPh sb="0" eb="1">
      <t>カン</t>
    </rPh>
    <rPh sb="1" eb="2">
      <t>チョウ</t>
    </rPh>
    <rPh sb="2" eb="3">
      <t>マタ</t>
    </rPh>
    <rPh sb="4" eb="6">
      <t>コスウ</t>
    </rPh>
    <phoneticPr fontId="4"/>
  </si>
  <si>
    <t>[m][個]</t>
    <rPh sb="4" eb="5">
      <t>コ</t>
    </rPh>
    <phoneticPr fontId="4"/>
  </si>
  <si>
    <r>
      <t>（2）円形突忖エルボ</t>
    </r>
    <r>
      <rPr>
        <vertAlign val="superscript"/>
        <sz val="11"/>
        <rFont val="ＭＳ 明朝"/>
        <family val="1"/>
        <charset val="128"/>
      </rPr>
      <t>*4</t>
    </r>
    <phoneticPr fontId="4"/>
  </si>
  <si>
    <r>
      <t>(3)　円形エビ継90゜エルボ</t>
    </r>
    <r>
      <rPr>
        <vertAlign val="superscript"/>
        <sz val="11"/>
        <rFont val="ＭＳ 明朝"/>
        <family val="1"/>
        <charset val="128"/>
      </rPr>
      <t>*3</t>
    </r>
    <phoneticPr fontId="4"/>
  </si>
  <si>
    <r>
      <t>(4)連続ベンド(S形)</t>
    </r>
    <r>
      <rPr>
        <vertAlign val="superscript"/>
        <sz val="11"/>
        <rFont val="ＭＳ 明朝"/>
        <family val="1"/>
        <charset val="128"/>
      </rPr>
      <t>*4</t>
    </r>
    <phoneticPr fontId="4"/>
  </si>
  <si>
    <t>（A）円形ダクト</t>
    <phoneticPr fontId="4"/>
  </si>
  <si>
    <t>[m/s]</t>
    <phoneticPr fontId="4"/>
  </si>
  <si>
    <t>以後見本に付省略</t>
    <rPh sb="0" eb="2">
      <t>イゴ</t>
    </rPh>
    <rPh sb="2" eb="4">
      <t>ミホン</t>
    </rPh>
    <rPh sb="5" eb="6">
      <t>ツキ</t>
    </rPh>
    <rPh sb="6" eb="8">
      <t>ショウリャク</t>
    </rPh>
    <phoneticPr fontId="4"/>
  </si>
  <si>
    <t>見本に付計算式省略</t>
    <rPh sb="0" eb="2">
      <t>ミホン</t>
    </rPh>
    <rPh sb="3" eb="4">
      <t>ツキ</t>
    </rPh>
    <rPh sb="4" eb="6">
      <t>ケイサン</t>
    </rPh>
    <rPh sb="6" eb="7">
      <t>シキ</t>
    </rPh>
    <rPh sb="7" eb="9">
      <t>ショウリャク</t>
    </rPh>
    <phoneticPr fontId="4"/>
  </si>
  <si>
    <t>[Φmm]</t>
    <phoneticPr fontId="4"/>
  </si>
  <si>
    <t>K</t>
    <phoneticPr fontId="4"/>
  </si>
  <si>
    <t>[Pa/m]</t>
    <phoneticPr fontId="4"/>
  </si>
  <si>
    <t>Ａ、円形ﾀﾞｸﾄ</t>
    <rPh sb="2" eb="4">
      <t>エンケイ</t>
    </rPh>
    <phoneticPr fontId="4"/>
  </si>
  <si>
    <t>円形ﾍﾞﾝﾄﾞ(成型品)</t>
    <rPh sb="0" eb="2">
      <t>エンケイ</t>
    </rPh>
    <rPh sb="8" eb="10">
      <t>セイケイ</t>
    </rPh>
    <rPh sb="10" eb="11">
      <t>ヒン</t>
    </rPh>
    <phoneticPr fontId="4"/>
  </si>
  <si>
    <t>円形突付ｴﾙﾎﾞ</t>
    <rPh sb="0" eb="2">
      <t>エンケイ</t>
    </rPh>
    <rPh sb="2" eb="3">
      <t>ツ</t>
    </rPh>
    <rPh sb="3" eb="4">
      <t>ツキ</t>
    </rPh>
    <phoneticPr fontId="4"/>
  </si>
  <si>
    <t>45°</t>
    <phoneticPr fontId="4"/>
  </si>
  <si>
    <t>円形ｴﾋﾞ継90°ｴﾙﾎﾞ</t>
    <rPh sb="0" eb="2">
      <t>エンケイ</t>
    </rPh>
    <phoneticPr fontId="4"/>
  </si>
  <si>
    <t>R/d＝1.0   4ﾋﾟｰｽ</t>
    <phoneticPr fontId="4"/>
  </si>
  <si>
    <t>R/d＝1.0</t>
    <phoneticPr fontId="4"/>
  </si>
  <si>
    <r>
      <t>[m</t>
    </r>
    <r>
      <rPr>
        <vertAlign val="superscript"/>
        <sz val="11"/>
        <rFont val="ＭＳ 明朝"/>
        <family val="1"/>
        <charset val="128"/>
      </rPr>
      <t>3</t>
    </r>
    <r>
      <rPr>
        <sz val="11"/>
        <rFont val="ＭＳ 明朝"/>
        <family val="1"/>
        <charset val="128"/>
      </rPr>
      <t>/h]</t>
    </r>
    <phoneticPr fontId="4"/>
  </si>
  <si>
    <t>直管ﾀﾞｸﾄ(丸ﾀﾞｸﾄ)</t>
    <rPh sb="0" eb="1">
      <t>チョク</t>
    </rPh>
    <rPh sb="1" eb="2">
      <t>カン</t>
    </rPh>
    <rPh sb="7" eb="8">
      <t>マル</t>
    </rPh>
    <phoneticPr fontId="4"/>
  </si>
  <si>
    <t>直管ﾀﾞｸﾄ(矩形ﾀﾞｸﾄ)</t>
    <rPh sb="0" eb="1">
      <t>チョク</t>
    </rPh>
    <rPh sb="1" eb="2">
      <t>カン</t>
    </rPh>
    <rPh sb="7" eb="9">
      <t>クケイ</t>
    </rPh>
    <phoneticPr fontId="4"/>
  </si>
  <si>
    <r>
      <t xml:space="preserve">  ④</t>
    </r>
    <r>
      <rPr>
        <sz val="11"/>
        <rFont val="ＭＳ 明朝"/>
        <family val="1"/>
        <charset val="128"/>
      </rPr>
      <t>高</t>
    </r>
    <r>
      <rPr>
        <sz val="11"/>
        <rFont val="ＭＳ 明朝"/>
        <family val="1"/>
        <charset val="128"/>
      </rPr>
      <t>さ31mを超える建築物に設ける換気設備の制御及び作動状態の監視は、中央管理室で</t>
    </r>
    <rPh sb="3" eb="4">
      <t>タカ</t>
    </rPh>
    <rPh sb="16" eb="17">
      <t>セツ</t>
    </rPh>
    <phoneticPr fontId="5"/>
  </si>
  <si>
    <t>　　第20条の2第2号ﾊ項参照）</t>
    <phoneticPr fontId="5"/>
  </si>
  <si>
    <r>
      <t xml:space="preserve">  ⑤外壁の延焼のおそれのある部分に設ける給・排気</t>
    </r>
    <r>
      <rPr>
        <sz val="11"/>
        <rFont val="ＭＳ 明朝"/>
        <family val="1"/>
        <charset val="128"/>
      </rPr>
      <t>口</t>
    </r>
    <r>
      <rPr>
        <sz val="11"/>
        <rFont val="ＭＳ 明朝"/>
        <family val="1"/>
        <charset val="128"/>
      </rPr>
      <t>には、防火おおい又は防火タンバー</t>
    </r>
    <rPh sb="25" eb="26">
      <t>クチ</t>
    </rPh>
    <phoneticPr fontId="5"/>
  </si>
  <si>
    <r>
      <t>(a)第</t>
    </r>
    <r>
      <rPr>
        <sz val="11"/>
        <rFont val="ＭＳ 明朝"/>
        <family val="1"/>
        <charset val="128"/>
      </rPr>
      <t>１</t>
    </r>
    <r>
      <rPr>
        <sz val="11"/>
        <rFont val="ＭＳ 明朝"/>
        <family val="1"/>
        <charset val="128"/>
      </rPr>
      <t>種機械換気</t>
    </r>
    <phoneticPr fontId="5"/>
  </si>
  <si>
    <r>
      <t xml:space="preserve"> </t>
    </r>
    <r>
      <rPr>
        <sz val="11"/>
        <rFont val="ＭＳ 明朝"/>
        <family val="1"/>
        <charset val="128"/>
      </rPr>
      <t>(C)</t>
    </r>
    <r>
      <rPr>
        <sz val="11"/>
        <rFont val="ＭＳ 明朝"/>
        <family val="1"/>
        <charset val="128"/>
      </rPr>
      <t>第３種機械換気</t>
    </r>
    <phoneticPr fontId="5"/>
  </si>
  <si>
    <t>　設け(東京都建築安全条例(昭和25年東京都条例第89条。以下｢都建例｣という｡)61条参照)</t>
    <phoneticPr fontId="5"/>
  </si>
  <si>
    <t>　  特に、自動車排気ガス等の影響を受ける地域ては、居室への外気取入口は、地上から</t>
    <rPh sb="34" eb="35">
      <t>クチ</t>
    </rPh>
    <rPh sb="38" eb="39">
      <t>ウエ</t>
    </rPh>
    <phoneticPr fontId="5"/>
  </si>
  <si>
    <r>
      <t>　10m以上の位置に</t>
    </r>
    <r>
      <rPr>
        <sz val="11"/>
        <rFont val="ＭＳ 明朝"/>
        <family val="1"/>
        <charset val="128"/>
      </rPr>
      <t>設</t>
    </r>
    <r>
      <rPr>
        <sz val="11"/>
        <rFont val="ＭＳ 明朝"/>
        <family val="1"/>
        <charset val="128"/>
      </rPr>
      <t>ける(ビル衛生管理の建築確認申請時指導要領昭和62.11 13 東京都衛</t>
    </r>
    <rPh sb="10" eb="11">
      <t>セツ</t>
    </rPh>
    <phoneticPr fontId="5"/>
  </si>
  <si>
    <r>
      <t xml:space="preserve"> </t>
    </r>
    <r>
      <rPr>
        <sz val="11"/>
        <rFont val="ＭＳ 明朝"/>
        <family val="1"/>
        <charset val="128"/>
      </rPr>
      <t xml:space="preserve"> </t>
    </r>
    <r>
      <rPr>
        <sz val="11"/>
        <rFont val="ＭＳ 明朝"/>
        <family val="1"/>
        <charset val="128"/>
      </rPr>
      <t>例</t>
    </r>
    <r>
      <rPr>
        <sz val="11"/>
        <rFont val="ＭＳ 明朝"/>
        <family val="1"/>
        <charset val="128"/>
      </rPr>
      <t>第</t>
    </r>
    <r>
      <rPr>
        <sz val="11"/>
        <rFont val="ＭＳ 明朝"/>
        <family val="1"/>
        <charset val="128"/>
      </rPr>
      <t>63条)。</t>
    </r>
    <rPh sb="3" eb="4">
      <t>ダイ</t>
    </rPh>
    <phoneticPr fontId="4"/>
  </si>
  <si>
    <r>
      <t>(1)換気方式及び換気量については、</t>
    </r>
    <r>
      <rPr>
        <sz val="11"/>
        <rFont val="ＭＳ 明朝"/>
        <family val="1"/>
        <charset val="128"/>
      </rPr>
      <t>原則</t>
    </r>
    <r>
      <rPr>
        <sz val="11"/>
        <rFont val="ＭＳ 明朝"/>
        <family val="1"/>
        <charset val="128"/>
      </rPr>
      <t>として表</t>
    </r>
    <r>
      <rPr>
        <sz val="11"/>
        <rFont val="ＭＳ 明朝"/>
        <family val="1"/>
        <charset val="128"/>
      </rPr>
      <t>2</t>
    </r>
    <r>
      <rPr>
        <sz val="11"/>
        <rFont val="ＭＳ 明朝"/>
        <family val="1"/>
        <charset val="128"/>
      </rPr>
      <t>-1に示すところによる。</t>
    </r>
    <rPh sb="18" eb="20">
      <t>ゲンソク</t>
    </rPh>
    <phoneticPr fontId="4"/>
  </si>
  <si>
    <r>
      <t>(2)機械換気方式による場合、居室に在室する人員１人当たりの外気量は、30m</t>
    </r>
    <r>
      <rPr>
        <vertAlign val="superscript"/>
        <sz val="11"/>
        <rFont val="ＭＳ 明朝"/>
        <family val="1"/>
        <charset val="128"/>
      </rPr>
      <t>3</t>
    </r>
    <r>
      <rPr>
        <sz val="11"/>
        <rFont val="ＭＳ 明朝"/>
        <family val="1"/>
        <charset val="128"/>
      </rPr>
      <t>/hとする。</t>
    </r>
    <phoneticPr fontId="4"/>
  </si>
  <si>
    <t>①　隣室との間に換気に有効な開口部（ドアのない開口部又はドアの上部及び下部にそれぞ</t>
    <rPh sb="6" eb="7">
      <t>アイダ</t>
    </rPh>
    <phoneticPr fontId="4"/>
  </si>
  <si>
    <t>　れ床面積の0.15％以上の開口部を持つもの）を設ける。</t>
    <phoneticPr fontId="4"/>
  </si>
  <si>
    <t>②　ガス漏えい検知警報設備とこれに連動する機械換気装置（法定冷凍能力1トン当り0.4</t>
    <phoneticPr fontId="4"/>
  </si>
  <si>
    <r>
      <t>0.3～</t>
    </r>
    <r>
      <rPr>
        <sz val="11"/>
        <rFont val="ＭＳ 明朝"/>
        <family val="1"/>
        <charset val="128"/>
      </rPr>
      <t>1</t>
    </r>
    <r>
      <rPr>
        <sz val="11"/>
        <rFont val="ＭＳ 明朝"/>
        <family val="1"/>
        <charset val="128"/>
      </rPr>
      <t>.0(0.7)</t>
    </r>
    <phoneticPr fontId="4"/>
  </si>
  <si>
    <t>備考　通常の場合は、（　　）内の値を用いることができる。</t>
    <phoneticPr fontId="4"/>
  </si>
  <si>
    <r>
      <t xml:space="preserve">        [ 30m</t>
    </r>
    <r>
      <rPr>
        <vertAlign val="superscript"/>
        <sz val="11"/>
        <rFont val="ＭＳ 明朝"/>
        <family val="1"/>
        <charset val="128"/>
      </rPr>
      <t>3</t>
    </r>
    <r>
      <rPr>
        <sz val="11"/>
        <rFont val="ＭＳ 明朝"/>
        <family val="1"/>
        <charset val="128"/>
      </rPr>
      <t>/h・人] を基準とする。</t>
    </r>
    <rPh sb="17" eb="18">
      <t>ニン</t>
    </rPh>
    <rPh sb="21" eb="23">
      <t>キジュン</t>
    </rPh>
    <phoneticPr fontId="4"/>
  </si>
  <si>
    <r>
      <t>　計算採用C02
呼出量[ｍ</t>
    </r>
    <r>
      <rPr>
        <vertAlign val="superscript"/>
        <sz val="6"/>
        <color indexed="8"/>
        <rFont val="ＭＳ 明朝"/>
        <family val="1"/>
        <charset val="128"/>
      </rPr>
      <t>3</t>
    </r>
    <r>
      <rPr>
        <sz val="6"/>
        <color indexed="8"/>
        <rFont val="ＭＳ 明朝"/>
        <family val="1"/>
        <charset val="128"/>
      </rPr>
      <t>/(h･人)]</t>
    </r>
    <phoneticPr fontId="4"/>
  </si>
  <si>
    <r>
      <t>②　CO</t>
    </r>
    <r>
      <rPr>
        <vertAlign val="subscript"/>
        <sz val="11"/>
        <rFont val="ＭＳ 明朝"/>
        <family val="1"/>
        <charset val="128"/>
      </rPr>
      <t>2</t>
    </r>
    <r>
      <rPr>
        <sz val="11"/>
        <rFont val="ＭＳ 明朝"/>
        <family val="1"/>
        <charset val="128"/>
      </rPr>
      <t>濃度を基準とした必要換気量 Q [ｍ</t>
    </r>
    <r>
      <rPr>
        <vertAlign val="superscript"/>
        <sz val="11"/>
        <rFont val="ＭＳ 明朝"/>
        <family val="1"/>
        <charset val="128"/>
      </rPr>
      <t>3</t>
    </r>
    <r>
      <rPr>
        <sz val="11"/>
        <rFont val="ＭＳ 明朝"/>
        <family val="1"/>
        <charset val="128"/>
      </rPr>
      <t>･h]</t>
    </r>
    <phoneticPr fontId="4"/>
  </si>
  <si>
    <r>
      <t xml:space="preserve">      Q＝M・A・n/(k-k</t>
    </r>
    <r>
      <rPr>
        <vertAlign val="subscript"/>
        <sz val="12"/>
        <rFont val="ＭＳ 明朝"/>
        <family val="1"/>
        <charset val="128"/>
      </rPr>
      <t>0</t>
    </r>
    <r>
      <rPr>
        <sz val="12"/>
        <rFont val="ＭＳ 明朝"/>
        <family val="1"/>
        <charset val="128"/>
      </rPr>
      <t>)</t>
    </r>
    <phoneticPr fontId="4"/>
  </si>
  <si>
    <r>
      <t>　　　　　k</t>
    </r>
    <r>
      <rPr>
        <vertAlign val="subscript"/>
        <sz val="11"/>
        <rFont val="ＭＳ 明朝"/>
        <family val="1"/>
        <charset val="128"/>
      </rPr>
      <t>0</t>
    </r>
    <r>
      <rPr>
        <sz val="11"/>
        <rFont val="ＭＳ 明朝"/>
        <family val="1"/>
        <charset val="128"/>
      </rPr>
      <t>：外気中のC0</t>
    </r>
    <r>
      <rPr>
        <vertAlign val="subscript"/>
        <sz val="11"/>
        <rFont val="ＭＳ 明朝"/>
        <family val="1"/>
        <charset val="128"/>
      </rPr>
      <t>2</t>
    </r>
    <r>
      <rPr>
        <sz val="11"/>
        <rFont val="ＭＳ 明朝"/>
        <family val="1"/>
        <charset val="128"/>
      </rPr>
      <t>濃度［m</t>
    </r>
    <r>
      <rPr>
        <vertAlign val="superscript"/>
        <sz val="11"/>
        <rFont val="ＭＳ 明朝"/>
        <family val="1"/>
        <charset val="128"/>
      </rPr>
      <t>3</t>
    </r>
    <r>
      <rPr>
        <sz val="11"/>
        <rFont val="ＭＳ 明朝"/>
        <family val="1"/>
        <charset val="128"/>
      </rPr>
      <t>/m</t>
    </r>
    <r>
      <rPr>
        <vertAlign val="superscript"/>
        <sz val="11"/>
        <rFont val="ＭＳ 明朝"/>
        <family val="1"/>
        <charset val="128"/>
      </rPr>
      <t>3</t>
    </r>
    <r>
      <rPr>
        <sz val="11"/>
        <rFont val="ＭＳ 明朝"/>
        <family val="1"/>
        <charset val="128"/>
      </rPr>
      <t>］ （一般に0.0003）</t>
    </r>
    <phoneticPr fontId="4"/>
  </si>
  <si>
    <r>
      <t>　　　　　K：定常状態における室内C0</t>
    </r>
    <r>
      <rPr>
        <vertAlign val="subscript"/>
        <sz val="11"/>
        <rFont val="ＭＳ 明朝"/>
        <family val="1"/>
        <charset val="128"/>
      </rPr>
      <t>2</t>
    </r>
    <r>
      <rPr>
        <sz val="11"/>
        <rFont val="ＭＳ 明朝"/>
        <family val="1"/>
        <charset val="128"/>
      </rPr>
      <t>許容濃度［ｍ</t>
    </r>
    <r>
      <rPr>
        <vertAlign val="superscript"/>
        <sz val="11"/>
        <rFont val="ＭＳ 明朝"/>
        <family val="1"/>
        <charset val="128"/>
      </rPr>
      <t>3</t>
    </r>
    <r>
      <rPr>
        <sz val="11"/>
        <rFont val="ＭＳ 明朝"/>
        <family val="1"/>
        <charset val="128"/>
      </rPr>
      <t>/m</t>
    </r>
    <r>
      <rPr>
        <vertAlign val="superscript"/>
        <sz val="11"/>
        <rFont val="ＭＳ 明朝"/>
        <family val="1"/>
        <charset val="128"/>
      </rPr>
      <t>3</t>
    </r>
    <r>
      <rPr>
        <sz val="11"/>
        <rFont val="ＭＳ 明朝"/>
        <family val="1"/>
        <charset val="128"/>
      </rPr>
      <t>］  (一般に0.001)</t>
    </r>
    <rPh sb="34" eb="36">
      <t>イッパン</t>
    </rPh>
    <phoneticPr fontId="4"/>
  </si>
  <si>
    <r>
      <t>③　室内の温・湿度を制御するための必要換気量 Q［ｍ</t>
    </r>
    <r>
      <rPr>
        <vertAlign val="superscript"/>
        <sz val="11"/>
        <rFont val="ＭＳ 明朝"/>
        <family val="1"/>
        <charset val="128"/>
      </rPr>
      <t>3</t>
    </r>
    <r>
      <rPr>
        <sz val="11"/>
        <rFont val="ＭＳ 明朝"/>
        <family val="1"/>
        <charset val="128"/>
      </rPr>
      <t>/h］</t>
    </r>
    <rPh sb="21" eb="22">
      <t>リョウ</t>
    </rPh>
    <phoneticPr fontId="4"/>
  </si>
  <si>
    <r>
      <t>　　　　</t>
    </r>
    <r>
      <rPr>
        <sz val="12"/>
        <rFont val="ＭＳ 明朝"/>
        <family val="1"/>
        <charset val="128"/>
      </rPr>
      <t>Q＝1000Hs/0.33(tr-to)＝1000Hs/0.33⊿t</t>
    </r>
    <r>
      <rPr>
        <sz val="11"/>
        <rFont val="ＭＳ 明朝"/>
        <family val="1"/>
        <charset val="128"/>
      </rPr>
      <t>　（温度制御の場合）</t>
    </r>
    <phoneticPr fontId="4"/>
  </si>
  <si>
    <r>
      <t xml:space="preserve">　　　　 </t>
    </r>
    <r>
      <rPr>
        <sz val="12"/>
        <rFont val="ＭＳ 明朝"/>
        <family val="1"/>
        <charset val="128"/>
      </rPr>
      <t>tr</t>
    </r>
    <r>
      <rPr>
        <sz val="11"/>
        <rFont val="ＭＳ 明朝"/>
        <family val="1"/>
        <charset val="128"/>
      </rPr>
      <t>：室内許容温度［℃］　</t>
    </r>
    <r>
      <rPr>
        <sz val="12"/>
        <rFont val="ＭＳ 明朝"/>
        <family val="1"/>
        <charset val="128"/>
      </rPr>
      <t xml:space="preserve"> x</t>
    </r>
    <r>
      <rPr>
        <vertAlign val="subscript"/>
        <sz val="12"/>
        <rFont val="ＭＳ 明朝"/>
        <family val="1"/>
        <charset val="128"/>
      </rPr>
      <t>i</t>
    </r>
    <r>
      <rPr>
        <sz val="11"/>
        <rFont val="ＭＳ 明朝"/>
        <family val="1"/>
        <charset val="128"/>
      </rPr>
      <t>：ド室内許容絶対湿度［kg/kg(DA)］</t>
    </r>
    <phoneticPr fontId="4"/>
  </si>
  <si>
    <r>
      <t xml:space="preserve"> ここに、</t>
    </r>
    <r>
      <rPr>
        <sz val="12"/>
        <rFont val="ＭＳ 明朝"/>
        <family val="1"/>
        <charset val="128"/>
      </rPr>
      <t>Hs</t>
    </r>
    <r>
      <rPr>
        <sz val="11"/>
        <rFont val="ＭＳ 明朝"/>
        <family val="1"/>
        <charset val="128"/>
      </rPr>
      <t>：室内発生顕熱［kw］　</t>
    </r>
    <r>
      <rPr>
        <sz val="12"/>
        <rFont val="ＭＳ 明朝"/>
        <family val="1"/>
        <charset val="128"/>
      </rPr>
      <t xml:space="preserve"> W</t>
    </r>
    <r>
      <rPr>
        <sz val="11"/>
        <rFont val="ＭＳ 明朝"/>
        <family val="1"/>
        <charset val="128"/>
      </rPr>
      <t>：室内水蒸気発生量［kg/h］</t>
    </r>
    <rPh sb="13" eb="14">
      <t>ネツ</t>
    </rPh>
    <phoneticPr fontId="4"/>
  </si>
  <si>
    <r>
      <t xml:space="preserve">　　　　 </t>
    </r>
    <r>
      <rPr>
        <sz val="12"/>
        <rFont val="ＭＳ 明朝"/>
        <family val="1"/>
        <charset val="128"/>
      </rPr>
      <t>t</t>
    </r>
    <r>
      <rPr>
        <vertAlign val="subscript"/>
        <sz val="12"/>
        <rFont val="ＭＳ 明朝"/>
        <family val="1"/>
        <charset val="128"/>
      </rPr>
      <t>0</t>
    </r>
    <r>
      <rPr>
        <vertAlign val="subscript"/>
        <sz val="11"/>
        <rFont val="ＭＳ 明朝"/>
        <family val="1"/>
        <charset val="128"/>
      </rPr>
      <t>：</t>
    </r>
    <r>
      <rPr>
        <sz val="11"/>
        <rFont val="ＭＳ 明朝"/>
        <family val="1"/>
        <charset val="128"/>
      </rPr>
      <t>導入外気温度［℃］　　</t>
    </r>
    <r>
      <rPr>
        <sz val="12"/>
        <rFont val="ＭＳ 明朝"/>
        <family val="1"/>
        <charset val="128"/>
      </rPr>
      <t>xo</t>
    </r>
    <r>
      <rPr>
        <sz val="11"/>
        <rFont val="ＭＳ 明朝"/>
        <family val="1"/>
        <charset val="128"/>
      </rPr>
      <t xml:space="preserve"> :導入外気の絶対湿度［kg/kg(DA)］</t>
    </r>
    <phoneticPr fontId="4"/>
  </si>
  <si>
    <t xml:space="preserve">    る。</t>
    <phoneticPr fontId="4"/>
  </si>
  <si>
    <t>このデーターの使用方法</t>
    <rPh sb="7" eb="9">
      <t>シヨウ</t>
    </rPh>
    <rPh sb="9" eb="11">
      <t>ホウホウ</t>
    </rPh>
    <phoneticPr fontId="4"/>
  </si>
  <si>
    <t>色の枠内は、記入してください。白色枠内は、自動的に計算されます。</t>
    <rPh sb="0" eb="1">
      <t>イロ</t>
    </rPh>
    <rPh sb="2" eb="4">
      <t>ワクナイ</t>
    </rPh>
    <rPh sb="6" eb="8">
      <t>キニュウ</t>
    </rPh>
    <rPh sb="15" eb="17">
      <t>シロイロ</t>
    </rPh>
    <rPh sb="17" eb="19">
      <t>ワクナイ</t>
    </rPh>
    <rPh sb="21" eb="24">
      <t>ジドウテキ</t>
    </rPh>
    <rPh sb="25" eb="27">
      <t>ケイサン</t>
    </rPh>
    <phoneticPr fontId="4"/>
  </si>
  <si>
    <t>この</t>
    <phoneticPr fontId="4"/>
  </si>
  <si>
    <r>
      <t xml:space="preserve">  この【換気量データー】の</t>
    </r>
    <r>
      <rPr>
        <sz val="14"/>
        <color indexed="10"/>
        <rFont val="ＭＳ 明朝"/>
        <family val="1"/>
        <charset val="128"/>
      </rPr>
      <t>「行番号」</t>
    </r>
    <r>
      <rPr>
        <sz val="14"/>
        <rFont val="ＭＳ 明朝"/>
        <family val="1"/>
        <charset val="128"/>
      </rPr>
      <t>をクリックして、行単位で複写して、【換気量の白紙計算書】に、貼り付けして使用します。</t>
    </r>
    <rPh sb="5" eb="7">
      <t>カンキ</t>
    </rPh>
    <rPh sb="7" eb="8">
      <t>リョウ</t>
    </rPh>
    <rPh sb="15" eb="16">
      <t>ギョウ</t>
    </rPh>
    <rPh sb="16" eb="18">
      <t>バンゴウ</t>
    </rPh>
    <rPh sb="27" eb="28">
      <t>ギョウ</t>
    </rPh>
    <rPh sb="28" eb="30">
      <t>タンイ</t>
    </rPh>
    <rPh sb="31" eb="33">
      <t>フクシャ</t>
    </rPh>
    <rPh sb="37" eb="40">
      <t>カンキリョウ</t>
    </rPh>
    <rPh sb="41" eb="43">
      <t>ハクシ</t>
    </rPh>
    <rPh sb="43" eb="46">
      <t>ケイサンショ</t>
    </rPh>
    <rPh sb="49" eb="50">
      <t>ハ</t>
    </rPh>
    <rPh sb="51" eb="52">
      <t>ツ</t>
    </rPh>
    <rPh sb="55" eb="57">
      <t>シヨウ</t>
    </rPh>
    <phoneticPr fontId="4"/>
  </si>
  <si>
    <t>この計算書の使用方法</t>
    <rPh sb="2" eb="4">
      <t>ケイサン</t>
    </rPh>
    <rPh sb="4" eb="5">
      <t>ショ</t>
    </rPh>
    <rPh sb="6" eb="8">
      <t>シヨウ</t>
    </rPh>
    <rPh sb="8" eb="10">
      <t>ホウホウ</t>
    </rPh>
    <phoneticPr fontId="4"/>
  </si>
  <si>
    <r>
      <t xml:space="preserve">  この【ダクト抵抗データー】の</t>
    </r>
    <r>
      <rPr>
        <sz val="14"/>
        <color indexed="10"/>
        <rFont val="ＭＳ 明朝"/>
        <family val="1"/>
        <charset val="128"/>
      </rPr>
      <t>「行番号」</t>
    </r>
    <r>
      <rPr>
        <sz val="14"/>
        <rFont val="ＭＳ 明朝"/>
        <family val="1"/>
        <charset val="128"/>
      </rPr>
      <t>をクリックして、行単位で複写して、【ダクト抵抗の白紙計算書】に、貼り付けして使用します。</t>
    </r>
    <rPh sb="8" eb="10">
      <t>テイコウ</t>
    </rPh>
    <rPh sb="17" eb="18">
      <t>ギョウ</t>
    </rPh>
    <rPh sb="18" eb="20">
      <t>バンゴウ</t>
    </rPh>
    <rPh sb="29" eb="30">
      <t>ギョウ</t>
    </rPh>
    <rPh sb="30" eb="32">
      <t>タンイ</t>
    </rPh>
    <rPh sb="33" eb="35">
      <t>フクシャ</t>
    </rPh>
    <rPh sb="45" eb="47">
      <t>ハクシ</t>
    </rPh>
    <rPh sb="47" eb="50">
      <t>ケイサンショ</t>
    </rPh>
    <rPh sb="53" eb="54">
      <t>ハ</t>
    </rPh>
    <rPh sb="55" eb="56">
      <t>ツ</t>
    </rPh>
    <rPh sb="59" eb="61">
      <t>シヨウ</t>
    </rPh>
    <phoneticPr fontId="4"/>
  </si>
  <si>
    <r>
      <t xml:space="preserve">  【ダクト抵抗データー】の</t>
    </r>
    <r>
      <rPr>
        <sz val="14"/>
        <color indexed="10"/>
        <rFont val="ＭＳ 明朝"/>
        <family val="1"/>
        <charset val="128"/>
      </rPr>
      <t>「行番号」</t>
    </r>
    <r>
      <rPr>
        <sz val="14"/>
        <rFont val="ＭＳ 明朝"/>
        <family val="1"/>
        <charset val="128"/>
      </rPr>
      <t>をクリックして、行単位で複写して、この【ダクト抵抗の白紙計算書】に、貼り付けして使用します。</t>
    </r>
    <rPh sb="6" eb="8">
      <t>テイコウ</t>
    </rPh>
    <rPh sb="15" eb="16">
      <t>ギョウ</t>
    </rPh>
    <rPh sb="16" eb="18">
      <t>バンゴウ</t>
    </rPh>
    <rPh sb="27" eb="28">
      <t>ギョウ</t>
    </rPh>
    <rPh sb="28" eb="30">
      <t>タンイ</t>
    </rPh>
    <rPh sb="31" eb="33">
      <t>フクシャ</t>
    </rPh>
    <rPh sb="45" eb="47">
      <t>ハクシ</t>
    </rPh>
    <rPh sb="47" eb="50">
      <t>ケイサンショ</t>
    </rPh>
    <rPh sb="53" eb="54">
      <t>ハ</t>
    </rPh>
    <rPh sb="55" eb="56">
      <t>ツ</t>
    </rPh>
    <rPh sb="59" eb="61">
      <t>シヨウ</t>
    </rPh>
    <phoneticPr fontId="4"/>
  </si>
  <si>
    <r>
      <t xml:space="preserve">  【換気量データー】の</t>
    </r>
    <r>
      <rPr>
        <sz val="14"/>
        <color indexed="10"/>
        <rFont val="ＭＳ 明朝"/>
        <family val="1"/>
        <charset val="128"/>
      </rPr>
      <t>「行番号」</t>
    </r>
    <r>
      <rPr>
        <sz val="14"/>
        <rFont val="ＭＳ 明朝"/>
        <family val="1"/>
        <charset val="128"/>
      </rPr>
      <t>をクリックして、行単位で複写して、この【換気量の白紙計算書】に、貼り付けして使用します。</t>
    </r>
    <rPh sb="3" eb="5">
      <t>カンキ</t>
    </rPh>
    <rPh sb="5" eb="6">
      <t>リョウ</t>
    </rPh>
    <rPh sb="13" eb="14">
      <t>ギョウ</t>
    </rPh>
    <rPh sb="14" eb="16">
      <t>バンゴウ</t>
    </rPh>
    <rPh sb="25" eb="26">
      <t>ギョウ</t>
    </rPh>
    <rPh sb="26" eb="28">
      <t>タンイ</t>
    </rPh>
    <rPh sb="29" eb="31">
      <t>フクシャ</t>
    </rPh>
    <rPh sb="37" eb="40">
      <t>カンキリョウ</t>
    </rPh>
    <rPh sb="41" eb="43">
      <t>ハクシ</t>
    </rPh>
    <rPh sb="43" eb="46">
      <t>ケイサンショ</t>
    </rPh>
    <rPh sb="49" eb="50">
      <t>ハ</t>
    </rPh>
    <rPh sb="51" eb="52">
      <t>ツ</t>
    </rPh>
    <rPh sb="55" eb="57">
      <t>シヨウ</t>
    </rPh>
    <phoneticPr fontId="4"/>
  </si>
  <si>
    <t>ζ</t>
    <phoneticPr fontId="4"/>
  </si>
  <si>
    <t>色の枠内は、計算者が記入してください。白色枠内は、自動的に計算されます。</t>
    <rPh sb="0" eb="1">
      <t>イロ</t>
    </rPh>
    <rPh sb="2" eb="4">
      <t>ワクナイ</t>
    </rPh>
    <rPh sb="6" eb="7">
      <t>ケイ</t>
    </rPh>
    <rPh sb="7" eb="8">
      <t>ザン</t>
    </rPh>
    <rPh sb="8" eb="9">
      <t>モノ</t>
    </rPh>
    <rPh sb="10" eb="12">
      <t>キニュウ</t>
    </rPh>
    <rPh sb="19" eb="21">
      <t>シロイロ</t>
    </rPh>
    <rPh sb="21" eb="23">
      <t>ワクナイ</t>
    </rPh>
    <rPh sb="25" eb="28">
      <t>ジドウテキ</t>
    </rPh>
    <rPh sb="29" eb="31">
      <t>ケイサン</t>
    </rPh>
    <phoneticPr fontId="4"/>
  </si>
  <si>
    <r>
      <t>　　「ζ」</t>
    </r>
    <r>
      <rPr>
        <sz val="14"/>
        <rFont val="ＭＳ 明朝"/>
        <family val="1"/>
        <charset val="128"/>
      </rPr>
      <t>と</t>
    </r>
    <r>
      <rPr>
        <sz val="14"/>
        <color indexed="10"/>
        <rFont val="ＭＳ 明朝"/>
        <family val="1"/>
        <charset val="128"/>
      </rPr>
      <t>「K」</t>
    </r>
    <r>
      <rPr>
        <sz val="14"/>
        <rFont val="ＭＳ 明朝"/>
        <family val="1"/>
        <charset val="128"/>
      </rPr>
      <t>は、【ダクト設計の基準】内にデーターが在中しています。</t>
    </r>
    <rPh sb="15" eb="17">
      <t>セッケイ</t>
    </rPh>
    <rPh sb="18" eb="20">
      <t>キジュン</t>
    </rPh>
    <rPh sb="21" eb="22">
      <t>ナイ</t>
    </rPh>
    <rPh sb="28" eb="30">
      <t>ザイチュウ</t>
    </rPh>
    <phoneticPr fontId="4"/>
  </si>
  <si>
    <r>
      <t>　　「必要データー」</t>
    </r>
    <r>
      <rPr>
        <sz val="14"/>
        <rFont val="ＭＳ 明朝"/>
        <family val="1"/>
        <charset val="128"/>
      </rPr>
      <t>は、【換気の基準】内にデーターが在中しています。</t>
    </r>
    <rPh sb="3" eb="5">
      <t>ヒツヨウ</t>
    </rPh>
    <rPh sb="13" eb="15">
      <t>カンキ</t>
    </rPh>
    <rPh sb="16" eb="18">
      <t>キジュン</t>
    </rPh>
    <rPh sb="19" eb="20">
      <t>ナイ</t>
    </rPh>
    <rPh sb="26" eb="28">
      <t>ザイチュウ</t>
    </rPh>
    <phoneticPr fontId="4"/>
  </si>
  <si>
    <t>色の枠内は、記入してください。白色枠内は、自動的に計算されます。</t>
    <phoneticPr fontId="4"/>
  </si>
  <si>
    <t>この</t>
    <phoneticPr fontId="4"/>
  </si>
  <si>
    <r>
      <t>　　「必要データー」</t>
    </r>
    <r>
      <rPr>
        <sz val="16"/>
        <rFont val="ＭＳ 明朝"/>
        <family val="1"/>
        <charset val="128"/>
      </rPr>
      <t>は、【換気の基準】内にデーターが在中しています。</t>
    </r>
    <rPh sb="3" eb="5">
      <t>ヒツヨウ</t>
    </rPh>
    <rPh sb="13" eb="15">
      <t>カンキ</t>
    </rPh>
    <rPh sb="16" eb="18">
      <t>キジュン</t>
    </rPh>
    <rPh sb="19" eb="20">
      <t>ナイ</t>
    </rPh>
    <rPh sb="26" eb="28">
      <t>ザイチュウ</t>
    </rPh>
    <phoneticPr fontId="4"/>
  </si>
  <si>
    <t>【設計資料】</t>
    <rPh sb="3" eb="5">
      <t>シリョウ</t>
    </rPh>
    <phoneticPr fontId="4"/>
  </si>
  <si>
    <t>図3-1機械換気の種類</t>
  </si>
  <si>
    <t>浴　　　　家</t>
  </si>
  <si>
    <t>(1)換気設備各部の位置、構造は、次による。</t>
    <phoneticPr fontId="5"/>
  </si>
  <si>
    <t xml:space="preserve">  ③外気に面した給・排気口は、外気の流れによって換気能力が低下しない構造とする。</t>
    <rPh sb="13" eb="14">
      <t>クチ</t>
    </rPh>
    <rPh sb="31" eb="32">
      <t>シタ</t>
    </rPh>
    <phoneticPr fontId="5"/>
  </si>
  <si>
    <t>(2)パイプシャフトは、換気ダクトとして利用してはならない。</t>
    <phoneticPr fontId="5"/>
  </si>
  <si>
    <t>(b)第２種機械換気</t>
    <rPh sb="3" eb="4">
      <t>ダイ</t>
    </rPh>
    <rPh sb="6" eb="8">
      <t>キカイ</t>
    </rPh>
    <phoneticPr fontId="5"/>
  </si>
  <si>
    <t>　①給・排気口の位置、構造は、室内の空気分布を均－にし、局部気流を生じないものとす</t>
    <phoneticPr fontId="4"/>
  </si>
  <si>
    <r>
      <t xml:space="preserve"> </t>
    </r>
    <r>
      <rPr>
        <sz val="11"/>
        <rFont val="ＭＳ 明朝"/>
        <family val="1"/>
        <charset val="128"/>
      </rPr>
      <t xml:space="preserve">   </t>
    </r>
    <r>
      <rPr>
        <sz val="11"/>
        <rFont val="ＭＳ 明朝"/>
        <family val="1"/>
        <charset val="128"/>
      </rPr>
      <t>る。</t>
    </r>
    <phoneticPr fontId="4"/>
  </si>
  <si>
    <t>　②給・排気口には、雪雨水の流入、又はねすみ、虫、埃りその他有害なものの侵入に対応</t>
    <phoneticPr fontId="5"/>
  </si>
  <si>
    <t>　　するため、水切り又は防虫網、シャッター等を設ける。</t>
    <phoneticPr fontId="5"/>
  </si>
  <si>
    <t>　　行うものとする（建築基準法施行令（昭和25年政令第338号。以下「建基令」という｡)</t>
    <rPh sb="17" eb="18">
      <t>レイ</t>
    </rPh>
    <phoneticPr fontId="5"/>
  </si>
  <si>
    <t xml:space="preserve">    を設ける。</t>
    <phoneticPr fontId="5"/>
  </si>
  <si>
    <t xml:space="preserve">  ⑥外壁に設ける給・排気ロ及び給・排気塔の位置は、臭気や騒音による隣接建物等への</t>
    <phoneticPr fontId="5"/>
  </si>
  <si>
    <t>　　影響を考慮し決定する。</t>
    <phoneticPr fontId="5"/>
  </si>
  <si>
    <t>(3)換気方式には自然換気方式（自然力利用の換気）と機械換気方式（機械力利用の換気）</t>
    <phoneticPr fontId="5"/>
  </si>
  <si>
    <t>(4)機械換気設備(含空調)の外気取入口は、屋上等のできるだけ高い位置(最低地上３ｍ)に</t>
    <phoneticPr fontId="5"/>
  </si>
  <si>
    <t>　つとめて清浄な空気を取り入れるものとし、その取付位置は、給・排気が互いに短絡しな</t>
    <phoneticPr fontId="5"/>
  </si>
  <si>
    <t xml:space="preserve">  いように考慮する。</t>
    <phoneticPr fontId="5"/>
  </si>
  <si>
    <t>　生局環境衛生部環境衛生課)。</t>
    <phoneticPr fontId="5"/>
  </si>
  <si>
    <r>
      <t>(6)ダクト、吸込口、吹出口、空気清浄装置については、別</t>
    </r>
    <r>
      <rPr>
        <sz val="11"/>
        <rFont val="ＭＳ 明朝"/>
        <family val="1"/>
        <charset val="128"/>
      </rPr>
      <t>資料</t>
    </r>
    <r>
      <rPr>
        <sz val="11"/>
        <rFont val="ＭＳ 明朝"/>
        <family val="1"/>
        <charset val="128"/>
      </rPr>
      <t>「空調機器」、別資料「ダ</t>
    </r>
    <rPh sb="13" eb="14">
      <t>クチ</t>
    </rPh>
    <rPh sb="20" eb="21">
      <t>オ</t>
    </rPh>
    <rPh sb="27" eb="28">
      <t>ベツ</t>
    </rPh>
    <rPh sb="28" eb="30">
      <t>シリョウ</t>
    </rPh>
    <rPh sb="37" eb="38">
      <t>ベツ</t>
    </rPh>
    <rPh sb="38" eb="40">
      <t>シリョウ</t>
    </rPh>
    <phoneticPr fontId="5"/>
  </si>
  <si>
    <t>　クト設備｣の当該事項による。</t>
    <phoneticPr fontId="5"/>
  </si>
  <si>
    <t>換気の必要な要因</t>
    <rPh sb="0" eb="2">
      <t>カンキ</t>
    </rPh>
    <rPh sb="3" eb="5">
      <t>ヒツヨウ</t>
    </rPh>
    <rPh sb="6" eb="8">
      <t>ヨウイン</t>
    </rPh>
    <phoneticPr fontId="5"/>
  </si>
  <si>
    <t>換気方式</t>
    <phoneticPr fontId="5"/>
  </si>
  <si>
    <t>換　気　量</t>
    <phoneticPr fontId="5"/>
  </si>
  <si>
    <t>臭気・喫煙</t>
    <rPh sb="0" eb="2">
      <t>シュウキ</t>
    </rPh>
    <rPh sb="3" eb="5">
      <t>キツエン</t>
    </rPh>
    <phoneticPr fontId="5"/>
  </si>
  <si>
    <t>湿
気</t>
    <phoneticPr fontId="5"/>
  </si>
  <si>
    <t>有
毒
ガ
ス</t>
    <phoneticPr fontId="5"/>
  </si>
  <si>
    <t>自
然
換
気</t>
    <phoneticPr fontId="5"/>
  </si>
  <si>
    <t>第
一
種
換
気</t>
    <rPh sb="2" eb="3">
      <t>1</t>
    </rPh>
    <phoneticPr fontId="5"/>
  </si>
  <si>
    <t>第
二
狸
換
気</t>
    <rPh sb="2" eb="3">
      <t>2</t>
    </rPh>
    <phoneticPr fontId="5"/>
  </si>
  <si>
    <t>弟
三
種
換
気</t>
    <rPh sb="2" eb="3">
      <t>サン</t>
    </rPh>
    <phoneticPr fontId="5"/>
  </si>
  <si>
    <t>ﾛｯｶｰ室・更衣室</t>
    <rPh sb="4" eb="5">
      <t>シツ</t>
    </rPh>
    <rPh sb="6" eb="9">
      <t>コウイシツ</t>
    </rPh>
    <phoneticPr fontId="5"/>
  </si>
  <si>
    <t>第２節居室、浴室、便所等の換気</t>
    <phoneticPr fontId="4"/>
  </si>
  <si>
    <t>第１節換気方式及び換気設備の構造</t>
    <phoneticPr fontId="5"/>
  </si>
  <si>
    <t xml:space="preserve">
室　　名</t>
    <phoneticPr fontId="8"/>
  </si>
  <si>
    <t>換気回数（回h）</t>
    <phoneticPr fontId="4"/>
  </si>
  <si>
    <t>燃焼ガス・酸素供給</t>
    <rPh sb="0" eb="2">
      <t>ネンショウ</t>
    </rPh>
    <rPh sb="5" eb="7">
      <t>サンソ</t>
    </rPh>
    <rPh sb="7" eb="9">
      <t>キョウキュウ</t>
    </rPh>
    <phoneticPr fontId="5"/>
  </si>
  <si>
    <t>熱</t>
    <rPh sb="0" eb="1">
      <t>ネツ</t>
    </rPh>
    <phoneticPr fontId="8"/>
  </si>
  <si>
    <t xml:space="preserve">  便所・洗面所</t>
    <phoneticPr fontId="5"/>
  </si>
  <si>
    <t>書庫・倉庫・物品庫</t>
    <rPh sb="0" eb="2">
      <t>ショコ</t>
    </rPh>
    <phoneticPr fontId="5"/>
  </si>
  <si>
    <t>コピー室、印刷室</t>
    <phoneticPr fontId="4"/>
  </si>
  <si>
    <t>暗　　　　室</t>
    <phoneticPr fontId="4"/>
  </si>
  <si>
    <r>
      <t>映　 写　 剔</t>
    </r>
    <r>
      <rPr>
        <sz val="11"/>
        <color indexed="14"/>
        <rFont val="ＭＳ ゴシック"/>
        <family val="3"/>
        <charset val="128"/>
      </rPr>
      <t/>
    </r>
    <phoneticPr fontId="8"/>
  </si>
  <si>
    <t>配　 膳　 室</t>
    <phoneticPr fontId="4"/>
  </si>
  <si>
    <t>シャワー室</t>
    <rPh sb="4" eb="5">
      <t>シツ</t>
    </rPh>
    <phoneticPr fontId="8"/>
  </si>
  <si>
    <t>脱　 衣　 室</t>
    <phoneticPr fontId="4"/>
  </si>
  <si>
    <t>食 　品 　庫</t>
    <phoneticPr fontId="4"/>
  </si>
  <si>
    <t>厨 芥 置 場</t>
    <rPh sb="4" eb="5">
      <t>オ</t>
    </rPh>
    <phoneticPr fontId="4"/>
  </si>
  <si>
    <t>○</t>
    <phoneticPr fontId="4"/>
  </si>
  <si>
    <t>△</t>
    <phoneticPr fontId="4"/>
  </si>
  <si>
    <t xml:space="preserve"> 5～15(使用頻度大15)</t>
    <rPh sb="6" eb="8">
      <t>シヨウ</t>
    </rPh>
    <rPh sb="8" eb="10">
      <t>ヒンド</t>
    </rPh>
    <rPh sb="10" eb="11">
      <t>ダイ</t>
    </rPh>
    <phoneticPr fontId="4"/>
  </si>
  <si>
    <t xml:space="preserve"> 5回/h</t>
    <rPh sb="2" eb="3">
      <t>カイ</t>
    </rPh>
    <phoneticPr fontId="4"/>
  </si>
  <si>
    <r>
      <t xml:space="preserve"> </t>
    </r>
    <r>
      <rPr>
        <sz val="11"/>
        <rFont val="ＭＳ 明朝"/>
        <family val="1"/>
        <charset val="128"/>
      </rPr>
      <t>1</t>
    </r>
    <r>
      <rPr>
        <sz val="11"/>
        <rFont val="ＭＳ 明朝"/>
        <family val="1"/>
        <charset val="128"/>
      </rPr>
      <t>5回/h</t>
    </r>
    <rPh sb="3" eb="4">
      <t>カイ</t>
    </rPh>
    <phoneticPr fontId="4"/>
  </si>
  <si>
    <r>
      <t xml:space="preserve"> </t>
    </r>
    <r>
      <rPr>
        <sz val="11"/>
        <rFont val="ＭＳ 明朝"/>
        <family val="1"/>
        <charset val="128"/>
      </rPr>
      <t>10</t>
    </r>
    <r>
      <rPr>
        <sz val="11"/>
        <rFont val="ＭＳ 明朝"/>
        <family val="1"/>
        <charset val="128"/>
      </rPr>
      <t>回/h</t>
    </r>
    <rPh sb="3" eb="4">
      <t>カイ</t>
    </rPh>
    <phoneticPr fontId="4"/>
  </si>
  <si>
    <r>
      <t xml:space="preserve"> </t>
    </r>
    <r>
      <rPr>
        <sz val="11"/>
        <rFont val="ＭＳ 明朝"/>
        <family val="1"/>
        <charset val="128"/>
      </rPr>
      <t>8</t>
    </r>
    <r>
      <rPr>
        <sz val="11"/>
        <rFont val="ＭＳ 明朝"/>
        <family val="1"/>
        <charset val="128"/>
      </rPr>
      <t>回/h</t>
    </r>
    <rPh sb="2" eb="3">
      <t>カイ</t>
    </rPh>
    <phoneticPr fontId="4"/>
  </si>
  <si>
    <r>
      <t xml:space="preserve"> </t>
    </r>
    <r>
      <rPr>
        <sz val="11"/>
        <rFont val="ＭＳ 明朝"/>
        <family val="1"/>
        <charset val="128"/>
      </rPr>
      <t xml:space="preserve">  </t>
    </r>
    <r>
      <rPr>
        <sz val="11"/>
        <rFont val="ＭＳ 明朝"/>
        <family val="1"/>
        <charset val="128"/>
      </rPr>
      <t>備考Ｏ</t>
    </r>
    <r>
      <rPr>
        <sz val="11"/>
        <rFont val="ＭＳ 明朝"/>
        <family val="1"/>
        <charset val="128"/>
      </rPr>
      <t>:一</t>
    </r>
    <r>
      <rPr>
        <sz val="11"/>
        <rFont val="ＭＳ 明朝"/>
        <family val="1"/>
        <charset val="128"/>
      </rPr>
      <t>般的に採用する方式
　　</t>
    </r>
    <r>
      <rPr>
        <sz val="11"/>
        <rFont val="ＭＳ 明朝"/>
        <family val="1"/>
        <charset val="128"/>
      </rPr>
      <t xml:space="preserve">   △:</t>
    </r>
    <r>
      <rPr>
        <sz val="11"/>
        <rFont val="ＭＳ 明朝"/>
        <family val="1"/>
        <charset val="128"/>
      </rPr>
      <t>採用して</t>
    </r>
    <r>
      <rPr>
        <sz val="11"/>
        <rFont val="ＭＳ 明朝"/>
        <family val="1"/>
        <charset val="128"/>
      </rPr>
      <t>も</t>
    </r>
    <r>
      <rPr>
        <sz val="11"/>
        <rFont val="ＭＳ 明朝"/>
        <family val="1"/>
        <charset val="128"/>
      </rPr>
      <t>よい方式</t>
    </r>
    <rPh sb="7" eb="8">
      <t>1</t>
    </rPh>
    <phoneticPr fontId="8"/>
  </si>
  <si>
    <t xml:space="preserve">  設ける。</t>
    <phoneticPr fontId="4"/>
  </si>
  <si>
    <t>(5)換気用機械設備は天井高2m以上の室内に設け、かつ周壁と機械間の距離は50cm以上とし</t>
    <rPh sb="3" eb="6">
      <t>カンキヨウ</t>
    </rPh>
    <rPh sb="6" eb="8">
      <t>キカイ</t>
    </rPh>
    <rPh sb="8" eb="10">
      <t>セツビ</t>
    </rPh>
    <rPh sb="11" eb="13">
      <t>テンジョウ</t>
    </rPh>
    <rPh sb="13" eb="14">
      <t>ダカ</t>
    </rPh>
    <rPh sb="15" eb="18">
      <t>ミリイジョウ</t>
    </rPh>
    <rPh sb="19" eb="21">
      <t>シツナイ</t>
    </rPh>
    <rPh sb="22" eb="23">
      <t>モウ</t>
    </rPh>
    <rPh sb="27" eb="28">
      <t>シュウ</t>
    </rPh>
    <rPh sb="28" eb="29">
      <t>カベ</t>
    </rPh>
    <rPh sb="30" eb="32">
      <t>キカイ</t>
    </rPh>
    <rPh sb="32" eb="33">
      <t>アイダ</t>
    </rPh>
    <rPh sb="34" eb="36">
      <t>キョリ</t>
    </rPh>
    <rPh sb="41" eb="43">
      <t>イジョウ</t>
    </rPh>
    <phoneticPr fontId="5"/>
  </si>
  <si>
    <r>
      <t>　なければならない。ただし、出力の合計が0.75kW以下のものはこの限りてはない（</t>
    </r>
    <r>
      <rPr>
        <sz val="11"/>
        <rFont val="ＭＳ 明朝"/>
        <family val="1"/>
        <charset val="128"/>
      </rPr>
      <t>都建</t>
    </r>
    <rPh sb="41" eb="42">
      <t>ト</t>
    </rPh>
    <phoneticPr fontId="5"/>
  </si>
  <si>
    <r>
      <t>　　　　　　　　　　　　　　　表</t>
    </r>
    <r>
      <rPr>
        <sz val="11"/>
        <rFont val="ＭＳ 明朝"/>
        <family val="1"/>
        <charset val="128"/>
      </rPr>
      <t>2</t>
    </r>
    <r>
      <rPr>
        <sz val="11"/>
        <rFont val="ＭＳ 明朝"/>
        <family val="1"/>
        <charset val="128"/>
      </rPr>
      <t>-1</t>
    </r>
    <r>
      <rPr>
        <sz val="11"/>
        <rFont val="ＭＳ 明朝"/>
        <family val="1"/>
        <charset val="128"/>
      </rPr>
      <t xml:space="preserve"> </t>
    </r>
    <r>
      <rPr>
        <sz val="11"/>
        <rFont val="ＭＳ 明朝"/>
        <family val="1"/>
        <charset val="128"/>
      </rPr>
      <t>付</t>
    </r>
    <r>
      <rPr>
        <sz val="11"/>
        <rFont val="ＭＳ 明朝"/>
        <family val="1"/>
        <charset val="128"/>
      </rPr>
      <t>属</t>
    </r>
    <r>
      <rPr>
        <sz val="11"/>
        <rFont val="ＭＳ 明朝"/>
        <family val="1"/>
        <charset val="128"/>
      </rPr>
      <t>室の</t>
    </r>
    <r>
      <rPr>
        <sz val="11"/>
        <rFont val="ＭＳ 明朝"/>
        <family val="1"/>
        <charset val="128"/>
      </rPr>
      <t>換気</t>
    </r>
    <r>
      <rPr>
        <sz val="11"/>
        <rFont val="ＭＳ 明朝"/>
        <family val="1"/>
        <charset val="128"/>
      </rPr>
      <t>方式</t>
    </r>
    <r>
      <rPr>
        <sz val="11"/>
        <rFont val="ＭＳ 明朝"/>
        <family val="1"/>
        <charset val="128"/>
      </rPr>
      <t>等</t>
    </r>
    <rPh sb="21" eb="22">
      <t>ゾク</t>
    </rPh>
    <rPh sb="24" eb="26">
      <t>カンキ</t>
    </rPh>
    <rPh sb="28" eb="29">
      <t>トウ</t>
    </rPh>
    <phoneticPr fontId="4"/>
  </si>
  <si>
    <t>(3)無窓の居室で換気上有効な空気調和設備がない場合には、原則として第１種換気設備を</t>
    <rPh sb="6" eb="7">
      <t>キョ</t>
    </rPh>
    <rPh sb="11" eb="12">
      <t>ウエ</t>
    </rPh>
    <phoneticPr fontId="4"/>
  </si>
  <si>
    <r>
      <t>　ただし、無窓の居室の場合、１m</t>
    </r>
    <r>
      <rPr>
        <vertAlign val="superscript"/>
        <sz val="11"/>
        <rFont val="ＭＳ 明朝"/>
        <family val="1"/>
        <charset val="128"/>
      </rPr>
      <t>2</t>
    </r>
    <r>
      <rPr>
        <sz val="11"/>
        <rFont val="ＭＳ 明朝"/>
        <family val="1"/>
        <charset val="128"/>
      </rPr>
      <t>当たり2m</t>
    </r>
    <r>
      <rPr>
        <vertAlign val="superscript"/>
        <sz val="11"/>
        <rFont val="ＭＳ 明朝"/>
        <family val="1"/>
        <charset val="128"/>
      </rPr>
      <t>3</t>
    </r>
    <r>
      <rPr>
        <sz val="11"/>
        <rFont val="ＭＳ 明朝"/>
        <family val="1"/>
        <charset val="128"/>
      </rPr>
      <t>/hを下回らないものとする。</t>
    </r>
    <phoneticPr fontId="4"/>
  </si>
  <si>
    <t xml:space="preserve">  気設備を設ける。</t>
    <rPh sb="6" eb="7">
      <t>モウ</t>
    </rPh>
    <phoneticPr fontId="4"/>
  </si>
  <si>
    <t>(4)会議室、待合い室等の多数の人か集まる室には、原則として単独で運転できる第１種換</t>
    <rPh sb="8" eb="9">
      <t>ア</t>
    </rPh>
    <phoneticPr fontId="4"/>
  </si>
  <si>
    <t>　があり、機械換気方式は図3-1に示すように３種類に分類される。</t>
    <phoneticPr fontId="5"/>
  </si>
  <si>
    <r>
      <t>図3-1</t>
    </r>
    <r>
      <rPr>
        <sz val="11"/>
        <rFont val="ＭＳ 明朝"/>
        <family val="1"/>
        <charset val="128"/>
      </rPr>
      <t xml:space="preserve"> 機械換気方式</t>
    </r>
    <phoneticPr fontId="4"/>
  </si>
  <si>
    <t>　なお、この適用に当たっては、その対象室が居室等に限らないことに留意する。</t>
    <phoneticPr fontId="4"/>
  </si>
  <si>
    <t>①　大浴室の換気は、原則として換気塔等による自然換気とする。</t>
    <phoneticPr fontId="4"/>
  </si>
  <si>
    <t>②　小浴室の換気は、原則として窓の開閉、又は開閉機構付きのガラリによる自然換気と</t>
    <phoneticPr fontId="4"/>
  </si>
  <si>
    <t xml:space="preserve">  する。</t>
    <phoneticPr fontId="4"/>
  </si>
  <si>
    <t>③　やむを得ず機械換気を行う場合には、耐食性のあるダクト及び送風機を使用する。</t>
    <phoneticPr fontId="4"/>
  </si>
  <si>
    <t>(5)浴室の換気は、次による。</t>
    <phoneticPr fontId="4"/>
  </si>
  <si>
    <t xml:space="preserve">  なお、この場合は、結露防止のため、送風機は常時運転又は結露防止対策を採る。</t>
    <rPh sb="27" eb="28">
      <t>マタ</t>
    </rPh>
    <rPh sb="29" eb="31">
      <t>ケツロ</t>
    </rPh>
    <rPh sb="31" eb="33">
      <t>ボウシ</t>
    </rPh>
    <rPh sb="33" eb="35">
      <t>タイサク</t>
    </rPh>
    <rPh sb="36" eb="37">
      <t>ト</t>
    </rPh>
    <phoneticPr fontId="4"/>
  </si>
  <si>
    <t xml:space="preserve">  なお、導入空気は室内側から取り入れるものとするが、直接外気を取り入れる場合は、加</t>
    <rPh sb="41" eb="42">
      <t>カ</t>
    </rPh>
    <phoneticPr fontId="4"/>
  </si>
  <si>
    <t xml:space="preserve">  熱などのOA処理を検討する。</t>
    <phoneticPr fontId="4"/>
  </si>
  <si>
    <t>④　脱衣室は、原則として換気する。寒冷地では、給気は加熱した空気とする。</t>
    <rPh sb="23" eb="24">
      <t>キュウ</t>
    </rPh>
    <phoneticPr fontId="4"/>
  </si>
  <si>
    <t>(6)長い冷媒ガス配管を有するパッケージ形空調機（マルチ形等）の室内ユニットを設置する</t>
    <phoneticPr fontId="4"/>
  </si>
  <si>
    <t xml:space="preserve">  部屋は、冷媒が漏えいした場合においても限界濃度（R22の場合0.3kg/m3）以下となる構造</t>
    <phoneticPr fontId="4"/>
  </si>
  <si>
    <t xml:space="preserve">  とし、限界濃度を満足しないときは、次のいずれかの処置をとる。</t>
    <phoneticPr fontId="4"/>
  </si>
  <si>
    <r>
      <t xml:space="preserve">  m</t>
    </r>
    <r>
      <rPr>
        <vertAlign val="superscript"/>
        <sz val="11"/>
        <rFont val="ＭＳ 明朝"/>
        <family val="1"/>
        <charset val="128"/>
      </rPr>
      <t>3</t>
    </r>
    <r>
      <rPr>
        <sz val="11"/>
        <rFont val="ＭＳ 明朝"/>
        <family val="1"/>
        <charset val="128"/>
      </rPr>
      <t>/min以上の換気能力を有するもの）を設ける（冷凍空調装置の施設基準）。</t>
    </r>
    <phoneticPr fontId="4"/>
  </si>
  <si>
    <t>　2.1居室、浴室、便所等の換気</t>
    <phoneticPr fontId="4"/>
  </si>
  <si>
    <t>2.2　必要換気量の算定</t>
    <phoneticPr fontId="4"/>
  </si>
  <si>
    <t xml:space="preserve">  必要換気量は、換気目的に応じて計算式によって算出した値、又は換気回数によって算出</t>
    <phoneticPr fontId="4"/>
  </si>
  <si>
    <t xml:space="preserve">  した値とする。</t>
    <phoneticPr fontId="4"/>
  </si>
  <si>
    <t>室　名</t>
  </si>
  <si>
    <t>作業程度</t>
  </si>
  <si>
    <t>事務室</t>
  </si>
  <si>
    <t>会議室</t>
    <phoneticPr fontId="4"/>
  </si>
  <si>
    <t>講　　堂</t>
    <phoneticPr fontId="4"/>
  </si>
  <si>
    <t>食　　堂</t>
    <phoneticPr fontId="4"/>
  </si>
  <si>
    <t>①　庁舎等の居室の換気量は、次式による。</t>
    <phoneticPr fontId="4"/>
  </si>
  <si>
    <t>（表3-2参照）</t>
  </si>
  <si>
    <t>中等作業</t>
  </si>
  <si>
    <t>重作業</t>
  </si>
  <si>
    <t>0.0572～0.0902</t>
  </si>
  <si>
    <r>
      <t>n［人/m</t>
    </r>
    <r>
      <rPr>
        <vertAlign val="superscript"/>
        <sz val="11"/>
        <color indexed="8"/>
        <rFont val="ＭＳ 明朝"/>
        <family val="1"/>
        <charset val="128"/>
      </rPr>
      <t>2</t>
    </r>
    <r>
      <rPr>
        <sz val="11"/>
        <color indexed="8"/>
        <rFont val="ＭＳ 明朝"/>
        <family val="1"/>
        <charset val="128"/>
      </rPr>
      <t>］</t>
    </r>
    <phoneticPr fontId="4"/>
  </si>
  <si>
    <t>O.1～0.2(0.15)</t>
    <phoneticPr fontId="4"/>
  </si>
  <si>
    <t>0.3～0.6(0.5)</t>
    <phoneticPr fontId="4"/>
  </si>
  <si>
    <t>0.5～1.0(0.8)</t>
    <phoneticPr fontId="4"/>
  </si>
  <si>
    <t>表3-2　居室の人員密度</t>
    <phoneticPr fontId="4"/>
  </si>
  <si>
    <r>
      <t>C02呼出量
[ｍ</t>
    </r>
    <r>
      <rPr>
        <vertAlign val="superscript"/>
        <sz val="8"/>
        <color indexed="8"/>
        <rFont val="ＭＳ 明朝"/>
        <family val="1"/>
        <charset val="128"/>
      </rPr>
      <t>2</t>
    </r>
    <r>
      <rPr>
        <sz val="8"/>
        <color indexed="8"/>
        <rFont val="ＭＳ 明朝"/>
        <family val="1"/>
        <charset val="128"/>
      </rPr>
      <t>/(h･人)]</t>
    </r>
    <phoneticPr fontId="4"/>
  </si>
  <si>
    <t>安静時</t>
    <phoneticPr fontId="4"/>
  </si>
  <si>
    <t>極軽作業</t>
    <phoneticPr fontId="4"/>
  </si>
  <si>
    <t>0.0132～0 0242</t>
    <phoneticPr fontId="4"/>
  </si>
  <si>
    <t>0.0352～0.0572</t>
    <phoneticPr fontId="4"/>
  </si>
  <si>
    <t>表3-3　労働強度別CO2発生量</t>
    <phoneticPr fontId="4"/>
  </si>
  <si>
    <t>軽作業</t>
    <phoneticPr fontId="4"/>
  </si>
  <si>
    <t>0.0242～0.0352</t>
    <phoneticPr fontId="4"/>
  </si>
  <si>
    <r>
      <t>　　　　　　　［ｍ</t>
    </r>
    <r>
      <rPr>
        <vertAlign val="superscript"/>
        <sz val="11"/>
        <rFont val="ＭＳ 明朝"/>
        <family val="1"/>
        <charset val="128"/>
      </rPr>
      <t>3</t>
    </r>
    <r>
      <rPr>
        <sz val="11"/>
        <rFont val="ＭＳ 明朝"/>
        <family val="1"/>
        <charset val="128"/>
      </rPr>
      <t>/（h・人）］（表3-3参照）</t>
    </r>
    <phoneticPr fontId="4"/>
  </si>
  <si>
    <r>
      <t>(1)　居室に必要な有効換気量 Q [ｍ</t>
    </r>
    <r>
      <rPr>
        <vertAlign val="superscript"/>
        <sz val="11"/>
        <rFont val="ＭＳ 明朝"/>
        <family val="1"/>
        <charset val="128"/>
      </rPr>
      <t>3</t>
    </r>
    <r>
      <rPr>
        <sz val="11"/>
        <rFont val="ＭＳ 明朝"/>
        <family val="1"/>
        <charset val="128"/>
      </rPr>
      <t>/h］</t>
    </r>
    <phoneticPr fontId="4"/>
  </si>
  <si>
    <t>【設計要領】</t>
    <phoneticPr fontId="4"/>
  </si>
  <si>
    <t>θ</t>
    <phoneticPr fontId="4"/>
  </si>
  <si>
    <r>
      <t>　　　</t>
    </r>
    <r>
      <rPr>
        <sz val="12"/>
        <rFont val="ＭＳ 明朝"/>
        <family val="1"/>
        <charset val="128"/>
      </rPr>
      <t>Q＝30N</t>
    </r>
    <r>
      <rPr>
        <sz val="11"/>
        <rFont val="ＭＳ 明朝"/>
        <family val="1"/>
        <charset val="128"/>
      </rPr>
      <t>（居室人員が確定している場合）</t>
    </r>
    <phoneticPr fontId="4"/>
  </si>
  <si>
    <r>
      <t>　　　</t>
    </r>
    <r>
      <rPr>
        <sz val="12"/>
        <rFont val="ＭＳ 明朝"/>
        <family val="1"/>
        <charset val="128"/>
      </rPr>
      <t>Q＝30A・n</t>
    </r>
    <r>
      <rPr>
        <sz val="11"/>
        <rFont val="ＭＳ 明朝"/>
        <family val="1"/>
        <charset val="128"/>
      </rPr>
      <t>（在室人員が未定の場合）</t>
    </r>
    <phoneticPr fontId="4"/>
  </si>
  <si>
    <r>
      <t xml:space="preserve">  ここに、</t>
    </r>
    <r>
      <rPr>
        <sz val="12"/>
        <rFont val="ＭＳ 明朝"/>
        <family val="1"/>
        <charset val="128"/>
      </rPr>
      <t>N</t>
    </r>
    <r>
      <rPr>
        <sz val="11"/>
        <rFont val="ＭＳ 明朝"/>
        <family val="1"/>
        <charset val="128"/>
      </rPr>
      <t>：実人員数　［人］</t>
    </r>
    <phoneticPr fontId="4"/>
  </si>
  <si>
    <r>
      <t xml:space="preserve">　　　　  </t>
    </r>
    <r>
      <rPr>
        <sz val="12"/>
        <rFont val="ＭＳ 明朝"/>
        <family val="1"/>
        <charset val="128"/>
      </rPr>
      <t>A</t>
    </r>
    <r>
      <rPr>
        <sz val="11"/>
        <rFont val="ＭＳ 明朝"/>
        <family val="1"/>
        <charset val="128"/>
      </rPr>
      <t>：居室の床面積　［ｍ</t>
    </r>
    <r>
      <rPr>
        <vertAlign val="superscript"/>
        <sz val="11"/>
        <rFont val="ＭＳ 明朝"/>
        <family val="1"/>
        <charset val="128"/>
      </rPr>
      <t>2</t>
    </r>
    <r>
      <rPr>
        <sz val="11"/>
        <rFont val="ＭＳ 明朝"/>
        <family val="1"/>
        <charset val="128"/>
      </rPr>
      <t>]</t>
    </r>
    <phoneticPr fontId="4"/>
  </si>
  <si>
    <r>
      <t xml:space="preserve">          </t>
    </r>
    <r>
      <rPr>
        <sz val="12"/>
        <rFont val="ＭＳ 明朝"/>
        <family val="1"/>
        <charset val="128"/>
      </rPr>
      <t>n</t>
    </r>
    <r>
      <rPr>
        <sz val="11"/>
        <rFont val="ＭＳ 明朝"/>
        <family val="1"/>
        <charset val="128"/>
      </rPr>
      <t>：居室の人員密度　［人/m</t>
    </r>
    <r>
      <rPr>
        <vertAlign val="superscript"/>
        <sz val="11"/>
        <rFont val="ＭＳ 明朝"/>
        <family val="1"/>
        <charset val="128"/>
      </rPr>
      <t>2</t>
    </r>
    <r>
      <rPr>
        <sz val="11"/>
        <rFont val="ＭＳ 明朝"/>
        <family val="1"/>
        <charset val="128"/>
      </rPr>
      <t>］</t>
    </r>
    <phoneticPr fontId="4"/>
  </si>
  <si>
    <r>
      <t>　ここに、</t>
    </r>
    <r>
      <rPr>
        <sz val="12"/>
        <rFont val="ＭＳ 明朝"/>
        <family val="1"/>
        <charset val="128"/>
      </rPr>
      <t>M</t>
    </r>
    <r>
      <rPr>
        <sz val="11"/>
        <rFont val="ＭＳ 明朝"/>
        <family val="1"/>
        <charset val="128"/>
      </rPr>
      <t>：１人当たりC02発生量</t>
    </r>
    <phoneticPr fontId="4"/>
  </si>
  <si>
    <r>
      <t>　　　　</t>
    </r>
    <r>
      <rPr>
        <sz val="12"/>
        <rFont val="ＭＳ 明朝"/>
        <family val="1"/>
        <charset val="128"/>
      </rPr>
      <t>Q＝W/1.2(x</t>
    </r>
    <r>
      <rPr>
        <vertAlign val="subscript"/>
        <sz val="12"/>
        <rFont val="ＭＳ 明朝"/>
        <family val="1"/>
        <charset val="128"/>
      </rPr>
      <t>i</t>
    </r>
    <r>
      <rPr>
        <sz val="12"/>
        <rFont val="ＭＳ 明朝"/>
        <family val="1"/>
        <charset val="128"/>
      </rPr>
      <t>-x</t>
    </r>
    <r>
      <rPr>
        <vertAlign val="subscript"/>
        <sz val="12"/>
        <rFont val="ＭＳ 明朝"/>
        <family val="1"/>
        <charset val="128"/>
      </rPr>
      <t>0</t>
    </r>
    <r>
      <rPr>
        <sz val="12"/>
        <rFont val="ＭＳ 明朝"/>
        <family val="1"/>
        <charset val="128"/>
      </rPr>
      <t>)</t>
    </r>
    <r>
      <rPr>
        <sz val="11"/>
        <rFont val="ＭＳ 明朝"/>
        <family val="1"/>
        <charset val="128"/>
      </rPr>
      <t>　　　　　　　　　　　　 （湿度制御の場合）</t>
    </r>
    <phoneticPr fontId="4"/>
  </si>
  <si>
    <t>　　　　R/V≦Ld（＝0.3　R22の場合）</t>
    <phoneticPr fontId="4"/>
  </si>
  <si>
    <r>
      <t>（2）冷媒が漏えいした場合の部屋の限界濃度　</t>
    </r>
    <r>
      <rPr>
        <sz val="12"/>
        <rFont val="ＭＳ 明朝"/>
        <family val="1"/>
        <charset val="128"/>
      </rPr>
      <t>Ld</t>
    </r>
    <r>
      <rPr>
        <sz val="11"/>
        <rFont val="ＭＳ 明朝"/>
        <family val="1"/>
        <charset val="128"/>
      </rPr>
      <t>［kg/m</t>
    </r>
    <r>
      <rPr>
        <vertAlign val="superscript"/>
        <sz val="11"/>
        <rFont val="ＭＳ 明朝"/>
        <family val="1"/>
        <charset val="128"/>
      </rPr>
      <t>3</t>
    </r>
    <r>
      <rPr>
        <sz val="11"/>
        <rFont val="ＭＳ 明朝"/>
        <family val="1"/>
        <charset val="128"/>
      </rPr>
      <t>］</t>
    </r>
    <phoneticPr fontId="4"/>
  </si>
  <si>
    <r>
      <t xml:space="preserve"> ここに､</t>
    </r>
    <r>
      <rPr>
        <sz val="12"/>
        <rFont val="ＭＳ 明朝"/>
        <family val="1"/>
        <charset val="128"/>
      </rPr>
      <t>R</t>
    </r>
    <r>
      <rPr>
        <sz val="11"/>
        <rFont val="ＭＳ 明朝"/>
        <family val="1"/>
        <charset val="128"/>
      </rPr>
      <t>：冷媒系統の全冷媒充てん量［kg］</t>
    </r>
    <phoneticPr fontId="4"/>
  </si>
  <si>
    <r>
      <t>　　　　</t>
    </r>
    <r>
      <rPr>
        <sz val="12"/>
        <rFont val="ＭＳ 明朝"/>
        <family val="1"/>
        <charset val="128"/>
      </rPr>
      <t>V</t>
    </r>
    <r>
      <rPr>
        <sz val="11"/>
        <rFont val="ＭＳ 明朝"/>
        <family val="1"/>
        <charset val="128"/>
      </rPr>
      <t>：冷媒を内蔵した機器を設置した部屋の最小室内容積［m</t>
    </r>
    <r>
      <rPr>
        <vertAlign val="superscript"/>
        <sz val="11"/>
        <rFont val="ＭＳ 明朝"/>
        <family val="1"/>
        <charset val="128"/>
      </rPr>
      <t>3</t>
    </r>
    <r>
      <rPr>
        <sz val="11"/>
        <rFont val="ＭＳ 明朝"/>
        <family val="1"/>
        <charset val="128"/>
      </rPr>
      <t>]</t>
    </r>
    <phoneticPr fontId="4"/>
  </si>
  <si>
    <t>50</t>
  </si>
  <si>
    <t>100</t>
  </si>
  <si>
    <t>計</t>
    <rPh sb="0" eb="1">
      <t>ケイ</t>
    </rPh>
    <phoneticPr fontId="4"/>
  </si>
  <si>
    <t>空調機抵抗</t>
    <rPh sb="0" eb="2">
      <t>クウチョウ</t>
    </rPh>
    <rPh sb="2" eb="3">
      <t>キ</t>
    </rPh>
    <rPh sb="3" eb="5">
      <t>テイコウ</t>
    </rPh>
    <phoneticPr fontId="4"/>
  </si>
  <si>
    <t xml:space="preserve">         R'[Pa]</t>
    <phoneticPr fontId="4"/>
  </si>
  <si>
    <t xml:space="preserve">         K'</t>
    <phoneticPr fontId="4"/>
  </si>
  <si>
    <t xml:space="preserve">         R1=K*R'</t>
    <phoneticPr fontId="4"/>
  </si>
  <si>
    <t xml:space="preserve">         R2</t>
    <phoneticPr fontId="4"/>
  </si>
  <si>
    <t xml:space="preserve">         R=R'+R2</t>
    <phoneticPr fontId="4"/>
  </si>
  <si>
    <t>余 裕 係 数</t>
    <rPh sb="0" eb="1">
      <t>ヨ</t>
    </rPh>
    <rPh sb="2" eb="3">
      <t>ユウ</t>
    </rPh>
    <rPh sb="4" eb="5">
      <t>カカリ</t>
    </rPh>
    <rPh sb="6" eb="7">
      <t>カズ</t>
    </rPh>
    <phoneticPr fontId="4"/>
  </si>
  <si>
    <t>機 外 抵 抗</t>
    <rPh sb="0" eb="1">
      <t>キ</t>
    </rPh>
    <rPh sb="2" eb="3">
      <t>ガイ</t>
    </rPh>
    <rPh sb="4" eb="5">
      <t>テイ</t>
    </rPh>
    <rPh sb="6" eb="7">
      <t>コウ</t>
    </rPh>
    <phoneticPr fontId="4"/>
  </si>
  <si>
    <t>全  抵  抗</t>
    <rPh sb="0" eb="1">
      <t>ゼン</t>
    </rPh>
    <rPh sb="3" eb="4">
      <t>テイ</t>
    </rPh>
    <rPh sb="6" eb="7">
      <t>コウ</t>
    </rPh>
    <phoneticPr fontId="4"/>
  </si>
  <si>
    <t>階</t>
    <rPh sb="0" eb="1">
      <t>カイ</t>
    </rPh>
    <phoneticPr fontId="4"/>
  </si>
  <si>
    <t>部 屋 名</t>
    <rPh sb="0" eb="1">
      <t>ブ</t>
    </rPh>
    <rPh sb="2" eb="3">
      <t>ヤ</t>
    </rPh>
    <rPh sb="4" eb="5">
      <t>メイ</t>
    </rPh>
    <phoneticPr fontId="4"/>
  </si>
  <si>
    <t>換気種別(種)</t>
    <rPh sb="0" eb="2">
      <t>カンキ</t>
    </rPh>
    <rPh sb="2" eb="4">
      <t>シュベツ</t>
    </rPh>
    <rPh sb="5" eb="6">
      <t>シュ</t>
    </rPh>
    <phoneticPr fontId="4"/>
  </si>
  <si>
    <r>
      <t>部屋面積</t>
    </r>
    <r>
      <rPr>
        <sz val="9"/>
        <rFont val="ＭＳ 明朝"/>
        <family val="1"/>
        <charset val="128"/>
      </rPr>
      <t>(m</t>
    </r>
    <r>
      <rPr>
        <vertAlign val="superscript"/>
        <sz val="9"/>
        <rFont val="ＭＳ 明朝"/>
        <family val="1"/>
        <charset val="128"/>
      </rPr>
      <t>2</t>
    </r>
    <r>
      <rPr>
        <sz val="9"/>
        <rFont val="ＭＳ 明朝"/>
        <family val="1"/>
        <charset val="128"/>
      </rPr>
      <t>)</t>
    </r>
    <rPh sb="0" eb="2">
      <t>ヘヤ</t>
    </rPh>
    <rPh sb="2" eb="4">
      <t>メンセキ</t>
    </rPh>
    <phoneticPr fontId="4"/>
  </si>
  <si>
    <r>
      <t>人員</t>
    </r>
    <r>
      <rPr>
        <sz val="9"/>
        <rFont val="ＭＳ 明朝"/>
        <family val="1"/>
        <charset val="128"/>
      </rPr>
      <t>(人)</t>
    </r>
    <rPh sb="0" eb="2">
      <t>ジンイン</t>
    </rPh>
    <rPh sb="3" eb="4">
      <t>ニン</t>
    </rPh>
    <phoneticPr fontId="4"/>
  </si>
  <si>
    <r>
      <t xml:space="preserve">人員の   </t>
    </r>
    <r>
      <rPr>
        <sz val="9"/>
        <rFont val="ＭＳ 明朝"/>
        <family val="1"/>
        <charset val="128"/>
      </rPr>
      <t/>
    </r>
    <rPh sb="0" eb="2">
      <t>ジンイン</t>
    </rPh>
    <phoneticPr fontId="4"/>
  </si>
  <si>
    <t xml:space="preserve">密度 </t>
  </si>
  <si>
    <t>一人当た</t>
    <rPh sb="0" eb="2">
      <t>ヒトリ</t>
    </rPh>
    <rPh sb="2" eb="3">
      <t>ア</t>
    </rPh>
    <phoneticPr fontId="4"/>
  </si>
  <si>
    <t>り換気量</t>
  </si>
  <si>
    <r>
      <t>面積当</t>
    </r>
    <r>
      <rPr>
        <sz val="9"/>
        <rFont val="ＭＳ 明朝"/>
        <family val="1"/>
        <charset val="128"/>
      </rPr>
      <t/>
    </r>
    <rPh sb="0" eb="2">
      <t>メンセキ</t>
    </rPh>
    <rPh sb="2" eb="3">
      <t>トウ</t>
    </rPh>
    <phoneticPr fontId="4"/>
  </si>
  <si>
    <t>換気率</t>
  </si>
  <si>
    <t>労働によ</t>
    <rPh sb="0" eb="2">
      <t>ロウドウ</t>
    </rPh>
    <phoneticPr fontId="4"/>
  </si>
  <si>
    <t>るCO2量</t>
  </si>
  <si>
    <t>外気</t>
    <rPh sb="0" eb="2">
      <t>ガイキ</t>
    </rPh>
    <phoneticPr fontId="4"/>
  </si>
  <si>
    <t>CO2量</t>
  </si>
  <si>
    <r>
      <t>(人/m</t>
    </r>
    <r>
      <rPr>
        <vertAlign val="superscript"/>
        <sz val="10"/>
        <rFont val="ＭＳ 明朝"/>
        <family val="1"/>
        <charset val="128"/>
      </rPr>
      <t>2</t>
    </r>
    <r>
      <rPr>
        <sz val="10"/>
        <rFont val="ＭＳ 明朝"/>
        <family val="1"/>
        <charset val="128"/>
      </rPr>
      <t>)</t>
    </r>
    <phoneticPr fontId="4"/>
  </si>
  <si>
    <r>
      <t>(m</t>
    </r>
    <r>
      <rPr>
        <vertAlign val="superscript"/>
        <sz val="9"/>
        <rFont val="ＭＳ 明朝"/>
        <family val="1"/>
        <charset val="128"/>
      </rPr>
      <t>3</t>
    </r>
    <r>
      <rPr>
        <sz val="9"/>
        <rFont val="ＭＳ 明朝"/>
        <family val="1"/>
        <charset val="128"/>
      </rPr>
      <t>/h)</t>
    </r>
    <phoneticPr fontId="4"/>
  </si>
  <si>
    <r>
      <t>(m</t>
    </r>
    <r>
      <rPr>
        <vertAlign val="superscript"/>
        <sz val="9"/>
        <rFont val="ＭＳ 明朝"/>
        <family val="1"/>
        <charset val="128"/>
      </rPr>
      <t>3</t>
    </r>
    <r>
      <rPr>
        <sz val="9"/>
        <rFont val="ＭＳ 明朝"/>
        <family val="1"/>
        <charset val="128"/>
      </rPr>
      <t>/m</t>
    </r>
    <r>
      <rPr>
        <vertAlign val="superscript"/>
        <sz val="9"/>
        <rFont val="ＭＳ 明朝"/>
        <family val="1"/>
        <charset val="128"/>
      </rPr>
      <t>2</t>
    </r>
    <r>
      <rPr>
        <sz val="9"/>
        <rFont val="ＭＳ 明朝"/>
        <family val="1"/>
        <charset val="128"/>
      </rPr>
      <t>･h)</t>
    </r>
    <phoneticPr fontId="4"/>
  </si>
  <si>
    <r>
      <t>(m</t>
    </r>
    <r>
      <rPr>
        <vertAlign val="superscript"/>
        <sz val="9"/>
        <rFont val="ＭＳ 明朝"/>
        <family val="1"/>
        <charset val="128"/>
      </rPr>
      <t>3</t>
    </r>
    <r>
      <rPr>
        <sz val="9"/>
        <rFont val="ＭＳ 明朝"/>
        <family val="1"/>
        <charset val="128"/>
      </rPr>
      <t>/m</t>
    </r>
    <r>
      <rPr>
        <vertAlign val="superscript"/>
        <sz val="9"/>
        <rFont val="ＭＳ 明朝"/>
        <family val="1"/>
        <charset val="128"/>
      </rPr>
      <t>3</t>
    </r>
    <r>
      <rPr>
        <sz val="9"/>
        <rFont val="ＭＳ 明朝"/>
        <family val="1"/>
        <charset val="128"/>
      </rPr>
      <t>)</t>
    </r>
    <phoneticPr fontId="4"/>
  </si>
  <si>
    <r>
      <t>換気風量(m</t>
    </r>
    <r>
      <rPr>
        <vertAlign val="superscript"/>
        <sz val="10"/>
        <rFont val="ＭＳ 明朝"/>
        <family val="1"/>
        <charset val="128"/>
      </rPr>
      <t>3</t>
    </r>
    <r>
      <rPr>
        <sz val="10"/>
        <rFont val="ＭＳ 明朝"/>
        <family val="1"/>
        <charset val="128"/>
      </rPr>
      <t xml:space="preserve">/h)   </t>
    </r>
    <r>
      <rPr>
        <sz val="9"/>
        <rFont val="ＭＳ 明朝"/>
        <family val="1"/>
        <charset val="128"/>
      </rPr>
      <t/>
    </r>
    <rPh sb="0" eb="2">
      <t>カンキ</t>
    </rPh>
    <rPh sb="2" eb="3">
      <t>フウ</t>
    </rPh>
    <phoneticPr fontId="4"/>
  </si>
  <si>
    <r>
      <t>系統別風量(m</t>
    </r>
    <r>
      <rPr>
        <vertAlign val="superscript"/>
        <sz val="10"/>
        <rFont val="ＭＳ 明朝"/>
        <family val="1"/>
        <charset val="128"/>
      </rPr>
      <t>3</t>
    </r>
    <r>
      <rPr>
        <sz val="10"/>
        <rFont val="ＭＳ 明朝"/>
        <family val="1"/>
        <charset val="128"/>
      </rPr>
      <t>/h)</t>
    </r>
    <rPh sb="0" eb="2">
      <t>ケイトウ</t>
    </rPh>
    <rPh sb="2" eb="3">
      <t>ベツ</t>
    </rPh>
    <phoneticPr fontId="4"/>
  </si>
  <si>
    <t>備      考</t>
    <rPh sb="0" eb="1">
      <t>ソナエ</t>
    </rPh>
    <rPh sb="7" eb="8">
      <t>コウ</t>
    </rPh>
    <phoneticPr fontId="4"/>
  </si>
  <si>
    <t>一般の居室、便所、倉庫等の算定</t>
    <rPh sb="0" eb="2">
      <t>イッパン</t>
    </rPh>
    <rPh sb="3" eb="5">
      <t>キョシツ</t>
    </rPh>
    <rPh sb="6" eb="8">
      <t>ベンジョ</t>
    </rPh>
    <rPh sb="9" eb="11">
      <t>ソウコ</t>
    </rPh>
    <rPh sb="11" eb="12">
      <t>トウ</t>
    </rPh>
    <rPh sb="13" eb="15">
      <t>サンテイ</t>
    </rPh>
    <phoneticPr fontId="4"/>
  </si>
  <si>
    <t>工場等労働量による算定</t>
    <rPh sb="0" eb="3">
      <t>コウジョウトウ</t>
    </rPh>
    <rPh sb="3" eb="5">
      <t>ロウドウ</t>
    </rPh>
    <rPh sb="5" eb="6">
      <t>リョウ</t>
    </rPh>
    <rPh sb="9" eb="11">
      <t>サンテイ</t>
    </rPh>
    <phoneticPr fontId="4"/>
  </si>
  <si>
    <r>
      <t>部屋容積</t>
    </r>
    <r>
      <rPr>
        <sz val="9"/>
        <rFont val="ＭＳ 明朝"/>
        <family val="1"/>
        <charset val="128"/>
      </rPr>
      <t>(m</t>
    </r>
    <r>
      <rPr>
        <vertAlign val="superscript"/>
        <sz val="9"/>
        <rFont val="ＭＳ 明朝"/>
        <family val="1"/>
        <charset val="128"/>
      </rPr>
      <t>3</t>
    </r>
    <r>
      <rPr>
        <sz val="9"/>
        <rFont val="ＭＳ 明朝"/>
        <family val="1"/>
        <charset val="128"/>
      </rPr>
      <t>)</t>
    </r>
    <rPh sb="0" eb="2">
      <t>ヘヤ</t>
    </rPh>
    <rPh sb="2" eb="4">
      <t>ヨウセキ</t>
    </rPh>
    <phoneticPr fontId="4"/>
  </si>
  <si>
    <r>
      <t xml:space="preserve">換気回数      </t>
    </r>
    <r>
      <rPr>
        <sz val="9"/>
        <rFont val="ＭＳ 明朝"/>
        <family val="1"/>
        <charset val="128"/>
      </rPr>
      <t>(回/h)</t>
    </r>
    <rPh sb="0" eb="2">
      <t>カンキ</t>
    </rPh>
    <rPh sb="2" eb="4">
      <t>カイスウ</t>
    </rPh>
    <rPh sb="11" eb="12">
      <t>カイ</t>
    </rPh>
    <phoneticPr fontId="4"/>
  </si>
  <si>
    <r>
      <t>[m</t>
    </r>
    <r>
      <rPr>
        <vertAlign val="superscript"/>
        <sz val="6"/>
        <rFont val="ＭＳ 明朝"/>
        <family val="1"/>
        <charset val="128"/>
      </rPr>
      <t>3</t>
    </r>
    <r>
      <rPr>
        <sz val="6"/>
        <rFont val="ＭＳ 明朝"/>
        <family val="1"/>
        <charset val="128"/>
      </rPr>
      <t>/(h･人)]</t>
    </r>
    <phoneticPr fontId="4"/>
  </si>
  <si>
    <t>許容</t>
    <rPh sb="0" eb="1">
      <t>モト</t>
    </rPh>
    <phoneticPr fontId="4"/>
  </si>
  <si>
    <t>換気量の算定書</t>
    <rPh sb="0" eb="3">
      <t>カンキリョウ</t>
    </rPh>
    <rPh sb="4" eb="6">
      <t>サンテイ</t>
    </rPh>
    <rPh sb="6" eb="7">
      <t>ショ</t>
    </rPh>
    <phoneticPr fontId="4"/>
  </si>
  <si>
    <t>換気回数による計算</t>
    <rPh sb="0" eb="2">
      <t>カンキ</t>
    </rPh>
    <rPh sb="2" eb="4">
      <t>カイスウ</t>
    </rPh>
    <rPh sb="7" eb="9">
      <t>ケイサン</t>
    </rPh>
    <phoneticPr fontId="4"/>
  </si>
  <si>
    <t>天井高(m)</t>
    <rPh sb="0" eb="2">
      <t>テンジョウ</t>
    </rPh>
    <rPh sb="2" eb="3">
      <t>タカ</t>
    </rPh>
    <phoneticPr fontId="4"/>
  </si>
  <si>
    <t>備    考</t>
    <rPh sb="0" eb="1">
      <t>ソナエ</t>
    </rPh>
    <rPh sb="5" eb="6">
      <t>コウ</t>
    </rPh>
    <phoneticPr fontId="4"/>
  </si>
  <si>
    <t>事務室</t>
    <rPh sb="0" eb="3">
      <t>ジムシツ</t>
    </rPh>
    <phoneticPr fontId="4"/>
  </si>
  <si>
    <r>
      <t>(人/m</t>
    </r>
    <r>
      <rPr>
        <vertAlign val="superscript"/>
        <sz val="10"/>
        <rFont val="ＭＳ 明朝"/>
        <family val="1"/>
        <charset val="128"/>
      </rPr>
      <t>2</t>
    </r>
    <r>
      <rPr>
        <sz val="10"/>
        <rFont val="ＭＳ 明朝"/>
        <family val="1"/>
        <charset val="128"/>
      </rPr>
      <t>)</t>
    </r>
    <phoneticPr fontId="4"/>
  </si>
  <si>
    <r>
      <t>(m</t>
    </r>
    <r>
      <rPr>
        <vertAlign val="superscript"/>
        <sz val="9"/>
        <rFont val="ＭＳ 明朝"/>
        <family val="1"/>
        <charset val="128"/>
      </rPr>
      <t>3</t>
    </r>
    <r>
      <rPr>
        <sz val="9"/>
        <rFont val="ＭＳ 明朝"/>
        <family val="1"/>
        <charset val="128"/>
      </rPr>
      <t>/h)</t>
    </r>
    <phoneticPr fontId="4"/>
  </si>
  <si>
    <r>
      <t>(m</t>
    </r>
    <r>
      <rPr>
        <vertAlign val="superscript"/>
        <sz val="9"/>
        <rFont val="ＭＳ 明朝"/>
        <family val="1"/>
        <charset val="128"/>
      </rPr>
      <t>3</t>
    </r>
    <r>
      <rPr>
        <sz val="9"/>
        <rFont val="ＭＳ 明朝"/>
        <family val="1"/>
        <charset val="128"/>
      </rPr>
      <t>/m</t>
    </r>
    <r>
      <rPr>
        <vertAlign val="superscript"/>
        <sz val="9"/>
        <rFont val="ＭＳ 明朝"/>
        <family val="1"/>
        <charset val="128"/>
      </rPr>
      <t>2</t>
    </r>
    <r>
      <rPr>
        <sz val="9"/>
        <rFont val="ＭＳ 明朝"/>
        <family val="1"/>
        <charset val="128"/>
      </rPr>
      <t>･h)</t>
    </r>
    <phoneticPr fontId="4"/>
  </si>
  <si>
    <r>
      <t>[m</t>
    </r>
    <r>
      <rPr>
        <vertAlign val="superscript"/>
        <sz val="6"/>
        <rFont val="ＭＳ 明朝"/>
        <family val="1"/>
        <charset val="128"/>
      </rPr>
      <t>3</t>
    </r>
    <r>
      <rPr>
        <sz val="6"/>
        <rFont val="ＭＳ 明朝"/>
        <family val="1"/>
        <charset val="128"/>
      </rPr>
      <t>/(h･人)]</t>
    </r>
    <phoneticPr fontId="4"/>
  </si>
  <si>
    <r>
      <t>(m</t>
    </r>
    <r>
      <rPr>
        <vertAlign val="superscript"/>
        <sz val="9"/>
        <rFont val="ＭＳ 明朝"/>
        <family val="1"/>
        <charset val="128"/>
      </rPr>
      <t>3</t>
    </r>
    <r>
      <rPr>
        <sz val="9"/>
        <rFont val="ＭＳ 明朝"/>
        <family val="1"/>
        <charset val="128"/>
      </rPr>
      <t>/m</t>
    </r>
    <r>
      <rPr>
        <vertAlign val="superscript"/>
        <sz val="9"/>
        <rFont val="ＭＳ 明朝"/>
        <family val="1"/>
        <charset val="128"/>
      </rPr>
      <t>3</t>
    </r>
    <r>
      <rPr>
        <sz val="9"/>
        <rFont val="ＭＳ 明朝"/>
        <family val="1"/>
        <charset val="128"/>
      </rPr>
      <t>)</t>
    </r>
    <phoneticPr fontId="4"/>
  </si>
  <si>
    <t>居室の種類</t>
    <rPh sb="0" eb="2">
      <t>キョシツ</t>
    </rPh>
    <rPh sb="3" eb="5">
      <t>シュルイ</t>
    </rPh>
    <phoneticPr fontId="4"/>
  </si>
  <si>
    <t>住宅等の居室</t>
    <rPh sb="0" eb="3">
      <t>ジュウタクトウ</t>
    </rPh>
    <rPh sb="4" eb="6">
      <t>キョシツ</t>
    </rPh>
    <phoneticPr fontId="4"/>
  </si>
  <si>
    <t>住宅以外の居室</t>
    <rPh sb="0" eb="2">
      <t>ジュウタク</t>
    </rPh>
    <rPh sb="2" eb="4">
      <t>イガイ</t>
    </rPh>
    <rPh sb="5" eb="7">
      <t>キョシツ</t>
    </rPh>
    <phoneticPr fontId="4"/>
  </si>
  <si>
    <t>0.8倍</t>
    <rPh sb="3" eb="4">
      <t>バイ</t>
    </rPh>
    <phoneticPr fontId="4"/>
  </si>
  <si>
    <t>0.3倍</t>
    <rPh sb="3" eb="4">
      <t>バイ</t>
    </rPh>
    <phoneticPr fontId="4"/>
  </si>
  <si>
    <t>1.1倍</t>
    <rPh sb="3" eb="4">
      <t>バイ</t>
    </rPh>
    <phoneticPr fontId="4"/>
  </si>
  <si>
    <t>0.7倍</t>
    <rPh sb="3" eb="4">
      <t>バイ</t>
    </rPh>
    <phoneticPr fontId="4"/>
  </si>
  <si>
    <t>5倍</t>
    <rPh sb="1" eb="2">
      <t>バイ</t>
    </rPh>
    <phoneticPr fontId="4"/>
  </si>
  <si>
    <t>7倍</t>
    <rPh sb="1" eb="2">
      <t>バイ</t>
    </rPh>
    <phoneticPr fontId="4"/>
  </si>
  <si>
    <t>2倍</t>
    <rPh sb="1" eb="2">
      <t>バイ</t>
    </rPh>
    <phoneticPr fontId="4"/>
  </si>
  <si>
    <t>4倍</t>
    <rPh sb="1" eb="2">
      <t>バイ</t>
    </rPh>
    <phoneticPr fontId="4"/>
  </si>
  <si>
    <t>0.7回以上</t>
    <rPh sb="3" eb="4">
      <t>カイ</t>
    </rPh>
    <rPh sb="4" eb="6">
      <t>イジョウ</t>
    </rPh>
    <phoneticPr fontId="4"/>
  </si>
  <si>
    <t>0.5回以上0.7回未満</t>
    <rPh sb="3" eb="4">
      <t>カイ</t>
    </rPh>
    <rPh sb="4" eb="6">
      <t>イジョウ</t>
    </rPh>
    <rPh sb="10" eb="12">
      <t>ミマン</t>
    </rPh>
    <phoneticPr fontId="4"/>
  </si>
  <si>
    <t>0.3回以上0.5回未満</t>
    <rPh sb="3" eb="4">
      <t>カイ</t>
    </rPh>
    <rPh sb="4" eb="6">
      <t>イジョウ</t>
    </rPh>
    <rPh sb="10" eb="12">
      <t>ミマン</t>
    </rPh>
    <phoneticPr fontId="4"/>
  </si>
  <si>
    <r>
      <t xml:space="preserve">第3種だけの場合      </t>
    </r>
    <r>
      <rPr>
        <sz val="9"/>
        <rFont val="ＭＳ 明朝"/>
        <family val="1"/>
        <charset val="128"/>
      </rPr>
      <t>(床面積に対する使用倍数)</t>
    </r>
    <rPh sb="0" eb="1">
      <t>ダイ</t>
    </rPh>
    <rPh sb="2" eb="3">
      <t>シュ</t>
    </rPh>
    <rPh sb="6" eb="8">
      <t>バアイ</t>
    </rPh>
    <phoneticPr fontId="4"/>
  </si>
  <si>
    <r>
      <t xml:space="preserve">第2種だけの場合       </t>
    </r>
    <r>
      <rPr>
        <sz val="9"/>
        <rFont val="ＭＳ 明朝"/>
        <family val="1"/>
        <charset val="128"/>
      </rPr>
      <t>(床面積に対する使用倍数)</t>
    </r>
    <rPh sb="0" eb="1">
      <t>ダイ</t>
    </rPh>
    <rPh sb="2" eb="3">
      <t>シュ</t>
    </rPh>
    <rPh sb="6" eb="8">
      <t>バアイ</t>
    </rPh>
    <phoneticPr fontId="4"/>
  </si>
  <si>
    <t xml:space="preserve">     の係数によって計算し、使用量の制限を受ける。</t>
    <rPh sb="6" eb="8">
      <t>ケイスウ</t>
    </rPh>
    <rPh sb="12" eb="14">
      <t>ケイサン</t>
    </rPh>
    <rPh sb="16" eb="18">
      <t>シヨウ</t>
    </rPh>
    <rPh sb="18" eb="19">
      <t>リョウ</t>
    </rPh>
    <rPh sb="20" eb="22">
      <t>セイゲン</t>
    </rPh>
    <rPh sb="23" eb="24">
      <t>ウ</t>
    </rPh>
    <phoneticPr fontId="4"/>
  </si>
  <si>
    <t>＊つまり、住宅の場合、第3種の発散材を部屋の面積の 5倍使うと、換気回数は 0.7回以上と</t>
    <rPh sb="5" eb="7">
      <t>ジュウタク</t>
    </rPh>
    <rPh sb="8" eb="10">
      <t>バアイ</t>
    </rPh>
    <rPh sb="15" eb="17">
      <t>ハッサン</t>
    </rPh>
    <rPh sb="17" eb="18">
      <t>ザイ</t>
    </rPh>
    <rPh sb="19" eb="21">
      <t>ヘヤ</t>
    </rPh>
    <rPh sb="22" eb="24">
      <t>メンセキ</t>
    </rPh>
    <rPh sb="27" eb="28">
      <t>バイ</t>
    </rPh>
    <rPh sb="28" eb="29">
      <t>ツカ</t>
    </rPh>
    <rPh sb="32" eb="34">
      <t>カンキ</t>
    </rPh>
    <rPh sb="34" eb="36">
      <t>カイスウ</t>
    </rPh>
    <rPh sb="41" eb="42">
      <t>カイ</t>
    </rPh>
    <rPh sb="42" eb="44">
      <t>イジョウ</t>
    </rPh>
    <phoneticPr fontId="4"/>
  </si>
  <si>
    <t>なり, 2倍使うと換気回数は 0.5回以上となる。</t>
    <rPh sb="5" eb="6">
      <t>バイ</t>
    </rPh>
    <rPh sb="6" eb="7">
      <t>ツカ</t>
    </rPh>
    <phoneticPr fontId="4"/>
  </si>
  <si>
    <t xml:space="preserve">    必要換気回数。</t>
    <rPh sb="4" eb="6">
      <t>ヒツヨウ</t>
    </rPh>
    <rPh sb="6" eb="8">
      <t>カンキ</t>
    </rPh>
    <rPh sb="8" eb="10">
      <t>カイスウ</t>
    </rPh>
    <phoneticPr fontId="4"/>
  </si>
  <si>
    <t>【2】第2種、第3種のﾎﾙﾑｱﾙﾃﾞﾋﾄﾞ発散建材を壁や床、建具等に混合して使用する場合は下記表</t>
    <rPh sb="26" eb="27">
      <t>カベ</t>
    </rPh>
    <rPh sb="28" eb="29">
      <t>ユカ</t>
    </rPh>
    <rPh sb="30" eb="32">
      <t>タテグ</t>
    </rPh>
    <rPh sb="32" eb="33">
      <t>トウ</t>
    </rPh>
    <rPh sb="34" eb="36">
      <t>コンゴウ</t>
    </rPh>
    <rPh sb="38" eb="40">
      <t>シヨウ</t>
    </rPh>
    <rPh sb="42" eb="44">
      <t>バアイ</t>
    </rPh>
    <phoneticPr fontId="4"/>
  </si>
  <si>
    <t>換気回数                 (h)</t>
    <rPh sb="0" eb="2">
      <t>カンキ</t>
    </rPh>
    <rPh sb="2" eb="4">
      <t>カイスウ</t>
    </rPh>
    <phoneticPr fontId="4"/>
  </si>
  <si>
    <t>1,ｼｯｸﾊｳｽ対策換気</t>
    <rPh sb="8" eb="10">
      <t>タイサク</t>
    </rPh>
    <rPh sb="10" eb="12">
      <t>カンキ</t>
    </rPh>
    <phoneticPr fontId="4"/>
  </si>
  <si>
    <t>(1)　ダクトの設計は、まず送風機より最遠点の距離にある居室又は部分の吹出口（吸込口）と送</t>
  </si>
  <si>
    <t>　風機とを結ぶ最も合理的な主ダクト経路を設定し、次に残りの吹出口を合理的に結んで、分岐</t>
  </si>
  <si>
    <t>　ダクト経路を設定する。</t>
  </si>
  <si>
    <t>(2）各部のダクト風景は、第１章「熱負荷計算」及び第３章「換気設備」において算出した各室風</t>
  </si>
  <si>
    <t>ダクトの設計</t>
    <phoneticPr fontId="4"/>
  </si>
  <si>
    <t>(4)ダクトの寸法決定は、原則として定圧法による。</t>
  </si>
  <si>
    <t>(6)ダクトの標準寸法は、表5-1による。</t>
  </si>
  <si>
    <t xml:space="preserve">    量に基づいて、最遠点吹出口・吸込口より順に各吹出口・吸込口風量及びダクト風量を累計す</t>
    <phoneticPr fontId="4"/>
  </si>
  <si>
    <t>　用圧力が±500 Pa を超える場合は、高圧１又は高圧２ダクトとし、範囲を特記する。</t>
    <phoneticPr fontId="4"/>
  </si>
  <si>
    <t>(3)庁舎等の空調・換気(排煙を除く｡)設備の主ダクトは、原則として低圧ダクトとする。ただし常</t>
    <phoneticPr fontId="4"/>
  </si>
  <si>
    <t>　厨房排気等には使用しない。</t>
    <phoneticPr fontId="4"/>
  </si>
  <si>
    <t>　　なお、コーナーボルド工法ダクトは、原則として、長辺の長さ1,500mm以下の低圧ダクトとし、</t>
    <phoneticPr fontId="4"/>
  </si>
  <si>
    <t>　　速線上に求め、そこに示す摩擦損失に基づいてダクト系各部の寸法を決定する。</t>
    <phoneticPr fontId="4"/>
  </si>
  <si>
    <t>　①　送風機の全圧が未定の場合は、図5-2により、主ダクト系の最大風量に見合う風速を推奨風</t>
    <rPh sb="7" eb="8">
      <t>ゼン</t>
    </rPh>
    <rPh sb="8" eb="9">
      <t>アツ</t>
    </rPh>
    <rPh sb="34" eb="35">
      <t>リョウ</t>
    </rPh>
    <phoneticPr fontId="4"/>
  </si>
  <si>
    <t>　　ト系の許容摩擦損失を求め、これによって各部の寸法を決定する。</t>
    <phoneticPr fontId="4"/>
  </si>
  <si>
    <t>　②　送風機の全圧が既知の場合は、送風機全圧から機器の必要圧力を差し引いた残圧から、ダク</t>
    <phoneticPr fontId="4"/>
  </si>
  <si>
    <t>(5)分岐ダクトの寸法は、分岐点から主ダクト終端までの摩擦抵抗と同じ摩擦抵抗を生じる許容摩擦</t>
    <phoneticPr fontId="4"/>
  </si>
  <si>
    <t>　する。ただし、簡便法として主ダクトと同じ摩擦抵抗によって寸法を決定してもよい。</t>
    <phoneticPr fontId="4"/>
  </si>
  <si>
    <t>　  損失を算出し、決定する。この場合風速が過大となるときは、風量調節ダンパ-等によって調整</t>
    <phoneticPr fontId="4"/>
  </si>
  <si>
    <t>　  この場合は、主ダクトとの抵抗差を調節できる風屋調節ダンパーを設ける。</t>
    <phoneticPr fontId="4"/>
  </si>
  <si>
    <t>範　　囲</t>
  </si>
  <si>
    <t>100～275</t>
  </si>
  <si>
    <t>300～450</t>
  </si>
  <si>
    <t>500～750</t>
  </si>
  <si>
    <t>800～</t>
  </si>
  <si>
    <t>25</t>
  </si>
  <si>
    <t>円　形</t>
  </si>
  <si>
    <t>矩形</t>
    <phoneticPr fontId="4"/>
  </si>
  <si>
    <t>ピッチ</t>
    <phoneticPr fontId="4"/>
  </si>
  <si>
    <r>
      <t xml:space="preserve">                                表5-1　ダクトの標準寸法　　　　　　［単位：ｍｍ</t>
    </r>
    <r>
      <rPr>
        <sz val="9"/>
        <color indexed="40"/>
        <rFont val="ＭＳ 明朝"/>
        <family val="1"/>
        <charset val="128"/>
      </rPr>
      <t>］</t>
    </r>
    <phoneticPr fontId="17"/>
  </si>
  <si>
    <t>（7）矩形ダクトを円形ダクトヘ換算する場合は、次式による。</t>
  </si>
  <si>
    <t>（8）矩形ダクト断面のアスペクト比は、原則として４以下とする。</t>
  </si>
  <si>
    <t>（9）送風機の全圧は、ダクト寸法、ダクト付属品を決定した後に計算する。ただし、空調機につ</t>
  </si>
  <si>
    <r>
      <t>　　　de＝1.3[ (a・b)</t>
    </r>
    <r>
      <rPr>
        <vertAlign val="superscript"/>
        <sz val="11"/>
        <rFont val="ＭＳ 明朝"/>
        <family val="1"/>
        <charset val="128"/>
      </rPr>
      <t>5</t>
    </r>
    <r>
      <rPr>
        <sz val="11"/>
        <rFont val="ＭＳ 明朝"/>
        <family val="1"/>
        <charset val="128"/>
      </rPr>
      <t>／(a+b)</t>
    </r>
    <r>
      <rPr>
        <vertAlign val="superscript"/>
        <sz val="11"/>
        <rFont val="ＭＳ 明朝"/>
        <family val="1"/>
        <charset val="128"/>
      </rPr>
      <t>2</t>
    </r>
    <r>
      <rPr>
        <sz val="11"/>
        <rFont val="ＭＳ 明朝"/>
        <family val="1"/>
        <charset val="128"/>
      </rPr>
      <t xml:space="preserve"> ]</t>
    </r>
    <r>
      <rPr>
        <vertAlign val="superscript"/>
        <sz val="11"/>
        <rFont val="ＭＳ 明朝"/>
        <family val="1"/>
        <charset val="128"/>
      </rPr>
      <t>1/8</t>
    </r>
    <phoneticPr fontId="4"/>
  </si>
  <si>
    <t>　　ここに、de：相当直径 [m] （矩形ダクトと等しい抵抗を有する円形ダクトの直径）</t>
    <phoneticPr fontId="4"/>
  </si>
  <si>
    <t>　   いては、機外全（静）圧を計算する。</t>
    <phoneticPr fontId="4"/>
  </si>
  <si>
    <t>　   成」による。</t>
    <phoneticPr fontId="4"/>
  </si>
  <si>
    <t>(10) ダクトの分岐、風景調整ダンパーの設置等のダクトの構成については、第3節「ダクトの構</t>
    <phoneticPr fontId="4"/>
  </si>
  <si>
    <t>例2、450m3/hで 摩擦損失1.5Pa/mのときは、200Φ 及び225*150となる。</t>
    <rPh sb="0" eb="1">
      <t>レイ</t>
    </rPh>
    <rPh sb="12" eb="14">
      <t>マサツ</t>
    </rPh>
    <rPh sb="14" eb="16">
      <t>ソンシツ</t>
    </rPh>
    <rPh sb="33" eb="34">
      <t>オヨ</t>
    </rPh>
    <phoneticPr fontId="4"/>
  </si>
  <si>
    <t>例1、4,500m3/hで 摩擦損失1.5Pa/mのときは、450Φ 及び500*300となる。</t>
    <rPh sb="0" eb="1">
      <t>レイ</t>
    </rPh>
    <rPh sb="14" eb="16">
      <t>マサツ</t>
    </rPh>
    <rPh sb="16" eb="18">
      <t>ソンシツ</t>
    </rPh>
    <rPh sb="35" eb="36">
      <t>オヨ</t>
    </rPh>
    <phoneticPr fontId="4"/>
  </si>
  <si>
    <t>第３節　ダクト系の抵抗計算</t>
  </si>
  <si>
    <t>3.1　ダクト系の抵抗計算</t>
  </si>
  <si>
    <t>(1) ダクトの抵抗計算は、全圧を基準として圧力損失、局部抵抗係数及び局部抵抗の相当長さを</t>
  </si>
  <si>
    <t>　　用いて計算する（表5-2参照）。</t>
  </si>
  <si>
    <t>(2) 空調・換気（排煙を含む｡）用ダクト計算においては、原則として空気を標準空気（標準気圧</t>
  </si>
  <si>
    <t>　　として取り扱う。</t>
  </si>
  <si>
    <t>　　　　　　 　ｄ：直径 [m]</t>
  </si>
  <si>
    <t>　　　　　　 　 v：風速［m/s］</t>
  </si>
  <si>
    <t>　　　　　　   Re：ﾚｲﾉﾙｽﾞ数</t>
  </si>
  <si>
    <t>(2) 分岐、曲り部等の圧力損失　⊿Pt　[Pa]</t>
  </si>
  <si>
    <t xml:space="preserve">  ①　局部抵抗係数による場合（図5-3参照）</t>
  </si>
  <si>
    <t>　　　　　　⊿Pt＝ζ・Pv＝ζ・v2/2・ρ</t>
  </si>
  <si>
    <t>3.2　抵抗計算　　　　　　　　　　　　　　　　　　　　　　　　　　　　　　　　　　</t>
    <phoneticPr fontId="4"/>
  </si>
  <si>
    <t>(1) 直管ダクトの圧力損失　⊿Pt [Pa］　　　　　　　　　　　　　　　　　　　　　　　</t>
    <phoneticPr fontId="4"/>
  </si>
  <si>
    <r>
      <t>　　＝1.01325×10</t>
    </r>
    <r>
      <rPr>
        <vertAlign val="superscript"/>
        <sz val="11"/>
        <rFont val="ＭＳ 明朝"/>
        <family val="1"/>
        <charset val="128"/>
      </rPr>
      <t>5</t>
    </r>
    <r>
      <rPr>
        <sz val="11"/>
        <rFont val="ＭＳ 明朝"/>
        <family val="1"/>
        <charset val="128"/>
      </rPr>
      <t>Pa、乾球温度20℃、相対湿度60％、密度1.2 kg/m</t>
    </r>
    <r>
      <rPr>
        <vertAlign val="superscript"/>
        <sz val="11"/>
        <rFont val="ＭＳ 明朝"/>
        <family val="1"/>
        <charset val="128"/>
      </rPr>
      <t>3</t>
    </r>
    <r>
      <rPr>
        <sz val="11"/>
        <rFont val="ＭＳ 明朝"/>
        <family val="1"/>
        <charset val="128"/>
      </rPr>
      <t>、定圧比熱1,007J/（kg・K）</t>
    </r>
    <phoneticPr fontId="4"/>
  </si>
  <si>
    <r>
      <t>　　　⊿Pt＝λ・L/d・Pv＝λ･L/d･v</t>
    </r>
    <r>
      <rPr>
        <vertAlign val="superscript"/>
        <sz val="11"/>
        <rFont val="ＭＳ 明朝"/>
        <family val="1"/>
        <charset val="128"/>
      </rPr>
      <t>2</t>
    </r>
    <r>
      <rPr>
        <sz val="11"/>
        <rFont val="ＭＳ 明朝"/>
        <family val="1"/>
        <charset val="128"/>
      </rPr>
      <t>/2・ρ</t>
    </r>
    <phoneticPr fontId="4"/>
  </si>
  <si>
    <r>
      <t>　　　  λ＝0.0055・[1+(20,000*ε/d + 10</t>
    </r>
    <r>
      <rPr>
        <vertAlign val="superscript"/>
        <sz val="11"/>
        <rFont val="ＭＳ 明朝"/>
        <family val="1"/>
        <charset val="128"/>
      </rPr>
      <t>6</t>
    </r>
    <r>
      <rPr>
        <sz val="11"/>
        <rFont val="ＭＳ 明朝"/>
        <family val="1"/>
        <charset val="128"/>
      </rPr>
      <t>/Re)</t>
    </r>
    <r>
      <rPr>
        <vertAlign val="superscript"/>
        <sz val="11"/>
        <rFont val="ＭＳ 明朝"/>
        <family val="1"/>
        <charset val="128"/>
      </rPr>
      <t>1/3</t>
    </r>
    <r>
      <rPr>
        <sz val="11"/>
        <rFont val="ＭＳ 明朝"/>
        <family val="1"/>
        <charset val="128"/>
      </rPr>
      <t>]  、Re＝vd/ν 、ν＝μ/ρ</t>
    </r>
    <phoneticPr fontId="4"/>
  </si>
  <si>
    <r>
      <t xml:space="preserve">        Q ＝π/4・d</t>
    </r>
    <r>
      <rPr>
        <vertAlign val="superscript"/>
        <sz val="11"/>
        <rFont val="ＭＳ 明朝"/>
        <family val="1"/>
        <charset val="128"/>
      </rPr>
      <t>2</t>
    </r>
    <r>
      <rPr>
        <sz val="11"/>
        <rFont val="ＭＳ 明朝"/>
        <family val="1"/>
        <charset val="128"/>
      </rPr>
      <t>・v・3,600</t>
    </r>
    <phoneticPr fontId="4"/>
  </si>
  <si>
    <t xml:space="preserve">                L：直管部の長さ [m]</t>
    <phoneticPr fontId="4"/>
  </si>
  <si>
    <t xml:space="preserve">               Pv：動圧［Pa］</t>
    <phoneticPr fontId="4"/>
  </si>
  <si>
    <r>
      <t xml:space="preserve">                Q：風量［ｍ</t>
    </r>
    <r>
      <rPr>
        <vertAlign val="superscript"/>
        <sz val="11"/>
        <rFont val="ＭＳ 明朝"/>
        <family val="1"/>
        <charset val="128"/>
      </rPr>
      <t>3</t>
    </r>
    <r>
      <rPr>
        <sz val="11"/>
        <rFont val="ＭＳ 明朝"/>
        <family val="1"/>
        <charset val="128"/>
      </rPr>
      <t>/h］</t>
    </r>
    <phoneticPr fontId="4"/>
  </si>
  <si>
    <t>　　     ここにζ：局部抵抗係数（表5-2参照）</t>
    <phoneticPr fontId="4"/>
  </si>
  <si>
    <t xml:space="preserve">                   他は表5-2に示すところによる｡）</t>
    <phoneticPr fontId="4"/>
  </si>
  <si>
    <t xml:space="preserve">                v：風速 [m/s] (合流部を除いては局部上流側、合流部は局部下流側とする。</t>
    <rPh sb="18" eb="20">
      <t>フウソク</t>
    </rPh>
    <phoneticPr fontId="4"/>
  </si>
  <si>
    <t xml:space="preserve">  ②　相当長さによる場合</t>
    <phoneticPr fontId="4"/>
  </si>
  <si>
    <r>
      <t>　　⊿Pt＝λLe/d・v</t>
    </r>
    <r>
      <rPr>
        <vertAlign val="superscript"/>
        <sz val="11"/>
        <rFont val="ＭＳ 明朝"/>
        <family val="1"/>
        <charset val="128"/>
      </rPr>
      <t>2</t>
    </r>
    <r>
      <rPr>
        <sz val="11"/>
        <rFont val="ＭＳ 明朝"/>
        <family val="1"/>
        <charset val="128"/>
      </rPr>
      <t>/2・ρ＝ζ･v</t>
    </r>
    <r>
      <rPr>
        <vertAlign val="superscript"/>
        <sz val="11"/>
        <rFont val="ＭＳ 明朝"/>
        <family val="1"/>
        <charset val="128"/>
      </rPr>
      <t>2</t>
    </r>
    <r>
      <rPr>
        <sz val="11"/>
        <rFont val="ＭＳ 明朝"/>
        <family val="1"/>
        <charset val="128"/>
      </rPr>
      <t>/2・ρ</t>
    </r>
    <phoneticPr fontId="4"/>
  </si>
  <si>
    <t>　      ここに、Le:相当抵抗長[m]（局部抵抗と等しい直管ダクトの長さ）</t>
    <phoneticPr fontId="4"/>
  </si>
  <si>
    <t>　　  Le＝ζ/λ・d</t>
    <phoneticPr fontId="4"/>
  </si>
  <si>
    <t>　　備考　ζ＝1.0のとき、⊿Pt＝Pv</t>
  </si>
  <si>
    <t>　　　　　ここに、Pv：動圧[Pa]</t>
  </si>
  <si>
    <t>　　　　　　　　　　　　　　　　図5-3　局部抵抗計算図表</t>
  </si>
  <si>
    <r>
      <t xml:space="preserve">   全圧 ⊿Pt＝ζ・Pv＝ζ・v</t>
    </r>
    <r>
      <rPr>
        <vertAlign val="superscript"/>
        <sz val="11"/>
        <rFont val="ＭＳ 明朝"/>
        <family val="1"/>
        <charset val="128"/>
      </rPr>
      <t>2</t>
    </r>
    <r>
      <rPr>
        <sz val="11"/>
        <rFont val="ＭＳ 明朝"/>
        <family val="1"/>
        <charset val="128"/>
      </rPr>
      <t>/2・ρ</t>
    </r>
    <phoneticPr fontId="4"/>
  </si>
  <si>
    <t>　　　　　　 a：矩形ダクトの長道の長さ [m]</t>
    <phoneticPr fontId="4"/>
  </si>
  <si>
    <t>　　　　　　 b：矩形ダクトの短辺の長さ［m］</t>
    <phoneticPr fontId="4"/>
  </si>
  <si>
    <t xml:space="preserve">       ここに、λ：直管の摩擦係数　　　　(λ=Lambda)　　　　　　　　</t>
    <phoneticPr fontId="4"/>
  </si>
  <si>
    <r>
      <t xml:space="preserve">               ε：絶対粗度＝1.5×10</t>
    </r>
    <r>
      <rPr>
        <vertAlign val="superscript"/>
        <sz val="11"/>
        <rFont val="ＭＳ 明朝"/>
        <family val="1"/>
        <charset val="128"/>
      </rPr>
      <t>-4</t>
    </r>
    <r>
      <rPr>
        <sz val="11"/>
        <rFont val="ＭＳ 明朝"/>
        <family val="1"/>
        <charset val="128"/>
      </rPr>
      <t xml:space="preserve"> m       (ε=epsiln)</t>
    </r>
    <phoneticPr fontId="4"/>
  </si>
  <si>
    <r>
      <t>　　　         ν：動粘性係数＝1.5×10</t>
    </r>
    <r>
      <rPr>
        <vertAlign val="superscript"/>
        <sz val="11"/>
        <rFont val="ＭＳ 明朝"/>
        <family val="1"/>
        <charset val="128"/>
      </rPr>
      <t>-5</t>
    </r>
    <r>
      <rPr>
        <sz val="11"/>
        <rFont val="ＭＳ 明朝"/>
        <family val="1"/>
        <charset val="128"/>
      </rPr>
      <t xml:space="preserve"> m</t>
    </r>
    <r>
      <rPr>
        <vertAlign val="superscript"/>
        <sz val="11"/>
        <rFont val="ＭＳ 明朝"/>
        <family val="1"/>
        <charset val="128"/>
      </rPr>
      <t>2</t>
    </r>
    <r>
      <rPr>
        <sz val="11"/>
        <rFont val="ＭＳ 明朝"/>
        <family val="1"/>
        <charset val="128"/>
      </rPr>
      <t>/s（20℃）     (ν=nu)</t>
    </r>
    <phoneticPr fontId="4"/>
  </si>
  <si>
    <r>
      <t xml:space="preserve">               μ：粘性係数＝1.8×10</t>
    </r>
    <r>
      <rPr>
        <vertAlign val="superscript"/>
        <sz val="11"/>
        <rFont val="ＭＳ 明朝"/>
        <family val="1"/>
        <charset val="128"/>
      </rPr>
      <t>-5</t>
    </r>
    <r>
      <rPr>
        <sz val="11"/>
        <rFont val="ＭＳ 明朝"/>
        <family val="1"/>
        <charset val="128"/>
      </rPr>
      <t>Pa・s（20で）       (μ=mu)</t>
    </r>
    <phoneticPr fontId="4"/>
  </si>
  <si>
    <t>　　　　ζ：局部抵抗係数           (ζ=zeta)</t>
    <phoneticPr fontId="4"/>
  </si>
  <si>
    <r>
      <t xml:space="preserve">               ρ：空気の密度＝1.2 kg/m</t>
    </r>
    <r>
      <rPr>
        <vertAlign val="superscript"/>
        <sz val="11"/>
        <rFont val="ＭＳ 明朝"/>
        <family val="1"/>
        <charset val="128"/>
      </rPr>
      <t xml:space="preserve">3         </t>
    </r>
    <r>
      <rPr>
        <sz val="11"/>
        <rFont val="ＭＳ 明朝"/>
        <family val="1"/>
        <charset val="128"/>
      </rPr>
      <t xml:space="preserve"> (ρ</t>
    </r>
    <r>
      <rPr>
        <sz val="11"/>
        <rFont val="ＭＳ 明朝"/>
        <family val="1"/>
        <charset val="128"/>
      </rPr>
      <t>=rho)</t>
    </r>
    <phoneticPr fontId="4"/>
  </si>
  <si>
    <t>　　　　ρ：空気(20℃DB)の密度＝1.2kg/m3          (ρ=rho)</t>
    <phoneticPr fontId="4"/>
  </si>
  <si>
    <t>局部抵抗係数　ζ</t>
  </si>
  <si>
    <t>R/d</t>
  </si>
  <si>
    <t>ζ</t>
  </si>
  <si>
    <t>20°</t>
    <phoneticPr fontId="4"/>
  </si>
  <si>
    <t>30°</t>
    <phoneticPr fontId="4"/>
  </si>
  <si>
    <t>45°</t>
    <phoneticPr fontId="4"/>
  </si>
  <si>
    <t>60°</t>
    <phoneticPr fontId="4"/>
  </si>
  <si>
    <t>75°</t>
    <phoneticPr fontId="4"/>
  </si>
  <si>
    <t>90°</t>
    <phoneticPr fontId="4"/>
  </si>
  <si>
    <t>局部抵抗係数　ζ</t>
    <phoneticPr fontId="4"/>
  </si>
  <si>
    <t>ζ</t>
    <phoneticPr fontId="4"/>
  </si>
  <si>
    <t>　　ζ＝K･ζ'</t>
  </si>
  <si>
    <t>　　ζ'：シングルェルボの局部抵抗係数((A)(1)、(B)(1)、(B)(3)　参照)</t>
  </si>
  <si>
    <t>割増係数　K</t>
    <rPh sb="0" eb="2">
      <t>ワリマシ</t>
    </rPh>
    <phoneticPr fontId="4"/>
  </si>
  <si>
    <t>60°</t>
    <phoneticPr fontId="4"/>
  </si>
  <si>
    <t>90°</t>
    <phoneticPr fontId="4"/>
  </si>
  <si>
    <t>区間</t>
    <rPh sb="0" eb="2">
      <t>クカン</t>
    </rPh>
    <phoneticPr fontId="4"/>
  </si>
  <si>
    <r>
      <t>【1】第2種、第3種のどちらか</t>
    </r>
    <r>
      <rPr>
        <sz val="11"/>
        <rFont val="ＭＳ 明朝"/>
        <family val="1"/>
        <charset val="128"/>
      </rPr>
      <t>1</t>
    </r>
    <r>
      <rPr>
        <sz val="11"/>
        <rFont val="ＭＳ 明朝"/>
        <family val="1"/>
        <charset val="128"/>
      </rPr>
      <t>種類のﾎﾙﾑｱﾙﾃﾞﾋﾄﾞ発散建材を壁や床、建具等に使用する場合の</t>
    </r>
    <rPh sb="16" eb="17">
      <t>シュ</t>
    </rPh>
    <rPh sb="17" eb="18">
      <t>ルイ</t>
    </rPh>
    <rPh sb="34" eb="35">
      <t>カベ</t>
    </rPh>
    <rPh sb="36" eb="37">
      <t>ユカ</t>
    </rPh>
    <rPh sb="38" eb="40">
      <t>タテグ</t>
    </rPh>
    <rPh sb="40" eb="41">
      <t>トウ</t>
    </rPh>
    <rPh sb="42" eb="44">
      <t>シヨウ</t>
    </rPh>
    <phoneticPr fontId="4"/>
  </si>
  <si>
    <t>種      類</t>
    <rPh sb="0" eb="1">
      <t>タネ</t>
    </rPh>
    <rPh sb="7" eb="8">
      <t>タグイ</t>
    </rPh>
    <phoneticPr fontId="4"/>
  </si>
  <si>
    <t>風量</t>
    <rPh sb="0" eb="2">
      <t>フウリョウ</t>
    </rPh>
    <phoneticPr fontId="4"/>
  </si>
  <si>
    <t>風速</t>
    <rPh sb="0" eb="2">
      <t>フウソク</t>
    </rPh>
    <phoneticPr fontId="4"/>
  </si>
  <si>
    <t>[m/s]</t>
    <phoneticPr fontId="4"/>
  </si>
  <si>
    <t>ﾀﾞｸﾄ寸法[mm]</t>
    <rPh sb="4" eb="6">
      <t>スンポウ</t>
    </rPh>
    <phoneticPr fontId="4"/>
  </si>
  <si>
    <t>円形</t>
    <rPh sb="0" eb="2">
      <t>エンケイ</t>
    </rPh>
    <phoneticPr fontId="4"/>
  </si>
  <si>
    <t>動圧</t>
    <rPh sb="0" eb="1">
      <t>ドウ</t>
    </rPh>
    <rPh sb="1" eb="2">
      <t>アツ</t>
    </rPh>
    <phoneticPr fontId="4"/>
  </si>
  <si>
    <t>[Pa]</t>
    <phoneticPr fontId="4"/>
  </si>
  <si>
    <t>抵抗係数</t>
    <rPh sb="0" eb="2">
      <t>テイコウ</t>
    </rPh>
    <rPh sb="2" eb="4">
      <t>ケイスウ</t>
    </rPh>
    <phoneticPr fontId="4"/>
  </si>
  <si>
    <t>単位抵抗</t>
    <rPh sb="0" eb="2">
      <t>タンイ</t>
    </rPh>
    <rPh sb="2" eb="4">
      <t>テイコウ</t>
    </rPh>
    <phoneticPr fontId="4"/>
  </si>
  <si>
    <t>[Pa/m]</t>
    <phoneticPr fontId="4"/>
  </si>
  <si>
    <t>管長</t>
    <rPh sb="0" eb="1">
      <t>カン</t>
    </rPh>
    <rPh sb="1" eb="2">
      <t>チョウ</t>
    </rPh>
    <phoneticPr fontId="4"/>
  </si>
  <si>
    <t>[m]</t>
    <phoneticPr fontId="4"/>
  </si>
  <si>
    <t>抵抗</t>
    <rPh sb="0" eb="2">
      <t>テイコウ</t>
    </rPh>
    <phoneticPr fontId="4"/>
  </si>
  <si>
    <t>抵抗計</t>
    <rPh sb="0" eb="2">
      <t>テイコウ</t>
    </rPh>
    <rPh sb="2" eb="3">
      <t>ケイ</t>
    </rPh>
    <phoneticPr fontId="4"/>
  </si>
  <si>
    <t>横寸法</t>
    <rPh sb="0" eb="1">
      <t>ヨコ</t>
    </rPh>
    <rPh sb="1" eb="3">
      <t>スンポウ</t>
    </rPh>
    <phoneticPr fontId="4"/>
  </si>
  <si>
    <t>縦寸法</t>
    <rPh sb="0" eb="1">
      <t>タテ</t>
    </rPh>
    <rPh sb="1" eb="3">
      <t>スンポウ</t>
    </rPh>
    <phoneticPr fontId="4"/>
  </si>
  <si>
    <t>矩形[mm]</t>
    <rPh sb="0" eb="2">
      <t>クケイ</t>
    </rPh>
    <phoneticPr fontId="4"/>
  </si>
  <si>
    <t>[Φmm]</t>
    <phoneticPr fontId="4"/>
  </si>
  <si>
    <t>備        考</t>
    <rPh sb="0" eb="1">
      <t>ソナエ</t>
    </rPh>
    <rPh sb="9" eb="10">
      <t>コウ</t>
    </rPh>
    <phoneticPr fontId="4"/>
  </si>
  <si>
    <t>割増係数</t>
    <rPh sb="0" eb="2">
      <t>ワリマシ</t>
    </rPh>
    <rPh sb="2" eb="4">
      <t>ケイスウ</t>
    </rPh>
    <phoneticPr fontId="4"/>
  </si>
  <si>
    <t>K</t>
    <phoneticPr fontId="4"/>
  </si>
  <si>
    <t>室名</t>
    <rPh sb="0" eb="2">
      <t>シツメイ</t>
    </rPh>
    <phoneticPr fontId="4"/>
  </si>
  <si>
    <t>ダクト抵抗計算書</t>
    <rPh sb="3" eb="5">
      <t>テイコウ</t>
    </rPh>
    <rPh sb="5" eb="8">
      <t>ケイサンショ</t>
    </rPh>
    <phoneticPr fontId="4"/>
  </si>
  <si>
    <t>系統名</t>
    <rPh sb="0" eb="2">
      <t>ケイトウ</t>
    </rPh>
    <rPh sb="2" eb="3">
      <t>メイ</t>
    </rPh>
    <phoneticPr fontId="4"/>
  </si>
  <si>
    <t>－</t>
    <phoneticPr fontId="4"/>
  </si>
  <si>
    <r>
      <t xml:space="preserve">   ＊上欄の直管は、単位抵抗が 1.0 Pa/m付近でﾀﾞｸﾄの寸法を選定  </t>
    </r>
    <r>
      <rPr>
        <sz val="9"/>
        <rFont val="ＭＳ 明朝"/>
        <family val="1"/>
        <charset val="128"/>
      </rPr>
      <t>(ﾀﾞｸﾄ材質の違い等は、右のﾃﾞｰﾀｰを入れる事で、単位抵抗が計算される。)</t>
    </r>
    <rPh sb="4" eb="5">
      <t>ウエ</t>
    </rPh>
    <rPh sb="5" eb="6">
      <t>ラン</t>
    </rPh>
    <rPh sb="7" eb="8">
      <t>チョク</t>
    </rPh>
    <rPh sb="8" eb="9">
      <t>カン</t>
    </rPh>
    <rPh sb="11" eb="13">
      <t>タンイ</t>
    </rPh>
    <rPh sb="13" eb="15">
      <t>テイコウ</t>
    </rPh>
    <rPh sb="25" eb="27">
      <t>フキン</t>
    </rPh>
    <rPh sb="33" eb="35">
      <t>スンポウ</t>
    </rPh>
    <rPh sb="36" eb="38">
      <t>センテイ</t>
    </rPh>
    <rPh sb="45" eb="47">
      <t>ザイシツ</t>
    </rPh>
    <rPh sb="48" eb="49">
      <t>チガ</t>
    </rPh>
    <rPh sb="50" eb="51">
      <t>トウ</t>
    </rPh>
    <rPh sb="53" eb="54">
      <t>ミギ</t>
    </rPh>
    <rPh sb="61" eb="62">
      <t>イ</t>
    </rPh>
    <rPh sb="64" eb="65">
      <t>コト</t>
    </rPh>
    <rPh sb="67" eb="69">
      <t>タンイ</t>
    </rPh>
    <rPh sb="69" eb="71">
      <t>テイコウ</t>
    </rPh>
    <rPh sb="72" eb="74">
      <t>ケイサン</t>
    </rPh>
    <phoneticPr fontId="4"/>
  </si>
  <si>
    <t>[円形－直管]</t>
    <rPh sb="1" eb="3">
      <t>エンケイ</t>
    </rPh>
    <rPh sb="4" eb="5">
      <t>チョク</t>
    </rPh>
    <rPh sb="5" eb="6">
      <t>カン</t>
    </rPh>
    <phoneticPr fontId="4"/>
  </si>
  <si>
    <t>[円形－継ぎ手類-曲がり]</t>
    <rPh sb="4" eb="5">
      <t>ツ</t>
    </rPh>
    <rPh sb="6" eb="7">
      <t>テ</t>
    </rPh>
    <rPh sb="7" eb="8">
      <t>ルイ</t>
    </rPh>
    <rPh sb="9" eb="10">
      <t>マ</t>
    </rPh>
    <phoneticPr fontId="4"/>
  </si>
  <si>
    <r>
      <t>インターネットで　</t>
    </r>
    <r>
      <rPr>
        <b/>
        <sz val="12"/>
        <color rgb="FF00B0F0"/>
        <rFont val="ＭＳ 明朝"/>
        <family val="1"/>
        <charset val="128"/>
      </rPr>
      <t>作者 建築設備</t>
    </r>
    <r>
      <rPr>
        <b/>
        <sz val="12"/>
        <rFont val="ＭＳ 明朝"/>
        <family val="1"/>
        <charset val="128"/>
      </rPr>
      <t>　で検索できます。</t>
    </r>
    <phoneticPr fontId="4"/>
  </si>
  <si>
    <t>作者 建築設備 の下記のソフトが皆様のお役に立ちます。</t>
    <phoneticPr fontId="4"/>
  </si>
  <si>
    <t>●空調機、送風機の耐震架台</t>
  </si>
  <si>
    <t>●空調設備の熱量計算</t>
  </si>
  <si>
    <t>●建築設備:給水設備配管の設計</t>
  </si>
  <si>
    <t>●建築設備:空調・換気ダクトの設計</t>
  </si>
  <si>
    <t>●建築設備:作業手順書,チェックシート(ISO,施工過程)</t>
  </si>
  <si>
    <t>●建築設備の耐震計算練習ソフト</t>
  </si>
  <si>
    <t>●送風機架台、横置圧力水槽、エアコン架台の設計</t>
  </si>
  <si>
    <t>●耐震設計:配管・ダクトの鋼製架台</t>
  </si>
  <si>
    <t>●耐震設計:油タンク・水槽架台、制御盤の耐震計算</t>
  </si>
  <si>
    <t>●熱量計算</t>
  </si>
  <si>
    <t>●配管図形(JWW、JWC_CAD)</t>
  </si>
  <si>
    <t>●1-2G送風機の耐震架台</t>
  </si>
  <si>
    <t>●1-2G耐震エアコン屋外機架台</t>
  </si>
  <si>
    <t>●1-2G耐震サービスタンク等架台</t>
  </si>
  <si>
    <t>●1-2G耐震ダクトの振れ止め架台</t>
  </si>
  <si>
    <t>●1-2G耐震配管の床置き架台</t>
  </si>
  <si>
    <t>●1-2G耐震配管の振れ止め架台</t>
  </si>
  <si>
    <t>●1-2G壁、天井配管の耐震支持架台</t>
  </si>
  <si>
    <t>●jw図形(機械設備)</t>
  </si>
  <si>
    <t>●かんたん電子納品</t>
  </si>
  <si>
    <t>●エントツのドラフト計算</t>
  </si>
  <si>
    <t>●シックハウス 一般換気の設計 空調・換気ダクトの設計</t>
  </si>
  <si>
    <t>●ボイラー煙突のドラフト計算</t>
  </si>
  <si>
    <t>●建築機械設備の耐震計算練習ソフト</t>
  </si>
  <si>
    <t>●建築設備の給水配管の設計</t>
  </si>
  <si>
    <t>●建築設備の作業手順書、要領書(施工プロセス、ISO)</t>
  </si>
  <si>
    <t>●建築設備の水平タンク,送風機,エアコン架台の構造計算</t>
  </si>
  <si>
    <t>●建築設備配管支持の構造計算</t>
  </si>
  <si>
    <t>●建物の空調計画:熱量計算</t>
  </si>
  <si>
    <t>●水槽/オイルタンク架台耐震構造計算,空調機の耐震計算</t>
  </si>
  <si>
    <t>●耐震計算、架台計算:空調機、送風機</t>
  </si>
  <si>
    <t>●空調、衛生設備の見積、原価計算(配管、ダクト)</t>
  </si>
  <si>
    <t>Windows10/8/7/Vista/XP/2000/NT/ビジネス</t>
  </si>
  <si>
    <t>　2次元cadの 用の図形集 塩ビ継ぎ手、ダクト、鋼管継手、桝等</t>
  </si>
  <si>
    <t>　建築設備における、標準的原価データーを持つ、空調、衛生設備の見積、原価計算ソフト</t>
  </si>
  <si>
    <t>●EXCEL2003と同じに使える</t>
  </si>
  <si>
    <t>　EXCEL2013がリボンでなく、EXCEL2003と同じコマンド表示になる</t>
  </si>
  <si>
    <t>●EXCEL2003のコマンド表示で昔のEXCEL</t>
  </si>
  <si>
    <t>　昔のコマンド表示で昔のままに、だれでも文書ができる コマンド表示なので直感的に使える</t>
  </si>
  <si>
    <t>　建築設備の給水設備配管の設計ソフト 国土交通省の設計基準に則って計算する</t>
  </si>
  <si>
    <t>　建築設備工事の作業手順・作業仕様を標準仕様書、下水道事業団仕様書に準じて作成</t>
  </si>
  <si>
    <t>　建築設備の空調の熱量計算システム 国交省仕様に準拠</t>
  </si>
  <si>
    <t>　送風機架台、横置圧力水槽、エアコン架台の構造計算が設備の担当者で出来る</t>
  </si>
  <si>
    <t>　建築設備における、配管架台、配管振れ止め、機器架台の耐震計算練習ソフト</t>
  </si>
  <si>
    <t>　サービスタンク・水槽架台、制御盤、キュービクル等耐震計算が設備の担当者で出来る</t>
  </si>
  <si>
    <t>●キュービクルアンカー、タンク、ケーブルラック耐震</t>
  </si>
  <si>
    <t>　キュービクル耐震アンカーボルト、ケーブルラック耐震振れ止め、油小出しタンクの耐震架台</t>
  </si>
  <si>
    <t>　配管架台、振れ止め架台の設計を建築設備の担当者レベル(構造計算の専門家でなくても)で理解できる</t>
  </si>
  <si>
    <t>　建築の空調設備の熱量計算</t>
  </si>
  <si>
    <t>　データの必要な「行」を複写して貼り付け、m数などの必要データを入力して集計すれば設計書が出来る</t>
  </si>
  <si>
    <t>●設備の職務</t>
  </si>
  <si>
    <t>　設備の担当の職務内容</t>
  </si>
  <si>
    <t>　床置き、壁取り付けの空調機、天井取り付け送風機の架台の耐震計算ソフト</t>
  </si>
  <si>
    <t>　建築設備の担当者レベル(構造計算の専門家でなくても)で、エアコン等の架台の構造計算を理解できる</t>
  </si>
  <si>
    <t>　建築設備の担当者レベル(構造計算の専門家でなくても)で、ダクト等の振止架台の構造計算を理解できる</t>
  </si>
  <si>
    <t>●空調機等箱の耐震、蒸気暖房放熱器の耐震金具の計算書</t>
  </si>
  <si>
    <t>　建築設備の担当者レベルで、放熱器等の構造計算を理解できるソフトを目指して作りました</t>
  </si>
  <si>
    <t>　建築設備の担当者レベル(構造計算の専門家でなくても)で、タンク等の耐震架台の構造計算を理解できる</t>
  </si>
  <si>
    <t>　煙突の計算を行うソフト 単体から4台+3台まで10種類の組合せのドラフト計算が出来る</t>
  </si>
  <si>
    <t>　送風機架台、横置圧力水槽、エアコン架台の構造計算が設備の担当者(構造計算の専門家でなくても)で出来る</t>
  </si>
  <si>
    <t>　空調機の床置き、壁取付け架台、架台無しの耐震計算、送風機の天井取付架台の耐震計算ソフト</t>
  </si>
  <si>
    <t>　1台から最大7台までのボイラーの組み合わせで10種類の煙突のドラフトの計算を行う</t>
  </si>
  <si>
    <t>●キュービクル転倒、ケーブルラック、小出しタンク耐震</t>
  </si>
  <si>
    <t>　建物の空調の熱量計算システム 国交省仕様に準じている</t>
  </si>
  <si>
    <t>　建築設備:管工事における、かんたん電子納品ソフト</t>
  </si>
  <si>
    <t>　シックハウス対策や一般換気計算を簡単に処理できるように、標準化して、ソフト化</t>
  </si>
  <si>
    <t>　建築設備の担当者レベル(構造計算の専門家でなくても)で、配管等の振止架台の構造計算を理解できる</t>
  </si>
  <si>
    <t>　建築設備の給水配管の設計ソフト 国土交通省の設計基準に則って計算する</t>
  </si>
  <si>
    <t>　建築設備の担当者レベルで、壁・天井配管等の耐震支持架台の構造計算を理解できる</t>
  </si>
  <si>
    <t>　建築設備の担当者レベル(構造計算の専門家でなくても)で、配管等の床置き架台の構造計算を理解できる</t>
  </si>
  <si>
    <t>　建築設備の担当者レベル(構造計算の専門家でなくても)で、送風機等の耐震架台の構造計算を理解できる</t>
  </si>
  <si>
    <t>　jw_cadの配管施工図の図形</t>
  </si>
  <si>
    <t>●設備の管理</t>
  </si>
  <si>
    <t>　設備担当の工事現場管理の項目、その内容とその技術資料を提案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</si>
</sst>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
    <numFmt numFmtId="177" formatCode="0.0"/>
    <numFmt numFmtId="178" formatCode="0.0000"/>
  </numFmts>
  <fonts count="47" x14ac:knownFonts="1">
    <font>
      <sz val="11"/>
      <name val="ＭＳ 明朝"/>
      <family val="1"/>
      <charset val="128"/>
    </font>
    <font>
      <sz val="11"/>
      <name val="ＭＳ 明朝"/>
      <family val="1"/>
      <charset val="128"/>
    </font>
    <font>
      <sz val="11"/>
      <name val="ＭＳ Ｐゴシック"/>
      <family val="3"/>
      <charset val="128"/>
    </font>
    <font>
      <b/>
      <sz val="12"/>
      <name val="ＭＳ 明朝"/>
      <family val="1"/>
      <charset val="128"/>
    </font>
    <font>
      <sz val="6"/>
      <name val="ＭＳ 明朝"/>
      <family val="1"/>
      <charset val="128"/>
    </font>
    <font>
      <sz val="9"/>
      <color indexed="40"/>
      <name val="ＭＳ ゴシック"/>
      <family val="3"/>
      <charset val="128"/>
    </font>
    <font>
      <sz val="12"/>
      <name val="ＭＳ 明朝"/>
      <family val="1"/>
      <charset val="128"/>
    </font>
    <font>
      <sz val="8"/>
      <color indexed="8"/>
      <name val="ＭＳ 明朝"/>
      <family val="1"/>
      <charset val="128"/>
    </font>
    <font>
      <sz val="8"/>
      <color indexed="8"/>
      <name val="ＭＳ ゴシック"/>
      <family val="3"/>
      <charset val="128"/>
    </font>
    <font>
      <sz val="11"/>
      <color indexed="8"/>
      <name val="ＭＳ 明朝"/>
      <family val="1"/>
      <charset val="128"/>
    </font>
    <font>
      <sz val="9"/>
      <color indexed="8"/>
      <name val="ＭＳ 明朝"/>
      <family val="1"/>
      <charset val="128"/>
    </font>
    <font>
      <sz val="7"/>
      <color indexed="8"/>
      <name val="ＭＳ 明朝"/>
      <family val="1"/>
      <charset val="128"/>
    </font>
    <font>
      <sz val="10"/>
      <color indexed="8"/>
      <name val="ＭＳ 明朝"/>
      <family val="1"/>
      <charset val="128"/>
    </font>
    <font>
      <sz val="9"/>
      <name val="ＭＳ 明朝"/>
      <family val="1"/>
      <charset val="128"/>
    </font>
    <font>
      <sz val="11"/>
      <color indexed="14"/>
      <name val="ＭＳ ゴシック"/>
      <family val="3"/>
      <charset val="128"/>
    </font>
    <font>
      <b/>
      <sz val="11"/>
      <name val="ＭＳ 明朝"/>
      <family val="1"/>
      <charset val="128"/>
    </font>
    <font>
      <vertAlign val="superscript"/>
      <sz val="11"/>
      <name val="ＭＳ 明朝"/>
      <family val="1"/>
      <charset val="128"/>
    </font>
    <font>
      <sz val="9"/>
      <color indexed="8"/>
      <name val="ＭＳ ゴシック"/>
      <family val="3"/>
      <charset val="128"/>
    </font>
    <font>
      <sz val="11"/>
      <color indexed="8"/>
      <name val="ＭＳ ゴシック"/>
      <family val="3"/>
      <charset val="128"/>
    </font>
    <font>
      <sz val="11"/>
      <name val="ＭＳ 明朝"/>
      <family val="1"/>
      <charset val="128"/>
    </font>
    <font>
      <vertAlign val="superscript"/>
      <sz val="11"/>
      <color indexed="8"/>
      <name val="ＭＳ 明朝"/>
      <family val="1"/>
      <charset val="128"/>
    </font>
    <font>
      <vertAlign val="superscript"/>
      <sz val="8"/>
      <color indexed="8"/>
      <name val="ＭＳ 明朝"/>
      <family val="1"/>
      <charset val="128"/>
    </font>
    <font>
      <sz val="12"/>
      <color indexed="8"/>
      <name val="ＭＳ 明朝"/>
      <family val="1"/>
      <charset val="128"/>
    </font>
    <font>
      <vertAlign val="subscript"/>
      <sz val="11"/>
      <name val="ＭＳ 明朝"/>
      <family val="1"/>
      <charset val="128"/>
    </font>
    <font>
      <sz val="6"/>
      <color indexed="8"/>
      <name val="ＭＳ 明朝"/>
      <family val="1"/>
      <charset val="128"/>
    </font>
    <font>
      <vertAlign val="superscript"/>
      <sz val="6"/>
      <color indexed="8"/>
      <name val="ＭＳ 明朝"/>
      <family val="1"/>
      <charset val="128"/>
    </font>
    <font>
      <vertAlign val="subscript"/>
      <sz val="12"/>
      <name val="ＭＳ 明朝"/>
      <family val="1"/>
      <charset val="128"/>
    </font>
    <font>
      <sz val="10"/>
      <name val="ＭＳ 明朝"/>
      <family val="1"/>
      <charset val="128"/>
    </font>
    <font>
      <b/>
      <sz val="20"/>
      <name val="ＭＳ 明朝"/>
      <family val="1"/>
      <charset val="128"/>
    </font>
    <font>
      <vertAlign val="superscript"/>
      <sz val="9"/>
      <name val="ＭＳ 明朝"/>
      <family val="1"/>
      <charset val="128"/>
    </font>
    <font>
      <vertAlign val="superscript"/>
      <sz val="10"/>
      <name val="ＭＳ 明朝"/>
      <family val="1"/>
      <charset val="128"/>
    </font>
    <font>
      <vertAlign val="superscript"/>
      <sz val="6"/>
      <name val="ＭＳ 明朝"/>
      <family val="1"/>
      <charset val="128"/>
    </font>
    <font>
      <b/>
      <sz val="18"/>
      <name val="ＭＳ 明朝"/>
      <family val="1"/>
      <charset val="128"/>
    </font>
    <font>
      <sz val="11"/>
      <name val="ＭＳ Ｐ明朝"/>
      <family val="1"/>
      <charset val="128"/>
    </font>
    <font>
      <sz val="18"/>
      <name val="ＭＳ Ｐ明朝"/>
      <family val="1"/>
      <charset val="128"/>
    </font>
    <font>
      <sz val="9"/>
      <color indexed="40"/>
      <name val="ＭＳ 明朝"/>
      <family val="1"/>
      <charset val="128"/>
    </font>
    <font>
      <sz val="7"/>
      <color indexed="8"/>
      <name val="ＭＳ ゴシック"/>
      <family val="3"/>
      <charset val="128"/>
    </font>
    <font>
      <sz val="20"/>
      <name val="ＭＳ 明朝"/>
      <family val="1"/>
      <charset val="128"/>
    </font>
    <font>
      <sz val="14"/>
      <name val="ＭＳ 明朝"/>
      <family val="1"/>
      <charset val="128"/>
    </font>
    <font>
      <sz val="16"/>
      <name val="ＭＳ 明朝"/>
      <family val="1"/>
      <charset val="128"/>
    </font>
    <font>
      <sz val="16"/>
      <color indexed="10"/>
      <name val="ＭＳ 明朝"/>
      <family val="1"/>
      <charset val="128"/>
    </font>
    <font>
      <sz val="14"/>
      <color indexed="10"/>
      <name val="ＭＳ 明朝"/>
      <family val="1"/>
      <charset val="128"/>
    </font>
    <font>
      <sz val="24"/>
      <color indexed="10"/>
      <name val="ＭＳ 明朝"/>
      <family val="1"/>
      <charset val="128"/>
    </font>
    <font>
      <b/>
      <sz val="12"/>
      <color rgb="FF00B0F0"/>
      <name val="ＭＳ 明朝"/>
      <family val="1"/>
      <charset val="128"/>
    </font>
    <font>
      <u/>
      <sz val="11"/>
      <color theme="10"/>
      <name val="ＭＳ 明朝"/>
      <family val="1"/>
      <charset val="128"/>
    </font>
    <font>
      <b/>
      <sz val="12"/>
      <color rgb="FF0033CC"/>
      <name val="Verdana"/>
      <family val="2"/>
    </font>
    <font>
      <sz val="12"/>
      <color rgb="FF555555"/>
      <name val="Verdana"/>
      <family val="2"/>
    </font>
  </fonts>
  <fills count="4">
    <fill>
      <patternFill patternType="none"/>
    </fill>
    <fill>
      <patternFill patternType="gray125"/>
    </fill>
    <fill>
      <patternFill patternType="solid">
        <fgColor indexed="22"/>
        <bgColor indexed="64"/>
      </patternFill>
    </fill>
    <fill>
      <patternFill patternType="solid">
        <fgColor indexed="43"/>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9"/>
      </top>
      <bottom/>
      <diagonal/>
    </border>
    <border>
      <left/>
      <right style="thin">
        <color indexed="9"/>
      </right>
      <top style="thin">
        <color indexed="9"/>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64"/>
      </bottom>
      <diagonal/>
    </border>
    <border>
      <left style="thin">
        <color indexed="8"/>
      </left>
      <right/>
      <top style="thin">
        <color indexed="64"/>
      </top>
      <bottom style="thin">
        <color indexed="64"/>
      </bottom>
      <diagonal/>
    </border>
    <border>
      <left style="medium">
        <color indexed="64"/>
      </left>
      <right/>
      <top style="thin">
        <color indexed="64"/>
      </top>
      <bottom style="thin">
        <color indexed="64"/>
      </bottom>
      <diagonal/>
    </border>
    <border>
      <left/>
      <right style="thin">
        <color indexed="8"/>
      </right>
      <top style="thin">
        <color indexed="64"/>
      </top>
      <bottom style="thin">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9"/>
      </left>
      <right/>
      <top style="thin">
        <color indexed="9"/>
      </top>
      <bottom/>
      <diagonal/>
    </border>
    <border>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s>
  <cellStyleXfs count="7">
    <xf numFmtId="0" fontId="0" fillId="0" borderId="0"/>
    <xf numFmtId="38" fontId="1" fillId="0" borderId="0" applyFont="0" applyFill="0" applyBorder="0" applyAlignment="0" applyProtection="0"/>
    <xf numFmtId="0" fontId="2" fillId="0" borderId="0"/>
    <xf numFmtId="0" fontId="2" fillId="0" borderId="0"/>
    <xf numFmtId="0" fontId="2" fillId="0" borderId="0"/>
    <xf numFmtId="0" fontId="1" fillId="0" borderId="0">
      <alignment vertical="center"/>
    </xf>
    <xf numFmtId="0" fontId="44" fillId="0" borderId="0" applyNumberFormat="0" applyFill="0" applyBorder="0" applyAlignment="0" applyProtection="0">
      <alignment vertical="center"/>
    </xf>
  </cellStyleXfs>
  <cellXfs count="317">
    <xf numFmtId="0" fontId="0" fillId="0" borderId="0" xfId="0"/>
    <xf numFmtId="0" fontId="1" fillId="0" borderId="0" xfId="2" applyFont="1"/>
    <xf numFmtId="0" fontId="9" fillId="0" borderId="1" xfId="2" applyFont="1" applyBorder="1" applyAlignment="1">
      <alignment horizontal="center" vertical="center" textRotation="255" wrapText="1"/>
    </xf>
    <xf numFmtId="0" fontId="9" fillId="0" borderId="1" xfId="2" applyFont="1" applyBorder="1" applyAlignment="1">
      <alignment horizontal="center" vertical="center" wrapText="1"/>
    </xf>
    <xf numFmtId="0" fontId="10" fillId="0" borderId="1" xfId="2" applyFont="1" applyBorder="1" applyAlignment="1">
      <alignment horizontal="center" vertical="center" textRotation="255" wrapText="1"/>
    </xf>
    <xf numFmtId="0" fontId="1" fillId="0" borderId="1" xfId="2" applyFont="1" applyBorder="1" applyAlignment="1">
      <alignment horizontal="center" vertical="center" wrapText="1"/>
    </xf>
    <xf numFmtId="0" fontId="12" fillId="0" borderId="1" xfId="2" applyFont="1" applyBorder="1" applyAlignment="1">
      <alignment horizontal="center" vertical="center" wrapText="1"/>
    </xf>
    <xf numFmtId="0" fontId="12" fillId="0" borderId="1" xfId="2" applyFont="1" applyBorder="1" applyAlignment="1">
      <alignment horizontal="left" vertical="center" wrapText="1"/>
    </xf>
    <xf numFmtId="0" fontId="7" fillId="0" borderId="1" xfId="2" applyFont="1" applyBorder="1" applyAlignment="1">
      <alignment horizontal="left" vertical="center" wrapText="1"/>
    </xf>
    <xf numFmtId="0" fontId="11" fillId="0" borderId="1" xfId="2" applyFont="1" applyBorder="1" applyAlignment="1">
      <alignment horizontal="left" vertical="center" wrapText="1"/>
    </xf>
    <xf numFmtId="0" fontId="10" fillId="0" borderId="1" xfId="2" applyFont="1" applyBorder="1" applyAlignment="1">
      <alignment horizontal="right" vertical="center" wrapText="1"/>
    </xf>
    <xf numFmtId="0" fontId="7" fillId="0" borderId="1" xfId="2" applyFont="1" applyBorder="1" applyAlignment="1">
      <alignment horizontal="center" vertical="center" wrapText="1"/>
    </xf>
    <xf numFmtId="0" fontId="10" fillId="0" borderId="1" xfId="2" applyFont="1" applyBorder="1" applyAlignment="1">
      <alignment horizontal="left" vertical="center" wrapText="1"/>
    </xf>
    <xf numFmtId="0" fontId="10" fillId="0" borderId="1" xfId="2" applyFont="1" applyBorder="1" applyAlignment="1">
      <alignment horizontal="center" vertical="center" wrapText="1"/>
    </xf>
    <xf numFmtId="0" fontId="9" fillId="0" borderId="1" xfId="2" applyFont="1" applyBorder="1" applyAlignment="1">
      <alignment horizontal="left" vertical="center" wrapText="1"/>
    </xf>
    <xf numFmtId="0" fontId="11" fillId="0" borderId="1" xfId="2" applyFont="1" applyBorder="1" applyAlignment="1">
      <alignment horizontal="right" vertical="center" wrapText="1"/>
    </xf>
    <xf numFmtId="0" fontId="15" fillId="0" borderId="0" xfId="2" applyFont="1"/>
    <xf numFmtId="0" fontId="19" fillId="0" borderId="0" xfId="0" applyFont="1"/>
    <xf numFmtId="0" fontId="1" fillId="0" borderId="0" xfId="0" applyFont="1"/>
    <xf numFmtId="0" fontId="0" fillId="0" borderId="1" xfId="0" applyBorder="1"/>
    <xf numFmtId="57" fontId="0" fillId="0" borderId="0" xfId="0" applyNumberFormat="1"/>
    <xf numFmtId="0" fontId="28" fillId="0" borderId="0" xfId="0" applyFont="1" applyAlignment="1">
      <alignment vertical="center"/>
    </xf>
    <xf numFmtId="0" fontId="0" fillId="0" borderId="1" xfId="0" applyBorder="1" applyAlignment="1">
      <alignment horizontal="center" vertical="center"/>
    </xf>
    <xf numFmtId="0" fontId="27"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27" fillId="0" borderId="3" xfId="0" applyFont="1" applyBorder="1" applyAlignment="1">
      <alignment horizontal="center" wrapText="1"/>
    </xf>
    <xf numFmtId="0" fontId="13" fillId="0" borderId="3" xfId="0" applyFont="1" applyBorder="1" applyAlignment="1">
      <alignment horizontal="center" wrapText="1"/>
    </xf>
    <xf numFmtId="0" fontId="27" fillId="0" borderId="4" xfId="0" applyFont="1" applyBorder="1" applyAlignment="1">
      <alignment horizontal="center" vertical="top" wrapText="1"/>
    </xf>
    <xf numFmtId="0" fontId="13" fillId="0" borderId="4" xfId="0" applyFont="1" applyBorder="1" applyAlignment="1">
      <alignment horizontal="center" vertical="top" wrapText="1"/>
    </xf>
    <xf numFmtId="0" fontId="4" fillId="0" borderId="4" xfId="0" applyFont="1" applyBorder="1" applyAlignment="1">
      <alignment horizontal="center" vertical="top" wrapText="1"/>
    </xf>
    <xf numFmtId="0" fontId="27" fillId="0" borderId="2" xfId="0" applyFont="1" applyBorder="1" applyAlignment="1">
      <alignment horizontal="center" vertical="top" wrapText="1"/>
    </xf>
    <xf numFmtId="0" fontId="13" fillId="0" borderId="2" xfId="0" applyFont="1" applyBorder="1" applyAlignment="1">
      <alignment horizontal="center" vertical="top" wrapText="1"/>
    </xf>
    <xf numFmtId="0" fontId="4" fillId="0" borderId="2" xfId="0" applyFont="1" applyBorder="1" applyAlignment="1">
      <alignment horizontal="center" vertical="top" wrapText="1"/>
    </xf>
    <xf numFmtId="0" fontId="0" fillId="0" borderId="1" xfId="0" applyBorder="1" applyAlignment="1">
      <alignment horizontal="center"/>
    </xf>
    <xf numFmtId="177" fontId="0" fillId="0" borderId="1" xfId="0" applyNumberFormat="1" applyBorder="1"/>
    <xf numFmtId="0" fontId="0" fillId="0" borderId="4" xfId="0" applyBorder="1"/>
    <xf numFmtId="177" fontId="0" fillId="2" borderId="1" xfId="0" applyNumberFormat="1" applyFill="1" applyBorder="1"/>
    <xf numFmtId="0" fontId="0" fillId="2" borderId="1" xfId="0" applyFill="1" applyBorder="1"/>
    <xf numFmtId="2" fontId="0" fillId="0" borderId="1" xfId="0" applyNumberFormat="1" applyBorder="1"/>
    <xf numFmtId="0" fontId="0" fillId="0" borderId="0" xfId="0" applyAlignment="1">
      <alignment wrapText="1"/>
    </xf>
    <xf numFmtId="0" fontId="0" fillId="0" borderId="5" xfId="0" applyBorder="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wrapText="1"/>
    </xf>
    <xf numFmtId="0" fontId="0" fillId="0" borderId="0" xfId="0" applyAlignment="1">
      <alignment horizontal="left" vertical="center" wrapText="1"/>
    </xf>
    <xf numFmtId="0" fontId="0" fillId="0" borderId="0" xfId="0" applyAlignment="1">
      <alignment horizontal="center" vertical="center" wrapText="1"/>
    </xf>
    <xf numFmtId="0" fontId="0" fillId="0" borderId="0" xfId="0" applyAlignment="1">
      <alignment vertical="center"/>
    </xf>
    <xf numFmtId="0" fontId="33" fillId="0" borderId="0" xfId="0" applyFont="1"/>
    <xf numFmtId="0" fontId="19" fillId="0" borderId="0" xfId="3" applyFont="1"/>
    <xf numFmtId="0" fontId="19" fillId="0" borderId="1" xfId="3" applyFont="1" applyBorder="1" applyAlignment="1">
      <alignment horizontal="right" wrapText="1"/>
    </xf>
    <xf numFmtId="0" fontId="7" fillId="0" borderId="1" xfId="3" applyFont="1" applyBorder="1" applyAlignment="1">
      <alignment horizontal="center" vertical="center" wrapText="1"/>
    </xf>
    <xf numFmtId="0" fontId="0" fillId="0" borderId="1" xfId="0" applyBorder="1" applyAlignment="1">
      <alignment horizontal="center" vertical="center" wrapText="1"/>
    </xf>
    <xf numFmtId="0" fontId="36" fillId="0" borderId="0" xfId="4" applyFont="1" applyAlignment="1">
      <alignment horizontal="center" vertical="center" wrapText="1"/>
    </xf>
    <xf numFmtId="0" fontId="2" fillId="0" borderId="0" xfId="4" applyAlignment="1">
      <alignment horizontal="center" vertical="center" wrapText="1"/>
    </xf>
    <xf numFmtId="0" fontId="2" fillId="0" borderId="6" xfId="4" applyBorder="1" applyAlignment="1">
      <alignment horizontal="center" vertical="center" wrapText="1"/>
    </xf>
    <xf numFmtId="0" fontId="2" fillId="0" borderId="7" xfId="4" applyBorder="1" applyAlignment="1">
      <alignment horizontal="center" vertical="center" wrapText="1"/>
    </xf>
    <xf numFmtId="0" fontId="19" fillId="0" borderId="1" xfId="4" applyFont="1" applyBorder="1" applyAlignment="1">
      <alignment horizontal="right" vertical="center" wrapText="1"/>
    </xf>
    <xf numFmtId="0" fontId="19" fillId="0" borderId="1" xfId="4" applyFont="1" applyBorder="1" applyAlignment="1">
      <alignment horizontal="center" vertical="center" wrapText="1"/>
    </xf>
    <xf numFmtId="177" fontId="9" fillId="0" borderId="1" xfId="4" applyNumberFormat="1" applyFont="1" applyBorder="1" applyAlignment="1">
      <alignment horizontal="center" vertical="center" wrapText="1"/>
    </xf>
    <xf numFmtId="0" fontId="9" fillId="0" borderId="1" xfId="4" applyFont="1" applyBorder="1" applyAlignment="1">
      <alignment horizontal="center" vertical="center" wrapText="1"/>
    </xf>
    <xf numFmtId="177" fontId="19" fillId="0" borderId="1" xfId="4" applyNumberFormat="1" applyFont="1" applyBorder="1" applyAlignment="1">
      <alignment horizontal="center" vertical="center" wrapText="1"/>
    </xf>
    <xf numFmtId="177" fontId="9" fillId="0" borderId="1" xfId="4" applyNumberFormat="1" applyFont="1" applyBorder="1" applyAlignment="1">
      <alignment horizontal="right" vertical="center" wrapText="1"/>
    </xf>
    <xf numFmtId="177" fontId="0" fillId="0" borderId="1" xfId="0" applyNumberFormat="1" applyBorder="1" applyAlignment="1">
      <alignment horizontal="center" vertical="center"/>
    </xf>
    <xf numFmtId="2" fontId="0" fillId="0" borderId="1" xfId="0" applyNumberFormat="1" applyBorder="1" applyAlignment="1">
      <alignment horizontal="center" vertical="center"/>
    </xf>
    <xf numFmtId="2" fontId="0" fillId="0" borderId="0" xfId="0" applyNumberFormat="1" applyAlignment="1">
      <alignment horizontal="center" vertical="center"/>
    </xf>
    <xf numFmtId="0" fontId="0" fillId="0" borderId="0" xfId="0" applyAlignment="1">
      <alignment horizontal="center"/>
    </xf>
    <xf numFmtId="0" fontId="0" fillId="0" borderId="1" xfId="0" applyBorder="1" applyAlignment="1">
      <alignment horizontal="right" vertical="center"/>
    </xf>
    <xf numFmtId="0" fontId="13" fillId="0" borderId="3" xfId="0" applyFont="1" applyBorder="1" applyAlignment="1">
      <alignment horizontal="center" vertical="center" wrapText="1"/>
    </xf>
    <xf numFmtId="2" fontId="0" fillId="2" borderId="1" xfId="0" applyNumberFormat="1" applyFill="1" applyBorder="1"/>
    <xf numFmtId="0" fontId="13" fillId="0" borderId="1" xfId="0" applyFont="1" applyBorder="1" applyAlignment="1">
      <alignment horizontal="center" vertical="center" wrapText="1"/>
    </xf>
    <xf numFmtId="0" fontId="13" fillId="0" borderId="0" xfId="0" applyFont="1" applyAlignment="1">
      <alignment horizontal="center"/>
    </xf>
    <xf numFmtId="0" fontId="0" fillId="0" borderId="3" xfId="0" applyBorder="1"/>
    <xf numFmtId="0" fontId="0" fillId="0" borderId="8" xfId="0" applyBorder="1"/>
    <xf numFmtId="0" fontId="0" fillId="0" borderId="9" xfId="0" applyBorder="1"/>
    <xf numFmtId="0" fontId="0" fillId="0" borderId="10" xfId="0" applyBorder="1"/>
    <xf numFmtId="0" fontId="0" fillId="0" borderId="11" xfId="0" applyBorder="1"/>
    <xf numFmtId="0" fontId="0" fillId="0" borderId="12" xfId="0" applyBorder="1"/>
    <xf numFmtId="0" fontId="0" fillId="0" borderId="8" xfId="0" applyBorder="1" applyAlignment="1">
      <alignment horizontal="center"/>
    </xf>
    <xf numFmtId="0" fontId="13" fillId="0" borderId="8" xfId="0" applyFont="1" applyBorder="1" applyAlignment="1">
      <alignment horizontal="center"/>
    </xf>
    <xf numFmtId="0" fontId="0" fillId="0" borderId="13" xfId="0" applyBorder="1"/>
    <xf numFmtId="0" fontId="0" fillId="0" borderId="14" xfId="0" applyBorder="1"/>
    <xf numFmtId="0" fontId="0" fillId="0" borderId="11" xfId="0" applyBorder="1" applyAlignment="1">
      <alignment horizontal="center" vertical="center" wrapText="1"/>
    </xf>
    <xf numFmtId="0" fontId="0" fillId="0" borderId="11" xfId="0" applyBorder="1" applyAlignment="1">
      <alignment horizontal="center" vertical="center"/>
    </xf>
    <xf numFmtId="0" fontId="38" fillId="0" borderId="0" xfId="0" applyFont="1"/>
    <xf numFmtId="0" fontId="38" fillId="0" borderId="15" xfId="0" applyFont="1" applyBorder="1"/>
    <xf numFmtId="0" fontId="38" fillId="0" borderId="16" xfId="0" applyFont="1" applyBorder="1"/>
    <xf numFmtId="0" fontId="38" fillId="0" borderId="0" xfId="0" applyFont="1" applyAlignment="1">
      <alignment horizontal="center" vertical="center"/>
    </xf>
    <xf numFmtId="0" fontId="38" fillId="0" borderId="17" xfId="0" applyFont="1" applyBorder="1" applyAlignment="1">
      <alignment vertical="center" wrapText="1"/>
    </xf>
    <xf numFmtId="0" fontId="38" fillId="0" borderId="0" xfId="0" applyFont="1" applyAlignment="1">
      <alignment vertical="center" wrapText="1"/>
    </xf>
    <xf numFmtId="0" fontId="38" fillId="2" borderId="1" xfId="0" applyFont="1" applyFill="1" applyBorder="1" applyAlignment="1">
      <alignment horizontal="center" vertical="center"/>
    </xf>
    <xf numFmtId="0" fontId="42" fillId="0" borderId="0" xfId="0" applyFont="1"/>
    <xf numFmtId="0" fontId="1" fillId="0" borderId="0" xfId="5">
      <alignment vertical="center"/>
    </xf>
    <xf numFmtId="0" fontId="3" fillId="0" borderId="0" xfId="5" applyFont="1">
      <alignment vertical="center"/>
    </xf>
    <xf numFmtId="0" fontId="1" fillId="0" borderId="0" xfId="5">
      <alignment vertical="center"/>
    </xf>
    <xf numFmtId="0" fontId="46" fillId="0" borderId="0" xfId="0" applyFont="1"/>
    <xf numFmtId="0" fontId="44" fillId="0" borderId="0" xfId="6" applyAlignment="1"/>
    <xf numFmtId="0" fontId="3" fillId="0" borderId="0" xfId="5" applyFont="1">
      <alignment vertical="center"/>
    </xf>
    <xf numFmtId="0" fontId="45" fillId="0" borderId="0" xfId="0" applyFont="1"/>
    <xf numFmtId="0" fontId="42" fillId="0" borderId="0" xfId="0" applyFont="1" applyAlignment="1">
      <alignment horizontal="center"/>
    </xf>
    <xf numFmtId="0" fontId="0" fillId="0" borderId="0" xfId="0"/>
    <xf numFmtId="0" fontId="6" fillId="0" borderId="0" xfId="0" applyFont="1"/>
    <xf numFmtId="0" fontId="13" fillId="0" borderId="29" xfId="0" applyFont="1" applyBorder="1" applyAlignment="1">
      <alignment horizontal="center" vertical="center"/>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0" fillId="0" borderId="29" xfId="2" applyFont="1" applyBorder="1" applyAlignment="1">
      <alignment horizontal="center" vertical="center" wrapText="1"/>
    </xf>
    <xf numFmtId="0" fontId="10" fillId="0" borderId="15" xfId="2" applyFont="1" applyBorder="1" applyAlignment="1">
      <alignment horizontal="center" vertical="center" wrapText="1"/>
    </xf>
    <xf numFmtId="0" fontId="10" fillId="0" borderId="16" xfId="2" applyFont="1" applyBorder="1" applyAlignment="1">
      <alignment horizontal="center" vertical="center" wrapText="1"/>
    </xf>
    <xf numFmtId="0" fontId="19" fillId="0" borderId="29" xfId="0" applyFont="1" applyBorder="1" applyAlignment="1">
      <alignment horizontal="center" vertical="center"/>
    </xf>
    <xf numFmtId="0" fontId="19" fillId="0" borderId="30" xfId="0" applyFont="1" applyBorder="1" applyAlignment="1">
      <alignment horizontal="center" vertical="center"/>
    </xf>
    <xf numFmtId="176" fontId="9" fillId="0" borderId="29" xfId="2" applyNumberFormat="1" applyFont="1" applyBorder="1" applyAlignment="1">
      <alignment horizontal="center" vertical="center" wrapText="1"/>
    </xf>
    <xf numFmtId="176" fontId="9" fillId="0" borderId="30" xfId="2" applyNumberFormat="1" applyFont="1" applyBorder="1" applyAlignment="1">
      <alignment horizontal="center" vertical="center" wrapText="1"/>
    </xf>
    <xf numFmtId="0" fontId="19" fillId="0" borderId="32" xfId="0" applyFont="1" applyBorder="1" applyAlignment="1">
      <alignment horizontal="center" vertical="center"/>
    </xf>
    <xf numFmtId="0" fontId="19" fillId="0" borderId="33" xfId="0" applyFont="1" applyBorder="1" applyAlignment="1">
      <alignment horizontal="center" vertical="center"/>
    </xf>
    <xf numFmtId="0" fontId="9" fillId="0" borderId="24" xfId="2" applyFont="1" applyBorder="1" applyAlignment="1">
      <alignment horizontal="center" vertical="center" wrapText="1"/>
    </xf>
    <xf numFmtId="0" fontId="9" fillId="0" borderId="16" xfId="2" applyFont="1" applyBorder="1" applyAlignment="1">
      <alignment horizontal="center" vertical="center" wrapText="1"/>
    </xf>
    <xf numFmtId="0" fontId="13" fillId="0" borderId="31" xfId="0" applyFont="1" applyBorder="1" applyAlignment="1">
      <alignment horizontal="center" vertical="center"/>
    </xf>
    <xf numFmtId="0" fontId="13" fillId="0" borderId="27" xfId="0" applyFont="1" applyBorder="1" applyAlignment="1">
      <alignment horizontal="center" vertical="center"/>
    </xf>
    <xf numFmtId="0" fontId="13" fillId="0" borderId="33" xfId="0" applyFont="1" applyBorder="1" applyAlignment="1">
      <alignment horizontal="center" vertical="center"/>
    </xf>
    <xf numFmtId="0" fontId="19" fillId="0" borderId="29" xfId="2" applyFont="1" applyBorder="1" applyAlignment="1">
      <alignment horizontal="center" vertical="center" wrapText="1"/>
    </xf>
    <xf numFmtId="0" fontId="19" fillId="0" borderId="30" xfId="2" applyFont="1" applyBorder="1" applyAlignment="1">
      <alignment horizontal="center" vertical="center" wrapText="1"/>
    </xf>
    <xf numFmtId="0" fontId="15" fillId="0" borderId="0" xfId="0" applyFont="1" applyAlignment="1">
      <alignment wrapText="1"/>
    </xf>
    <xf numFmtId="0" fontId="15" fillId="0" borderId="0" xfId="0" applyFont="1"/>
    <xf numFmtId="0" fontId="19" fillId="0" borderId="31" xfId="0" applyFont="1" applyBorder="1" applyAlignment="1">
      <alignment horizontal="center" vertical="center"/>
    </xf>
    <xf numFmtId="0" fontId="19" fillId="0" borderId="28" xfId="0" applyFont="1" applyBorder="1" applyAlignment="1">
      <alignment horizontal="center" vertical="center"/>
    </xf>
    <xf numFmtId="0" fontId="22" fillId="0" borderId="38" xfId="2" applyFont="1" applyBorder="1" applyAlignment="1">
      <alignment horizontal="center" vertical="center" wrapText="1"/>
    </xf>
    <xf numFmtId="0" fontId="6" fillId="0" borderId="6" xfId="2" applyFont="1" applyBorder="1" applyAlignment="1">
      <alignment horizontal="center" vertical="center" wrapText="1"/>
    </xf>
    <xf numFmtId="0" fontId="6" fillId="0" borderId="7" xfId="2" applyFont="1" applyBorder="1" applyAlignment="1">
      <alignment horizontal="center" vertical="center" wrapText="1"/>
    </xf>
    <xf numFmtId="0" fontId="0" fillId="0" borderId="0" xfId="0" applyAlignment="1">
      <alignment horizontal="center"/>
    </xf>
    <xf numFmtId="0" fontId="13" fillId="0" borderId="29" xfId="2" applyFont="1" applyBorder="1" applyAlignment="1">
      <alignment horizontal="center" vertical="center" wrapText="1"/>
    </xf>
    <xf numFmtId="0" fontId="13" fillId="0" borderId="15" xfId="2" applyFont="1" applyBorder="1" applyAlignment="1">
      <alignment horizontal="center" vertical="center" wrapText="1"/>
    </xf>
    <xf numFmtId="0" fontId="13" fillId="0" borderId="16" xfId="2" applyFont="1" applyBorder="1" applyAlignment="1">
      <alignment horizontal="center" vertical="center" wrapText="1"/>
    </xf>
    <xf numFmtId="0" fontId="24" fillId="0" borderId="41" xfId="2" applyFont="1" applyBorder="1" applyAlignment="1">
      <alignment horizontal="center" vertical="center" wrapText="1"/>
    </xf>
    <xf numFmtId="0" fontId="24" fillId="0" borderId="19" xfId="2" applyFont="1" applyBorder="1" applyAlignment="1">
      <alignment horizontal="center" vertical="center" wrapText="1"/>
    </xf>
    <xf numFmtId="0" fontId="7" fillId="0" borderId="41" xfId="2" applyFont="1" applyBorder="1" applyAlignment="1">
      <alignment horizontal="center" vertical="center" wrapText="1"/>
    </xf>
    <xf numFmtId="0" fontId="7" fillId="0" borderId="18" xfId="2" applyFont="1" applyBorder="1" applyAlignment="1">
      <alignment horizontal="center" vertical="center" wrapText="1"/>
    </xf>
    <xf numFmtId="0" fontId="7" fillId="0" borderId="40" xfId="2" applyFont="1" applyBorder="1" applyAlignment="1">
      <alignment horizontal="center" vertical="center" wrapText="1"/>
    </xf>
    <xf numFmtId="0" fontId="9" fillId="0" borderId="26" xfId="2" applyFont="1" applyBorder="1" applyAlignment="1">
      <alignment horizontal="center" vertical="center" wrapText="1"/>
    </xf>
    <xf numFmtId="0" fontId="18" fillId="0" borderId="20" xfId="2" applyFont="1" applyBorder="1" applyAlignment="1">
      <alignment horizontal="center" vertical="center" wrapText="1"/>
    </xf>
    <xf numFmtId="0" fontId="18" fillId="0" borderId="18" xfId="2" applyFont="1" applyBorder="1" applyAlignment="1">
      <alignment horizontal="center" vertical="center" wrapText="1"/>
    </xf>
    <xf numFmtId="0" fontId="18" fillId="0" borderId="21" xfId="2" applyFont="1" applyBorder="1" applyAlignment="1">
      <alignment horizontal="center" vertical="center" wrapText="1"/>
    </xf>
    <xf numFmtId="0" fontId="9" fillId="0" borderId="22" xfId="2" applyFont="1" applyBorder="1" applyAlignment="1">
      <alignment horizontal="center" vertical="center" wrapText="1"/>
    </xf>
    <xf numFmtId="0" fontId="9" fillId="0" borderId="18" xfId="2" applyFont="1" applyBorder="1" applyAlignment="1">
      <alignment horizontal="center" vertical="center" wrapText="1"/>
    </xf>
    <xf numFmtId="0" fontId="9" fillId="0" borderId="19" xfId="2" applyFont="1" applyBorder="1" applyAlignment="1">
      <alignment horizontal="center" vertical="center" wrapText="1"/>
    </xf>
    <xf numFmtId="0" fontId="3" fillId="0" borderId="0" xfId="2" applyFont="1"/>
    <xf numFmtId="0" fontId="1" fillId="0" borderId="0" xfId="2" applyFont="1"/>
    <xf numFmtId="0" fontId="1" fillId="2" borderId="0" xfId="2" applyFont="1" applyFill="1" applyAlignment="1">
      <alignment horizontal="center" vertical="center"/>
    </xf>
    <xf numFmtId="0" fontId="13" fillId="0" borderId="1" xfId="2" applyFont="1" applyBorder="1" applyAlignment="1">
      <alignment vertical="center"/>
    </xf>
    <xf numFmtId="0" fontId="6" fillId="0" borderId="0" xfId="2" applyFont="1" applyAlignment="1">
      <alignment horizontal="center"/>
    </xf>
    <xf numFmtId="0" fontId="1" fillId="0" borderId="0" xfId="2" applyFont="1" applyAlignment="1">
      <alignment horizontal="left"/>
    </xf>
    <xf numFmtId="49" fontId="1" fillId="0" borderId="0" xfId="2" applyNumberFormat="1" applyFont="1" applyAlignment="1">
      <alignment horizontal="left"/>
    </xf>
    <xf numFmtId="0" fontId="1" fillId="0" borderId="1" xfId="2" applyFont="1" applyBorder="1" applyAlignment="1">
      <alignment vertical="center"/>
    </xf>
    <xf numFmtId="0" fontId="9" fillId="0" borderId="1" xfId="2" applyFont="1" applyBorder="1" applyAlignment="1">
      <alignment vertical="center" wrapText="1"/>
    </xf>
    <xf numFmtId="0" fontId="15" fillId="0" borderId="0" xfId="2" applyFont="1"/>
    <xf numFmtId="0" fontId="15" fillId="2" borderId="0" xfId="2" applyFont="1" applyFill="1" applyAlignment="1">
      <alignment horizontal="center" vertical="center"/>
    </xf>
    <xf numFmtId="0" fontId="1" fillId="0" borderId="0" xfId="2" applyFont="1" applyAlignment="1">
      <alignment horizontal="center"/>
    </xf>
    <xf numFmtId="0" fontId="0" fillId="0" borderId="0" xfId="0" applyAlignment="1">
      <alignment wrapText="1"/>
    </xf>
    <xf numFmtId="0" fontId="1" fillId="0" borderId="1" xfId="2" applyFont="1" applyBorder="1" applyAlignment="1">
      <alignment horizontal="center" vertical="center"/>
    </xf>
    <xf numFmtId="0" fontId="13" fillId="0" borderId="1" xfId="2" applyFont="1" applyBorder="1" applyAlignment="1">
      <alignment horizontal="center" vertical="center"/>
    </xf>
    <xf numFmtId="0" fontId="9" fillId="0" borderId="1" xfId="2" applyFont="1" applyBorder="1" applyAlignment="1">
      <alignment horizontal="center" vertical="center" wrapText="1"/>
    </xf>
    <xf numFmtId="0" fontId="1" fillId="0" borderId="1" xfId="2" applyFont="1" applyBorder="1" applyAlignment="1">
      <alignment horizontal="center" vertical="center" wrapText="1"/>
    </xf>
    <xf numFmtId="0" fontId="1" fillId="0" borderId="17" xfId="2" applyFont="1" applyBorder="1"/>
    <xf numFmtId="0" fontId="9" fillId="0" borderId="34" xfId="2" applyFont="1" applyBorder="1" applyAlignment="1">
      <alignment horizontal="center" vertical="center" wrapText="1"/>
    </xf>
    <xf numFmtId="0" fontId="9" fillId="0" borderId="5" xfId="2" applyFont="1" applyBorder="1" applyAlignment="1">
      <alignment horizontal="center" vertical="center" wrapText="1"/>
    </xf>
    <xf numFmtId="0" fontId="9" fillId="0" borderId="35" xfId="2" applyFont="1" applyBorder="1" applyAlignment="1">
      <alignment horizontal="center" vertical="center" wrapText="1"/>
    </xf>
    <xf numFmtId="0" fontId="9" fillId="0" borderId="36" xfId="2" applyFont="1" applyBorder="1" applyAlignment="1">
      <alignment horizontal="center" vertical="center" wrapText="1"/>
    </xf>
    <xf numFmtId="0" fontId="9" fillId="0" borderId="17" xfId="2" applyFont="1" applyBorder="1" applyAlignment="1">
      <alignment horizontal="center" vertical="center" wrapText="1"/>
    </xf>
    <xf numFmtId="0" fontId="9" fillId="0" borderId="37" xfId="2" applyFont="1" applyBorder="1" applyAlignment="1">
      <alignment horizontal="center" vertical="center" wrapText="1"/>
    </xf>
    <xf numFmtId="0" fontId="1" fillId="2" borderId="0" xfId="0" applyFont="1" applyFill="1" applyAlignment="1">
      <alignment horizontal="center" vertical="center"/>
    </xf>
    <xf numFmtId="0" fontId="1" fillId="0" borderId="5" xfId="2" applyFont="1" applyBorder="1" applyAlignment="1">
      <alignment horizontal="left" vertical="center" wrapText="1"/>
    </xf>
    <xf numFmtId="0" fontId="19" fillId="0" borderId="31" xfId="0" applyFont="1" applyBorder="1" applyAlignment="1">
      <alignment horizontal="center"/>
    </xf>
    <xf numFmtId="0" fontId="19" fillId="0" borderId="27" xfId="0" applyFont="1" applyBorder="1" applyAlignment="1">
      <alignment horizontal="center"/>
    </xf>
    <xf numFmtId="0" fontId="19" fillId="0" borderId="28" xfId="0" applyFont="1" applyBorder="1" applyAlignment="1">
      <alignment horizontal="center"/>
    </xf>
    <xf numFmtId="0" fontId="19" fillId="0" borderId="23" xfId="0" applyFont="1" applyBorder="1" applyAlignment="1">
      <alignment horizontal="center"/>
    </xf>
    <xf numFmtId="0" fontId="19" fillId="0" borderId="15" xfId="0" applyFont="1" applyBorder="1" applyAlignment="1">
      <alignment horizontal="center"/>
    </xf>
    <xf numFmtId="0" fontId="19" fillId="0" borderId="30" xfId="0" applyFont="1" applyBorder="1" applyAlignment="1">
      <alignment horizontal="center"/>
    </xf>
    <xf numFmtId="0" fontId="2" fillId="0" borderId="24" xfId="2" applyBorder="1" applyAlignment="1">
      <alignment horizontal="center"/>
    </xf>
    <xf numFmtId="0" fontId="2" fillId="0" borderId="15" xfId="2" applyBorder="1" applyAlignment="1">
      <alignment horizontal="center"/>
    </xf>
    <xf numFmtId="0" fontId="2" fillId="0" borderId="25" xfId="2" applyBorder="1" applyAlignment="1">
      <alignment horizontal="center"/>
    </xf>
    <xf numFmtId="0" fontId="0" fillId="0" borderId="32" xfId="0" applyBorder="1" applyAlignment="1">
      <alignment horizontal="center"/>
    </xf>
    <xf numFmtId="0" fontId="0" fillId="0" borderId="27" xfId="0" applyBorder="1" applyAlignment="1">
      <alignment horizontal="center"/>
    </xf>
    <xf numFmtId="0" fontId="0" fillId="0" borderId="33" xfId="0" applyBorder="1" applyAlignment="1">
      <alignment horizontal="center"/>
    </xf>
    <xf numFmtId="0" fontId="0" fillId="0" borderId="24" xfId="0"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19" fillId="0" borderId="24" xfId="0" applyFont="1" applyBorder="1" applyAlignment="1">
      <alignment horizontal="center" vertical="center"/>
    </xf>
    <xf numFmtId="0" fontId="19" fillId="0" borderId="16" xfId="0" applyFont="1" applyBorder="1" applyAlignment="1">
      <alignment horizontal="center" vertical="center"/>
    </xf>
    <xf numFmtId="0" fontId="19" fillId="0" borderId="29" xfId="0" applyFont="1" applyBorder="1" applyAlignment="1">
      <alignment horizontal="center"/>
    </xf>
    <xf numFmtId="0" fontId="2" fillId="0" borderId="16" xfId="2" applyBorder="1" applyAlignment="1">
      <alignment horizontal="center"/>
    </xf>
    <xf numFmtId="0" fontId="13" fillId="0" borderId="39" xfId="0" applyFont="1" applyBorder="1" applyAlignment="1">
      <alignment horizontal="left" vertical="top" wrapText="1"/>
    </xf>
    <xf numFmtId="0" fontId="7" fillId="0" borderId="20" xfId="2" applyFont="1" applyBorder="1" applyAlignment="1">
      <alignment horizontal="center" vertical="center" wrapText="1"/>
    </xf>
    <xf numFmtId="0" fontId="0" fillId="0" borderId="1" xfId="0" applyBorder="1" applyAlignment="1">
      <alignment horizontal="center" vertical="center"/>
    </xf>
    <xf numFmtId="0" fontId="0" fillId="0" borderId="0" xfId="0" applyAlignment="1">
      <alignment horizontal="left" vertical="center" wrapText="1"/>
    </xf>
    <xf numFmtId="0" fontId="1" fillId="0" borderId="0" xfId="0" applyFont="1" applyAlignment="1">
      <alignment vertical="center"/>
    </xf>
    <xf numFmtId="0" fontId="0" fillId="0" borderId="1" xfId="0" applyBorder="1" applyAlignment="1">
      <alignment horizontal="center" vertical="center" wrapText="1"/>
    </xf>
    <xf numFmtId="0" fontId="32" fillId="0" borderId="0" xfId="0" applyFont="1" applyAlignment="1">
      <alignment vertical="center"/>
    </xf>
    <xf numFmtId="0" fontId="0" fillId="0" borderId="34" xfId="0" applyBorder="1" applyAlignment="1">
      <alignment horizontal="center" vertical="center" wrapText="1"/>
    </xf>
    <xf numFmtId="0" fontId="0" fillId="0" borderId="5" xfId="0" applyBorder="1" applyAlignment="1">
      <alignment horizontal="center" vertical="center" wrapText="1"/>
    </xf>
    <xf numFmtId="0" fontId="0" fillId="0" borderId="35" xfId="0" applyBorder="1" applyAlignment="1">
      <alignment horizontal="center" vertical="center" wrapText="1"/>
    </xf>
    <xf numFmtId="0" fontId="0" fillId="0" borderId="36" xfId="0" applyBorder="1" applyAlignment="1">
      <alignment horizontal="center" vertical="center" wrapText="1"/>
    </xf>
    <xf numFmtId="0" fontId="0" fillId="0" borderId="17" xfId="0" applyBorder="1" applyAlignment="1">
      <alignment horizontal="center" vertical="center" wrapText="1"/>
    </xf>
    <xf numFmtId="0" fontId="0" fillId="0" borderId="37" xfId="0" applyBorder="1" applyAlignment="1">
      <alignment horizontal="center" vertical="center" wrapText="1"/>
    </xf>
    <xf numFmtId="0" fontId="40" fillId="3" borderId="1" xfId="0" applyFont="1" applyFill="1" applyBorder="1"/>
    <xf numFmtId="0" fontId="0" fillId="2" borderId="29" xfId="0" applyFill="1" applyBorder="1" applyAlignment="1">
      <alignment horizontal="center" vertical="center"/>
    </xf>
    <xf numFmtId="0" fontId="0" fillId="2" borderId="16" xfId="0" applyFill="1" applyBorder="1" applyAlignment="1">
      <alignment horizontal="center" vertical="center"/>
    </xf>
    <xf numFmtId="0" fontId="38" fillId="0" borderId="29" xfId="0" applyFont="1" applyBorder="1" applyAlignment="1">
      <alignment vertical="center"/>
    </xf>
    <xf numFmtId="0" fontId="38" fillId="0" borderId="15" xfId="0" applyFont="1" applyBorder="1" applyAlignment="1">
      <alignment vertical="center"/>
    </xf>
    <xf numFmtId="0" fontId="38" fillId="0" borderId="16" xfId="0" applyFont="1" applyBorder="1" applyAlignment="1">
      <alignment vertical="center"/>
    </xf>
    <xf numFmtId="0" fontId="41" fillId="0" borderId="29" xfId="0" applyFont="1" applyBorder="1" applyAlignment="1">
      <alignment horizontal="left" vertical="center"/>
    </xf>
    <xf numFmtId="0" fontId="41" fillId="0" borderId="15" xfId="0" applyFont="1" applyBorder="1" applyAlignment="1">
      <alignment horizontal="left" vertical="center"/>
    </xf>
    <xf numFmtId="0" fontId="41" fillId="0" borderId="16" xfId="0" applyFont="1" applyBorder="1" applyAlignment="1">
      <alignment horizontal="left" vertical="center"/>
    </xf>
    <xf numFmtId="0" fontId="38" fillId="3" borderId="1" xfId="0" applyFont="1" applyFill="1" applyBorder="1"/>
    <xf numFmtId="0" fontId="27" fillId="0" borderId="1" xfId="0" applyFont="1" applyBorder="1" applyAlignment="1">
      <alignment horizontal="center" vertical="center" wrapText="1"/>
    </xf>
    <xf numFmtId="0" fontId="0" fillId="0" borderId="1" xfId="0" applyBorder="1"/>
    <xf numFmtId="0" fontId="6" fillId="0" borderId="17" xfId="0" applyFont="1" applyBorder="1"/>
    <xf numFmtId="0" fontId="0" fillId="0" borderId="4"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27" fillId="0" borderId="3"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4" xfId="0" applyFont="1" applyBorder="1" applyAlignment="1">
      <alignment horizontal="center" vertical="center" wrapText="1"/>
    </xf>
    <xf numFmtId="0" fontId="1" fillId="0" borderId="29"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27" fillId="0" borderId="29" xfId="0" applyFont="1" applyBorder="1" applyAlignment="1">
      <alignment horizontal="center" vertical="center"/>
    </xf>
    <xf numFmtId="0" fontId="27" fillId="0" borderId="15" xfId="0" applyFont="1" applyBorder="1" applyAlignment="1">
      <alignment horizontal="center" vertical="center"/>
    </xf>
    <xf numFmtId="0" fontId="27" fillId="0" borderId="16" xfId="0" applyFont="1" applyBorder="1" applyAlignment="1">
      <alignment horizontal="center" vertical="center"/>
    </xf>
    <xf numFmtId="0" fontId="0" fillId="0" borderId="34" xfId="0" applyBorder="1" applyAlignment="1">
      <alignment horizontal="center" vertical="center"/>
    </xf>
    <xf numFmtId="0" fontId="0" fillId="0" borderId="5" xfId="0" applyBorder="1" applyAlignment="1">
      <alignment horizontal="center" vertical="center"/>
    </xf>
    <xf numFmtId="0" fontId="0" fillId="0" borderId="35" xfId="0" applyBorder="1" applyAlignment="1">
      <alignment horizontal="center" vertical="center"/>
    </xf>
    <xf numFmtId="0" fontId="0" fillId="0" borderId="42" xfId="0" applyBorder="1" applyAlignment="1">
      <alignment horizontal="center" vertical="center"/>
    </xf>
    <xf numFmtId="0" fontId="0" fillId="0" borderId="0" xfId="0" applyAlignment="1">
      <alignment horizontal="center" vertical="center"/>
    </xf>
    <xf numFmtId="0" fontId="0" fillId="0" borderId="43" xfId="0" applyBorder="1" applyAlignment="1">
      <alignment horizontal="center" vertical="center"/>
    </xf>
    <xf numFmtId="0" fontId="0" fillId="0" borderId="36" xfId="0" applyBorder="1" applyAlignment="1">
      <alignment horizontal="center" vertical="center"/>
    </xf>
    <xf numFmtId="0" fontId="0" fillId="0" borderId="17" xfId="0" applyBorder="1" applyAlignment="1">
      <alignment horizontal="center" vertical="center"/>
    </xf>
    <xf numFmtId="0" fontId="0" fillId="0" borderId="37" xfId="0" applyBorder="1" applyAlignment="1">
      <alignment horizontal="center" vertical="center"/>
    </xf>
    <xf numFmtId="0" fontId="28" fillId="0" borderId="0" xfId="0" applyFont="1" applyAlignment="1">
      <alignment vertical="center"/>
    </xf>
    <xf numFmtId="0" fontId="0" fillId="0" borderId="29" xfId="0" applyBorder="1" applyAlignment="1">
      <alignment horizontal="center" vertical="center" wrapText="1"/>
    </xf>
    <xf numFmtId="0" fontId="0" fillId="0" borderId="3" xfId="0" applyBorder="1" applyAlignment="1">
      <alignment horizontal="center" vertical="center"/>
    </xf>
    <xf numFmtId="0" fontId="39" fillId="2" borderId="34" xfId="0" applyFont="1" applyFill="1" applyBorder="1" applyAlignment="1">
      <alignment horizontal="center" vertical="center"/>
    </xf>
    <xf numFmtId="0" fontId="39" fillId="2" borderId="5" xfId="0" applyFont="1" applyFill="1" applyBorder="1" applyAlignment="1">
      <alignment horizontal="center" vertical="center"/>
    </xf>
    <xf numFmtId="0" fontId="39" fillId="2" borderId="36" xfId="0" applyFont="1" applyFill="1" applyBorder="1" applyAlignment="1">
      <alignment horizontal="center" vertical="center"/>
    </xf>
    <xf numFmtId="0" fontId="39" fillId="2" borderId="17" xfId="0" applyFont="1" applyFill="1" applyBorder="1" applyAlignment="1">
      <alignment horizontal="center" vertical="center"/>
    </xf>
    <xf numFmtId="0" fontId="39" fillId="0" borderId="34" xfId="0" applyFont="1" applyBorder="1" applyAlignment="1">
      <alignment horizontal="left" vertical="center"/>
    </xf>
    <xf numFmtId="0" fontId="39" fillId="0" borderId="5" xfId="0" applyFont="1" applyBorder="1" applyAlignment="1">
      <alignment horizontal="left" vertical="center"/>
    </xf>
    <xf numFmtId="0" fontId="39" fillId="0" borderId="35" xfId="0" applyFont="1" applyBorder="1" applyAlignment="1">
      <alignment horizontal="left" vertical="center"/>
    </xf>
    <xf numFmtId="0" fontId="39" fillId="0" borderId="36" xfId="0" applyFont="1" applyBorder="1" applyAlignment="1">
      <alignment horizontal="left" vertical="center"/>
    </xf>
    <xf numFmtId="0" fontId="39" fillId="0" borderId="17" xfId="0" applyFont="1" applyBorder="1" applyAlignment="1">
      <alignment horizontal="left" vertical="center"/>
    </xf>
    <xf numFmtId="0" fontId="39" fillId="0" borderId="37" xfId="0" applyFont="1" applyBorder="1" applyAlignment="1">
      <alignment horizontal="left" vertical="center"/>
    </xf>
    <xf numFmtId="0" fontId="40" fillId="0" borderId="1" xfId="0" applyFont="1" applyBorder="1" applyAlignment="1">
      <alignment horizontal="left" vertical="center"/>
    </xf>
    <xf numFmtId="0" fontId="38" fillId="3" borderId="1" xfId="0" applyFont="1" applyFill="1" applyBorder="1" applyAlignment="1">
      <alignment horizontal="left"/>
    </xf>
    <xf numFmtId="0" fontId="0" fillId="0" borderId="16" xfId="0" applyBorder="1" applyAlignment="1">
      <alignment horizontal="center" vertical="center" wrapText="1"/>
    </xf>
    <xf numFmtId="0" fontId="1" fillId="0" borderId="5" xfId="0" applyFont="1" applyBorder="1" applyAlignment="1">
      <alignment horizontal="center" vertical="center"/>
    </xf>
    <xf numFmtId="0" fontId="0" fillId="0" borderId="4" xfId="0" applyBorder="1" applyAlignment="1">
      <alignment horizontal="center" vertical="center"/>
    </xf>
    <xf numFmtId="0" fontId="0" fillId="0" borderId="34" xfId="0" applyBorder="1" applyAlignment="1">
      <alignment horizontal="center"/>
    </xf>
    <xf numFmtId="0" fontId="0" fillId="0" borderId="35" xfId="0" applyBorder="1" applyAlignment="1">
      <alignment horizontal="center"/>
    </xf>
    <xf numFmtId="0" fontId="0" fillId="0" borderId="42" xfId="0" applyBorder="1" applyAlignment="1">
      <alignment horizontal="center"/>
    </xf>
    <xf numFmtId="0" fontId="0" fillId="0" borderId="43" xfId="0" applyBorder="1" applyAlignment="1">
      <alignment horizontal="center"/>
    </xf>
    <xf numFmtId="1" fontId="0" fillId="0" borderId="1" xfId="0" applyNumberFormat="1" applyBorder="1" applyAlignment="1">
      <alignment horizontal="center" vertical="center"/>
    </xf>
    <xf numFmtId="1" fontId="0" fillId="0" borderId="3" xfId="0" applyNumberFormat="1" applyBorder="1" applyAlignment="1">
      <alignment horizontal="center" vertical="center"/>
    </xf>
    <xf numFmtId="0" fontId="36" fillId="0" borderId="0" xfId="4" applyFont="1" applyAlignment="1">
      <alignment horizontal="center" vertical="center" wrapText="1"/>
    </xf>
    <xf numFmtId="0" fontId="2" fillId="0" borderId="0" xfId="4" applyAlignment="1">
      <alignment horizontal="center" vertical="center" wrapText="1"/>
    </xf>
    <xf numFmtId="0" fontId="9" fillId="0" borderId="1" xfId="4" applyFont="1" applyBorder="1" applyAlignment="1">
      <alignment horizontal="center" vertical="center" wrapText="1"/>
    </xf>
    <xf numFmtId="177" fontId="0" fillId="0" borderId="3" xfId="0" applyNumberFormat="1" applyBorder="1" applyAlignment="1">
      <alignment horizontal="center" vertical="center"/>
    </xf>
    <xf numFmtId="177" fontId="0" fillId="0" borderId="4" xfId="0" applyNumberFormat="1" applyBorder="1" applyAlignment="1">
      <alignment horizontal="center" vertical="center"/>
    </xf>
    <xf numFmtId="0" fontId="0" fillId="0" borderId="29" xfId="0" applyBorder="1" applyAlignment="1">
      <alignment horizontal="center" vertical="center"/>
    </xf>
    <xf numFmtId="0" fontId="0" fillId="0" borderId="16" xfId="0" applyBorder="1" applyAlignment="1">
      <alignment horizontal="center" vertical="center"/>
    </xf>
    <xf numFmtId="177" fontId="0" fillId="0" borderId="0" xfId="0" applyNumberFormat="1" applyAlignment="1">
      <alignment horizontal="center" vertical="center"/>
    </xf>
    <xf numFmtId="0" fontId="9" fillId="0" borderId="0" xfId="4" applyFont="1" applyAlignment="1">
      <alignment horizontal="center" vertical="center" wrapText="1"/>
    </xf>
    <xf numFmtId="0" fontId="34" fillId="0" borderId="0" xfId="0" applyFont="1"/>
    <xf numFmtId="0" fontId="33" fillId="0" borderId="0" xfId="0" applyFont="1"/>
    <xf numFmtId="0" fontId="10" fillId="0" borderId="1" xfId="3" applyFont="1" applyBorder="1" applyAlignment="1">
      <alignment horizontal="right" vertical="center" wrapText="1"/>
    </xf>
    <xf numFmtId="0" fontId="19" fillId="0" borderId="1" xfId="3" applyFont="1" applyBorder="1" applyAlignment="1">
      <alignment horizontal="right" vertical="center" wrapText="1"/>
    </xf>
    <xf numFmtId="0" fontId="1" fillId="0" borderId="0" xfId="0" applyFont="1"/>
    <xf numFmtId="0" fontId="10" fillId="0" borderId="0" xfId="3" applyFont="1" applyAlignment="1">
      <alignment horizontal="left" vertical="center" wrapText="1"/>
    </xf>
    <xf numFmtId="0" fontId="10" fillId="0" borderId="3" xfId="3" applyFont="1" applyBorder="1" applyAlignment="1">
      <alignment horizontal="center" vertical="center" textRotation="255" wrapText="1"/>
    </xf>
    <xf numFmtId="0" fontId="10" fillId="0" borderId="4" xfId="3" applyFont="1" applyBorder="1" applyAlignment="1">
      <alignment horizontal="center" vertical="center" textRotation="255" wrapText="1"/>
    </xf>
    <xf numFmtId="0" fontId="9" fillId="0" borderId="1" xfId="3" applyFont="1" applyBorder="1" applyAlignment="1">
      <alignment horizontal="center" vertical="center" wrapText="1"/>
    </xf>
    <xf numFmtId="0" fontId="0" fillId="0" borderId="0" xfId="0" applyAlignment="1">
      <alignment vertical="center"/>
    </xf>
    <xf numFmtId="0" fontId="0" fillId="0" borderId="0" xfId="0" applyAlignment="1">
      <alignment horizontal="left"/>
    </xf>
    <xf numFmtId="0" fontId="0" fillId="0" borderId="29" xfId="0" applyBorder="1"/>
    <xf numFmtId="0" fontId="0" fillId="0" borderId="15" xfId="0" applyBorder="1"/>
    <xf numFmtId="0" fontId="0" fillId="0" borderId="16" xfId="0" applyBorder="1"/>
    <xf numFmtId="0" fontId="13" fillId="0" borderId="1" xfId="0" applyFont="1" applyBorder="1" applyAlignment="1">
      <alignment horizontal="center"/>
    </xf>
    <xf numFmtId="0" fontId="38" fillId="0" borderId="29" xfId="0" applyFont="1" applyBorder="1" applyAlignment="1">
      <alignment vertical="center" wrapText="1"/>
    </xf>
    <xf numFmtId="0" fontId="38" fillId="0" borderId="15" xfId="0" applyFont="1" applyBorder="1" applyAlignment="1">
      <alignment vertical="center" wrapText="1"/>
    </xf>
    <xf numFmtId="0" fontId="13" fillId="0" borderId="34" xfId="0" applyFont="1" applyBorder="1" applyAlignment="1">
      <alignment horizontal="center" vertical="center" wrapText="1"/>
    </xf>
    <xf numFmtId="0" fontId="13" fillId="0" borderId="35"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1" xfId="0" applyFont="1" applyBorder="1" applyAlignment="1">
      <alignment horizontal="center" vertical="center" wrapText="1"/>
    </xf>
    <xf numFmtId="0" fontId="42" fillId="0" borderId="0" xfId="0" applyFont="1" applyAlignment="1">
      <alignment horizontal="left"/>
    </xf>
    <xf numFmtId="178" fontId="0" fillId="0" borderId="1" xfId="0" applyNumberFormat="1" applyBorder="1"/>
    <xf numFmtId="38" fontId="13" fillId="0" borderId="1" xfId="1" applyFont="1" applyBorder="1"/>
    <xf numFmtId="0" fontId="0" fillId="0" borderId="29" xfId="0" applyBorder="1" applyAlignment="1">
      <alignment horizontal="center"/>
    </xf>
    <xf numFmtId="0" fontId="0" fillId="0" borderId="15" xfId="0" applyBorder="1" applyAlignment="1">
      <alignment horizontal="left"/>
    </xf>
    <xf numFmtId="0" fontId="38" fillId="0" borderId="5" xfId="0" applyFont="1" applyBorder="1"/>
    <xf numFmtId="0" fontId="13" fillId="0" borderId="1" xfId="0" applyFont="1" applyBorder="1"/>
    <xf numFmtId="0" fontId="0" fillId="0" borderId="18" xfId="0" applyBorder="1" applyAlignment="1">
      <alignment horizontal="center"/>
    </xf>
    <xf numFmtId="0" fontId="0" fillId="0" borderId="40" xfId="0" applyBorder="1" applyAlignment="1">
      <alignment horizontal="center"/>
    </xf>
    <xf numFmtId="0" fontId="0" fillId="0" borderId="46" xfId="0" applyBorder="1" applyAlignment="1">
      <alignment horizontal="center" vertical="center" wrapText="1"/>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0" fillId="0" borderId="41" xfId="0" applyBorder="1"/>
    <xf numFmtId="0" fontId="0" fillId="0" borderId="18" xfId="0" applyBorder="1"/>
    <xf numFmtId="0" fontId="0" fillId="0" borderId="20" xfId="0" applyBorder="1" applyAlignment="1">
      <alignment horizontal="center"/>
    </xf>
    <xf numFmtId="0" fontId="0" fillId="0" borderId="31" xfId="0" applyBorder="1"/>
    <xf numFmtId="0" fontId="0" fillId="0" borderId="27" xfId="0" applyBorder="1"/>
    <xf numFmtId="0" fontId="37" fillId="0" borderId="20" xfId="0" applyFont="1" applyBorder="1" applyAlignment="1">
      <alignment horizontal="center"/>
    </xf>
    <xf numFmtId="0" fontId="37" fillId="0" borderId="18" xfId="0" applyFont="1" applyBorder="1" applyAlignment="1">
      <alignment horizontal="center"/>
    </xf>
    <xf numFmtId="0" fontId="37" fillId="0" borderId="40" xfId="0" applyFont="1" applyBorder="1" applyAlignment="1">
      <alignment horizontal="center"/>
    </xf>
    <xf numFmtId="0" fontId="0" fillId="0" borderId="8" xfId="0" applyBorder="1"/>
    <xf numFmtId="0" fontId="0" fillId="0" borderId="9" xfId="0" applyBorder="1"/>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0" fillId="0" borderId="11" xfId="0" applyBorder="1" applyAlignment="1">
      <alignment horizontal="center" vertical="center" wrapText="1"/>
    </xf>
  </cellXfs>
  <cellStyles count="7">
    <cellStyle name="ハイパーリンク" xfId="6" builtinId="8"/>
    <cellStyle name="桁区切り" xfId="1" builtinId="6"/>
    <cellStyle name="標準" xfId="0" builtinId="0"/>
    <cellStyle name="標準 2" xfId="5" xr:uid="{00000000-0005-0000-0000-000003000000}"/>
    <cellStyle name="標準_Sheet1" xfId="2" xr:uid="{00000000-0005-0000-0000-000004000000}"/>
    <cellStyle name="標準_Sheet3 (2)" xfId="3" xr:uid="{00000000-0005-0000-0000-000005000000}"/>
    <cellStyle name="標準_ﾀﾞｸﾄ設計" xfId="4" xr:uid="{00000000-0005-0000-0000-000006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FFFF"/>
      <rgbColor rgb="008E8682"/>
      <rgbColor rgb="007A6C66"/>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0</xdr:col>
      <xdr:colOff>0</xdr:colOff>
      <xdr:row>19</xdr:row>
      <xdr:rowOff>83820</xdr:rowOff>
    </xdr:from>
    <xdr:to>
      <xdr:col>14</xdr:col>
      <xdr:colOff>190500</xdr:colOff>
      <xdr:row>24</xdr:row>
      <xdr:rowOff>259080</xdr:rowOff>
    </xdr:to>
    <xdr:pic>
      <xdr:nvPicPr>
        <xdr:cNvPr id="1030" name="Picture 6" descr="YWORKB0">
          <a:extLst>
            <a:ext uri="{FF2B5EF4-FFF2-40B4-BE49-F238E27FC236}">
              <a16:creationId xmlns:a16="http://schemas.microsoft.com/office/drawing/2014/main" id="{00000000-0008-0000-0100-00000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295900"/>
          <a:ext cx="5631180" cy="15468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13</xdr:col>
      <xdr:colOff>381000</xdr:colOff>
      <xdr:row>117</xdr:row>
      <xdr:rowOff>0</xdr:rowOff>
    </xdr:from>
    <xdr:to>
      <xdr:col>14</xdr:col>
      <xdr:colOff>60960</xdr:colOff>
      <xdr:row>117</xdr:row>
      <xdr:rowOff>0</xdr:rowOff>
    </xdr:to>
    <xdr:sp macro="" textlink="">
      <xdr:nvSpPr>
        <xdr:cNvPr id="1040" name="AutoShape 16">
          <a:extLst>
            <a:ext uri="{FF2B5EF4-FFF2-40B4-BE49-F238E27FC236}">
              <a16:creationId xmlns:a16="http://schemas.microsoft.com/office/drawing/2014/main" id="{00000000-0008-0000-0100-000010040000}"/>
            </a:ext>
          </a:extLst>
        </xdr:cNvPr>
        <xdr:cNvSpPr>
          <a:spLocks/>
        </xdr:cNvSpPr>
      </xdr:nvSpPr>
      <xdr:spPr bwMode="auto">
        <a:xfrm>
          <a:off x="5433060" y="33025080"/>
          <a:ext cx="68580" cy="0"/>
        </a:xfrm>
        <a:prstGeom prst="righ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xdr:colOff>
      <xdr:row>37</xdr:row>
      <xdr:rowOff>15240</xdr:rowOff>
    </xdr:from>
    <xdr:to>
      <xdr:col>14</xdr:col>
      <xdr:colOff>15240</xdr:colOff>
      <xdr:row>91</xdr:row>
      <xdr:rowOff>160020</xdr:rowOff>
    </xdr:to>
    <xdr:pic>
      <xdr:nvPicPr>
        <xdr:cNvPr id="3073" name="Picture 1" descr="YWORKB0">
          <a:extLst>
            <a:ext uri="{FF2B5EF4-FFF2-40B4-BE49-F238E27FC236}">
              <a16:creationId xmlns:a16="http://schemas.microsoft.com/office/drawing/2014/main" id="{00000000-0008-0000-0500-0000010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 y="10005060"/>
          <a:ext cx="5433060" cy="91973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45720</xdr:colOff>
      <xdr:row>130</xdr:row>
      <xdr:rowOff>83820</xdr:rowOff>
    </xdr:from>
    <xdr:to>
      <xdr:col>11</xdr:col>
      <xdr:colOff>342900</xdr:colOff>
      <xdr:row>172</xdr:row>
      <xdr:rowOff>53340</xdr:rowOff>
    </xdr:to>
    <xdr:pic>
      <xdr:nvPicPr>
        <xdr:cNvPr id="4119" name="Picture 1047" descr="YWORKB0">
          <a:extLst>
            <a:ext uri="{FF2B5EF4-FFF2-40B4-BE49-F238E27FC236}">
              <a16:creationId xmlns:a16="http://schemas.microsoft.com/office/drawing/2014/main" id="{00000000-0008-0000-0500-0000171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720" y="30144720"/>
          <a:ext cx="4572000" cy="7010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22860</xdr:colOff>
      <xdr:row>185</xdr:row>
      <xdr:rowOff>91440</xdr:rowOff>
    </xdr:from>
    <xdr:to>
      <xdr:col>3</xdr:col>
      <xdr:colOff>91440</xdr:colOff>
      <xdr:row>189</xdr:row>
      <xdr:rowOff>182880</xdr:rowOff>
    </xdr:to>
    <xdr:pic>
      <xdr:nvPicPr>
        <xdr:cNvPr id="4120" name="Picture 1048" descr="YWORKB2">
          <a:extLst>
            <a:ext uri="{FF2B5EF4-FFF2-40B4-BE49-F238E27FC236}">
              <a16:creationId xmlns:a16="http://schemas.microsoft.com/office/drawing/2014/main" id="{00000000-0008-0000-0500-0000181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11480" y="40706040"/>
          <a:ext cx="845820" cy="11887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22860</xdr:colOff>
      <xdr:row>192</xdr:row>
      <xdr:rowOff>190500</xdr:rowOff>
    </xdr:from>
    <xdr:to>
      <xdr:col>4</xdr:col>
      <xdr:colOff>198120</xdr:colOff>
      <xdr:row>196</xdr:row>
      <xdr:rowOff>76200</xdr:rowOff>
    </xdr:to>
    <xdr:pic>
      <xdr:nvPicPr>
        <xdr:cNvPr id="4121" name="Picture 1049" descr="YWORKB1">
          <a:extLst>
            <a:ext uri="{FF2B5EF4-FFF2-40B4-BE49-F238E27FC236}">
              <a16:creationId xmlns:a16="http://schemas.microsoft.com/office/drawing/2014/main" id="{00000000-0008-0000-0500-0000191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11480" y="42694860"/>
          <a:ext cx="1341120" cy="9220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198120</xdr:colOff>
      <xdr:row>199</xdr:row>
      <xdr:rowOff>251460</xdr:rowOff>
    </xdr:from>
    <xdr:to>
      <xdr:col>6</xdr:col>
      <xdr:colOff>137160</xdr:colOff>
      <xdr:row>204</xdr:row>
      <xdr:rowOff>121920</xdr:rowOff>
    </xdr:to>
    <xdr:pic>
      <xdr:nvPicPr>
        <xdr:cNvPr id="4122" name="Picture 1050" descr="YWORKB0">
          <a:extLst>
            <a:ext uri="{FF2B5EF4-FFF2-40B4-BE49-F238E27FC236}">
              <a16:creationId xmlns:a16="http://schemas.microsoft.com/office/drawing/2014/main" id="{00000000-0008-0000-0500-00001A1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98120" y="44569380"/>
          <a:ext cx="2270760" cy="10515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83820</xdr:colOff>
      <xdr:row>202</xdr:row>
      <xdr:rowOff>0</xdr:rowOff>
    </xdr:from>
    <xdr:to>
      <xdr:col>7</xdr:col>
      <xdr:colOff>335280</xdr:colOff>
      <xdr:row>202</xdr:row>
      <xdr:rowOff>175260</xdr:rowOff>
    </xdr:to>
    <xdr:sp macro="" textlink="">
      <xdr:nvSpPr>
        <xdr:cNvPr id="4128" name="Text Box 1056">
          <a:extLst>
            <a:ext uri="{FF2B5EF4-FFF2-40B4-BE49-F238E27FC236}">
              <a16:creationId xmlns:a16="http://schemas.microsoft.com/office/drawing/2014/main" id="{00000000-0008-0000-0500-000020100000}"/>
            </a:ext>
          </a:extLst>
        </xdr:cNvPr>
        <xdr:cNvSpPr txBox="1">
          <a:spLocks noChangeArrowheads="1"/>
        </xdr:cNvSpPr>
      </xdr:nvSpPr>
      <xdr:spPr bwMode="auto">
        <a:xfrm>
          <a:off x="2804160" y="44980860"/>
          <a:ext cx="25146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0</xdr:colOff>
      <xdr:row>200</xdr:row>
      <xdr:rowOff>0</xdr:rowOff>
    </xdr:from>
    <xdr:to>
      <xdr:col>9</xdr:col>
      <xdr:colOff>365760</xdr:colOff>
      <xdr:row>202</xdr:row>
      <xdr:rowOff>0</xdr:rowOff>
    </xdr:to>
    <xdr:sp macro="" textlink="">
      <xdr:nvSpPr>
        <xdr:cNvPr id="4133" name="Line 1061">
          <a:extLst>
            <a:ext uri="{FF2B5EF4-FFF2-40B4-BE49-F238E27FC236}">
              <a16:creationId xmlns:a16="http://schemas.microsoft.com/office/drawing/2014/main" id="{00000000-0008-0000-0500-000025100000}"/>
            </a:ext>
          </a:extLst>
        </xdr:cNvPr>
        <xdr:cNvSpPr>
          <a:spLocks noChangeShapeType="1"/>
        </xdr:cNvSpPr>
      </xdr:nvSpPr>
      <xdr:spPr bwMode="auto">
        <a:xfrm>
          <a:off x="2720340" y="44577000"/>
          <a:ext cx="1143000" cy="4038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7620</xdr:colOff>
      <xdr:row>200</xdr:row>
      <xdr:rowOff>0</xdr:rowOff>
    </xdr:from>
    <xdr:to>
      <xdr:col>8</xdr:col>
      <xdr:colOff>7620</xdr:colOff>
      <xdr:row>202</xdr:row>
      <xdr:rowOff>7620</xdr:rowOff>
    </xdr:to>
    <xdr:sp macro="" textlink="">
      <xdr:nvSpPr>
        <xdr:cNvPr id="4134" name="Line 1062">
          <a:extLst>
            <a:ext uri="{FF2B5EF4-FFF2-40B4-BE49-F238E27FC236}">
              <a16:creationId xmlns:a16="http://schemas.microsoft.com/office/drawing/2014/main" id="{00000000-0008-0000-0500-000026100000}"/>
            </a:ext>
          </a:extLst>
        </xdr:cNvPr>
        <xdr:cNvSpPr>
          <a:spLocks noChangeShapeType="1"/>
        </xdr:cNvSpPr>
      </xdr:nvSpPr>
      <xdr:spPr bwMode="auto">
        <a:xfrm>
          <a:off x="2727960" y="44577000"/>
          <a:ext cx="388620" cy="4114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9</xdr:col>
      <xdr:colOff>60960</xdr:colOff>
      <xdr:row>200</xdr:row>
      <xdr:rowOff>45720</xdr:rowOff>
    </xdr:from>
    <xdr:to>
      <xdr:col>9</xdr:col>
      <xdr:colOff>327660</xdr:colOff>
      <xdr:row>201</xdr:row>
      <xdr:rowOff>83820</xdr:rowOff>
    </xdr:to>
    <xdr:sp macro="" textlink="">
      <xdr:nvSpPr>
        <xdr:cNvPr id="4135" name="Text Box 1063">
          <a:extLst>
            <a:ext uri="{FF2B5EF4-FFF2-40B4-BE49-F238E27FC236}">
              <a16:creationId xmlns:a16="http://schemas.microsoft.com/office/drawing/2014/main" id="{00000000-0008-0000-0500-000027100000}"/>
            </a:ext>
          </a:extLst>
        </xdr:cNvPr>
        <xdr:cNvSpPr txBox="1">
          <a:spLocks noChangeArrowheads="1"/>
        </xdr:cNvSpPr>
      </xdr:nvSpPr>
      <xdr:spPr bwMode="auto">
        <a:xfrm>
          <a:off x="3558540" y="44622720"/>
          <a:ext cx="2667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100" b="0" i="0" u="none" strike="noStrike" baseline="0">
              <a:solidFill>
                <a:srgbClr val="000000"/>
              </a:solidFill>
              <a:latin typeface="ＭＳ 明朝"/>
              <a:ea typeface="ＭＳ 明朝"/>
            </a:rPr>
            <a:t>R/d</a:t>
          </a:r>
        </a:p>
      </xdr:txBody>
    </xdr:sp>
    <xdr:clientData/>
  </xdr:twoCellAnchor>
  <xdr:twoCellAnchor editAs="oneCell">
    <xdr:from>
      <xdr:col>8</xdr:col>
      <xdr:colOff>0</xdr:colOff>
      <xdr:row>201</xdr:row>
      <xdr:rowOff>68580</xdr:rowOff>
    </xdr:from>
    <xdr:to>
      <xdr:col>8</xdr:col>
      <xdr:colOff>312420</xdr:colOff>
      <xdr:row>201</xdr:row>
      <xdr:rowOff>220980</xdr:rowOff>
    </xdr:to>
    <xdr:sp macro="" textlink="">
      <xdr:nvSpPr>
        <xdr:cNvPr id="4136" name="Text Box 1064">
          <a:extLst>
            <a:ext uri="{FF2B5EF4-FFF2-40B4-BE49-F238E27FC236}">
              <a16:creationId xmlns:a16="http://schemas.microsoft.com/office/drawing/2014/main" id="{00000000-0008-0000-0500-000028100000}"/>
            </a:ext>
          </a:extLst>
        </xdr:cNvPr>
        <xdr:cNvSpPr txBox="1">
          <a:spLocks noChangeArrowheads="1"/>
        </xdr:cNvSpPr>
      </xdr:nvSpPr>
      <xdr:spPr bwMode="auto">
        <a:xfrm>
          <a:off x="3108960" y="44813220"/>
          <a:ext cx="31242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000" b="0" i="0" u="none" strike="noStrike" baseline="0">
              <a:solidFill>
                <a:srgbClr val="000000"/>
              </a:solidFill>
              <a:latin typeface="ＭＳ 明朝"/>
              <a:ea typeface="ＭＳ 明朝"/>
            </a:rPr>
            <a:t>継数</a:t>
          </a:r>
        </a:p>
      </xdr:txBody>
    </xdr:sp>
    <xdr:clientData/>
  </xdr:twoCellAnchor>
  <xdr:twoCellAnchor>
    <xdr:from>
      <xdr:col>0</xdr:col>
      <xdr:colOff>53340</xdr:colOff>
      <xdr:row>209</xdr:row>
      <xdr:rowOff>121920</xdr:rowOff>
    </xdr:from>
    <xdr:to>
      <xdr:col>5</xdr:col>
      <xdr:colOff>327660</xdr:colOff>
      <xdr:row>218</xdr:row>
      <xdr:rowOff>0</xdr:rowOff>
    </xdr:to>
    <xdr:pic>
      <xdr:nvPicPr>
        <xdr:cNvPr id="4137" name="Picture 1065" descr="YWORKB3">
          <a:extLst>
            <a:ext uri="{FF2B5EF4-FFF2-40B4-BE49-F238E27FC236}">
              <a16:creationId xmlns:a16="http://schemas.microsoft.com/office/drawing/2014/main" id="{00000000-0008-0000-0500-0000291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53340" y="46916340"/>
          <a:ext cx="2217420" cy="2209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0</xdr:colOff>
      <xdr:row>211</xdr:row>
      <xdr:rowOff>0</xdr:rowOff>
    </xdr:from>
    <xdr:to>
      <xdr:col>7</xdr:col>
      <xdr:colOff>373380</xdr:colOff>
      <xdr:row>212</xdr:row>
      <xdr:rowOff>251460</xdr:rowOff>
    </xdr:to>
    <xdr:sp macro="" textlink="">
      <xdr:nvSpPr>
        <xdr:cNvPr id="4139" name="Line 1067">
          <a:extLst>
            <a:ext uri="{FF2B5EF4-FFF2-40B4-BE49-F238E27FC236}">
              <a16:creationId xmlns:a16="http://schemas.microsoft.com/office/drawing/2014/main" id="{00000000-0008-0000-0500-00002B100000}"/>
            </a:ext>
          </a:extLst>
        </xdr:cNvPr>
        <xdr:cNvSpPr>
          <a:spLocks noChangeShapeType="1"/>
        </xdr:cNvSpPr>
      </xdr:nvSpPr>
      <xdr:spPr bwMode="auto">
        <a:xfrm>
          <a:off x="2331720" y="47312580"/>
          <a:ext cx="762000" cy="510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7620</xdr:colOff>
      <xdr:row>211</xdr:row>
      <xdr:rowOff>0</xdr:rowOff>
    </xdr:from>
    <xdr:to>
      <xdr:col>7</xdr:col>
      <xdr:colOff>7620</xdr:colOff>
      <xdr:row>213</xdr:row>
      <xdr:rowOff>7620</xdr:rowOff>
    </xdr:to>
    <xdr:sp macro="" textlink="">
      <xdr:nvSpPr>
        <xdr:cNvPr id="4140" name="Line 1068">
          <a:extLst>
            <a:ext uri="{FF2B5EF4-FFF2-40B4-BE49-F238E27FC236}">
              <a16:creationId xmlns:a16="http://schemas.microsoft.com/office/drawing/2014/main" id="{00000000-0008-0000-0500-00002C100000}"/>
            </a:ext>
          </a:extLst>
        </xdr:cNvPr>
        <xdr:cNvSpPr>
          <a:spLocks noChangeShapeType="1"/>
        </xdr:cNvSpPr>
      </xdr:nvSpPr>
      <xdr:spPr bwMode="auto">
        <a:xfrm>
          <a:off x="2339340" y="47312580"/>
          <a:ext cx="388620" cy="5257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7</xdr:col>
      <xdr:colOff>83820</xdr:colOff>
      <xdr:row>211</xdr:row>
      <xdr:rowOff>53340</xdr:rowOff>
    </xdr:from>
    <xdr:to>
      <xdr:col>7</xdr:col>
      <xdr:colOff>350520</xdr:colOff>
      <xdr:row>212</xdr:row>
      <xdr:rowOff>7620</xdr:rowOff>
    </xdr:to>
    <xdr:sp macro="" textlink="">
      <xdr:nvSpPr>
        <xdr:cNvPr id="4141" name="Text Box 1069">
          <a:extLst>
            <a:ext uri="{FF2B5EF4-FFF2-40B4-BE49-F238E27FC236}">
              <a16:creationId xmlns:a16="http://schemas.microsoft.com/office/drawing/2014/main" id="{00000000-0008-0000-0500-00002D100000}"/>
            </a:ext>
          </a:extLst>
        </xdr:cNvPr>
        <xdr:cNvSpPr txBox="1">
          <a:spLocks noChangeArrowheads="1"/>
        </xdr:cNvSpPr>
      </xdr:nvSpPr>
      <xdr:spPr bwMode="auto">
        <a:xfrm>
          <a:off x="2804160" y="47365920"/>
          <a:ext cx="266700" cy="2133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lnSpc>
              <a:spcPts val="1200"/>
            </a:lnSpc>
            <a:defRPr sz="1000"/>
          </a:pPr>
          <a:r>
            <a:rPr lang="ja-JP" altLang="en-US" sz="1100" b="0" i="0" u="none" strike="noStrike" baseline="0">
              <a:solidFill>
                <a:srgbClr val="000000"/>
              </a:solidFill>
              <a:latin typeface="ＭＳ 明朝"/>
              <a:ea typeface="ＭＳ 明朝"/>
            </a:rPr>
            <a:t>L/D</a:t>
          </a:r>
        </a:p>
        <a:p>
          <a:pPr algn="l" rtl="0">
            <a:lnSpc>
              <a:spcPts val="1200"/>
            </a:lnSpc>
            <a:defRPr sz="1000"/>
          </a:pPr>
          <a:endParaRPr lang="ja-JP" altLang="en-US" sz="1100" b="0" i="0" u="none" strike="noStrike" baseline="0">
            <a:solidFill>
              <a:srgbClr val="000000"/>
            </a:solidFill>
            <a:latin typeface="ＭＳ 明朝"/>
            <a:ea typeface="ＭＳ 明朝"/>
          </a:endParaRPr>
        </a:p>
      </xdr:txBody>
    </xdr:sp>
    <xdr:clientData/>
  </xdr:twoCellAnchor>
  <xdr:twoCellAnchor editAs="oneCell">
    <xdr:from>
      <xdr:col>6</xdr:col>
      <xdr:colOff>373380</xdr:colOff>
      <xdr:row>212</xdr:row>
      <xdr:rowOff>76200</xdr:rowOff>
    </xdr:from>
    <xdr:to>
      <xdr:col>7</xdr:col>
      <xdr:colOff>190500</xdr:colOff>
      <xdr:row>212</xdr:row>
      <xdr:rowOff>236220</xdr:rowOff>
    </xdr:to>
    <xdr:sp macro="" textlink="">
      <xdr:nvSpPr>
        <xdr:cNvPr id="4142" name="Text Box 1070">
          <a:extLst>
            <a:ext uri="{FF2B5EF4-FFF2-40B4-BE49-F238E27FC236}">
              <a16:creationId xmlns:a16="http://schemas.microsoft.com/office/drawing/2014/main" id="{00000000-0008-0000-0500-00002E100000}"/>
            </a:ext>
          </a:extLst>
        </xdr:cNvPr>
        <xdr:cNvSpPr txBox="1">
          <a:spLocks noChangeArrowheads="1"/>
        </xdr:cNvSpPr>
      </xdr:nvSpPr>
      <xdr:spPr bwMode="auto">
        <a:xfrm>
          <a:off x="2705100" y="47647860"/>
          <a:ext cx="205740" cy="1600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000" b="0" i="0" u="none" strike="noStrike" baseline="0">
              <a:solidFill>
                <a:srgbClr val="000000"/>
              </a:solidFill>
              <a:latin typeface="ＭＳ 明朝"/>
              <a:ea typeface="ＭＳ 明朝"/>
            </a:rPr>
            <a:t>θ</a:t>
          </a:r>
        </a:p>
      </xdr:txBody>
    </xdr:sp>
    <xdr:clientData/>
  </xdr:twoCellAnchor>
  <xdr:twoCellAnchor>
    <xdr:from>
      <xdr:col>6</xdr:col>
      <xdr:colOff>0</xdr:colOff>
      <xdr:row>215</xdr:row>
      <xdr:rowOff>0</xdr:rowOff>
    </xdr:from>
    <xdr:to>
      <xdr:col>7</xdr:col>
      <xdr:colOff>373380</xdr:colOff>
      <xdr:row>216</xdr:row>
      <xdr:rowOff>251460</xdr:rowOff>
    </xdr:to>
    <xdr:sp macro="" textlink="">
      <xdr:nvSpPr>
        <xdr:cNvPr id="4143" name="Line 1071">
          <a:extLst>
            <a:ext uri="{FF2B5EF4-FFF2-40B4-BE49-F238E27FC236}">
              <a16:creationId xmlns:a16="http://schemas.microsoft.com/office/drawing/2014/main" id="{00000000-0008-0000-0500-00002F100000}"/>
            </a:ext>
          </a:extLst>
        </xdr:cNvPr>
        <xdr:cNvSpPr>
          <a:spLocks noChangeShapeType="1"/>
        </xdr:cNvSpPr>
      </xdr:nvSpPr>
      <xdr:spPr bwMode="auto">
        <a:xfrm>
          <a:off x="2331720" y="48348900"/>
          <a:ext cx="762000" cy="510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7620</xdr:colOff>
      <xdr:row>215</xdr:row>
      <xdr:rowOff>0</xdr:rowOff>
    </xdr:from>
    <xdr:to>
      <xdr:col>7</xdr:col>
      <xdr:colOff>7620</xdr:colOff>
      <xdr:row>217</xdr:row>
      <xdr:rowOff>7620</xdr:rowOff>
    </xdr:to>
    <xdr:sp macro="" textlink="">
      <xdr:nvSpPr>
        <xdr:cNvPr id="4144" name="Line 1072">
          <a:extLst>
            <a:ext uri="{FF2B5EF4-FFF2-40B4-BE49-F238E27FC236}">
              <a16:creationId xmlns:a16="http://schemas.microsoft.com/office/drawing/2014/main" id="{00000000-0008-0000-0500-000030100000}"/>
            </a:ext>
          </a:extLst>
        </xdr:cNvPr>
        <xdr:cNvSpPr>
          <a:spLocks noChangeShapeType="1"/>
        </xdr:cNvSpPr>
      </xdr:nvSpPr>
      <xdr:spPr bwMode="auto">
        <a:xfrm>
          <a:off x="2339340" y="48348900"/>
          <a:ext cx="388620" cy="5257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7</xdr:col>
      <xdr:colOff>83820</xdr:colOff>
      <xdr:row>215</xdr:row>
      <xdr:rowOff>53340</xdr:rowOff>
    </xdr:from>
    <xdr:to>
      <xdr:col>7</xdr:col>
      <xdr:colOff>350520</xdr:colOff>
      <xdr:row>216</xdr:row>
      <xdr:rowOff>7620</xdr:rowOff>
    </xdr:to>
    <xdr:sp macro="" textlink="">
      <xdr:nvSpPr>
        <xdr:cNvPr id="4145" name="Text Box 1073">
          <a:extLst>
            <a:ext uri="{FF2B5EF4-FFF2-40B4-BE49-F238E27FC236}">
              <a16:creationId xmlns:a16="http://schemas.microsoft.com/office/drawing/2014/main" id="{00000000-0008-0000-0500-000031100000}"/>
            </a:ext>
          </a:extLst>
        </xdr:cNvPr>
        <xdr:cNvSpPr txBox="1">
          <a:spLocks noChangeArrowheads="1"/>
        </xdr:cNvSpPr>
      </xdr:nvSpPr>
      <xdr:spPr bwMode="auto">
        <a:xfrm>
          <a:off x="2804160" y="48402240"/>
          <a:ext cx="266700" cy="2133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100" b="0" i="0" u="none" strike="noStrike" baseline="0">
              <a:solidFill>
                <a:srgbClr val="000000"/>
              </a:solidFill>
              <a:latin typeface="ＭＳ 明朝"/>
              <a:ea typeface="ＭＳ 明朝"/>
            </a:rPr>
            <a:t>L/D</a:t>
          </a:r>
        </a:p>
      </xdr:txBody>
    </xdr:sp>
    <xdr:clientData/>
  </xdr:twoCellAnchor>
  <xdr:twoCellAnchor editAs="oneCell">
    <xdr:from>
      <xdr:col>6</xdr:col>
      <xdr:colOff>373380</xdr:colOff>
      <xdr:row>216</xdr:row>
      <xdr:rowOff>76200</xdr:rowOff>
    </xdr:from>
    <xdr:to>
      <xdr:col>7</xdr:col>
      <xdr:colOff>190500</xdr:colOff>
      <xdr:row>216</xdr:row>
      <xdr:rowOff>236220</xdr:rowOff>
    </xdr:to>
    <xdr:sp macro="" textlink="">
      <xdr:nvSpPr>
        <xdr:cNvPr id="4146" name="Text Box 1074">
          <a:extLst>
            <a:ext uri="{FF2B5EF4-FFF2-40B4-BE49-F238E27FC236}">
              <a16:creationId xmlns:a16="http://schemas.microsoft.com/office/drawing/2014/main" id="{00000000-0008-0000-0500-000032100000}"/>
            </a:ext>
          </a:extLst>
        </xdr:cNvPr>
        <xdr:cNvSpPr txBox="1">
          <a:spLocks noChangeArrowheads="1"/>
        </xdr:cNvSpPr>
      </xdr:nvSpPr>
      <xdr:spPr bwMode="auto">
        <a:xfrm>
          <a:off x="2705100" y="48684180"/>
          <a:ext cx="205740" cy="1600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000" b="0" i="0" u="none" strike="noStrike" baseline="0">
              <a:solidFill>
                <a:srgbClr val="000000"/>
              </a:solidFill>
              <a:latin typeface="ＭＳ 明朝"/>
              <a:ea typeface="ＭＳ 明朝"/>
            </a:rPr>
            <a:t>θ</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17</xdr:col>
      <xdr:colOff>76200</xdr:colOff>
      <xdr:row>12</xdr:row>
      <xdr:rowOff>68580</xdr:rowOff>
    </xdr:from>
    <xdr:ext cx="239296" cy="206467"/>
    <xdr:sp macro="" textlink="">
      <xdr:nvSpPr>
        <xdr:cNvPr id="5121" name="Text Box 1">
          <a:extLst>
            <a:ext uri="{FF2B5EF4-FFF2-40B4-BE49-F238E27FC236}">
              <a16:creationId xmlns:a16="http://schemas.microsoft.com/office/drawing/2014/main" id="{00000000-0008-0000-0600-000001140000}"/>
            </a:ext>
          </a:extLst>
        </xdr:cNvPr>
        <xdr:cNvSpPr txBox="1">
          <a:spLocks noChangeArrowheads="1"/>
        </xdr:cNvSpPr>
      </xdr:nvSpPr>
      <xdr:spPr bwMode="auto">
        <a:xfrm>
          <a:off x="10081260" y="3909060"/>
          <a:ext cx="239296" cy="2064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ja-JP" altLang="en-US" sz="1100" b="0" i="0" u="none" strike="noStrike" baseline="0">
              <a:solidFill>
                <a:srgbClr val="FF0000"/>
              </a:solidFill>
              <a:latin typeface="ＭＳ 明朝"/>
              <a:ea typeface="ＭＳ 明朝"/>
            </a:rPr>
            <a:t>λ=</a:t>
          </a:r>
        </a:p>
      </xdr:txBody>
    </xdr:sp>
    <xdr:clientData/>
  </xdr:oneCellAnchor>
  <xdr:oneCellAnchor>
    <xdr:from>
      <xdr:col>17</xdr:col>
      <xdr:colOff>91440</xdr:colOff>
      <xdr:row>13</xdr:row>
      <xdr:rowOff>45720</xdr:rowOff>
    </xdr:from>
    <xdr:ext cx="239296" cy="206467"/>
    <xdr:sp macro="" textlink="">
      <xdr:nvSpPr>
        <xdr:cNvPr id="5122" name="Text Box 2">
          <a:extLst>
            <a:ext uri="{FF2B5EF4-FFF2-40B4-BE49-F238E27FC236}">
              <a16:creationId xmlns:a16="http://schemas.microsoft.com/office/drawing/2014/main" id="{00000000-0008-0000-0600-000002140000}"/>
            </a:ext>
          </a:extLst>
        </xdr:cNvPr>
        <xdr:cNvSpPr txBox="1">
          <a:spLocks noChangeArrowheads="1"/>
        </xdr:cNvSpPr>
      </xdr:nvSpPr>
      <xdr:spPr bwMode="auto">
        <a:xfrm>
          <a:off x="10096500" y="4137660"/>
          <a:ext cx="239296" cy="2064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ja-JP" altLang="en-US" sz="1100" b="0" i="0" u="none" strike="noStrike" baseline="0">
              <a:solidFill>
                <a:srgbClr val="FF0000"/>
              </a:solidFill>
              <a:latin typeface="ＭＳ 明朝"/>
              <a:ea typeface="ＭＳ 明朝"/>
            </a:rPr>
            <a:t>λ=</a:t>
          </a:r>
        </a:p>
      </xdr:txBody>
    </xdr:sp>
    <xdr:clientData/>
  </xdr:oneCellAnchor>
  <xdr:oneCellAnchor>
    <xdr:from>
      <xdr:col>19</xdr:col>
      <xdr:colOff>68580</xdr:colOff>
      <xdr:row>12</xdr:row>
      <xdr:rowOff>38100</xdr:rowOff>
    </xdr:from>
    <xdr:ext cx="239296" cy="206467"/>
    <xdr:sp macro="" textlink="">
      <xdr:nvSpPr>
        <xdr:cNvPr id="5123" name="Text Box 3">
          <a:extLst>
            <a:ext uri="{FF2B5EF4-FFF2-40B4-BE49-F238E27FC236}">
              <a16:creationId xmlns:a16="http://schemas.microsoft.com/office/drawing/2014/main" id="{00000000-0008-0000-0600-000003140000}"/>
            </a:ext>
          </a:extLst>
        </xdr:cNvPr>
        <xdr:cNvSpPr txBox="1">
          <a:spLocks noChangeArrowheads="1"/>
        </xdr:cNvSpPr>
      </xdr:nvSpPr>
      <xdr:spPr bwMode="auto">
        <a:xfrm>
          <a:off x="10850880" y="3878580"/>
          <a:ext cx="239296" cy="2064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ja-JP" altLang="en-US" sz="1100" b="0" i="0" u="none" strike="noStrike" baseline="0">
              <a:solidFill>
                <a:srgbClr val="FF0000"/>
              </a:solidFill>
              <a:latin typeface="ＭＳ 明朝"/>
              <a:ea typeface="ＭＳ 明朝"/>
            </a:rPr>
            <a:t>Re=</a:t>
          </a:r>
        </a:p>
      </xdr:txBody>
    </xdr:sp>
    <xdr:clientData/>
  </xdr:oneCellAnchor>
  <xdr:oneCellAnchor>
    <xdr:from>
      <xdr:col>19</xdr:col>
      <xdr:colOff>91440</xdr:colOff>
      <xdr:row>13</xdr:row>
      <xdr:rowOff>30480</xdr:rowOff>
    </xdr:from>
    <xdr:ext cx="239296" cy="206467"/>
    <xdr:sp macro="" textlink="">
      <xdr:nvSpPr>
        <xdr:cNvPr id="5124" name="Text Box 4">
          <a:extLst>
            <a:ext uri="{FF2B5EF4-FFF2-40B4-BE49-F238E27FC236}">
              <a16:creationId xmlns:a16="http://schemas.microsoft.com/office/drawing/2014/main" id="{00000000-0008-0000-0600-000004140000}"/>
            </a:ext>
          </a:extLst>
        </xdr:cNvPr>
        <xdr:cNvSpPr txBox="1">
          <a:spLocks noChangeArrowheads="1"/>
        </xdr:cNvSpPr>
      </xdr:nvSpPr>
      <xdr:spPr bwMode="auto">
        <a:xfrm>
          <a:off x="10873740" y="4122420"/>
          <a:ext cx="239296" cy="2064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ja-JP" altLang="en-US" sz="1100" b="0" i="0" u="none" strike="noStrike" baseline="0">
              <a:solidFill>
                <a:srgbClr val="FF0000"/>
              </a:solidFill>
              <a:latin typeface="ＭＳ 明朝"/>
              <a:ea typeface="ＭＳ 明朝"/>
            </a:rPr>
            <a:t>Re=</a:t>
          </a:r>
        </a:p>
      </xdr:txBody>
    </xdr:sp>
    <xdr:clientData/>
  </xdr:oneCellAnchor>
  <xdr:oneCellAnchor>
    <xdr:from>
      <xdr:col>21</xdr:col>
      <xdr:colOff>106680</xdr:colOff>
      <xdr:row>12</xdr:row>
      <xdr:rowOff>38100</xdr:rowOff>
    </xdr:from>
    <xdr:ext cx="239296" cy="206467"/>
    <xdr:sp macro="" textlink="">
      <xdr:nvSpPr>
        <xdr:cNvPr id="5125" name="Text Box 5">
          <a:extLst>
            <a:ext uri="{FF2B5EF4-FFF2-40B4-BE49-F238E27FC236}">
              <a16:creationId xmlns:a16="http://schemas.microsoft.com/office/drawing/2014/main" id="{00000000-0008-0000-0600-000005140000}"/>
            </a:ext>
          </a:extLst>
        </xdr:cNvPr>
        <xdr:cNvSpPr txBox="1">
          <a:spLocks noChangeArrowheads="1"/>
        </xdr:cNvSpPr>
      </xdr:nvSpPr>
      <xdr:spPr bwMode="auto">
        <a:xfrm>
          <a:off x="11666220" y="3878580"/>
          <a:ext cx="239296" cy="2064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ja-JP" altLang="en-US" sz="1100" b="0" i="0" u="none" strike="noStrike" baseline="0">
              <a:solidFill>
                <a:srgbClr val="FF0000"/>
              </a:solidFill>
              <a:latin typeface="ＭＳ 明朝"/>
              <a:ea typeface="ＭＳ 明朝"/>
            </a:rPr>
            <a:t>ν=</a:t>
          </a:r>
        </a:p>
      </xdr:txBody>
    </xdr:sp>
    <xdr:clientData/>
  </xdr:oneCellAnchor>
  <xdr:oneCellAnchor>
    <xdr:from>
      <xdr:col>21</xdr:col>
      <xdr:colOff>76200</xdr:colOff>
      <xdr:row>13</xdr:row>
      <xdr:rowOff>45720</xdr:rowOff>
    </xdr:from>
    <xdr:ext cx="239296" cy="206467"/>
    <xdr:sp macro="" textlink="">
      <xdr:nvSpPr>
        <xdr:cNvPr id="5126" name="Text Box 6">
          <a:extLst>
            <a:ext uri="{FF2B5EF4-FFF2-40B4-BE49-F238E27FC236}">
              <a16:creationId xmlns:a16="http://schemas.microsoft.com/office/drawing/2014/main" id="{00000000-0008-0000-0600-000006140000}"/>
            </a:ext>
          </a:extLst>
        </xdr:cNvPr>
        <xdr:cNvSpPr txBox="1">
          <a:spLocks noChangeArrowheads="1"/>
        </xdr:cNvSpPr>
      </xdr:nvSpPr>
      <xdr:spPr bwMode="auto">
        <a:xfrm>
          <a:off x="11635740" y="4137660"/>
          <a:ext cx="239296" cy="2064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ja-JP" altLang="en-US" sz="1100" b="0" i="0" u="none" strike="noStrike" baseline="0">
              <a:solidFill>
                <a:srgbClr val="FF0000"/>
              </a:solidFill>
              <a:latin typeface="ＭＳ 明朝"/>
              <a:ea typeface="ＭＳ 明朝"/>
            </a:rPr>
            <a:t>ν=</a:t>
          </a:r>
        </a:p>
      </xdr:txBody>
    </xdr:sp>
    <xdr:clientData/>
  </xdr:oneCellAnchor>
  <xdr:oneCellAnchor>
    <xdr:from>
      <xdr:col>23</xdr:col>
      <xdr:colOff>30480</xdr:colOff>
      <xdr:row>20</xdr:row>
      <xdr:rowOff>0</xdr:rowOff>
    </xdr:from>
    <xdr:ext cx="76200" cy="198120"/>
    <xdr:sp macro="" textlink="">
      <xdr:nvSpPr>
        <xdr:cNvPr id="5140" name="Text Box 20">
          <a:extLst>
            <a:ext uri="{FF2B5EF4-FFF2-40B4-BE49-F238E27FC236}">
              <a16:creationId xmlns:a16="http://schemas.microsoft.com/office/drawing/2014/main" id="{00000000-0008-0000-0600-000014140000}"/>
            </a:ext>
          </a:extLst>
        </xdr:cNvPr>
        <xdr:cNvSpPr txBox="1">
          <a:spLocks noChangeArrowheads="1"/>
        </xdr:cNvSpPr>
      </xdr:nvSpPr>
      <xdr:spPr bwMode="auto">
        <a:xfrm>
          <a:off x="12367260" y="585216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25</xdr:col>
      <xdr:colOff>91440</xdr:colOff>
      <xdr:row>20</xdr:row>
      <xdr:rowOff>0</xdr:rowOff>
    </xdr:from>
    <xdr:ext cx="76200" cy="198120"/>
    <xdr:sp macro="" textlink="">
      <xdr:nvSpPr>
        <xdr:cNvPr id="5141" name="Text Box 21">
          <a:extLst>
            <a:ext uri="{FF2B5EF4-FFF2-40B4-BE49-F238E27FC236}">
              <a16:creationId xmlns:a16="http://schemas.microsoft.com/office/drawing/2014/main" id="{00000000-0008-0000-0600-000015140000}"/>
            </a:ext>
          </a:extLst>
        </xdr:cNvPr>
        <xdr:cNvSpPr txBox="1">
          <a:spLocks noChangeArrowheads="1"/>
        </xdr:cNvSpPr>
      </xdr:nvSpPr>
      <xdr:spPr bwMode="auto">
        <a:xfrm>
          <a:off x="13647420" y="585216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27</xdr:col>
      <xdr:colOff>68580</xdr:colOff>
      <xdr:row>20</xdr:row>
      <xdr:rowOff>0</xdr:rowOff>
    </xdr:from>
    <xdr:ext cx="76200" cy="198120"/>
    <xdr:sp macro="" textlink="">
      <xdr:nvSpPr>
        <xdr:cNvPr id="5142" name="Text Box 22">
          <a:extLst>
            <a:ext uri="{FF2B5EF4-FFF2-40B4-BE49-F238E27FC236}">
              <a16:creationId xmlns:a16="http://schemas.microsoft.com/office/drawing/2014/main" id="{00000000-0008-0000-0600-000016140000}"/>
            </a:ext>
          </a:extLst>
        </xdr:cNvPr>
        <xdr:cNvSpPr txBox="1">
          <a:spLocks noChangeArrowheads="1"/>
        </xdr:cNvSpPr>
      </xdr:nvSpPr>
      <xdr:spPr bwMode="auto">
        <a:xfrm>
          <a:off x="14843760" y="585216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23</xdr:col>
      <xdr:colOff>30480</xdr:colOff>
      <xdr:row>20</xdr:row>
      <xdr:rowOff>0</xdr:rowOff>
    </xdr:from>
    <xdr:ext cx="76200" cy="198120"/>
    <xdr:sp macro="" textlink="">
      <xdr:nvSpPr>
        <xdr:cNvPr id="5156" name="Text Box 36">
          <a:extLst>
            <a:ext uri="{FF2B5EF4-FFF2-40B4-BE49-F238E27FC236}">
              <a16:creationId xmlns:a16="http://schemas.microsoft.com/office/drawing/2014/main" id="{00000000-0008-0000-0600-000024140000}"/>
            </a:ext>
          </a:extLst>
        </xdr:cNvPr>
        <xdr:cNvSpPr txBox="1">
          <a:spLocks noChangeArrowheads="1"/>
        </xdr:cNvSpPr>
      </xdr:nvSpPr>
      <xdr:spPr bwMode="auto">
        <a:xfrm>
          <a:off x="12367260" y="585216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25</xdr:col>
      <xdr:colOff>91440</xdr:colOff>
      <xdr:row>20</xdr:row>
      <xdr:rowOff>0</xdr:rowOff>
    </xdr:from>
    <xdr:ext cx="76200" cy="198120"/>
    <xdr:sp macro="" textlink="">
      <xdr:nvSpPr>
        <xdr:cNvPr id="5157" name="Text Box 37">
          <a:extLst>
            <a:ext uri="{FF2B5EF4-FFF2-40B4-BE49-F238E27FC236}">
              <a16:creationId xmlns:a16="http://schemas.microsoft.com/office/drawing/2014/main" id="{00000000-0008-0000-0600-000025140000}"/>
            </a:ext>
          </a:extLst>
        </xdr:cNvPr>
        <xdr:cNvSpPr txBox="1">
          <a:spLocks noChangeArrowheads="1"/>
        </xdr:cNvSpPr>
      </xdr:nvSpPr>
      <xdr:spPr bwMode="auto">
        <a:xfrm>
          <a:off x="13647420" y="585216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27</xdr:col>
      <xdr:colOff>68580</xdr:colOff>
      <xdr:row>20</xdr:row>
      <xdr:rowOff>0</xdr:rowOff>
    </xdr:from>
    <xdr:ext cx="76200" cy="198120"/>
    <xdr:sp macro="" textlink="">
      <xdr:nvSpPr>
        <xdr:cNvPr id="5158" name="Text Box 38">
          <a:extLst>
            <a:ext uri="{FF2B5EF4-FFF2-40B4-BE49-F238E27FC236}">
              <a16:creationId xmlns:a16="http://schemas.microsoft.com/office/drawing/2014/main" id="{00000000-0008-0000-0600-000026140000}"/>
            </a:ext>
          </a:extLst>
        </xdr:cNvPr>
        <xdr:cNvSpPr txBox="1">
          <a:spLocks noChangeArrowheads="1"/>
        </xdr:cNvSpPr>
      </xdr:nvSpPr>
      <xdr:spPr bwMode="auto">
        <a:xfrm>
          <a:off x="14843760" y="585216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vector.co.jp/soft/winnt/business/se378498.html" TargetMode="External"/><Relationship Id="rId13" Type="http://schemas.openxmlformats.org/officeDocument/2006/relationships/hyperlink" Target="https://www.vector.co.jp/soft/winnt/business/se487502.html" TargetMode="External"/><Relationship Id="rId18" Type="http://schemas.openxmlformats.org/officeDocument/2006/relationships/hyperlink" Target="https://www.vector.co.jp/soft/winnt/business/se509043.html" TargetMode="External"/><Relationship Id="rId26" Type="http://schemas.openxmlformats.org/officeDocument/2006/relationships/hyperlink" Target="https://www.vector.co.jp/soft/winnt/business/se524150.html" TargetMode="External"/><Relationship Id="rId39" Type="http://schemas.openxmlformats.org/officeDocument/2006/relationships/hyperlink" Target="https://www.vector.co.jp/soft/winnt/business/se525461.html" TargetMode="External"/><Relationship Id="rId3" Type="http://schemas.openxmlformats.org/officeDocument/2006/relationships/hyperlink" Target="https://www.vector.co.jp/soft/winnt/business/se517814.html" TargetMode="External"/><Relationship Id="rId21" Type="http://schemas.openxmlformats.org/officeDocument/2006/relationships/hyperlink" Target="https://www.vector.co.jp/soft/winnt/business/se509044.html" TargetMode="External"/><Relationship Id="rId34" Type="http://schemas.openxmlformats.org/officeDocument/2006/relationships/hyperlink" Target="https://www.vector.co.jp/soft/winnt/business/se361358.html" TargetMode="External"/><Relationship Id="rId7" Type="http://schemas.openxmlformats.org/officeDocument/2006/relationships/hyperlink" Target="https://www.vector.co.jp/soft/winnt/business/se487835.html" TargetMode="External"/><Relationship Id="rId12" Type="http://schemas.openxmlformats.org/officeDocument/2006/relationships/hyperlink" Target="https://www.vector.co.jp/soft/winnt/business/se380079.html" TargetMode="External"/><Relationship Id="rId17" Type="http://schemas.openxmlformats.org/officeDocument/2006/relationships/hyperlink" Target="https://www.vector.co.jp/soft/winnt/business/se509041.html" TargetMode="External"/><Relationship Id="rId25" Type="http://schemas.openxmlformats.org/officeDocument/2006/relationships/hyperlink" Target="https://www.vector.co.jp/soft/winnt/business/se509079.html" TargetMode="External"/><Relationship Id="rId33" Type="http://schemas.openxmlformats.org/officeDocument/2006/relationships/hyperlink" Target="https://www.vector.co.jp/soft/winnt/business/se509051.html" TargetMode="External"/><Relationship Id="rId38" Type="http://schemas.openxmlformats.org/officeDocument/2006/relationships/hyperlink" Target="https://www.vector.co.jp/soft/winnt/business/se487503.html" TargetMode="External"/><Relationship Id="rId2" Type="http://schemas.openxmlformats.org/officeDocument/2006/relationships/hyperlink" Target="https://www.vector.co.jp/soft/winnt/business/se490680.html" TargetMode="External"/><Relationship Id="rId16" Type="http://schemas.openxmlformats.org/officeDocument/2006/relationships/hyperlink" Target="https://www.vector.co.jp/soft/winnt/business/se487561.html" TargetMode="External"/><Relationship Id="rId20" Type="http://schemas.openxmlformats.org/officeDocument/2006/relationships/hyperlink" Target="https://www.vector.co.jp/soft/winnt/business/se514892.html" TargetMode="External"/><Relationship Id="rId29" Type="http://schemas.openxmlformats.org/officeDocument/2006/relationships/hyperlink" Target="https://www.vector.co.jp/soft/winnt/business/se361560.html" TargetMode="External"/><Relationship Id="rId1" Type="http://schemas.openxmlformats.org/officeDocument/2006/relationships/hyperlink" Target="https://www.vector.co.jp/soft/winnt/business/se490409.html" TargetMode="External"/><Relationship Id="rId6" Type="http://schemas.openxmlformats.org/officeDocument/2006/relationships/hyperlink" Target="https://www.vector.co.jp/soft/winnt/business/se380157.html" TargetMode="External"/><Relationship Id="rId11" Type="http://schemas.openxmlformats.org/officeDocument/2006/relationships/hyperlink" Target="https://www.vector.co.jp/soft/winnt/business/se524152.html" TargetMode="External"/><Relationship Id="rId24" Type="http://schemas.openxmlformats.org/officeDocument/2006/relationships/hyperlink" Target="https://www.vector.co.jp/soft/winnt/business/se490353.html" TargetMode="External"/><Relationship Id="rId32" Type="http://schemas.openxmlformats.org/officeDocument/2006/relationships/hyperlink" Target="https://www.vector.co.jp/soft/winnt/business/se365082.html" TargetMode="External"/><Relationship Id="rId37" Type="http://schemas.openxmlformats.org/officeDocument/2006/relationships/hyperlink" Target="https://www.vector.co.jp/soft/winnt/business/se361539.html" TargetMode="External"/><Relationship Id="rId40" Type="http://schemas.openxmlformats.org/officeDocument/2006/relationships/printerSettings" Target="../printerSettings/printerSettings1.bin"/><Relationship Id="rId5" Type="http://schemas.openxmlformats.org/officeDocument/2006/relationships/hyperlink" Target="https://www.vector.co.jp/soft/winnt/business/se378513.html" TargetMode="External"/><Relationship Id="rId15" Type="http://schemas.openxmlformats.org/officeDocument/2006/relationships/hyperlink" Target="https://www.vector.co.jp/soft/winnt/business/se525463.html" TargetMode="External"/><Relationship Id="rId23" Type="http://schemas.openxmlformats.org/officeDocument/2006/relationships/hyperlink" Target="https://www.vector.co.jp/soft/winnt/business/se367859.html" TargetMode="External"/><Relationship Id="rId28" Type="http://schemas.openxmlformats.org/officeDocument/2006/relationships/hyperlink" Target="https://www.vector.co.jp/soft/winnt/business/se490776.html" TargetMode="External"/><Relationship Id="rId36" Type="http://schemas.openxmlformats.org/officeDocument/2006/relationships/hyperlink" Target="https://www.vector.co.jp/soft/winnt/business/se509050.html" TargetMode="External"/><Relationship Id="rId10" Type="http://schemas.openxmlformats.org/officeDocument/2006/relationships/hyperlink" Target="https://www.vector.co.jp/soft/winnt/business/se380096.html" TargetMode="External"/><Relationship Id="rId19" Type="http://schemas.openxmlformats.org/officeDocument/2006/relationships/hyperlink" Target="https://www.vector.co.jp/soft/winnt/business/se487858.html" TargetMode="External"/><Relationship Id="rId31" Type="http://schemas.openxmlformats.org/officeDocument/2006/relationships/hyperlink" Target="https://www.vector.co.jp/soft/winnt/business/se509046.html" TargetMode="External"/><Relationship Id="rId4" Type="http://schemas.openxmlformats.org/officeDocument/2006/relationships/hyperlink" Target="https://www.vector.co.jp/soft/winnt/business/se517700.html" TargetMode="External"/><Relationship Id="rId9" Type="http://schemas.openxmlformats.org/officeDocument/2006/relationships/hyperlink" Target="https://www.vector.co.jp/soft/winnt/business/se487560.html" TargetMode="External"/><Relationship Id="rId14" Type="http://schemas.openxmlformats.org/officeDocument/2006/relationships/hyperlink" Target="https://www.vector.co.jp/soft/winnt/business/se378509.html" TargetMode="External"/><Relationship Id="rId22" Type="http://schemas.openxmlformats.org/officeDocument/2006/relationships/hyperlink" Target="https://www.vector.co.jp/soft/winnt/business/se455976.html" TargetMode="External"/><Relationship Id="rId27" Type="http://schemas.openxmlformats.org/officeDocument/2006/relationships/hyperlink" Target="https://www.vector.co.jp/soft/winnt/business/se490357.html" TargetMode="External"/><Relationship Id="rId30" Type="http://schemas.openxmlformats.org/officeDocument/2006/relationships/hyperlink" Target="https://www.vector.co.jp/soft/winnt/business/se366736.html" TargetMode="External"/><Relationship Id="rId35" Type="http://schemas.openxmlformats.org/officeDocument/2006/relationships/hyperlink" Target="https://www.vector.co.jp/soft/winnt/business/se509045.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99FF"/>
  </sheetPr>
  <dimension ref="A1:L87"/>
  <sheetViews>
    <sheetView tabSelected="1" workbookViewId="0">
      <selection activeCell="N4" sqref="N4"/>
    </sheetView>
  </sheetViews>
  <sheetFormatPr defaultColWidth="9" defaultRowHeight="13.2" x14ac:dyDescent="0.2"/>
  <cols>
    <col min="1" max="16384" width="9" style="90"/>
  </cols>
  <sheetData>
    <row r="1" spans="1:12" ht="25.5" customHeight="1" x14ac:dyDescent="0.2">
      <c r="A1" s="95" t="s">
        <v>394</v>
      </c>
      <c r="B1" s="95"/>
      <c r="C1" s="95"/>
      <c r="D1" s="95"/>
      <c r="E1" s="95"/>
      <c r="F1" s="95"/>
      <c r="G1" s="95"/>
      <c r="H1" s="95"/>
      <c r="I1" s="95"/>
    </row>
    <row r="2" spans="1:12" ht="28.5" customHeight="1" x14ac:dyDescent="0.2">
      <c r="A2" s="95" t="s">
        <v>395</v>
      </c>
      <c r="B2" s="95"/>
      <c r="C2" s="95"/>
      <c r="D2" s="95"/>
      <c r="E2" s="95"/>
      <c r="F2" s="95"/>
      <c r="G2" s="95"/>
      <c r="H2" s="95"/>
      <c r="I2" s="95"/>
    </row>
    <row r="3" spans="1:12" ht="14.25" customHeight="1" x14ac:dyDescent="0.2">
      <c r="A3" s="91"/>
    </row>
    <row r="4" spans="1:12" ht="16.2" x14ac:dyDescent="0.3">
      <c r="A4" s="96" t="s">
        <v>428</v>
      </c>
      <c r="B4" s="96"/>
      <c r="C4" s="96"/>
      <c r="D4" s="96"/>
      <c r="E4" s="96"/>
      <c r="F4" s="96"/>
      <c r="G4" s="96"/>
      <c r="H4" s="96"/>
      <c r="I4" s="96"/>
      <c r="J4" s="96"/>
      <c r="K4" s="96"/>
      <c r="L4" s="96"/>
    </row>
    <row r="5" spans="1:12" x14ac:dyDescent="0.2">
      <c r="A5" s="94" t="s">
        <v>406</v>
      </c>
      <c r="B5" s="94"/>
      <c r="C5" s="94"/>
      <c r="D5" s="94"/>
      <c r="E5" s="94"/>
      <c r="F5" s="94"/>
      <c r="G5" s="94"/>
      <c r="H5" s="94"/>
      <c r="I5" s="94"/>
      <c r="J5" s="94"/>
      <c r="K5" s="94"/>
      <c r="L5" s="94"/>
    </row>
    <row r="6" spans="1:12" ht="16.2" x14ac:dyDescent="0.3">
      <c r="A6" s="93" t="s">
        <v>429</v>
      </c>
      <c r="B6" s="93"/>
      <c r="C6" s="93"/>
      <c r="D6" s="93"/>
      <c r="E6" s="93"/>
      <c r="F6" s="93"/>
      <c r="G6" s="93"/>
      <c r="H6" s="93"/>
      <c r="I6" s="93"/>
      <c r="J6" s="93"/>
      <c r="K6" s="93"/>
      <c r="L6" s="93"/>
    </row>
    <row r="7" spans="1:12" x14ac:dyDescent="0.2">
      <c r="A7" s="94" t="s">
        <v>427</v>
      </c>
      <c r="B7" s="94"/>
      <c r="C7" s="94"/>
      <c r="D7" s="94"/>
      <c r="E7" s="94"/>
      <c r="F7" s="94"/>
      <c r="G7" s="94"/>
      <c r="H7" s="94"/>
      <c r="I7" s="94"/>
      <c r="J7" s="94"/>
      <c r="K7" s="94"/>
      <c r="L7" s="94"/>
    </row>
    <row r="8" spans="1:12" ht="16.2" x14ac:dyDescent="0.3">
      <c r="A8" s="93" t="s">
        <v>430</v>
      </c>
      <c r="B8" s="93"/>
      <c r="C8" s="93"/>
      <c r="D8" s="93"/>
      <c r="E8" s="93"/>
      <c r="F8" s="93"/>
      <c r="G8" s="93"/>
      <c r="H8" s="93"/>
      <c r="I8" s="93"/>
      <c r="J8" s="93"/>
      <c r="K8" s="93"/>
      <c r="L8" s="93"/>
    </row>
    <row r="9" spans="1:12" x14ac:dyDescent="0.2">
      <c r="A9" s="94" t="s">
        <v>431</v>
      </c>
      <c r="B9" s="94"/>
      <c r="C9" s="94"/>
      <c r="D9" s="94"/>
      <c r="E9" s="94"/>
      <c r="F9" s="94"/>
      <c r="G9" s="94"/>
      <c r="H9" s="94"/>
      <c r="I9" s="94"/>
      <c r="J9" s="94"/>
      <c r="K9" s="94"/>
      <c r="L9" s="94"/>
    </row>
    <row r="10" spans="1:12" ht="16.2" x14ac:dyDescent="0.3">
      <c r="A10" s="93" t="s">
        <v>432</v>
      </c>
      <c r="B10" s="93"/>
      <c r="C10" s="93"/>
      <c r="D10" s="93"/>
      <c r="E10" s="93"/>
      <c r="F10" s="93"/>
      <c r="G10" s="93"/>
      <c r="H10" s="93"/>
      <c r="I10" s="93"/>
      <c r="J10" s="93"/>
      <c r="K10" s="93"/>
      <c r="L10" s="93"/>
    </row>
    <row r="11" spans="1:12" x14ac:dyDescent="0.2">
      <c r="A11" s="94" t="s">
        <v>433</v>
      </c>
      <c r="B11" s="94"/>
      <c r="C11" s="94"/>
      <c r="D11" s="94"/>
      <c r="E11" s="94"/>
      <c r="F11" s="94"/>
      <c r="G11" s="94"/>
      <c r="H11" s="94"/>
      <c r="I11" s="94"/>
      <c r="J11" s="94"/>
      <c r="K11" s="94"/>
      <c r="L11" s="94"/>
    </row>
    <row r="12" spans="1:12" ht="16.2" x14ac:dyDescent="0.3">
      <c r="A12" s="93" t="s">
        <v>434</v>
      </c>
      <c r="B12" s="93"/>
      <c r="C12" s="93"/>
      <c r="D12" s="93"/>
      <c r="E12" s="93"/>
      <c r="F12" s="93"/>
      <c r="G12" s="93"/>
      <c r="H12" s="93"/>
      <c r="I12" s="93"/>
      <c r="J12" s="93"/>
      <c r="K12" s="93"/>
      <c r="L12" s="93"/>
    </row>
    <row r="13" spans="1:12" x14ac:dyDescent="0.2">
      <c r="A13" s="94" t="s">
        <v>398</v>
      </c>
      <c r="B13" s="94"/>
      <c r="C13" s="94"/>
      <c r="D13" s="94"/>
      <c r="E13" s="94"/>
      <c r="F13" s="94"/>
      <c r="G13" s="94"/>
      <c r="H13" s="94"/>
      <c r="I13" s="94"/>
      <c r="J13" s="94"/>
      <c r="K13" s="94"/>
      <c r="L13" s="94"/>
    </row>
    <row r="14" spans="1:12" ht="16.2" x14ac:dyDescent="0.3">
      <c r="A14" s="93" t="s">
        <v>435</v>
      </c>
      <c r="B14" s="93"/>
      <c r="C14" s="93"/>
      <c r="D14" s="93"/>
      <c r="E14" s="93"/>
      <c r="F14" s="93"/>
      <c r="G14" s="93"/>
      <c r="H14" s="93"/>
      <c r="I14" s="93"/>
      <c r="J14" s="93"/>
      <c r="K14" s="93"/>
      <c r="L14" s="93"/>
    </row>
    <row r="15" spans="1:12" x14ac:dyDescent="0.2">
      <c r="A15" s="94" t="s">
        <v>400</v>
      </c>
      <c r="B15" s="94"/>
      <c r="C15" s="94"/>
      <c r="D15" s="94"/>
      <c r="E15" s="94"/>
      <c r="F15" s="94"/>
      <c r="G15" s="94"/>
      <c r="H15" s="94"/>
      <c r="I15" s="94"/>
      <c r="J15" s="94"/>
      <c r="K15" s="94"/>
      <c r="L15" s="94"/>
    </row>
    <row r="16" spans="1:12" ht="16.2" x14ac:dyDescent="0.3">
      <c r="A16" s="93" t="s">
        <v>436</v>
      </c>
      <c r="B16" s="93"/>
      <c r="C16" s="93"/>
      <c r="D16" s="93"/>
      <c r="E16" s="93"/>
      <c r="F16" s="93"/>
      <c r="G16" s="93"/>
      <c r="H16" s="93"/>
      <c r="I16" s="93"/>
      <c r="J16" s="93"/>
      <c r="K16" s="93"/>
      <c r="L16" s="93"/>
    </row>
    <row r="17" spans="1:12" x14ac:dyDescent="0.2">
      <c r="A17" s="94" t="s">
        <v>397</v>
      </c>
      <c r="B17" s="94"/>
      <c r="C17" s="94"/>
      <c r="D17" s="94"/>
      <c r="E17" s="94"/>
      <c r="F17" s="94"/>
      <c r="G17" s="94"/>
      <c r="H17" s="94"/>
      <c r="I17" s="94"/>
      <c r="J17" s="94"/>
      <c r="K17" s="94"/>
      <c r="L17" s="94"/>
    </row>
    <row r="18" spans="1:12" ht="16.2" x14ac:dyDescent="0.3">
      <c r="A18" s="93" t="s">
        <v>437</v>
      </c>
      <c r="B18" s="93"/>
      <c r="C18" s="93"/>
      <c r="D18" s="93"/>
      <c r="E18" s="93"/>
      <c r="F18" s="93"/>
      <c r="G18" s="93"/>
      <c r="H18" s="93"/>
      <c r="I18" s="93"/>
      <c r="J18" s="93"/>
      <c r="K18" s="93"/>
      <c r="L18" s="93"/>
    </row>
    <row r="19" spans="1:12" x14ac:dyDescent="0.2">
      <c r="A19" s="94" t="s">
        <v>402</v>
      </c>
      <c r="B19" s="94"/>
      <c r="C19" s="94"/>
      <c r="D19" s="94"/>
      <c r="E19" s="94"/>
      <c r="F19" s="94"/>
      <c r="G19" s="94"/>
      <c r="H19" s="94"/>
      <c r="I19" s="94"/>
      <c r="J19" s="94"/>
      <c r="K19" s="94"/>
      <c r="L19" s="94"/>
    </row>
    <row r="20" spans="1:12" ht="16.2" x14ac:dyDescent="0.3">
      <c r="A20" s="93" t="s">
        <v>438</v>
      </c>
      <c r="B20" s="93"/>
      <c r="C20" s="93"/>
      <c r="D20" s="93"/>
      <c r="E20" s="93"/>
      <c r="F20" s="93"/>
      <c r="G20" s="93"/>
      <c r="H20" s="93"/>
      <c r="I20" s="93"/>
      <c r="J20" s="93"/>
      <c r="K20" s="93"/>
      <c r="L20" s="93"/>
    </row>
    <row r="21" spans="1:12" x14ac:dyDescent="0.2">
      <c r="A21" s="94" t="s">
        <v>401</v>
      </c>
      <c r="B21" s="94"/>
      <c r="C21" s="94"/>
      <c r="D21" s="94"/>
      <c r="E21" s="94"/>
      <c r="F21" s="94"/>
      <c r="G21" s="94"/>
      <c r="H21" s="94"/>
      <c r="I21" s="94"/>
      <c r="J21" s="94"/>
      <c r="K21" s="94"/>
      <c r="L21" s="94"/>
    </row>
    <row r="22" spans="1:12" ht="16.2" x14ac:dyDescent="0.3">
      <c r="A22" s="93" t="s">
        <v>439</v>
      </c>
      <c r="B22" s="93"/>
      <c r="C22" s="93"/>
      <c r="D22" s="93"/>
      <c r="E22" s="93"/>
      <c r="F22" s="93"/>
      <c r="G22" s="93"/>
      <c r="H22" s="93"/>
      <c r="I22" s="93"/>
      <c r="J22" s="93"/>
      <c r="K22" s="93"/>
      <c r="L22" s="93"/>
    </row>
    <row r="23" spans="1:12" x14ac:dyDescent="0.2">
      <c r="A23" s="94" t="s">
        <v>404</v>
      </c>
      <c r="B23" s="94"/>
      <c r="C23" s="94"/>
      <c r="D23" s="94"/>
      <c r="E23" s="94"/>
      <c r="F23" s="94"/>
      <c r="G23" s="94"/>
      <c r="H23" s="94"/>
      <c r="I23" s="94"/>
      <c r="J23" s="94"/>
      <c r="K23" s="94"/>
      <c r="L23" s="94"/>
    </row>
    <row r="24" spans="1:12" ht="16.2" x14ac:dyDescent="0.3">
      <c r="A24" s="93" t="s">
        <v>440</v>
      </c>
      <c r="B24" s="93"/>
      <c r="C24" s="93"/>
      <c r="D24" s="93"/>
      <c r="E24" s="93"/>
      <c r="F24" s="93"/>
      <c r="G24" s="93"/>
      <c r="H24" s="93"/>
      <c r="I24" s="93"/>
      <c r="J24" s="93"/>
      <c r="K24" s="93"/>
      <c r="L24" s="93"/>
    </row>
    <row r="25" spans="1:12" x14ac:dyDescent="0.2">
      <c r="A25" s="94" t="s">
        <v>441</v>
      </c>
      <c r="B25" s="94"/>
      <c r="C25" s="94"/>
      <c r="D25" s="94"/>
      <c r="E25" s="94"/>
      <c r="F25" s="94"/>
      <c r="G25" s="94"/>
      <c r="H25" s="94"/>
      <c r="I25" s="94"/>
      <c r="J25" s="94"/>
      <c r="K25" s="94"/>
      <c r="L25" s="94"/>
    </row>
    <row r="26" spans="1:12" ht="16.2" x14ac:dyDescent="0.3">
      <c r="A26" s="93" t="s">
        <v>442</v>
      </c>
      <c r="B26" s="93"/>
      <c r="C26" s="93"/>
      <c r="D26" s="93"/>
      <c r="E26" s="93"/>
      <c r="F26" s="93"/>
      <c r="G26" s="93"/>
      <c r="H26" s="93"/>
      <c r="I26" s="93"/>
      <c r="J26" s="93"/>
      <c r="K26" s="93"/>
      <c r="L26" s="93"/>
    </row>
    <row r="27" spans="1:12" x14ac:dyDescent="0.2">
      <c r="A27" s="94" t="s">
        <v>403</v>
      </c>
      <c r="B27" s="94"/>
      <c r="C27" s="94"/>
      <c r="D27" s="94"/>
      <c r="E27" s="94"/>
      <c r="F27" s="94"/>
      <c r="G27" s="94"/>
      <c r="H27" s="94"/>
      <c r="I27" s="94"/>
      <c r="J27" s="94"/>
      <c r="K27" s="94"/>
      <c r="L27" s="94"/>
    </row>
    <row r="28" spans="1:12" ht="16.2" x14ac:dyDescent="0.3">
      <c r="A28" s="93" t="s">
        <v>443</v>
      </c>
      <c r="B28" s="93"/>
      <c r="C28" s="93"/>
      <c r="D28" s="93"/>
      <c r="E28" s="93"/>
      <c r="F28" s="93"/>
      <c r="G28" s="93"/>
      <c r="H28" s="93"/>
      <c r="I28" s="93"/>
      <c r="J28" s="93"/>
      <c r="K28" s="93"/>
      <c r="L28" s="93"/>
    </row>
    <row r="29" spans="1:12" x14ac:dyDescent="0.2">
      <c r="A29" s="94" t="s">
        <v>405</v>
      </c>
      <c r="B29" s="94"/>
      <c r="C29" s="94"/>
      <c r="D29" s="94"/>
      <c r="E29" s="94"/>
      <c r="F29" s="94"/>
      <c r="G29" s="94"/>
      <c r="H29" s="94"/>
      <c r="I29" s="94"/>
      <c r="J29" s="94"/>
      <c r="K29" s="94"/>
      <c r="L29" s="94"/>
    </row>
    <row r="30" spans="1:12" ht="16.2" x14ac:dyDescent="0.3">
      <c r="A30" s="93" t="s">
        <v>444</v>
      </c>
      <c r="B30" s="93"/>
      <c r="C30" s="93"/>
      <c r="D30" s="93"/>
      <c r="E30" s="93"/>
      <c r="F30" s="93"/>
      <c r="G30" s="93"/>
      <c r="H30" s="93"/>
      <c r="I30" s="93"/>
      <c r="J30" s="93"/>
      <c r="K30" s="93"/>
      <c r="L30" s="93"/>
    </row>
    <row r="31" spans="1:12" x14ac:dyDescent="0.2">
      <c r="A31" s="94" t="s">
        <v>399</v>
      </c>
      <c r="B31" s="94"/>
      <c r="C31" s="94"/>
      <c r="D31" s="94"/>
      <c r="E31" s="94"/>
      <c r="F31" s="94"/>
      <c r="G31" s="94"/>
      <c r="H31" s="94"/>
      <c r="I31" s="94"/>
      <c r="J31" s="94"/>
      <c r="K31" s="94"/>
      <c r="L31" s="94"/>
    </row>
    <row r="32" spans="1:12" ht="16.2" x14ac:dyDescent="0.3">
      <c r="A32" s="93" t="s">
        <v>445</v>
      </c>
      <c r="B32" s="93"/>
      <c r="C32" s="93"/>
      <c r="D32" s="93"/>
      <c r="E32" s="93"/>
      <c r="F32" s="93"/>
      <c r="G32" s="93"/>
      <c r="H32" s="93"/>
      <c r="I32" s="93"/>
      <c r="J32" s="93"/>
      <c r="K32" s="93"/>
      <c r="L32" s="93"/>
    </row>
    <row r="33" spans="1:12" x14ac:dyDescent="0.2">
      <c r="A33" s="94" t="s">
        <v>446</v>
      </c>
      <c r="B33" s="94"/>
      <c r="C33" s="94"/>
      <c r="D33" s="94"/>
      <c r="E33" s="94"/>
      <c r="F33" s="94"/>
      <c r="G33" s="94"/>
      <c r="H33" s="94"/>
      <c r="I33" s="94"/>
      <c r="J33" s="94"/>
      <c r="K33" s="94"/>
      <c r="L33" s="94"/>
    </row>
    <row r="34" spans="1:12" ht="16.2" x14ac:dyDescent="0.3">
      <c r="A34" s="93" t="s">
        <v>447</v>
      </c>
      <c r="B34" s="93"/>
      <c r="C34" s="93"/>
      <c r="D34" s="93"/>
      <c r="E34" s="93"/>
      <c r="F34" s="93"/>
      <c r="G34" s="93"/>
      <c r="H34" s="93"/>
      <c r="I34" s="93"/>
      <c r="J34" s="93"/>
      <c r="K34" s="93"/>
      <c r="L34" s="93"/>
    </row>
    <row r="35" spans="1:12" x14ac:dyDescent="0.2">
      <c r="A35" s="94" t="s">
        <v>396</v>
      </c>
      <c r="B35" s="94"/>
      <c r="C35" s="94"/>
      <c r="D35" s="94"/>
      <c r="E35" s="94"/>
      <c r="F35" s="94"/>
      <c r="G35" s="94"/>
      <c r="H35" s="94"/>
      <c r="I35" s="94"/>
      <c r="J35" s="94"/>
      <c r="K35" s="94"/>
      <c r="L35" s="94"/>
    </row>
    <row r="36" spans="1:12" ht="16.2" x14ac:dyDescent="0.3">
      <c r="A36" s="93" t="s">
        <v>448</v>
      </c>
      <c r="B36" s="93"/>
      <c r="C36" s="93"/>
      <c r="D36" s="93"/>
      <c r="E36" s="93"/>
      <c r="F36" s="93"/>
      <c r="G36" s="93"/>
      <c r="H36" s="93"/>
      <c r="I36" s="93"/>
      <c r="J36" s="93"/>
      <c r="K36" s="93"/>
      <c r="L36" s="93"/>
    </row>
    <row r="37" spans="1:12" x14ac:dyDescent="0.2">
      <c r="A37" s="94" t="s">
        <v>408</v>
      </c>
      <c r="B37" s="94"/>
      <c r="C37" s="94"/>
      <c r="D37" s="94"/>
      <c r="E37" s="94"/>
      <c r="F37" s="94"/>
      <c r="G37" s="94"/>
      <c r="H37" s="94"/>
      <c r="I37" s="94"/>
      <c r="J37" s="94"/>
      <c r="K37" s="94"/>
      <c r="L37" s="94"/>
    </row>
    <row r="38" spans="1:12" ht="16.2" x14ac:dyDescent="0.3">
      <c r="A38" s="93" t="s">
        <v>449</v>
      </c>
      <c r="B38" s="93"/>
      <c r="C38" s="93"/>
      <c r="D38" s="93"/>
      <c r="E38" s="93"/>
      <c r="F38" s="93"/>
      <c r="G38" s="93"/>
      <c r="H38" s="93"/>
      <c r="I38" s="93"/>
      <c r="J38" s="93"/>
      <c r="K38" s="93"/>
      <c r="L38" s="93"/>
    </row>
    <row r="39" spans="1:12" x14ac:dyDescent="0.2">
      <c r="A39" s="94" t="s">
        <v>410</v>
      </c>
      <c r="B39" s="94"/>
      <c r="C39" s="94"/>
      <c r="D39" s="94"/>
      <c r="E39" s="94"/>
      <c r="F39" s="94"/>
      <c r="G39" s="94"/>
      <c r="H39" s="94"/>
      <c r="I39" s="94"/>
      <c r="J39" s="94"/>
      <c r="K39" s="94"/>
      <c r="L39" s="94"/>
    </row>
    <row r="40" spans="1:12" ht="16.2" x14ac:dyDescent="0.3">
      <c r="A40" s="93" t="s">
        <v>450</v>
      </c>
      <c r="B40" s="93"/>
      <c r="C40" s="93"/>
      <c r="D40" s="93"/>
      <c r="E40" s="93"/>
      <c r="F40" s="93"/>
      <c r="G40" s="93"/>
      <c r="H40" s="93"/>
      <c r="I40" s="93"/>
      <c r="J40" s="93"/>
      <c r="K40" s="93"/>
      <c r="L40" s="93"/>
    </row>
    <row r="41" spans="1:12" x14ac:dyDescent="0.2">
      <c r="A41" s="94" t="s">
        <v>419</v>
      </c>
      <c r="B41" s="94"/>
      <c r="C41" s="94"/>
      <c r="D41" s="94"/>
      <c r="E41" s="94"/>
      <c r="F41" s="94"/>
      <c r="G41" s="94"/>
      <c r="H41" s="94"/>
      <c r="I41" s="94"/>
      <c r="J41" s="94"/>
      <c r="K41" s="94"/>
      <c r="L41" s="94"/>
    </row>
    <row r="42" spans="1:12" ht="16.2" x14ac:dyDescent="0.3">
      <c r="A42" s="93" t="s">
        <v>439</v>
      </c>
      <c r="B42" s="93"/>
      <c r="C42" s="93"/>
      <c r="D42" s="93"/>
      <c r="E42" s="93"/>
      <c r="F42" s="93"/>
      <c r="G42" s="93"/>
      <c r="H42" s="93"/>
      <c r="I42" s="93"/>
      <c r="J42" s="93"/>
      <c r="K42" s="93"/>
      <c r="L42" s="93"/>
    </row>
    <row r="43" spans="1:12" x14ac:dyDescent="0.2">
      <c r="A43" s="94" t="s">
        <v>451</v>
      </c>
      <c r="B43" s="94"/>
      <c r="C43" s="94"/>
      <c r="D43" s="94"/>
      <c r="E43" s="94"/>
      <c r="F43" s="94"/>
      <c r="G43" s="94"/>
      <c r="H43" s="94"/>
      <c r="I43" s="94"/>
      <c r="J43" s="94"/>
      <c r="K43" s="94"/>
      <c r="L43" s="94"/>
    </row>
    <row r="44" spans="1:12" ht="16.2" x14ac:dyDescent="0.3">
      <c r="A44" s="93" t="s">
        <v>452</v>
      </c>
      <c r="B44" s="93"/>
      <c r="C44" s="93"/>
      <c r="D44" s="93"/>
      <c r="E44" s="93"/>
      <c r="F44" s="93"/>
      <c r="G44" s="93"/>
      <c r="H44" s="93"/>
      <c r="I44" s="93"/>
      <c r="J44" s="93"/>
      <c r="K44" s="93"/>
      <c r="L44" s="93"/>
    </row>
    <row r="45" spans="1:12" x14ac:dyDescent="0.2">
      <c r="A45" s="94" t="s">
        <v>409</v>
      </c>
      <c r="B45" s="94"/>
      <c r="C45" s="94"/>
      <c r="D45" s="94"/>
      <c r="E45" s="94"/>
      <c r="F45" s="94"/>
      <c r="G45" s="94"/>
      <c r="H45" s="94"/>
      <c r="I45" s="94"/>
      <c r="J45" s="94"/>
      <c r="K45" s="94"/>
      <c r="L45" s="94"/>
    </row>
    <row r="46" spans="1:12" ht="16.2" x14ac:dyDescent="0.3">
      <c r="A46" s="93" t="s">
        <v>453</v>
      </c>
      <c r="B46" s="93"/>
      <c r="C46" s="93"/>
      <c r="D46" s="93"/>
      <c r="E46" s="93"/>
      <c r="F46" s="93"/>
      <c r="G46" s="93"/>
      <c r="H46" s="93"/>
      <c r="I46" s="93"/>
      <c r="J46" s="93"/>
      <c r="K46" s="93"/>
      <c r="L46" s="93"/>
    </row>
    <row r="47" spans="1:12" x14ac:dyDescent="0.2">
      <c r="A47" s="94" t="s">
        <v>418</v>
      </c>
      <c r="B47" s="94"/>
      <c r="C47" s="94"/>
      <c r="D47" s="94"/>
      <c r="E47" s="94"/>
      <c r="F47" s="94"/>
      <c r="G47" s="94"/>
      <c r="H47" s="94"/>
      <c r="I47" s="94"/>
      <c r="J47" s="94"/>
      <c r="K47" s="94"/>
      <c r="L47" s="94"/>
    </row>
    <row r="48" spans="1:12" ht="16.2" x14ac:dyDescent="0.3">
      <c r="A48" s="93" t="s">
        <v>454</v>
      </c>
      <c r="B48" s="93"/>
      <c r="C48" s="93"/>
      <c r="D48" s="93"/>
      <c r="E48" s="93"/>
      <c r="F48" s="93"/>
      <c r="G48" s="93"/>
      <c r="H48" s="93"/>
      <c r="I48" s="93"/>
      <c r="J48" s="93"/>
      <c r="K48" s="93"/>
      <c r="L48" s="93"/>
    </row>
    <row r="49" spans="1:12" x14ac:dyDescent="0.2">
      <c r="A49" s="94" t="s">
        <v>422</v>
      </c>
      <c r="B49" s="94"/>
      <c r="C49" s="94"/>
      <c r="D49" s="94"/>
      <c r="E49" s="94"/>
      <c r="F49" s="94"/>
      <c r="G49" s="94"/>
      <c r="H49" s="94"/>
      <c r="I49" s="94"/>
      <c r="J49" s="94"/>
      <c r="K49" s="94"/>
      <c r="L49" s="94"/>
    </row>
    <row r="50" spans="1:12" ht="16.2" x14ac:dyDescent="0.3">
      <c r="A50" s="93" t="s">
        <v>455</v>
      </c>
      <c r="B50" s="93"/>
      <c r="C50" s="93"/>
      <c r="D50" s="93"/>
      <c r="E50" s="93"/>
      <c r="F50" s="93"/>
      <c r="G50" s="93"/>
      <c r="H50" s="93"/>
      <c r="I50" s="93"/>
      <c r="J50" s="93"/>
      <c r="K50" s="93"/>
      <c r="L50" s="93"/>
    </row>
    <row r="51" spans="1:12" x14ac:dyDescent="0.2">
      <c r="A51" s="94" t="s">
        <v>426</v>
      </c>
      <c r="B51" s="94"/>
      <c r="C51" s="94"/>
      <c r="D51" s="94"/>
      <c r="E51" s="94"/>
      <c r="F51" s="94"/>
      <c r="G51" s="94"/>
      <c r="H51" s="94"/>
      <c r="I51" s="94"/>
      <c r="J51" s="94"/>
      <c r="K51" s="94"/>
      <c r="L51" s="94"/>
    </row>
    <row r="52" spans="1:12" ht="16.2" x14ac:dyDescent="0.3">
      <c r="A52" s="93" t="s">
        <v>456</v>
      </c>
      <c r="B52" s="93"/>
      <c r="C52" s="93"/>
      <c r="D52" s="93"/>
      <c r="E52" s="93"/>
      <c r="F52" s="93"/>
      <c r="G52" s="93"/>
      <c r="H52" s="93"/>
      <c r="I52" s="93"/>
      <c r="J52" s="93"/>
      <c r="K52" s="93"/>
      <c r="L52" s="93"/>
    </row>
    <row r="53" spans="1:12" x14ac:dyDescent="0.2">
      <c r="A53" s="94" t="s">
        <v>416</v>
      </c>
      <c r="B53" s="94"/>
      <c r="C53" s="94"/>
      <c r="D53" s="94"/>
      <c r="E53" s="94"/>
      <c r="F53" s="94"/>
      <c r="G53" s="94"/>
      <c r="H53" s="94"/>
      <c r="I53" s="94"/>
      <c r="J53" s="94"/>
      <c r="K53" s="94"/>
      <c r="L53" s="94"/>
    </row>
    <row r="54" spans="1:12" ht="16.2" x14ac:dyDescent="0.3">
      <c r="A54" s="93" t="s">
        <v>457</v>
      </c>
      <c r="B54" s="93"/>
      <c r="C54" s="93"/>
      <c r="D54" s="93"/>
      <c r="E54" s="93"/>
      <c r="F54" s="93"/>
      <c r="G54" s="93"/>
      <c r="H54" s="93"/>
      <c r="I54" s="93"/>
      <c r="J54" s="93"/>
      <c r="K54" s="93"/>
      <c r="L54" s="93"/>
    </row>
    <row r="55" spans="1:12" x14ac:dyDescent="0.2">
      <c r="A55" s="94" t="s">
        <v>458</v>
      </c>
      <c r="B55" s="94"/>
      <c r="C55" s="94"/>
      <c r="D55" s="94"/>
      <c r="E55" s="94"/>
      <c r="F55" s="94"/>
      <c r="G55" s="94"/>
      <c r="H55" s="94"/>
      <c r="I55" s="94"/>
      <c r="J55" s="94"/>
      <c r="K55" s="94"/>
      <c r="L55" s="94"/>
    </row>
    <row r="56" spans="1:12" ht="16.2" x14ac:dyDescent="0.3">
      <c r="A56" s="93" t="s">
        <v>442</v>
      </c>
      <c r="B56" s="93"/>
      <c r="C56" s="93"/>
      <c r="D56" s="93"/>
      <c r="E56" s="93"/>
      <c r="F56" s="93"/>
      <c r="G56" s="93"/>
      <c r="H56" s="93"/>
      <c r="I56" s="93"/>
      <c r="J56" s="93"/>
      <c r="K56" s="93"/>
      <c r="L56" s="93"/>
    </row>
    <row r="57" spans="1:12" x14ac:dyDescent="0.2">
      <c r="A57" s="94" t="s">
        <v>424</v>
      </c>
      <c r="B57" s="94"/>
      <c r="C57" s="94"/>
      <c r="D57" s="94"/>
      <c r="E57" s="94"/>
      <c r="F57" s="94"/>
      <c r="G57" s="94"/>
      <c r="H57" s="94"/>
      <c r="I57" s="94"/>
      <c r="J57" s="94"/>
      <c r="K57" s="94"/>
      <c r="L57" s="94"/>
    </row>
    <row r="58" spans="1:12" ht="16.2" x14ac:dyDescent="0.3">
      <c r="A58" s="93" t="s">
        <v>459</v>
      </c>
      <c r="B58" s="93"/>
      <c r="C58" s="93"/>
      <c r="D58" s="93"/>
      <c r="E58" s="93"/>
      <c r="F58" s="93"/>
      <c r="G58" s="93"/>
      <c r="H58" s="93"/>
      <c r="I58" s="93"/>
      <c r="J58" s="93"/>
      <c r="K58" s="93"/>
      <c r="L58" s="93"/>
    </row>
    <row r="59" spans="1:12" x14ac:dyDescent="0.2">
      <c r="A59" s="94" t="s">
        <v>415</v>
      </c>
      <c r="B59" s="94"/>
      <c r="C59" s="94"/>
      <c r="D59" s="94"/>
      <c r="E59" s="94"/>
      <c r="F59" s="94"/>
      <c r="G59" s="94"/>
      <c r="H59" s="94"/>
      <c r="I59" s="94"/>
      <c r="J59" s="94"/>
      <c r="K59" s="94"/>
      <c r="L59" s="94"/>
    </row>
    <row r="60" spans="1:12" ht="16.2" x14ac:dyDescent="0.3">
      <c r="A60" s="93" t="s">
        <v>460</v>
      </c>
      <c r="B60" s="93"/>
      <c r="C60" s="93"/>
      <c r="D60" s="93"/>
      <c r="E60" s="93"/>
      <c r="F60" s="93"/>
      <c r="G60" s="93"/>
      <c r="H60" s="93"/>
      <c r="I60" s="93"/>
      <c r="J60" s="93"/>
      <c r="K60" s="93"/>
      <c r="L60" s="93"/>
    </row>
    <row r="61" spans="1:12" x14ac:dyDescent="0.2">
      <c r="A61" s="94" t="s">
        <v>417</v>
      </c>
      <c r="B61" s="94"/>
      <c r="C61" s="94"/>
      <c r="D61" s="94"/>
      <c r="E61" s="94"/>
      <c r="F61" s="94"/>
      <c r="G61" s="94"/>
      <c r="H61" s="94"/>
      <c r="I61" s="94"/>
      <c r="J61" s="94"/>
      <c r="K61" s="94"/>
      <c r="L61" s="94"/>
    </row>
    <row r="62" spans="1:12" ht="16.2" x14ac:dyDescent="0.3">
      <c r="A62" s="93" t="s">
        <v>461</v>
      </c>
      <c r="B62" s="93"/>
      <c r="C62" s="93"/>
      <c r="D62" s="93"/>
      <c r="E62" s="93"/>
      <c r="F62" s="93"/>
      <c r="G62" s="93"/>
      <c r="H62" s="93"/>
      <c r="I62" s="93"/>
      <c r="J62" s="93"/>
      <c r="K62" s="93"/>
      <c r="L62" s="93"/>
    </row>
    <row r="63" spans="1:12" x14ac:dyDescent="0.2">
      <c r="A63" s="94" t="s">
        <v>421</v>
      </c>
      <c r="B63" s="94"/>
      <c r="C63" s="94"/>
      <c r="D63" s="94"/>
      <c r="E63" s="94"/>
      <c r="F63" s="94"/>
      <c r="G63" s="94"/>
      <c r="H63" s="94"/>
      <c r="I63" s="94"/>
      <c r="J63" s="94"/>
      <c r="K63" s="94"/>
      <c r="L63" s="94"/>
    </row>
    <row r="64" spans="1:12" ht="16.2" x14ac:dyDescent="0.3">
      <c r="A64" s="93" t="s">
        <v>436</v>
      </c>
      <c r="B64" s="93"/>
      <c r="C64" s="93"/>
      <c r="D64" s="93"/>
      <c r="E64" s="93"/>
      <c r="F64" s="93"/>
      <c r="G64" s="93"/>
      <c r="H64" s="93"/>
      <c r="I64" s="93"/>
      <c r="J64" s="93"/>
      <c r="K64" s="93"/>
      <c r="L64" s="93"/>
    </row>
    <row r="65" spans="1:12" x14ac:dyDescent="0.2">
      <c r="A65" s="94" t="s">
        <v>412</v>
      </c>
      <c r="B65" s="94"/>
      <c r="C65" s="94"/>
      <c r="D65" s="94"/>
      <c r="E65" s="94"/>
      <c r="F65" s="94"/>
      <c r="G65" s="94"/>
      <c r="H65" s="94"/>
      <c r="I65" s="94"/>
      <c r="J65" s="94"/>
      <c r="K65" s="94"/>
      <c r="L65" s="94"/>
    </row>
    <row r="66" spans="1:12" ht="16.2" x14ac:dyDescent="0.3">
      <c r="A66" s="93" t="s">
        <v>462</v>
      </c>
      <c r="B66" s="93"/>
      <c r="C66" s="93"/>
      <c r="D66" s="93"/>
      <c r="E66" s="93"/>
      <c r="F66" s="93"/>
      <c r="G66" s="93"/>
      <c r="H66" s="93"/>
      <c r="I66" s="93"/>
      <c r="J66" s="93"/>
      <c r="K66" s="93"/>
      <c r="L66" s="93"/>
    </row>
    <row r="67" spans="1:12" x14ac:dyDescent="0.2">
      <c r="A67" s="94" t="s">
        <v>420</v>
      </c>
      <c r="B67" s="94"/>
      <c r="C67" s="94"/>
      <c r="D67" s="94"/>
      <c r="E67" s="94"/>
      <c r="F67" s="94"/>
      <c r="G67" s="94"/>
      <c r="H67" s="94"/>
      <c r="I67" s="94"/>
      <c r="J67" s="94"/>
      <c r="K67" s="94"/>
      <c r="L67" s="94"/>
    </row>
    <row r="68" spans="1:12" ht="16.2" x14ac:dyDescent="0.3">
      <c r="A68" s="93" t="s">
        <v>463</v>
      </c>
      <c r="B68" s="93"/>
      <c r="C68" s="93"/>
      <c r="D68" s="93"/>
      <c r="E68" s="93"/>
      <c r="F68" s="93"/>
      <c r="G68" s="93"/>
      <c r="H68" s="93"/>
      <c r="I68" s="93"/>
      <c r="J68" s="93"/>
      <c r="K68" s="93"/>
      <c r="L68" s="93"/>
    </row>
    <row r="69" spans="1:12" x14ac:dyDescent="0.2">
      <c r="A69" s="94" t="s">
        <v>413</v>
      </c>
      <c r="B69" s="94"/>
      <c r="C69" s="94"/>
      <c r="D69" s="94"/>
      <c r="E69" s="94"/>
      <c r="F69" s="94"/>
      <c r="G69" s="94"/>
      <c r="H69" s="94"/>
      <c r="I69" s="94"/>
      <c r="J69" s="94"/>
      <c r="K69" s="94"/>
      <c r="L69" s="94"/>
    </row>
    <row r="70" spans="1:12" ht="16.2" x14ac:dyDescent="0.3">
      <c r="A70" s="93" t="s">
        <v>464</v>
      </c>
      <c r="B70" s="93"/>
      <c r="C70" s="93"/>
      <c r="D70" s="93"/>
      <c r="E70" s="93"/>
      <c r="F70" s="93"/>
      <c r="G70" s="93"/>
      <c r="H70" s="93"/>
      <c r="I70" s="93"/>
      <c r="J70" s="93"/>
      <c r="K70" s="93"/>
      <c r="L70" s="93"/>
    </row>
    <row r="71" spans="1:12" x14ac:dyDescent="0.2">
      <c r="A71" s="94" t="s">
        <v>425</v>
      </c>
      <c r="B71" s="94"/>
      <c r="C71" s="94"/>
      <c r="D71" s="94"/>
      <c r="E71" s="94"/>
      <c r="F71" s="94"/>
      <c r="G71" s="94"/>
      <c r="H71" s="94"/>
      <c r="I71" s="94"/>
      <c r="J71" s="94"/>
      <c r="K71" s="94"/>
      <c r="L71" s="94"/>
    </row>
    <row r="72" spans="1:12" ht="16.2" x14ac:dyDescent="0.3">
      <c r="A72" s="93" t="s">
        <v>440</v>
      </c>
      <c r="B72" s="93"/>
      <c r="C72" s="93"/>
      <c r="D72" s="93"/>
      <c r="E72" s="93"/>
      <c r="F72" s="93"/>
      <c r="G72" s="93"/>
      <c r="H72" s="93"/>
      <c r="I72" s="93"/>
      <c r="J72" s="93"/>
      <c r="K72" s="93"/>
      <c r="L72" s="93"/>
    </row>
    <row r="73" spans="1:12" x14ac:dyDescent="0.2">
      <c r="A73" s="94" t="s">
        <v>411</v>
      </c>
      <c r="B73" s="94"/>
      <c r="C73" s="94"/>
      <c r="D73" s="94"/>
      <c r="E73" s="94"/>
      <c r="F73" s="94"/>
      <c r="G73" s="94"/>
      <c r="H73" s="94"/>
      <c r="I73" s="94"/>
      <c r="J73" s="94"/>
      <c r="K73" s="94"/>
      <c r="L73" s="94"/>
    </row>
    <row r="74" spans="1:12" ht="16.2" x14ac:dyDescent="0.3">
      <c r="A74" s="93" t="s">
        <v>465</v>
      </c>
      <c r="B74" s="93"/>
      <c r="C74" s="93"/>
      <c r="D74" s="93"/>
      <c r="E74" s="93"/>
      <c r="F74" s="93"/>
      <c r="G74" s="93"/>
      <c r="H74" s="93"/>
      <c r="I74" s="93"/>
      <c r="J74" s="93"/>
      <c r="K74" s="93"/>
      <c r="L74" s="93"/>
    </row>
    <row r="75" spans="1:12" x14ac:dyDescent="0.2">
      <c r="A75" s="94" t="s">
        <v>407</v>
      </c>
      <c r="B75" s="94"/>
      <c r="C75" s="94"/>
      <c r="D75" s="94"/>
      <c r="E75" s="94"/>
      <c r="F75" s="94"/>
      <c r="G75" s="94"/>
      <c r="H75" s="94"/>
      <c r="I75" s="94"/>
      <c r="J75" s="94"/>
      <c r="K75" s="94"/>
      <c r="L75" s="94"/>
    </row>
    <row r="76" spans="1:12" ht="16.2" x14ac:dyDescent="0.3">
      <c r="A76" s="93" t="s">
        <v>466</v>
      </c>
      <c r="B76" s="93"/>
      <c r="C76" s="93"/>
      <c r="D76" s="93"/>
      <c r="E76" s="93"/>
      <c r="F76" s="93"/>
      <c r="G76" s="93"/>
      <c r="H76" s="93"/>
      <c r="I76" s="93"/>
      <c r="J76" s="93"/>
      <c r="K76" s="93"/>
      <c r="L76" s="93"/>
    </row>
    <row r="77" spans="1:12" x14ac:dyDescent="0.2">
      <c r="A77" s="94" t="s">
        <v>423</v>
      </c>
      <c r="B77" s="94"/>
      <c r="C77" s="94"/>
      <c r="D77" s="94"/>
      <c r="E77" s="94"/>
      <c r="F77" s="94"/>
      <c r="G77" s="94"/>
      <c r="H77" s="94"/>
      <c r="I77" s="94"/>
      <c r="J77" s="94"/>
      <c r="K77" s="94"/>
      <c r="L77" s="94"/>
    </row>
    <row r="78" spans="1:12" ht="16.2" x14ac:dyDescent="0.3">
      <c r="A78" s="93" t="s">
        <v>443</v>
      </c>
      <c r="B78" s="93"/>
      <c r="C78" s="93"/>
      <c r="D78" s="93"/>
      <c r="E78" s="93"/>
      <c r="F78" s="93"/>
      <c r="G78" s="93"/>
      <c r="H78" s="93"/>
      <c r="I78" s="93"/>
      <c r="J78" s="93"/>
      <c r="K78" s="93"/>
      <c r="L78" s="93"/>
    </row>
    <row r="79" spans="1:12" x14ac:dyDescent="0.2">
      <c r="A79" s="94" t="s">
        <v>414</v>
      </c>
      <c r="B79" s="94"/>
      <c r="C79" s="94"/>
      <c r="D79" s="94"/>
      <c r="E79" s="94"/>
      <c r="F79" s="94"/>
      <c r="G79" s="94"/>
      <c r="H79" s="94"/>
      <c r="I79" s="94"/>
      <c r="J79" s="94"/>
      <c r="K79" s="94"/>
      <c r="L79" s="94"/>
    </row>
    <row r="80" spans="1:12" ht="16.2" x14ac:dyDescent="0.3">
      <c r="A80" s="93" t="s">
        <v>467</v>
      </c>
      <c r="B80" s="93"/>
      <c r="C80" s="93"/>
      <c r="D80" s="93"/>
      <c r="E80" s="93"/>
      <c r="F80" s="93"/>
      <c r="G80" s="93"/>
      <c r="H80" s="93"/>
      <c r="I80" s="93"/>
      <c r="J80" s="93"/>
      <c r="K80" s="93"/>
      <c r="L80" s="93"/>
    </row>
    <row r="81" spans="1:12" x14ac:dyDescent="0.2">
      <c r="A81" s="94" t="s">
        <v>468</v>
      </c>
      <c r="B81" s="94"/>
      <c r="C81" s="94"/>
      <c r="D81" s="94"/>
      <c r="E81" s="94"/>
      <c r="F81" s="94"/>
      <c r="G81" s="94"/>
      <c r="H81" s="94"/>
      <c r="I81" s="94"/>
      <c r="J81" s="94"/>
      <c r="K81" s="94"/>
      <c r="L81" s="94"/>
    </row>
    <row r="82" spans="1:12" ht="16.2" x14ac:dyDescent="0.3">
      <c r="A82" s="93" t="s">
        <v>469</v>
      </c>
      <c r="B82" s="93"/>
      <c r="C82" s="93"/>
      <c r="D82" s="93"/>
      <c r="E82" s="93"/>
      <c r="F82" s="93"/>
      <c r="G82" s="93"/>
      <c r="H82" s="93"/>
      <c r="I82" s="93"/>
      <c r="J82" s="93"/>
      <c r="K82" s="93"/>
      <c r="L82" s="93"/>
    </row>
    <row r="83" spans="1:12" x14ac:dyDescent="0.2">
      <c r="A83" s="92"/>
      <c r="B83" s="92"/>
      <c r="C83" s="92"/>
      <c r="D83" s="92"/>
      <c r="E83" s="92"/>
      <c r="F83" s="92"/>
      <c r="G83" s="92"/>
      <c r="H83" s="92"/>
      <c r="I83" s="92"/>
      <c r="J83" s="92"/>
      <c r="K83" s="92"/>
      <c r="L83" s="92"/>
    </row>
    <row r="84" spans="1:12" x14ac:dyDescent="0.2">
      <c r="A84" s="92"/>
      <c r="B84" s="92"/>
      <c r="C84" s="92"/>
      <c r="D84" s="92"/>
      <c r="E84" s="92"/>
      <c r="F84" s="92"/>
      <c r="G84" s="92"/>
      <c r="H84" s="92"/>
      <c r="I84" s="92"/>
      <c r="J84" s="92"/>
      <c r="K84" s="92"/>
      <c r="L84" s="92"/>
    </row>
    <row r="85" spans="1:12" x14ac:dyDescent="0.2">
      <c r="A85" s="92"/>
      <c r="B85" s="92"/>
      <c r="C85" s="92"/>
      <c r="D85" s="92"/>
      <c r="E85" s="92"/>
      <c r="F85" s="92"/>
      <c r="G85" s="92"/>
      <c r="H85" s="92"/>
      <c r="I85" s="92"/>
      <c r="J85" s="92"/>
      <c r="K85" s="92"/>
      <c r="L85" s="92"/>
    </row>
    <row r="86" spans="1:12" x14ac:dyDescent="0.2">
      <c r="A86" s="92"/>
      <c r="B86" s="92"/>
      <c r="C86" s="92"/>
      <c r="D86" s="92"/>
      <c r="E86" s="92"/>
      <c r="F86" s="92"/>
      <c r="G86" s="92"/>
      <c r="H86" s="92"/>
      <c r="I86" s="92"/>
      <c r="J86" s="92"/>
      <c r="K86" s="92"/>
      <c r="L86" s="92"/>
    </row>
    <row r="87" spans="1:12" x14ac:dyDescent="0.2">
      <c r="A87" s="92"/>
      <c r="B87" s="92"/>
      <c r="C87" s="92"/>
      <c r="D87" s="92"/>
      <c r="E87" s="92"/>
      <c r="F87" s="92"/>
      <c r="G87" s="92"/>
      <c r="H87" s="92"/>
      <c r="I87" s="92"/>
      <c r="J87" s="92"/>
      <c r="K87" s="92"/>
      <c r="L87" s="92"/>
    </row>
  </sheetData>
  <mergeCells count="86">
    <mergeCell ref="A1:I1"/>
    <mergeCell ref="A2:I2"/>
    <mergeCell ref="A4:L4"/>
    <mergeCell ref="A5:L5"/>
    <mergeCell ref="A6:L6"/>
    <mergeCell ref="A7:L7"/>
    <mergeCell ref="A8:L8"/>
    <mergeCell ref="A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 ref="A28:L28"/>
    <mergeCell ref="A29:L29"/>
    <mergeCell ref="A30:L30"/>
    <mergeCell ref="A31:L31"/>
    <mergeCell ref="A32:L32"/>
    <mergeCell ref="A33:L33"/>
    <mergeCell ref="A34:L34"/>
    <mergeCell ref="A35:L35"/>
    <mergeCell ref="A36:L36"/>
    <mergeCell ref="A37:L37"/>
    <mergeCell ref="A38:L38"/>
    <mergeCell ref="A39:L39"/>
    <mergeCell ref="A40:L40"/>
    <mergeCell ref="A41:L41"/>
    <mergeCell ref="A42:L42"/>
    <mergeCell ref="A43:L43"/>
    <mergeCell ref="A44:L44"/>
    <mergeCell ref="A45:L45"/>
    <mergeCell ref="A46:L46"/>
    <mergeCell ref="A47:L47"/>
    <mergeCell ref="A48:L48"/>
    <mergeCell ref="A49:L49"/>
    <mergeCell ref="A50:L50"/>
    <mergeCell ref="A51:L51"/>
    <mergeCell ref="A52:L52"/>
    <mergeCell ref="A53:L53"/>
    <mergeCell ref="A54:L54"/>
    <mergeCell ref="A55:L55"/>
    <mergeCell ref="A56:L56"/>
    <mergeCell ref="A57:L57"/>
    <mergeCell ref="A58:L58"/>
    <mergeCell ref="A59:L59"/>
    <mergeCell ref="A60:L60"/>
    <mergeCell ref="A61:L61"/>
    <mergeCell ref="A62:L62"/>
    <mergeCell ref="A63:L63"/>
    <mergeCell ref="A64:L64"/>
    <mergeCell ref="A65:L65"/>
    <mergeCell ref="A66:L66"/>
    <mergeCell ref="A67:L67"/>
    <mergeCell ref="A68:L68"/>
    <mergeCell ref="A69:L69"/>
    <mergeCell ref="A70:L70"/>
    <mergeCell ref="A71:L71"/>
    <mergeCell ref="A72:L72"/>
    <mergeCell ref="A73:L73"/>
    <mergeCell ref="A74:L74"/>
    <mergeCell ref="A75:L75"/>
    <mergeCell ref="A76:L76"/>
    <mergeCell ref="A77:L77"/>
    <mergeCell ref="A78:L78"/>
    <mergeCell ref="A79:L79"/>
    <mergeCell ref="A80:L80"/>
    <mergeCell ref="A81:L81"/>
    <mergeCell ref="A87:L87"/>
    <mergeCell ref="A82:L82"/>
    <mergeCell ref="A83:L83"/>
    <mergeCell ref="A84:L84"/>
    <mergeCell ref="A85:L85"/>
    <mergeCell ref="A86:L86"/>
  </mergeCells>
  <phoneticPr fontId="4"/>
  <hyperlinks>
    <hyperlink ref="A5" r:id="rId1" display="https://www.vector.co.jp/soft/winnt/business/se490409.html" xr:uid="{8C573C29-6DC2-4B54-8B85-56C7C9B12B82}"/>
    <hyperlink ref="A7" r:id="rId2" display="https://www.vector.co.jp/soft/winnt/business/se490680.html" xr:uid="{6397CB00-A1BF-483C-A9E9-D42601BBAAA3}"/>
    <hyperlink ref="A9" r:id="rId3" display="https://www.vector.co.jp/soft/winnt/business/se517814.html" xr:uid="{43AB72C1-B951-438E-A97E-986A662F2B90}"/>
    <hyperlink ref="A11" r:id="rId4" display="https://www.vector.co.jp/soft/winnt/business/se517700.html" xr:uid="{EF85C27C-705B-41BF-B69E-DC33127AEFB7}"/>
    <hyperlink ref="A13" r:id="rId5" display="https://www.vector.co.jp/soft/winnt/business/se378513.html" xr:uid="{1F6C1F02-6A10-4D54-8DF7-CFE6D61CF001}"/>
    <hyperlink ref="A15" r:id="rId6" display="https://www.vector.co.jp/soft/winnt/business/se380157.html" xr:uid="{EC6792A2-682D-4635-AA54-B6AEF7DA21EA}"/>
    <hyperlink ref="A17" r:id="rId7" display="https://www.vector.co.jp/soft/winnt/business/se487835.html" xr:uid="{CE188161-3961-4047-9DC2-58A5342AFA82}"/>
    <hyperlink ref="A19" r:id="rId8" display="https://www.vector.co.jp/soft/winnt/business/se378498.html" xr:uid="{55B2647F-5B55-454C-8D43-2B690EFDCBC2}"/>
    <hyperlink ref="A21" r:id="rId9" display="https://www.vector.co.jp/soft/winnt/business/se487560.html" xr:uid="{7FCA7AA8-60B6-4DF8-A800-9E5DE799BF0F}"/>
    <hyperlink ref="A23" r:id="rId10" display="https://www.vector.co.jp/soft/winnt/business/se380096.html" xr:uid="{A19ABF13-65D9-4BC0-B3B6-D233B59BA399}"/>
    <hyperlink ref="A25" r:id="rId11" display="https://www.vector.co.jp/soft/winnt/business/se524152.html" xr:uid="{AA669056-6FFE-44EB-8770-594E3440A872}"/>
    <hyperlink ref="A27" r:id="rId12" display="https://www.vector.co.jp/soft/winnt/business/se380079.html" xr:uid="{FEFD3D73-88EE-4453-85C4-A963E5A1E7B7}"/>
    <hyperlink ref="A29" r:id="rId13" display="https://www.vector.co.jp/soft/winnt/business/se487502.html" xr:uid="{1DC1EA19-AA5F-4386-ABD6-D803D1B59FDC}"/>
    <hyperlink ref="A31" r:id="rId14" display="https://www.vector.co.jp/soft/winnt/business/se378509.html" xr:uid="{4429BD19-A89B-4C7A-B725-87EBD5B28EA5}"/>
    <hyperlink ref="A33" r:id="rId15" display="https://www.vector.co.jp/soft/winnt/business/se525463.html" xr:uid="{0AF61355-A9F7-462A-86A2-6A012083FBC7}"/>
    <hyperlink ref="A35" r:id="rId16" display="https://www.vector.co.jp/soft/winnt/business/se487561.html" xr:uid="{06E59C2E-F606-4DD7-94B3-76C5846CA325}"/>
    <hyperlink ref="A37" r:id="rId17" display="https://www.vector.co.jp/soft/winnt/business/se509041.html" xr:uid="{8979A33C-AD4D-4BA0-A6B2-1C5C1696EFE4}"/>
    <hyperlink ref="A39" r:id="rId18" display="https://www.vector.co.jp/soft/winnt/business/se509043.html" xr:uid="{7FAE518B-E0DC-49AB-9DAC-21501CAA97EF}"/>
    <hyperlink ref="A41" r:id="rId19" display="https://www.vector.co.jp/soft/winnt/business/se487858.html" xr:uid="{119759FF-2612-4A6C-8C4A-87BA0ACAAEE4}"/>
    <hyperlink ref="A43" r:id="rId20" display="https://www.vector.co.jp/soft/winnt/business/se514892.html" xr:uid="{3A615D12-07AE-449A-A55F-C0EAA6D7305D}"/>
    <hyperlink ref="A45" r:id="rId21" display="https://www.vector.co.jp/soft/winnt/business/se509044.html" xr:uid="{2D0669EE-46E8-4998-BE22-1E976979C974}"/>
    <hyperlink ref="A47" r:id="rId22" display="https://www.vector.co.jp/soft/winnt/business/se455976.html" xr:uid="{79EE6F32-074A-4C7D-BB67-B8C0DB8B70E1}"/>
    <hyperlink ref="A49" r:id="rId23" display="https://www.vector.co.jp/soft/winnt/business/se367859.html" xr:uid="{76B6E5F5-DE36-408B-8163-7C2B4715CA7E}"/>
    <hyperlink ref="A51" r:id="rId24" display="https://www.vector.co.jp/soft/winnt/business/se490353.html" xr:uid="{CE858B8C-A97E-4609-91CC-E1CB93074A06}"/>
    <hyperlink ref="A53" r:id="rId25" display="https://www.vector.co.jp/soft/winnt/business/se509079.html" xr:uid="{F062BDB4-5169-4D32-950E-A200000B7111}"/>
    <hyperlink ref="A55" r:id="rId26" display="https://www.vector.co.jp/soft/winnt/business/se524150.html" xr:uid="{F77A3D7B-7D9C-418B-8E62-2E143B69A20D}"/>
    <hyperlink ref="A57" r:id="rId27" display="https://www.vector.co.jp/soft/winnt/business/se490357.html" xr:uid="{A7E535F8-F4E2-46D5-968D-85ECB5287B4B}"/>
    <hyperlink ref="A59" r:id="rId28" display="https://www.vector.co.jp/soft/winnt/business/se490776.html" xr:uid="{83934B58-88BB-4997-891B-9DF475730F4F}"/>
    <hyperlink ref="A61" r:id="rId29" display="https://www.vector.co.jp/soft/winnt/business/se361560.html" xr:uid="{06284E2B-303E-4CE1-9C4A-392F17107C4F}"/>
    <hyperlink ref="A63" r:id="rId30" display="https://www.vector.co.jp/soft/winnt/business/se366736.html" xr:uid="{1F7C577A-7702-49EC-B413-E7FF21FAAA07}"/>
    <hyperlink ref="A65" r:id="rId31" display="https://www.vector.co.jp/soft/winnt/business/se509046.html" xr:uid="{A1BA8BEC-3B13-47D8-8F76-85FCE70B9959}"/>
    <hyperlink ref="A67" r:id="rId32" display="https://www.vector.co.jp/soft/winnt/business/se365082.html" xr:uid="{6BB2C36D-26BD-4005-AF21-EF89E51E1523}"/>
    <hyperlink ref="A69" r:id="rId33" display="https://www.vector.co.jp/soft/winnt/business/se509051.html" xr:uid="{E19CDD5E-0718-40B4-B03B-22D770AD2B08}"/>
    <hyperlink ref="A71" r:id="rId34" display="https://www.vector.co.jp/soft/winnt/business/se361358.html" xr:uid="{9BEECF1F-770B-446B-80E1-7D73BB3BE5AB}"/>
    <hyperlink ref="A73" r:id="rId35" display="https://www.vector.co.jp/soft/winnt/business/se509045.html" xr:uid="{F60A0D80-C32C-4D20-8661-82EDE77F3B63}"/>
    <hyperlink ref="A75" r:id="rId36" display="https://www.vector.co.jp/soft/winnt/business/se509050.html" xr:uid="{184CAF68-09C7-4072-9E8F-BA6CACAE904E}"/>
    <hyperlink ref="A77" r:id="rId37" display="https://www.vector.co.jp/soft/winnt/business/se361539.html" xr:uid="{0A4974CE-024A-48BF-BCFF-E9E9F262EFEC}"/>
    <hyperlink ref="A79" r:id="rId38" display="https://www.vector.co.jp/soft/winnt/business/se487503.html" xr:uid="{AD8A5D15-A9C6-40DA-B57E-B4D8134031DE}"/>
    <hyperlink ref="A81" r:id="rId39" display="https://www.vector.co.jp/soft/winnt/business/se525461.html" xr:uid="{F90FD5F5-DAD3-4202-A9FD-0C1E0AE0D670}"/>
  </hyperlinks>
  <pageMargins left="0.7" right="0.7" top="0.75" bottom="0.75" header="0.3" footer="0.3"/>
  <pageSetup paperSize="9" orientation="portrait" horizontalDpi="4294967292" verticalDpi="0" r:id="rId4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5"/>
  </sheetPr>
  <dimension ref="A1:Q117"/>
  <sheetViews>
    <sheetView topLeftCell="A34" workbookViewId="0">
      <selection activeCell="A113" sqref="A113:O114"/>
    </sheetView>
  </sheetViews>
  <sheetFormatPr defaultRowHeight="13.2" x14ac:dyDescent="0.2"/>
  <cols>
    <col min="1" max="14" width="5.6640625" customWidth="1"/>
    <col min="15" max="15" width="4.88671875" customWidth="1"/>
    <col min="17" max="17" width="9.44140625" bestFit="1" customWidth="1"/>
  </cols>
  <sheetData>
    <row r="1" spans="1:15" ht="21.75" customHeight="1" x14ac:dyDescent="0.2">
      <c r="A1" s="142" t="s">
        <v>103</v>
      </c>
      <c r="B1" s="142"/>
      <c r="C1" s="142"/>
      <c r="D1" s="142"/>
      <c r="E1" s="142"/>
      <c r="F1" s="142"/>
      <c r="G1" s="142"/>
      <c r="H1" s="142"/>
      <c r="I1" s="142"/>
      <c r="J1" s="142"/>
      <c r="K1" s="142"/>
      <c r="L1" s="142"/>
      <c r="M1" s="142"/>
      <c r="N1" s="142"/>
      <c r="O1" s="142"/>
    </row>
    <row r="2" spans="1:15" ht="21.75" customHeight="1" x14ac:dyDescent="0.2">
      <c r="A2" s="144" t="s">
        <v>180</v>
      </c>
      <c r="B2" s="144"/>
      <c r="C2" s="1"/>
      <c r="D2" s="1"/>
      <c r="E2" s="1"/>
      <c r="F2" s="1"/>
      <c r="G2" s="1"/>
      <c r="H2" s="1"/>
      <c r="I2" s="1"/>
      <c r="J2" s="1"/>
      <c r="K2" s="1"/>
      <c r="L2" s="1"/>
      <c r="M2" s="1"/>
      <c r="N2" s="1"/>
      <c r="O2" s="1"/>
    </row>
    <row r="3" spans="1:15" ht="21.75" customHeight="1" x14ac:dyDescent="0.2">
      <c r="A3" s="143" t="s">
        <v>72</v>
      </c>
      <c r="B3" s="143"/>
      <c r="C3" s="143"/>
      <c r="D3" s="143"/>
      <c r="E3" s="143"/>
      <c r="F3" s="143"/>
      <c r="G3" s="143"/>
      <c r="H3" s="143"/>
      <c r="I3" s="143"/>
      <c r="J3" s="143"/>
      <c r="K3" s="143"/>
      <c r="L3" s="143"/>
      <c r="M3" s="143"/>
      <c r="N3" s="143"/>
      <c r="O3" s="143"/>
    </row>
    <row r="4" spans="1:15" ht="21.75" customHeight="1" x14ac:dyDescent="0.2">
      <c r="A4" s="143" t="s">
        <v>76</v>
      </c>
      <c r="B4" s="143"/>
      <c r="C4" s="143"/>
      <c r="D4" s="143"/>
      <c r="E4" s="143"/>
      <c r="F4" s="143"/>
      <c r="G4" s="143"/>
      <c r="H4" s="143"/>
      <c r="I4" s="143"/>
      <c r="J4" s="143"/>
      <c r="K4" s="143"/>
      <c r="L4" s="143"/>
      <c r="M4" s="143"/>
      <c r="N4" s="143"/>
      <c r="O4" s="143"/>
    </row>
    <row r="5" spans="1:15" ht="21.75" customHeight="1" x14ac:dyDescent="0.2">
      <c r="A5" s="143" t="s">
        <v>77</v>
      </c>
      <c r="B5" s="143"/>
      <c r="C5" s="143"/>
      <c r="D5" s="143"/>
      <c r="E5" s="143"/>
      <c r="F5" s="143"/>
      <c r="G5" s="143"/>
      <c r="H5" s="143"/>
      <c r="I5" s="143"/>
      <c r="J5" s="143"/>
      <c r="K5" s="143"/>
      <c r="L5" s="143"/>
      <c r="M5" s="143"/>
      <c r="N5" s="143"/>
      <c r="O5" s="143"/>
    </row>
    <row r="6" spans="1:15" ht="21.75" customHeight="1" x14ac:dyDescent="0.2">
      <c r="A6" s="143" t="s">
        <v>78</v>
      </c>
      <c r="B6" s="143"/>
      <c r="C6" s="143"/>
      <c r="D6" s="143"/>
      <c r="E6" s="143"/>
      <c r="F6" s="143"/>
      <c r="G6" s="143"/>
      <c r="H6" s="143"/>
      <c r="I6" s="143"/>
      <c r="J6" s="143"/>
      <c r="K6" s="143"/>
      <c r="L6" s="143"/>
      <c r="M6" s="143"/>
      <c r="N6" s="143"/>
      <c r="O6" s="143"/>
    </row>
    <row r="7" spans="1:15" ht="21.75" customHeight="1" x14ac:dyDescent="0.2">
      <c r="A7" s="143" t="s">
        <v>79</v>
      </c>
      <c r="B7" s="143"/>
      <c r="C7" s="143"/>
      <c r="D7" s="143"/>
      <c r="E7" s="143"/>
      <c r="F7" s="143"/>
      <c r="G7" s="143"/>
      <c r="H7" s="143"/>
      <c r="I7" s="143"/>
      <c r="J7" s="143"/>
      <c r="K7" s="143"/>
      <c r="L7" s="143"/>
      <c r="M7" s="143"/>
      <c r="N7" s="143"/>
      <c r="O7" s="143"/>
    </row>
    <row r="8" spans="1:15" ht="21.75" customHeight="1" x14ac:dyDescent="0.2">
      <c r="A8" s="143" t="s">
        <v>73</v>
      </c>
      <c r="B8" s="143"/>
      <c r="C8" s="143"/>
      <c r="D8" s="143"/>
      <c r="E8" s="143"/>
      <c r="F8" s="143"/>
      <c r="G8" s="143"/>
      <c r="H8" s="143"/>
      <c r="I8" s="143"/>
      <c r="J8" s="143"/>
      <c r="K8" s="143"/>
      <c r="L8" s="143"/>
      <c r="M8" s="143"/>
      <c r="N8" s="143"/>
      <c r="O8" s="143"/>
    </row>
    <row r="9" spans="1:15" ht="21.75" customHeight="1" x14ac:dyDescent="0.2">
      <c r="A9" s="143" t="s">
        <v>26</v>
      </c>
      <c r="B9" s="143"/>
      <c r="C9" s="143"/>
      <c r="D9" s="143"/>
      <c r="E9" s="143"/>
      <c r="F9" s="143"/>
      <c r="G9" s="143"/>
      <c r="H9" s="143"/>
      <c r="I9" s="143"/>
      <c r="J9" s="143"/>
      <c r="K9" s="143"/>
      <c r="L9" s="143"/>
      <c r="M9" s="143"/>
      <c r="N9" s="143"/>
      <c r="O9" s="143"/>
    </row>
    <row r="10" spans="1:15" ht="21.75" customHeight="1" x14ac:dyDescent="0.2">
      <c r="A10" s="143" t="s">
        <v>80</v>
      </c>
      <c r="B10" s="143"/>
      <c r="C10" s="143"/>
      <c r="D10" s="143"/>
      <c r="E10" s="143"/>
      <c r="F10" s="143"/>
      <c r="G10" s="143"/>
      <c r="H10" s="143"/>
      <c r="I10" s="143"/>
      <c r="J10" s="143"/>
      <c r="K10" s="143"/>
      <c r="L10" s="143"/>
      <c r="M10" s="143"/>
      <c r="N10" s="143"/>
      <c r="O10" s="143"/>
    </row>
    <row r="11" spans="1:15" ht="21.75" customHeight="1" x14ac:dyDescent="0.2">
      <c r="A11" s="143" t="s">
        <v>27</v>
      </c>
      <c r="B11" s="143"/>
      <c r="C11" s="143"/>
      <c r="D11" s="143"/>
      <c r="E11" s="143"/>
      <c r="F11" s="143"/>
      <c r="G11" s="143"/>
      <c r="H11" s="143"/>
      <c r="I11" s="143"/>
      <c r="J11" s="143"/>
      <c r="K11" s="143"/>
      <c r="L11" s="143"/>
      <c r="M11" s="143"/>
      <c r="N11" s="143"/>
      <c r="O11" s="143"/>
    </row>
    <row r="12" spans="1:15" ht="21.75" customHeight="1" x14ac:dyDescent="0.2">
      <c r="A12" s="143" t="s">
        <v>28</v>
      </c>
      <c r="B12" s="143"/>
      <c r="C12" s="143"/>
      <c r="D12" s="143"/>
      <c r="E12" s="143"/>
      <c r="F12" s="143"/>
      <c r="G12" s="143"/>
      <c r="H12" s="143"/>
      <c r="I12" s="143"/>
      <c r="J12" s="143"/>
      <c r="K12" s="143"/>
      <c r="L12" s="143"/>
      <c r="M12" s="143"/>
      <c r="N12" s="143"/>
      <c r="O12" s="143"/>
    </row>
    <row r="13" spans="1:15" ht="21.75" customHeight="1" x14ac:dyDescent="0.2">
      <c r="A13" s="143" t="s">
        <v>81</v>
      </c>
      <c r="B13" s="143"/>
      <c r="C13" s="143"/>
      <c r="D13" s="143"/>
      <c r="E13" s="143"/>
      <c r="F13" s="143"/>
      <c r="G13" s="143"/>
      <c r="H13" s="143"/>
      <c r="I13" s="143"/>
      <c r="J13" s="143"/>
      <c r="K13" s="143"/>
      <c r="L13" s="143"/>
      <c r="M13" s="143"/>
      <c r="N13" s="143"/>
      <c r="O13" s="143"/>
    </row>
    <row r="14" spans="1:15" ht="21.75" customHeight="1" x14ac:dyDescent="0.2">
      <c r="A14" s="143" t="s">
        <v>82</v>
      </c>
      <c r="B14" s="143"/>
      <c r="C14" s="143"/>
      <c r="D14" s="143"/>
      <c r="E14" s="143"/>
      <c r="F14" s="143"/>
      <c r="G14" s="143"/>
      <c r="H14" s="143"/>
      <c r="I14" s="143"/>
      <c r="J14" s="143"/>
      <c r="K14" s="143"/>
      <c r="L14" s="143"/>
      <c r="M14" s="143"/>
      <c r="N14" s="143"/>
      <c r="O14" s="143"/>
    </row>
    <row r="15" spans="1:15" ht="21.75" customHeight="1" x14ac:dyDescent="0.2">
      <c r="A15" s="143" t="s">
        <v>83</v>
      </c>
      <c r="B15" s="143"/>
      <c r="C15" s="143"/>
      <c r="D15" s="143"/>
      <c r="E15" s="143"/>
      <c r="F15" s="143"/>
      <c r="G15" s="143"/>
      <c r="H15" s="143"/>
      <c r="I15" s="143"/>
      <c r="J15" s="143"/>
      <c r="K15" s="143"/>
      <c r="L15" s="143"/>
      <c r="M15" s="143"/>
      <c r="N15" s="143"/>
      <c r="O15" s="143"/>
    </row>
    <row r="16" spans="1:15" ht="21.75" customHeight="1" x14ac:dyDescent="0.2">
      <c r="A16" s="143" t="s">
        <v>74</v>
      </c>
      <c r="B16" s="143"/>
      <c r="C16" s="143"/>
      <c r="D16" s="143"/>
      <c r="E16" s="143"/>
      <c r="F16" s="143"/>
      <c r="G16" s="143"/>
      <c r="H16" s="143"/>
      <c r="I16" s="143"/>
      <c r="J16" s="143"/>
      <c r="K16" s="143"/>
      <c r="L16" s="143"/>
      <c r="M16" s="143"/>
      <c r="N16" s="143"/>
      <c r="O16" s="143"/>
    </row>
    <row r="17" spans="1:17" ht="21.75" customHeight="1" x14ac:dyDescent="0.2">
      <c r="A17" s="143" t="s">
        <v>84</v>
      </c>
      <c r="B17" s="143"/>
      <c r="C17" s="143"/>
      <c r="D17" s="143"/>
      <c r="E17" s="143"/>
      <c r="F17" s="143"/>
      <c r="G17" s="143"/>
      <c r="H17" s="143"/>
      <c r="I17" s="143"/>
      <c r="J17" s="143"/>
      <c r="K17" s="143"/>
      <c r="L17" s="143"/>
      <c r="M17" s="143"/>
      <c r="N17" s="143"/>
      <c r="O17" s="143"/>
    </row>
    <row r="18" spans="1:17" ht="21.75" customHeight="1" x14ac:dyDescent="0.2">
      <c r="A18" s="143" t="s">
        <v>134</v>
      </c>
      <c r="B18" s="143"/>
      <c r="C18" s="143"/>
      <c r="D18" s="143"/>
      <c r="E18" s="143"/>
      <c r="F18" s="143"/>
      <c r="G18" s="143"/>
      <c r="H18" s="143"/>
      <c r="I18" s="143"/>
      <c r="J18" s="143"/>
      <c r="K18" s="143"/>
      <c r="L18" s="143"/>
      <c r="M18" s="143"/>
      <c r="N18" s="143"/>
      <c r="O18" s="143"/>
    </row>
    <row r="19" spans="1:17" ht="21.75" customHeight="1" x14ac:dyDescent="0.2">
      <c r="A19" s="1"/>
      <c r="B19" s="1"/>
      <c r="C19" s="1"/>
      <c r="D19" s="1"/>
      <c r="E19" s="1"/>
      <c r="F19" s="153" t="s">
        <v>135</v>
      </c>
      <c r="G19" s="153"/>
      <c r="H19" s="153"/>
      <c r="I19" s="153"/>
      <c r="J19" s="153"/>
      <c r="K19" s="1"/>
      <c r="L19" s="1"/>
      <c r="M19" s="1"/>
      <c r="N19" s="1"/>
      <c r="O19" s="1"/>
    </row>
    <row r="20" spans="1:17" ht="21.75" customHeight="1" x14ac:dyDescent="0.2">
      <c r="A20" s="1"/>
      <c r="B20" s="1"/>
      <c r="C20" s="1"/>
      <c r="D20" s="1"/>
      <c r="E20" s="1"/>
      <c r="F20" s="1"/>
      <c r="G20" s="1"/>
      <c r="H20" s="1"/>
      <c r="I20" s="1"/>
      <c r="J20" s="1"/>
      <c r="K20" s="1"/>
      <c r="L20" s="1"/>
      <c r="M20" s="1"/>
      <c r="N20" s="1"/>
      <c r="O20" s="1"/>
    </row>
    <row r="21" spans="1:17" ht="21.75" customHeight="1" x14ac:dyDescent="0.2">
      <c r="A21" s="1"/>
      <c r="B21" s="1"/>
      <c r="C21" s="1"/>
      <c r="D21" s="1"/>
      <c r="E21" s="1"/>
      <c r="F21" s="1"/>
      <c r="G21" s="1"/>
      <c r="H21" s="1"/>
      <c r="I21" s="1"/>
      <c r="J21" s="1"/>
      <c r="K21" s="1"/>
      <c r="L21" s="1"/>
      <c r="M21" s="1"/>
      <c r="N21" s="1"/>
      <c r="O21" s="1"/>
    </row>
    <row r="22" spans="1:17" ht="21.75" customHeight="1" x14ac:dyDescent="0.2">
      <c r="A22" s="1"/>
      <c r="B22" s="1"/>
      <c r="C22" s="1"/>
      <c r="D22" s="1"/>
      <c r="E22" s="1"/>
      <c r="F22" s="1"/>
      <c r="G22" s="1"/>
      <c r="H22" s="1"/>
      <c r="I22" s="1"/>
      <c r="J22" s="1"/>
      <c r="K22" s="1"/>
      <c r="L22" s="1"/>
      <c r="M22" s="1"/>
      <c r="N22" s="1"/>
      <c r="O22" s="1"/>
    </row>
    <row r="23" spans="1:17" ht="21.75" customHeight="1" x14ac:dyDescent="0.2">
      <c r="A23" s="1"/>
      <c r="B23" s="1"/>
      <c r="C23" s="1"/>
      <c r="D23" s="1"/>
      <c r="E23" s="1"/>
      <c r="F23" s="1"/>
      <c r="G23" s="1"/>
      <c r="H23" s="1"/>
      <c r="I23" s="1"/>
      <c r="J23" s="1"/>
      <c r="K23" s="1"/>
      <c r="L23" s="1"/>
      <c r="M23" s="1"/>
      <c r="N23" s="1"/>
      <c r="O23" s="1"/>
    </row>
    <row r="24" spans="1:17" ht="21.75" customHeight="1" x14ac:dyDescent="0.2">
      <c r="A24" s="1"/>
      <c r="B24" s="1"/>
      <c r="C24" s="1"/>
      <c r="D24" s="1"/>
      <c r="E24" s="1"/>
      <c r="F24" s="1"/>
      <c r="G24" s="1"/>
      <c r="H24" s="1"/>
      <c r="I24" s="1"/>
      <c r="J24" s="1"/>
      <c r="K24" s="1"/>
      <c r="L24" s="1"/>
      <c r="M24" s="1"/>
      <c r="N24" s="1"/>
      <c r="O24" s="1"/>
    </row>
    <row r="25" spans="1:17" ht="21.75" customHeight="1" x14ac:dyDescent="0.2">
      <c r="A25" s="1"/>
      <c r="B25" s="1"/>
      <c r="C25" s="1"/>
      <c r="D25" s="1"/>
      <c r="E25" s="1"/>
      <c r="F25" s="1"/>
      <c r="G25" s="1"/>
      <c r="H25" s="1"/>
      <c r="I25" s="1"/>
      <c r="J25" s="1"/>
      <c r="K25" s="1"/>
      <c r="L25" s="1"/>
      <c r="M25" s="1"/>
      <c r="N25" s="1"/>
      <c r="O25" s="1"/>
    </row>
    <row r="26" spans="1:17" ht="21.75" customHeight="1" x14ac:dyDescent="0.2">
      <c r="A26" s="1"/>
      <c r="B26" s="143" t="s">
        <v>29</v>
      </c>
      <c r="C26" s="143"/>
      <c r="D26" s="143"/>
      <c r="E26" s="143"/>
      <c r="F26" s="147" t="s">
        <v>75</v>
      </c>
      <c r="G26" s="147"/>
      <c r="H26" s="147"/>
      <c r="I26" s="147"/>
      <c r="J26" s="1"/>
      <c r="K26" s="148" t="s">
        <v>30</v>
      </c>
      <c r="L26" s="148"/>
      <c r="M26" s="148"/>
      <c r="N26" s="148"/>
      <c r="O26" s="1"/>
      <c r="Q26" s="20"/>
    </row>
    <row r="27" spans="1:17" ht="21.75" customHeight="1" x14ac:dyDescent="0.2">
      <c r="A27" s="1"/>
      <c r="B27" s="1"/>
      <c r="C27" s="1"/>
      <c r="D27" s="1"/>
      <c r="E27" s="146" t="s">
        <v>70</v>
      </c>
      <c r="F27" s="146"/>
      <c r="G27" s="146"/>
      <c r="H27" s="146"/>
      <c r="I27" s="146"/>
      <c r="J27" s="1"/>
      <c r="K27" s="1"/>
      <c r="L27" s="1"/>
      <c r="M27" s="1"/>
      <c r="N27" s="1"/>
      <c r="O27" s="1"/>
    </row>
    <row r="28" spans="1:17" ht="21.75" customHeight="1" x14ac:dyDescent="0.2">
      <c r="A28" s="143" t="s">
        <v>85</v>
      </c>
      <c r="B28" s="143"/>
      <c r="C28" s="143"/>
      <c r="D28" s="143"/>
      <c r="E28" s="143"/>
      <c r="F28" s="143"/>
      <c r="G28" s="143"/>
      <c r="H28" s="143"/>
      <c r="I28" s="143"/>
      <c r="J28" s="143"/>
      <c r="K28" s="143"/>
      <c r="L28" s="143"/>
      <c r="M28" s="143"/>
      <c r="N28" s="143"/>
      <c r="O28" s="143"/>
    </row>
    <row r="29" spans="1:17" ht="21.75" customHeight="1" x14ac:dyDescent="0.2">
      <c r="A29" s="143" t="s">
        <v>31</v>
      </c>
      <c r="B29" s="143"/>
      <c r="C29" s="143"/>
      <c r="D29" s="143"/>
      <c r="E29" s="143"/>
      <c r="F29" s="143"/>
      <c r="G29" s="143"/>
      <c r="H29" s="143"/>
      <c r="I29" s="143"/>
      <c r="J29" s="143"/>
      <c r="K29" s="143"/>
      <c r="L29" s="143"/>
      <c r="M29" s="143"/>
      <c r="N29" s="143"/>
      <c r="O29" s="143"/>
    </row>
    <row r="30" spans="1:17" ht="21.75" customHeight="1" x14ac:dyDescent="0.2">
      <c r="A30" s="143" t="s">
        <v>86</v>
      </c>
      <c r="B30" s="143"/>
      <c r="C30" s="143"/>
      <c r="D30" s="143"/>
      <c r="E30" s="143"/>
      <c r="F30" s="143"/>
      <c r="G30" s="143"/>
      <c r="H30" s="143"/>
      <c r="I30" s="143"/>
      <c r="J30" s="143"/>
      <c r="K30" s="143"/>
      <c r="L30" s="143"/>
      <c r="M30" s="143"/>
      <c r="N30" s="143"/>
      <c r="O30" s="143"/>
    </row>
    <row r="31" spans="1:17" ht="21.75" customHeight="1" x14ac:dyDescent="0.2">
      <c r="A31" s="143" t="s">
        <v>87</v>
      </c>
      <c r="B31" s="143"/>
      <c r="C31" s="143"/>
      <c r="D31" s="143"/>
      <c r="E31" s="143"/>
      <c r="F31" s="143"/>
      <c r="G31" s="143"/>
      <c r="H31" s="143"/>
      <c r="I31" s="143"/>
      <c r="J31" s="143"/>
      <c r="K31" s="143"/>
      <c r="L31" s="143"/>
      <c r="M31" s="143"/>
      <c r="N31" s="143"/>
      <c r="O31" s="143"/>
    </row>
    <row r="32" spans="1:17" ht="21.75" customHeight="1" x14ac:dyDescent="0.2">
      <c r="A32" s="143" t="s">
        <v>32</v>
      </c>
      <c r="B32" s="143"/>
      <c r="C32" s="143"/>
      <c r="D32" s="143"/>
      <c r="E32" s="143"/>
      <c r="F32" s="143"/>
      <c r="G32" s="143"/>
      <c r="H32" s="143"/>
      <c r="I32" s="143"/>
      <c r="J32" s="143"/>
      <c r="K32" s="143"/>
      <c r="L32" s="143"/>
      <c r="M32" s="143"/>
      <c r="N32" s="143"/>
      <c r="O32" s="143"/>
    </row>
    <row r="33" spans="1:15" ht="21.75" customHeight="1" x14ac:dyDescent="0.2">
      <c r="A33" s="143" t="s">
        <v>33</v>
      </c>
      <c r="B33" s="143"/>
      <c r="C33" s="143"/>
      <c r="D33" s="143"/>
      <c r="E33" s="143"/>
      <c r="F33" s="143"/>
      <c r="G33" s="143"/>
      <c r="H33" s="143"/>
      <c r="I33" s="143"/>
      <c r="J33" s="143"/>
      <c r="K33" s="143"/>
      <c r="L33" s="143"/>
      <c r="M33" s="143"/>
      <c r="N33" s="143"/>
      <c r="O33" s="143"/>
    </row>
    <row r="34" spans="1:15" ht="21.75" customHeight="1" x14ac:dyDescent="0.2">
      <c r="A34" s="143" t="s">
        <v>88</v>
      </c>
      <c r="B34" s="143"/>
      <c r="C34" s="143"/>
      <c r="D34" s="143"/>
      <c r="E34" s="143"/>
      <c r="F34" s="143"/>
      <c r="G34" s="143"/>
      <c r="H34" s="143"/>
      <c r="I34" s="143"/>
      <c r="J34" s="143"/>
      <c r="K34" s="143"/>
      <c r="L34" s="143"/>
      <c r="M34" s="143"/>
      <c r="N34" s="143"/>
      <c r="O34" s="143"/>
    </row>
    <row r="35" spans="1:15" ht="21.75" customHeight="1" x14ac:dyDescent="0.2">
      <c r="A35" s="143" t="s">
        <v>127</v>
      </c>
      <c r="B35" s="143"/>
      <c r="C35" s="143"/>
      <c r="D35" s="143"/>
      <c r="E35" s="143"/>
      <c r="F35" s="143"/>
      <c r="G35" s="143"/>
      <c r="H35" s="143"/>
      <c r="I35" s="143"/>
      <c r="J35" s="143"/>
      <c r="K35" s="143"/>
      <c r="L35" s="143"/>
      <c r="M35" s="143"/>
      <c r="N35" s="143"/>
      <c r="O35" s="143"/>
    </row>
    <row r="36" spans="1:15" ht="21.75" customHeight="1" x14ac:dyDescent="0.2">
      <c r="A36" s="143" t="s">
        <v>128</v>
      </c>
      <c r="B36" s="143"/>
      <c r="C36" s="143"/>
      <c r="D36" s="143"/>
      <c r="E36" s="143"/>
      <c r="F36" s="143"/>
      <c r="G36" s="143"/>
      <c r="H36" s="143"/>
      <c r="I36" s="143"/>
      <c r="J36" s="143"/>
      <c r="K36" s="143"/>
      <c r="L36" s="143"/>
      <c r="M36" s="143"/>
      <c r="N36" s="143"/>
      <c r="O36" s="143"/>
    </row>
    <row r="37" spans="1:15" ht="21.75" customHeight="1" x14ac:dyDescent="0.2">
      <c r="A37" s="143" t="s">
        <v>34</v>
      </c>
      <c r="B37" s="143"/>
      <c r="C37" s="143"/>
      <c r="D37" s="143"/>
      <c r="E37" s="143"/>
      <c r="F37" s="143"/>
      <c r="G37" s="143"/>
      <c r="H37" s="143"/>
      <c r="I37" s="143"/>
      <c r="J37" s="143"/>
      <c r="K37" s="143"/>
      <c r="L37" s="143"/>
      <c r="M37" s="143"/>
      <c r="N37" s="143"/>
      <c r="O37" s="143"/>
    </row>
    <row r="38" spans="1:15" ht="21.75" customHeight="1" x14ac:dyDescent="0.2">
      <c r="A38" s="143" t="s">
        <v>89</v>
      </c>
      <c r="B38" s="143"/>
      <c r="C38" s="143"/>
      <c r="D38" s="143"/>
      <c r="E38" s="143"/>
      <c r="F38" s="143"/>
      <c r="G38" s="143"/>
      <c r="H38" s="143"/>
      <c r="I38" s="143"/>
      <c r="J38" s="143"/>
      <c r="K38" s="143"/>
      <c r="L38" s="143"/>
      <c r="M38" s="143"/>
      <c r="N38" s="143"/>
      <c r="O38" s="143"/>
    </row>
    <row r="39" spans="1:15" ht="21.75" customHeight="1" x14ac:dyDescent="0.2">
      <c r="A39" s="143" t="s">
        <v>90</v>
      </c>
      <c r="B39" s="143"/>
      <c r="C39" s="143"/>
      <c r="D39" s="143"/>
      <c r="E39" s="143"/>
      <c r="F39" s="143"/>
      <c r="G39" s="143"/>
      <c r="H39" s="143"/>
      <c r="I39" s="143"/>
      <c r="J39" s="143"/>
      <c r="K39" s="143"/>
      <c r="L39" s="143"/>
      <c r="M39" s="143"/>
      <c r="N39" s="143"/>
      <c r="O39" s="143"/>
    </row>
    <row r="40" spans="1:15" ht="21.75" customHeight="1" x14ac:dyDescent="0.2">
      <c r="A40" s="151" t="s">
        <v>102</v>
      </c>
      <c r="B40" s="151"/>
      <c r="C40" s="151"/>
      <c r="D40" s="151"/>
      <c r="E40" s="151"/>
      <c r="F40" s="151"/>
      <c r="G40" s="151"/>
      <c r="H40" s="151"/>
      <c r="I40" s="151"/>
      <c r="J40" s="151"/>
      <c r="K40" s="151"/>
      <c r="L40" s="151"/>
      <c r="M40" s="151"/>
      <c r="N40" s="151"/>
      <c r="O40" s="151"/>
    </row>
    <row r="41" spans="1:15" ht="21.75" customHeight="1" x14ac:dyDescent="0.2">
      <c r="A41" s="152" t="s">
        <v>180</v>
      </c>
      <c r="B41" s="152"/>
      <c r="C41" s="16"/>
      <c r="D41" s="16"/>
      <c r="E41" s="16"/>
      <c r="F41" s="16"/>
      <c r="G41" s="16"/>
      <c r="H41" s="16"/>
      <c r="I41" s="16"/>
      <c r="J41" s="16"/>
      <c r="K41" s="16"/>
      <c r="L41" s="16"/>
      <c r="M41" s="16"/>
      <c r="N41" s="16"/>
      <c r="O41" s="16"/>
    </row>
    <row r="42" spans="1:15" ht="21.75" customHeight="1" x14ac:dyDescent="0.2">
      <c r="A42" s="151" t="s">
        <v>150</v>
      </c>
      <c r="B42" s="151"/>
      <c r="C42" s="151"/>
      <c r="D42" s="151"/>
      <c r="E42" s="151"/>
      <c r="F42" s="151"/>
      <c r="G42" s="151"/>
      <c r="H42" s="151"/>
      <c r="I42" s="151"/>
      <c r="J42" s="151"/>
      <c r="K42" s="151"/>
      <c r="L42" s="151"/>
      <c r="M42" s="151"/>
      <c r="N42" s="151"/>
      <c r="O42" s="151"/>
    </row>
    <row r="43" spans="1:15" ht="21.75" customHeight="1" x14ac:dyDescent="0.2">
      <c r="A43" s="143" t="s">
        <v>35</v>
      </c>
      <c r="B43" s="143"/>
      <c r="C43" s="143"/>
      <c r="D43" s="143"/>
      <c r="E43" s="143"/>
      <c r="F43" s="143"/>
      <c r="G43" s="143"/>
      <c r="H43" s="143"/>
      <c r="I43" s="143"/>
      <c r="J43" s="143"/>
      <c r="K43" s="143"/>
      <c r="L43" s="143"/>
      <c r="M43" s="143"/>
      <c r="N43" s="143"/>
      <c r="O43" s="143"/>
    </row>
    <row r="44" spans="1:15" ht="21.75" customHeight="1" x14ac:dyDescent="0.2">
      <c r="A44" s="159" t="s">
        <v>129</v>
      </c>
      <c r="B44" s="159"/>
      <c r="C44" s="159"/>
      <c r="D44" s="159"/>
      <c r="E44" s="159"/>
      <c r="F44" s="159"/>
      <c r="G44" s="159"/>
      <c r="H44" s="159"/>
      <c r="I44" s="159"/>
      <c r="J44" s="159"/>
      <c r="K44" s="159"/>
      <c r="L44" s="159"/>
      <c r="M44" s="159"/>
      <c r="N44" s="159"/>
      <c r="O44" s="159"/>
    </row>
    <row r="45" spans="1:15" ht="21.75" customHeight="1" x14ac:dyDescent="0.2">
      <c r="A45" s="160" t="s">
        <v>104</v>
      </c>
      <c r="B45" s="161"/>
      <c r="C45" s="162"/>
      <c r="D45" s="157" t="s">
        <v>91</v>
      </c>
      <c r="E45" s="157"/>
      <c r="F45" s="157"/>
      <c r="G45" s="157"/>
      <c r="H45" s="157"/>
      <c r="I45" s="157" t="s">
        <v>92</v>
      </c>
      <c r="J45" s="157"/>
      <c r="K45" s="157"/>
      <c r="L45" s="157"/>
      <c r="M45" s="157" t="s">
        <v>93</v>
      </c>
      <c r="N45" s="157"/>
      <c r="O45" s="157"/>
    </row>
    <row r="46" spans="1:15" ht="78" customHeight="1" x14ac:dyDescent="0.2">
      <c r="A46" s="163"/>
      <c r="B46" s="164"/>
      <c r="C46" s="165"/>
      <c r="D46" s="2" t="s">
        <v>94</v>
      </c>
      <c r="E46" s="3" t="s">
        <v>107</v>
      </c>
      <c r="F46" s="4" t="s">
        <v>106</v>
      </c>
      <c r="G46" s="3" t="s">
        <v>95</v>
      </c>
      <c r="H46" s="3" t="s">
        <v>96</v>
      </c>
      <c r="I46" s="3" t="s">
        <v>97</v>
      </c>
      <c r="J46" s="3" t="s">
        <v>98</v>
      </c>
      <c r="K46" s="3" t="s">
        <v>99</v>
      </c>
      <c r="L46" s="3" t="s">
        <v>100</v>
      </c>
      <c r="M46" s="158" t="s">
        <v>105</v>
      </c>
      <c r="N46" s="158"/>
      <c r="O46" s="158"/>
    </row>
    <row r="47" spans="1:15" ht="21.75" customHeight="1" x14ac:dyDescent="0.2">
      <c r="A47" s="150" t="s">
        <v>108</v>
      </c>
      <c r="B47" s="150"/>
      <c r="C47" s="150"/>
      <c r="D47" s="5" t="s">
        <v>118</v>
      </c>
      <c r="E47" s="6"/>
      <c r="F47" s="6"/>
      <c r="G47" s="6"/>
      <c r="H47" s="7"/>
      <c r="I47" s="7"/>
      <c r="J47" s="7"/>
      <c r="K47" s="7"/>
      <c r="L47" s="5" t="s">
        <v>118</v>
      </c>
      <c r="M47" s="145" t="s">
        <v>120</v>
      </c>
      <c r="N47" s="145"/>
      <c r="O47" s="145"/>
    </row>
    <row r="48" spans="1:15" ht="21.75" customHeight="1" x14ac:dyDescent="0.2">
      <c r="A48" s="155" t="s">
        <v>101</v>
      </c>
      <c r="B48" s="155"/>
      <c r="C48" s="155"/>
      <c r="D48" s="5" t="s">
        <v>118</v>
      </c>
      <c r="E48" s="5"/>
      <c r="F48" s="6"/>
      <c r="G48" s="3"/>
      <c r="H48" s="8"/>
      <c r="I48" s="3" t="s">
        <v>119</v>
      </c>
      <c r="J48" s="8"/>
      <c r="K48" s="8"/>
      <c r="L48" s="5" t="s">
        <v>118</v>
      </c>
      <c r="M48" s="149" t="s">
        <v>121</v>
      </c>
      <c r="N48" s="149"/>
      <c r="O48" s="149"/>
    </row>
    <row r="49" spans="1:15" ht="21.75" customHeight="1" x14ac:dyDescent="0.2">
      <c r="A49" s="156" t="s">
        <v>109</v>
      </c>
      <c r="B49" s="156"/>
      <c r="C49" s="156"/>
      <c r="D49" s="5" t="s">
        <v>118</v>
      </c>
      <c r="E49" s="5" t="s">
        <v>118</v>
      </c>
      <c r="F49" s="5"/>
      <c r="G49" s="5" t="s">
        <v>118</v>
      </c>
      <c r="H49" s="5"/>
      <c r="I49" s="5" t="s">
        <v>118</v>
      </c>
      <c r="J49" s="9"/>
      <c r="K49" s="8"/>
      <c r="L49" s="3" t="s">
        <v>119</v>
      </c>
      <c r="M49" s="149" t="s">
        <v>121</v>
      </c>
      <c r="N49" s="149"/>
      <c r="O49" s="149"/>
    </row>
    <row r="50" spans="1:15" ht="21.75" customHeight="1" x14ac:dyDescent="0.2">
      <c r="A50" s="157" t="s">
        <v>111</v>
      </c>
      <c r="B50" s="157"/>
      <c r="C50" s="157"/>
      <c r="D50" s="5" t="s">
        <v>118</v>
      </c>
      <c r="E50" s="5" t="s">
        <v>118</v>
      </c>
      <c r="F50" s="10"/>
      <c r="G50" s="10"/>
      <c r="H50" s="10"/>
      <c r="I50" s="10"/>
      <c r="J50" s="10"/>
      <c r="K50" s="10"/>
      <c r="L50" s="5" t="s">
        <v>118</v>
      </c>
      <c r="M50" s="149" t="s">
        <v>123</v>
      </c>
      <c r="N50" s="149"/>
      <c r="O50" s="149"/>
    </row>
    <row r="51" spans="1:15" ht="21.75" customHeight="1" x14ac:dyDescent="0.2">
      <c r="A51" s="156" t="s">
        <v>110</v>
      </c>
      <c r="B51" s="155"/>
      <c r="C51" s="155"/>
      <c r="D51" s="5" t="s">
        <v>118</v>
      </c>
      <c r="E51" s="5" t="s">
        <v>118</v>
      </c>
      <c r="F51" s="11"/>
      <c r="G51" s="11"/>
      <c r="H51" s="5"/>
      <c r="I51" s="6"/>
      <c r="J51" s="6"/>
      <c r="K51" s="8"/>
      <c r="L51" s="5" t="s">
        <v>118</v>
      </c>
      <c r="M51" s="149" t="s">
        <v>123</v>
      </c>
      <c r="N51" s="149"/>
      <c r="O51" s="149"/>
    </row>
    <row r="52" spans="1:15" ht="21.75" customHeight="1" x14ac:dyDescent="0.2">
      <c r="A52" s="158" t="s">
        <v>112</v>
      </c>
      <c r="B52" s="158"/>
      <c r="C52" s="158"/>
      <c r="D52" s="5"/>
      <c r="E52" s="5" t="s">
        <v>118</v>
      </c>
      <c r="F52" s="8"/>
      <c r="G52" s="8"/>
      <c r="H52" s="8"/>
      <c r="I52" s="8"/>
      <c r="J52" s="5"/>
      <c r="K52" s="8"/>
      <c r="L52" s="5" t="s">
        <v>118</v>
      </c>
      <c r="M52" s="149" t="s">
        <v>123</v>
      </c>
      <c r="N52" s="149"/>
      <c r="O52" s="149"/>
    </row>
    <row r="53" spans="1:15" ht="21.75" customHeight="1" x14ac:dyDescent="0.2">
      <c r="A53" s="157" t="s">
        <v>113</v>
      </c>
      <c r="B53" s="157"/>
      <c r="C53" s="157"/>
      <c r="D53" s="5" t="s">
        <v>118</v>
      </c>
      <c r="E53" s="5" t="s">
        <v>118</v>
      </c>
      <c r="F53" s="13"/>
      <c r="G53" s="5" t="s">
        <v>118</v>
      </c>
      <c r="H53" s="12"/>
      <c r="I53" s="3" t="s">
        <v>119</v>
      </c>
      <c r="J53" s="14"/>
      <c r="K53" s="14"/>
      <c r="L53" s="5" t="s">
        <v>118</v>
      </c>
      <c r="M53" s="149" t="s">
        <v>124</v>
      </c>
      <c r="N53" s="149"/>
      <c r="O53" s="149"/>
    </row>
    <row r="54" spans="1:15" ht="21.75" customHeight="1" x14ac:dyDescent="0.2">
      <c r="A54" s="158" t="s">
        <v>114</v>
      </c>
      <c r="B54" s="158"/>
      <c r="C54" s="158"/>
      <c r="D54" s="5"/>
      <c r="E54" s="5"/>
      <c r="F54" s="13"/>
      <c r="G54" s="5" t="s">
        <v>118</v>
      </c>
      <c r="H54" s="13"/>
      <c r="I54" s="3" t="s">
        <v>119</v>
      </c>
      <c r="J54" s="13"/>
      <c r="K54" s="12"/>
      <c r="L54" s="5" t="s">
        <v>118</v>
      </c>
      <c r="M54" s="149" t="s">
        <v>121</v>
      </c>
      <c r="N54" s="149"/>
      <c r="O54" s="149"/>
    </row>
    <row r="55" spans="1:15" ht="21.75" customHeight="1" x14ac:dyDescent="0.2">
      <c r="A55" s="157" t="s">
        <v>71</v>
      </c>
      <c r="B55" s="157"/>
      <c r="C55" s="157"/>
      <c r="D55" s="5" t="s">
        <v>118</v>
      </c>
      <c r="E55" s="3"/>
      <c r="F55" s="3"/>
      <c r="G55" s="5" t="s">
        <v>118</v>
      </c>
      <c r="H55" s="5"/>
      <c r="I55" s="5" t="s">
        <v>118</v>
      </c>
      <c r="J55" s="9"/>
      <c r="K55" s="9"/>
      <c r="L55" s="3" t="s">
        <v>119</v>
      </c>
      <c r="M55" s="149" t="s">
        <v>121</v>
      </c>
      <c r="N55" s="149"/>
      <c r="O55" s="149"/>
    </row>
    <row r="56" spans="1:15" ht="21.75" customHeight="1" x14ac:dyDescent="0.2">
      <c r="A56" s="157" t="s">
        <v>115</v>
      </c>
      <c r="B56" s="157"/>
      <c r="C56" s="157"/>
      <c r="D56" s="5"/>
      <c r="E56" s="6"/>
      <c r="F56" s="13"/>
      <c r="G56" s="5" t="s">
        <v>118</v>
      </c>
      <c r="H56" s="15"/>
      <c r="I56" s="3" t="s">
        <v>119</v>
      </c>
      <c r="J56" s="3" t="s">
        <v>119</v>
      </c>
      <c r="K56" s="5" t="s">
        <v>118</v>
      </c>
      <c r="L56" s="5"/>
      <c r="M56" s="149" t="s">
        <v>121</v>
      </c>
      <c r="N56" s="149"/>
      <c r="O56" s="149"/>
    </row>
    <row r="57" spans="1:15" ht="21" customHeight="1" x14ac:dyDescent="0.2">
      <c r="A57" s="157" t="s">
        <v>116</v>
      </c>
      <c r="B57" s="157"/>
      <c r="C57" s="157"/>
      <c r="D57" s="5" t="s">
        <v>118</v>
      </c>
      <c r="E57" s="5"/>
      <c r="F57" s="5"/>
      <c r="G57" s="5"/>
      <c r="H57" s="5"/>
      <c r="I57" s="5"/>
      <c r="J57" s="5" t="s">
        <v>118</v>
      </c>
      <c r="K57" s="12"/>
      <c r="L57" s="3" t="s">
        <v>119</v>
      </c>
      <c r="M57" s="149" t="s">
        <v>121</v>
      </c>
      <c r="N57" s="149"/>
      <c r="O57" s="149"/>
    </row>
    <row r="58" spans="1:15" ht="21.75" customHeight="1" x14ac:dyDescent="0.2">
      <c r="A58" s="157" t="s">
        <v>117</v>
      </c>
      <c r="B58" s="157"/>
      <c r="C58" s="157"/>
      <c r="D58" s="5" t="s">
        <v>118</v>
      </c>
      <c r="E58" s="5"/>
      <c r="F58" s="6"/>
      <c r="G58" s="6"/>
      <c r="H58" s="5"/>
      <c r="I58" s="5"/>
      <c r="J58" s="5" t="s">
        <v>118</v>
      </c>
      <c r="K58" s="8"/>
      <c r="L58" s="8"/>
      <c r="M58" s="149" t="s">
        <v>122</v>
      </c>
      <c r="N58" s="149"/>
      <c r="O58" s="149"/>
    </row>
    <row r="59" spans="1:15" ht="35.25" customHeight="1" x14ac:dyDescent="0.2">
      <c r="A59" s="167" t="s">
        <v>125</v>
      </c>
      <c r="B59" s="167"/>
      <c r="C59" s="167"/>
      <c r="D59" s="167"/>
      <c r="E59" s="167"/>
      <c r="F59" s="167"/>
      <c r="G59" s="167"/>
      <c r="H59" s="167"/>
      <c r="I59" s="167"/>
      <c r="J59" s="167"/>
      <c r="K59" s="167"/>
      <c r="L59" s="167"/>
      <c r="M59" s="167"/>
      <c r="N59" s="167"/>
      <c r="O59" s="167"/>
    </row>
    <row r="60" spans="1:15" ht="21.75" customHeight="1" x14ac:dyDescent="0.2">
      <c r="A60" s="98" t="s">
        <v>36</v>
      </c>
      <c r="B60" s="98"/>
      <c r="C60" s="98"/>
      <c r="D60" s="98"/>
      <c r="E60" s="98"/>
      <c r="F60" s="98"/>
      <c r="G60" s="98"/>
      <c r="H60" s="98"/>
      <c r="I60" s="98"/>
      <c r="J60" s="98"/>
      <c r="K60" s="98"/>
      <c r="L60" s="98"/>
      <c r="M60" s="98"/>
      <c r="N60" s="98"/>
      <c r="O60" s="98"/>
    </row>
    <row r="61" spans="1:15" ht="21.75" customHeight="1" x14ac:dyDescent="0.2">
      <c r="A61" s="98" t="s">
        <v>131</v>
      </c>
      <c r="B61" s="98"/>
      <c r="C61" s="98"/>
      <c r="D61" s="98"/>
      <c r="E61" s="98"/>
      <c r="F61" s="98"/>
      <c r="G61" s="98"/>
      <c r="H61" s="98"/>
      <c r="I61" s="98"/>
      <c r="J61" s="98"/>
      <c r="K61" s="98"/>
      <c r="L61" s="98"/>
      <c r="M61" s="98"/>
      <c r="N61" s="98"/>
      <c r="O61" s="98"/>
    </row>
    <row r="62" spans="1:15" ht="21.75" customHeight="1" x14ac:dyDescent="0.2">
      <c r="A62" s="98" t="s">
        <v>130</v>
      </c>
      <c r="B62" s="98"/>
      <c r="C62" s="98"/>
      <c r="D62" s="98"/>
      <c r="E62" s="98"/>
      <c r="F62" s="98"/>
      <c r="G62" s="98"/>
      <c r="H62" s="98"/>
      <c r="I62" s="98"/>
      <c r="J62" s="98"/>
      <c r="K62" s="98"/>
      <c r="L62" s="98"/>
      <c r="M62" s="98"/>
      <c r="N62" s="98"/>
      <c r="O62" s="98"/>
    </row>
    <row r="63" spans="1:15" ht="21.75" customHeight="1" x14ac:dyDescent="0.2">
      <c r="A63" s="98" t="s">
        <v>126</v>
      </c>
      <c r="B63" s="98"/>
      <c r="C63" s="98"/>
      <c r="D63" s="98"/>
      <c r="E63" s="98"/>
      <c r="F63" s="98"/>
      <c r="G63" s="98"/>
      <c r="H63" s="98"/>
      <c r="I63" s="98"/>
      <c r="J63" s="98"/>
      <c r="K63" s="98"/>
      <c r="L63" s="98"/>
      <c r="M63" s="98"/>
      <c r="N63" s="98"/>
      <c r="O63" s="98"/>
    </row>
    <row r="64" spans="1:15" ht="21.75" customHeight="1" x14ac:dyDescent="0.2">
      <c r="A64" s="98" t="s">
        <v>133</v>
      </c>
      <c r="B64" s="98"/>
      <c r="C64" s="98"/>
      <c r="D64" s="98"/>
      <c r="E64" s="98"/>
      <c r="F64" s="98"/>
      <c r="G64" s="98"/>
      <c r="H64" s="98"/>
      <c r="I64" s="98"/>
      <c r="J64" s="98"/>
      <c r="K64" s="98"/>
      <c r="L64" s="98"/>
      <c r="M64" s="98"/>
      <c r="N64" s="98"/>
      <c r="O64" s="98"/>
    </row>
    <row r="65" spans="1:15" ht="21.75" customHeight="1" x14ac:dyDescent="0.2">
      <c r="A65" s="98" t="s">
        <v>132</v>
      </c>
      <c r="B65" s="98"/>
      <c r="C65" s="98"/>
      <c r="D65" s="98"/>
      <c r="E65" s="98"/>
      <c r="F65" s="98"/>
      <c r="G65" s="98"/>
      <c r="H65" s="98"/>
      <c r="I65" s="98"/>
      <c r="J65" s="98"/>
      <c r="K65" s="98"/>
      <c r="L65" s="98"/>
      <c r="M65" s="98"/>
      <c r="N65" s="98"/>
      <c r="O65" s="98"/>
    </row>
    <row r="66" spans="1:15" ht="21.75" customHeight="1" x14ac:dyDescent="0.2">
      <c r="A66" s="98" t="s">
        <v>141</v>
      </c>
      <c r="B66" s="98"/>
      <c r="C66" s="98"/>
      <c r="D66" s="98"/>
      <c r="E66" s="98"/>
      <c r="F66" s="98"/>
      <c r="G66" s="98"/>
      <c r="H66" s="98"/>
      <c r="I66" s="98"/>
      <c r="J66" s="98"/>
      <c r="K66" s="98"/>
      <c r="L66" s="98"/>
      <c r="M66" s="98"/>
      <c r="N66" s="98"/>
      <c r="O66" s="98"/>
    </row>
    <row r="67" spans="1:15" ht="21.75" customHeight="1" x14ac:dyDescent="0.2">
      <c r="A67" s="154" t="s">
        <v>137</v>
      </c>
      <c r="B67" s="154"/>
      <c r="C67" s="154"/>
      <c r="D67" s="154"/>
      <c r="E67" s="154"/>
      <c r="F67" s="154"/>
      <c r="G67" s="154"/>
      <c r="H67" s="154"/>
      <c r="I67" s="154"/>
      <c r="J67" s="154"/>
      <c r="K67" s="154"/>
      <c r="L67" s="154"/>
      <c r="M67" s="154"/>
      <c r="N67" s="154"/>
      <c r="O67" s="154"/>
    </row>
    <row r="68" spans="1:15" ht="21.75" customHeight="1" x14ac:dyDescent="0.2">
      <c r="A68" s="98" t="s">
        <v>138</v>
      </c>
      <c r="B68" s="98"/>
      <c r="C68" s="98"/>
      <c r="D68" s="98"/>
      <c r="E68" s="98"/>
      <c r="F68" s="98"/>
      <c r="G68" s="98"/>
      <c r="H68" s="98"/>
      <c r="I68" s="98"/>
      <c r="J68" s="98"/>
      <c r="K68" s="98"/>
      <c r="L68" s="98"/>
      <c r="M68" s="98"/>
      <c r="N68" s="98"/>
      <c r="O68" s="98"/>
    </row>
    <row r="69" spans="1:15" ht="21.75" customHeight="1" x14ac:dyDescent="0.2">
      <c r="A69" s="98" t="s">
        <v>139</v>
      </c>
      <c r="B69" s="98"/>
      <c r="C69" s="98"/>
      <c r="D69" s="98"/>
      <c r="E69" s="98"/>
      <c r="F69" s="98"/>
      <c r="G69" s="98"/>
      <c r="H69" s="98"/>
      <c r="I69" s="98"/>
      <c r="J69" s="98"/>
      <c r="K69" s="98"/>
      <c r="L69" s="98"/>
      <c r="M69" s="98"/>
      <c r="N69" s="98"/>
      <c r="O69" s="98"/>
    </row>
    <row r="70" spans="1:15" ht="21.75" customHeight="1" x14ac:dyDescent="0.2">
      <c r="A70" s="98" t="s">
        <v>140</v>
      </c>
      <c r="B70" s="98"/>
      <c r="C70" s="98"/>
      <c r="D70" s="98"/>
      <c r="E70" s="98"/>
      <c r="F70" s="98"/>
      <c r="G70" s="98"/>
      <c r="H70" s="98"/>
      <c r="I70" s="98"/>
      <c r="J70" s="98"/>
      <c r="K70" s="98"/>
      <c r="L70" s="98"/>
      <c r="M70" s="98"/>
      <c r="N70" s="98"/>
      <c r="O70" s="98"/>
    </row>
    <row r="71" spans="1:15" ht="21.75" customHeight="1" x14ac:dyDescent="0.2">
      <c r="A71" s="98" t="s">
        <v>142</v>
      </c>
      <c r="B71" s="98"/>
      <c r="C71" s="98"/>
      <c r="D71" s="98"/>
      <c r="E71" s="98"/>
      <c r="F71" s="98"/>
      <c r="G71" s="98"/>
      <c r="H71" s="98"/>
      <c r="I71" s="98"/>
      <c r="J71" s="98"/>
      <c r="K71" s="98"/>
      <c r="L71" s="98"/>
      <c r="M71" s="98"/>
      <c r="N71" s="98"/>
      <c r="O71" s="98"/>
    </row>
    <row r="72" spans="1:15" ht="21.75" customHeight="1" x14ac:dyDescent="0.2">
      <c r="A72" s="98" t="s">
        <v>143</v>
      </c>
      <c r="B72" s="98"/>
      <c r="C72" s="98"/>
      <c r="D72" s="98"/>
      <c r="E72" s="98"/>
      <c r="F72" s="98"/>
      <c r="G72" s="98"/>
      <c r="H72" s="98"/>
      <c r="I72" s="98"/>
      <c r="J72" s="98"/>
      <c r="K72" s="98"/>
      <c r="L72" s="98"/>
      <c r="M72" s="98"/>
      <c r="N72" s="98"/>
      <c r="O72" s="98"/>
    </row>
    <row r="73" spans="1:15" ht="21.75" customHeight="1" x14ac:dyDescent="0.2">
      <c r="A73" s="98" t="s">
        <v>144</v>
      </c>
      <c r="B73" s="98"/>
      <c r="C73" s="98"/>
      <c r="D73" s="98"/>
      <c r="E73" s="98"/>
      <c r="F73" s="98"/>
      <c r="G73" s="98"/>
      <c r="H73" s="98"/>
      <c r="I73" s="98"/>
      <c r="J73" s="98"/>
      <c r="K73" s="98"/>
      <c r="L73" s="98"/>
      <c r="M73" s="98"/>
      <c r="N73" s="98"/>
      <c r="O73" s="98"/>
    </row>
    <row r="74" spans="1:15" ht="21.75" customHeight="1" x14ac:dyDescent="0.2">
      <c r="A74" s="98" t="s">
        <v>145</v>
      </c>
      <c r="B74" s="98"/>
      <c r="C74" s="98"/>
      <c r="D74" s="98"/>
      <c r="E74" s="98"/>
      <c r="F74" s="98"/>
      <c r="G74" s="98"/>
      <c r="H74" s="98"/>
      <c r="I74" s="98"/>
      <c r="J74" s="98"/>
      <c r="K74" s="98"/>
      <c r="L74" s="98"/>
      <c r="M74" s="98"/>
      <c r="N74" s="98"/>
      <c r="O74" s="98"/>
    </row>
    <row r="75" spans="1:15" ht="21.75" customHeight="1" x14ac:dyDescent="0.2">
      <c r="A75" s="98" t="s">
        <v>146</v>
      </c>
      <c r="B75" s="98"/>
      <c r="C75" s="98"/>
      <c r="D75" s="98"/>
      <c r="E75" s="98"/>
      <c r="F75" s="98"/>
      <c r="G75" s="98"/>
      <c r="H75" s="98"/>
      <c r="I75" s="98"/>
      <c r="J75" s="98"/>
      <c r="K75" s="98"/>
      <c r="L75" s="98"/>
      <c r="M75" s="98"/>
      <c r="N75" s="98"/>
      <c r="O75" s="98"/>
    </row>
    <row r="76" spans="1:15" ht="21.75" customHeight="1" x14ac:dyDescent="0.2">
      <c r="A76" s="98" t="s">
        <v>147</v>
      </c>
      <c r="B76" s="98"/>
      <c r="C76" s="98"/>
      <c r="D76" s="98"/>
      <c r="E76" s="98"/>
      <c r="F76" s="98"/>
      <c r="G76" s="98"/>
      <c r="H76" s="98"/>
      <c r="I76" s="98"/>
      <c r="J76" s="98"/>
      <c r="K76" s="98"/>
      <c r="L76" s="98"/>
      <c r="M76" s="98"/>
      <c r="N76" s="98"/>
      <c r="O76" s="98"/>
    </row>
    <row r="77" spans="1:15" ht="21.75" customHeight="1" x14ac:dyDescent="0.2">
      <c r="A77" s="98" t="s">
        <v>148</v>
      </c>
      <c r="B77" s="98"/>
      <c r="C77" s="98"/>
      <c r="D77" s="98"/>
      <c r="E77" s="98"/>
      <c r="F77" s="98"/>
      <c r="G77" s="98"/>
      <c r="H77" s="98"/>
      <c r="I77" s="98"/>
      <c r="J77" s="98"/>
      <c r="K77" s="98"/>
      <c r="L77" s="98"/>
      <c r="M77" s="98"/>
      <c r="N77" s="98"/>
      <c r="O77" s="98"/>
    </row>
    <row r="78" spans="1:15" ht="21.75" customHeight="1" x14ac:dyDescent="0.2">
      <c r="A78" s="98" t="s">
        <v>136</v>
      </c>
      <c r="B78" s="98"/>
      <c r="C78" s="98"/>
      <c r="D78" s="98"/>
      <c r="E78" s="98"/>
      <c r="F78" s="98"/>
      <c r="G78" s="98"/>
      <c r="H78" s="98"/>
      <c r="I78" s="98"/>
      <c r="J78" s="98"/>
      <c r="K78" s="98"/>
      <c r="L78" s="98"/>
      <c r="M78" s="98"/>
      <c r="N78" s="98"/>
      <c r="O78" s="98"/>
    </row>
    <row r="79" spans="1:15" ht="21.75" customHeight="1" x14ac:dyDescent="0.2">
      <c r="A79" s="98" t="s">
        <v>37</v>
      </c>
      <c r="B79" s="98"/>
      <c r="C79" s="98"/>
      <c r="D79" s="98"/>
      <c r="E79" s="98"/>
      <c r="F79" s="98"/>
      <c r="G79" s="98"/>
      <c r="H79" s="98"/>
      <c r="I79" s="98"/>
      <c r="J79" s="98"/>
      <c r="K79" s="98"/>
      <c r="L79" s="98"/>
      <c r="M79" s="98"/>
      <c r="N79" s="98"/>
      <c r="O79" s="98"/>
    </row>
    <row r="80" spans="1:15" ht="21.75" customHeight="1" x14ac:dyDescent="0.2">
      <c r="A80" s="98" t="s">
        <v>38</v>
      </c>
      <c r="B80" s="98"/>
      <c r="C80" s="98"/>
      <c r="D80" s="98"/>
      <c r="E80" s="98"/>
      <c r="F80" s="98"/>
      <c r="G80" s="98"/>
      <c r="H80" s="98"/>
      <c r="I80" s="98"/>
      <c r="J80" s="98"/>
      <c r="K80" s="98"/>
      <c r="L80" s="98"/>
      <c r="M80" s="98"/>
      <c r="N80" s="98"/>
      <c r="O80" s="98"/>
    </row>
    <row r="81" spans="1:15" ht="21.75" customHeight="1" x14ac:dyDescent="0.2">
      <c r="A81" s="98" t="s">
        <v>39</v>
      </c>
      <c r="B81" s="98"/>
      <c r="C81" s="98"/>
      <c r="D81" s="98"/>
      <c r="E81" s="98"/>
      <c r="F81" s="98"/>
      <c r="G81" s="98"/>
      <c r="H81" s="98"/>
      <c r="I81" s="98"/>
      <c r="J81" s="98"/>
      <c r="K81" s="98"/>
      <c r="L81" s="98"/>
      <c r="M81" s="98"/>
      <c r="N81" s="98"/>
      <c r="O81" s="98"/>
    </row>
    <row r="82" spans="1:15" ht="21.75" customHeight="1" x14ac:dyDescent="0.2">
      <c r="A82" s="98" t="s">
        <v>149</v>
      </c>
      <c r="B82" s="98"/>
      <c r="C82" s="98"/>
      <c r="D82" s="98"/>
      <c r="E82" s="98"/>
      <c r="F82" s="98"/>
      <c r="G82" s="98"/>
      <c r="H82" s="98"/>
      <c r="I82" s="98"/>
      <c r="J82" s="98"/>
      <c r="K82" s="98"/>
      <c r="L82" s="98"/>
      <c r="M82" s="98"/>
      <c r="N82" s="98"/>
      <c r="O82" s="98"/>
    </row>
    <row r="83" spans="1:15" ht="21.75" customHeight="1" x14ac:dyDescent="0.2">
      <c r="A83" s="166" t="s">
        <v>69</v>
      </c>
      <c r="B83" s="166"/>
    </row>
    <row r="84" spans="1:15" ht="21.75" customHeight="1" x14ac:dyDescent="0.2">
      <c r="A84" s="119" t="s">
        <v>151</v>
      </c>
      <c r="B84" s="120"/>
      <c r="C84" s="120"/>
      <c r="D84" s="120"/>
      <c r="E84" s="120"/>
      <c r="F84" s="120"/>
      <c r="G84" s="120"/>
      <c r="H84" s="120"/>
      <c r="I84" s="120"/>
      <c r="J84" s="120"/>
      <c r="K84" s="120"/>
      <c r="L84" s="120"/>
      <c r="M84" s="120"/>
      <c r="N84" s="120"/>
      <c r="O84" s="120"/>
    </row>
    <row r="85" spans="1:15" ht="21.75" customHeight="1" x14ac:dyDescent="0.2">
      <c r="A85" s="98" t="s">
        <v>152</v>
      </c>
      <c r="B85" s="98"/>
      <c r="C85" s="98"/>
      <c r="D85" s="98"/>
      <c r="E85" s="98"/>
      <c r="F85" s="98"/>
      <c r="G85" s="98"/>
      <c r="H85" s="98"/>
      <c r="I85" s="98"/>
      <c r="J85" s="98"/>
      <c r="K85" s="98"/>
      <c r="L85" s="98"/>
      <c r="M85" s="98"/>
      <c r="N85" s="98"/>
      <c r="O85" s="98"/>
    </row>
    <row r="86" spans="1:15" ht="21.75" customHeight="1" thickBot="1" x14ac:dyDescent="0.25">
      <c r="A86" s="98" t="s">
        <v>153</v>
      </c>
      <c r="B86" s="98"/>
      <c r="C86" s="98"/>
      <c r="D86" s="98"/>
      <c r="E86" s="98"/>
      <c r="F86" s="98"/>
      <c r="G86" s="98"/>
      <c r="H86" s="98"/>
      <c r="I86" s="135" t="s">
        <v>169</v>
      </c>
      <c r="J86" s="135"/>
      <c r="K86" s="135"/>
      <c r="L86" s="135"/>
      <c r="M86" s="135"/>
      <c r="N86" s="135"/>
    </row>
    <row r="87" spans="1:15" ht="21.75" customHeight="1" x14ac:dyDescent="0.2">
      <c r="A87" s="98" t="s">
        <v>179</v>
      </c>
      <c r="B87" s="98"/>
      <c r="C87" s="98"/>
      <c r="D87" s="98"/>
      <c r="E87" s="98"/>
      <c r="F87" s="98"/>
      <c r="G87" s="98"/>
      <c r="H87" s="98"/>
      <c r="I87" s="136" t="s">
        <v>154</v>
      </c>
      <c r="J87" s="137"/>
      <c r="K87" s="138"/>
      <c r="L87" s="139" t="s">
        <v>165</v>
      </c>
      <c r="M87" s="140"/>
      <c r="N87" s="141"/>
    </row>
    <row r="88" spans="1:15" ht="21.75" customHeight="1" x14ac:dyDescent="0.2">
      <c r="A88" s="98" t="s">
        <v>160</v>
      </c>
      <c r="B88" s="98"/>
      <c r="C88" s="98"/>
      <c r="D88" s="98"/>
      <c r="E88" s="98"/>
      <c r="F88" s="98"/>
      <c r="G88" s="98"/>
      <c r="H88" s="98"/>
      <c r="I88" s="174" t="s">
        <v>156</v>
      </c>
      <c r="J88" s="175"/>
      <c r="K88" s="176"/>
      <c r="L88" s="171" t="s">
        <v>166</v>
      </c>
      <c r="M88" s="172"/>
      <c r="N88" s="173"/>
    </row>
    <row r="89" spans="1:15" ht="21.75" customHeight="1" x14ac:dyDescent="0.2">
      <c r="A89" s="98" t="s">
        <v>42</v>
      </c>
      <c r="B89" s="98"/>
      <c r="C89" s="98"/>
      <c r="D89" s="98"/>
      <c r="E89" s="98"/>
      <c r="F89" s="98"/>
      <c r="G89" s="98"/>
      <c r="H89" s="98"/>
      <c r="I89" s="174" t="s">
        <v>157</v>
      </c>
      <c r="J89" s="175"/>
      <c r="K89" s="186"/>
      <c r="L89" s="185" t="s">
        <v>167</v>
      </c>
      <c r="M89" s="172"/>
      <c r="N89" s="173"/>
    </row>
    <row r="90" spans="1:15" ht="21.75" customHeight="1" x14ac:dyDescent="0.2">
      <c r="A90" s="98" t="s">
        <v>182</v>
      </c>
      <c r="B90" s="98"/>
      <c r="C90" s="98"/>
      <c r="D90" s="98"/>
      <c r="E90" s="98"/>
      <c r="F90" s="98"/>
      <c r="G90" s="98"/>
      <c r="H90" s="98"/>
      <c r="I90" s="180" t="s">
        <v>158</v>
      </c>
      <c r="J90" s="181"/>
      <c r="K90" s="182"/>
      <c r="L90" s="185" t="s">
        <v>40</v>
      </c>
      <c r="M90" s="172"/>
      <c r="N90" s="173"/>
    </row>
    <row r="91" spans="1:15" ht="21.75" customHeight="1" thickBot="1" x14ac:dyDescent="0.25">
      <c r="A91" s="98" t="s">
        <v>183</v>
      </c>
      <c r="B91" s="98"/>
      <c r="C91" s="98"/>
      <c r="D91" s="98"/>
      <c r="E91" s="98"/>
      <c r="F91" s="98"/>
      <c r="G91" s="98"/>
      <c r="H91" s="98"/>
      <c r="I91" s="177" t="s">
        <v>159</v>
      </c>
      <c r="J91" s="178"/>
      <c r="K91" s="179"/>
      <c r="L91" s="168" t="s">
        <v>168</v>
      </c>
      <c r="M91" s="169"/>
      <c r="N91" s="170"/>
    </row>
    <row r="92" spans="1:15" ht="21.75" customHeight="1" x14ac:dyDescent="0.2">
      <c r="A92" s="98" t="s">
        <v>184</v>
      </c>
      <c r="B92" s="98"/>
      <c r="C92" s="98"/>
      <c r="D92" s="98"/>
      <c r="E92" s="98"/>
      <c r="F92" s="98"/>
      <c r="G92" s="98"/>
      <c r="H92" s="98"/>
      <c r="I92" s="187" t="s">
        <v>41</v>
      </c>
      <c r="J92" s="187"/>
      <c r="K92" s="187"/>
      <c r="L92" s="187"/>
      <c r="M92" s="187"/>
      <c r="N92" s="187"/>
    </row>
    <row r="93" spans="1:15" ht="21.75" customHeight="1" thickBot="1" x14ac:dyDescent="0.25">
      <c r="A93" s="98" t="s">
        <v>185</v>
      </c>
      <c r="B93" s="98"/>
      <c r="C93" s="98"/>
      <c r="D93" s="98"/>
      <c r="E93" s="98"/>
      <c r="F93" s="98"/>
      <c r="G93" s="98"/>
      <c r="H93" s="98"/>
      <c r="I93" s="123" t="s">
        <v>175</v>
      </c>
      <c r="J93" s="124"/>
      <c r="K93" s="124"/>
      <c r="L93" s="124"/>
      <c r="M93" s="124"/>
      <c r="N93" s="125"/>
    </row>
    <row r="94" spans="1:15" ht="26.25" customHeight="1" x14ac:dyDescent="0.2">
      <c r="A94" s="98" t="s">
        <v>186</v>
      </c>
      <c r="B94" s="98"/>
      <c r="C94" s="98"/>
      <c r="D94" s="98"/>
      <c r="E94" s="98"/>
      <c r="F94" s="98"/>
      <c r="G94" s="98"/>
      <c r="H94" s="98"/>
      <c r="I94" s="188" t="s">
        <v>155</v>
      </c>
      <c r="J94" s="134"/>
      <c r="K94" s="132" t="s">
        <v>170</v>
      </c>
      <c r="L94" s="133"/>
      <c r="M94" s="134"/>
      <c r="N94" s="130" t="s">
        <v>43</v>
      </c>
      <c r="O94" s="131"/>
    </row>
    <row r="95" spans="1:15" ht="21.75" customHeight="1" x14ac:dyDescent="0.2">
      <c r="A95" s="126" t="s">
        <v>161</v>
      </c>
      <c r="B95" s="126"/>
      <c r="C95" s="126"/>
      <c r="D95" s="126"/>
      <c r="E95" s="126"/>
      <c r="F95" s="126"/>
      <c r="G95" s="126"/>
      <c r="H95" s="126"/>
      <c r="I95" s="112" t="s">
        <v>171</v>
      </c>
      <c r="J95" s="113"/>
      <c r="K95" s="127">
        <v>1.32E-2</v>
      </c>
      <c r="L95" s="128"/>
      <c r="M95" s="129"/>
      <c r="N95" s="117">
        <v>1.2999999999999999E-2</v>
      </c>
      <c r="O95" s="118"/>
    </row>
    <row r="96" spans="1:15" ht="21.75" customHeight="1" x14ac:dyDescent="0.3">
      <c r="A96" s="98" t="s">
        <v>44</v>
      </c>
      <c r="B96" s="98"/>
      <c r="C96" s="98"/>
      <c r="D96" s="98"/>
      <c r="E96" s="98"/>
      <c r="F96" s="98"/>
      <c r="G96" s="98"/>
      <c r="H96" s="98"/>
      <c r="I96" s="112" t="s">
        <v>172</v>
      </c>
      <c r="J96" s="113"/>
      <c r="K96" s="100" t="s">
        <v>173</v>
      </c>
      <c r="L96" s="101"/>
      <c r="M96" s="102"/>
      <c r="N96" s="106">
        <v>2.1999999999999999E-2</v>
      </c>
      <c r="O96" s="107"/>
    </row>
    <row r="97" spans="1:15" ht="21.75" customHeight="1" x14ac:dyDescent="0.35">
      <c r="A97" s="99" t="s">
        <v>45</v>
      </c>
      <c r="B97" s="99"/>
      <c r="C97" s="99"/>
      <c r="D97" s="99"/>
      <c r="E97" s="99"/>
      <c r="F97" s="99"/>
      <c r="G97" s="99"/>
      <c r="H97" s="99"/>
      <c r="I97" s="112" t="s">
        <v>176</v>
      </c>
      <c r="J97" s="113"/>
      <c r="K97" s="103" t="s">
        <v>177</v>
      </c>
      <c r="L97" s="104"/>
      <c r="M97" s="105"/>
      <c r="N97" s="108">
        <v>0.03</v>
      </c>
      <c r="O97" s="109"/>
    </row>
    <row r="98" spans="1:15" ht="21.75" customHeight="1" x14ac:dyDescent="0.2">
      <c r="A98" s="98" t="s">
        <v>187</v>
      </c>
      <c r="B98" s="98"/>
      <c r="C98" s="98"/>
      <c r="D98" s="98"/>
      <c r="E98" s="98"/>
      <c r="F98" s="98"/>
      <c r="G98" s="98"/>
      <c r="H98" s="98"/>
      <c r="I98" s="183" t="s">
        <v>162</v>
      </c>
      <c r="J98" s="184"/>
      <c r="K98" s="100" t="s">
        <v>174</v>
      </c>
      <c r="L98" s="101"/>
      <c r="M98" s="102"/>
      <c r="N98" s="106">
        <v>4.5999999999999999E-2</v>
      </c>
      <c r="O98" s="107"/>
    </row>
    <row r="99" spans="1:15" ht="21.75" customHeight="1" thickBot="1" x14ac:dyDescent="0.25">
      <c r="A99" s="98" t="s">
        <v>178</v>
      </c>
      <c r="B99" s="98"/>
      <c r="C99" s="98"/>
      <c r="D99" s="98"/>
      <c r="E99" s="98"/>
      <c r="F99" s="98"/>
      <c r="G99" s="98"/>
      <c r="H99" s="98"/>
      <c r="I99" s="110" t="s">
        <v>163</v>
      </c>
      <c r="J99" s="111"/>
      <c r="K99" s="114" t="s">
        <v>164</v>
      </c>
      <c r="L99" s="115"/>
      <c r="M99" s="116"/>
      <c r="N99" s="121">
        <v>7.3999999999999996E-2</v>
      </c>
      <c r="O99" s="122"/>
    </row>
    <row r="100" spans="1:15" ht="21.75" customHeight="1" x14ac:dyDescent="0.3">
      <c r="A100" s="98" t="s">
        <v>47</v>
      </c>
      <c r="B100" s="98"/>
      <c r="C100" s="98"/>
      <c r="D100" s="98"/>
      <c r="E100" s="98"/>
      <c r="F100" s="98"/>
      <c r="G100" s="98"/>
      <c r="H100" s="98"/>
      <c r="I100" s="98"/>
      <c r="J100" s="98"/>
      <c r="K100" s="98"/>
      <c r="L100" s="98"/>
      <c r="M100" s="98"/>
      <c r="N100" s="98"/>
      <c r="O100" s="98"/>
    </row>
    <row r="101" spans="1:15" ht="21.75" customHeight="1" x14ac:dyDescent="0.3">
      <c r="A101" s="98" t="s">
        <v>46</v>
      </c>
      <c r="B101" s="98"/>
      <c r="C101" s="98"/>
      <c r="D101" s="98"/>
      <c r="E101" s="98"/>
      <c r="F101" s="98"/>
      <c r="G101" s="98"/>
      <c r="H101" s="98"/>
      <c r="I101" s="98"/>
      <c r="J101" s="98"/>
      <c r="K101" s="98"/>
      <c r="L101" s="98"/>
      <c r="M101" s="98"/>
      <c r="N101" s="98"/>
      <c r="O101" s="98"/>
    </row>
    <row r="102" spans="1:15" ht="21.75" customHeight="1" x14ac:dyDescent="0.2">
      <c r="A102" s="98" t="s">
        <v>48</v>
      </c>
      <c r="B102" s="98"/>
      <c r="C102" s="98"/>
      <c r="D102" s="98"/>
      <c r="E102" s="98"/>
      <c r="F102" s="98"/>
      <c r="G102" s="98"/>
      <c r="H102" s="98"/>
      <c r="I102" s="98"/>
      <c r="J102" s="98"/>
      <c r="K102" s="98"/>
      <c r="L102" s="98"/>
      <c r="M102" s="98"/>
      <c r="N102" s="98"/>
      <c r="O102" s="98"/>
    </row>
    <row r="103" spans="1:15" ht="21.75" customHeight="1" x14ac:dyDescent="0.2">
      <c r="A103" s="98" t="s">
        <v>49</v>
      </c>
      <c r="B103" s="98"/>
      <c r="C103" s="98"/>
      <c r="D103" s="98"/>
      <c r="E103" s="98"/>
      <c r="F103" s="98"/>
      <c r="G103" s="98"/>
      <c r="H103" s="98"/>
      <c r="I103" s="98"/>
      <c r="J103" s="98"/>
      <c r="K103" s="98"/>
      <c r="L103" s="98"/>
      <c r="M103" s="98"/>
      <c r="N103" s="98"/>
      <c r="O103" s="98"/>
    </row>
    <row r="104" spans="1:15" ht="21.75" customHeight="1" x14ac:dyDescent="0.35">
      <c r="A104" s="98" t="s">
        <v>188</v>
      </c>
      <c r="B104" s="98"/>
      <c r="C104" s="98"/>
      <c r="D104" s="98"/>
      <c r="E104" s="98"/>
      <c r="F104" s="98"/>
      <c r="G104" s="98"/>
      <c r="H104" s="98"/>
      <c r="I104" s="98"/>
      <c r="J104" s="98"/>
      <c r="K104" s="98"/>
      <c r="L104" s="98"/>
      <c r="M104" s="98"/>
      <c r="N104" s="98"/>
      <c r="O104" s="98"/>
    </row>
    <row r="105" spans="1:15" ht="21.75" customHeight="1" x14ac:dyDescent="0.2">
      <c r="A105" s="98" t="s">
        <v>51</v>
      </c>
      <c r="B105" s="98"/>
      <c r="C105" s="98"/>
      <c r="D105" s="98"/>
      <c r="E105" s="98"/>
      <c r="F105" s="98"/>
      <c r="G105" s="98"/>
      <c r="H105" s="98"/>
      <c r="I105" s="98"/>
      <c r="J105" s="98"/>
      <c r="K105" s="98"/>
      <c r="L105" s="98"/>
      <c r="M105" s="98"/>
      <c r="N105" s="98"/>
      <c r="O105" s="98"/>
    </row>
    <row r="106" spans="1:15" ht="21.75" customHeight="1" x14ac:dyDescent="0.35">
      <c r="A106" s="98" t="s">
        <v>50</v>
      </c>
      <c r="B106" s="98"/>
      <c r="C106" s="98"/>
      <c r="D106" s="98"/>
      <c r="E106" s="98"/>
      <c r="F106" s="98"/>
      <c r="G106" s="98"/>
      <c r="H106" s="98"/>
      <c r="I106" s="98"/>
      <c r="J106" s="98"/>
      <c r="K106" s="98"/>
      <c r="L106" s="98"/>
      <c r="M106" s="98"/>
      <c r="N106" s="98"/>
      <c r="O106" s="98"/>
    </row>
    <row r="107" spans="1:15" ht="21.75" customHeight="1" x14ac:dyDescent="0.35">
      <c r="A107" s="98" t="s">
        <v>52</v>
      </c>
      <c r="B107" s="98"/>
      <c r="C107" s="98"/>
      <c r="D107" s="98"/>
      <c r="E107" s="98"/>
      <c r="F107" s="98"/>
      <c r="G107" s="98"/>
      <c r="H107" s="98"/>
      <c r="I107" s="98"/>
      <c r="J107" s="98"/>
      <c r="K107" s="98"/>
      <c r="L107" s="98"/>
      <c r="M107" s="98"/>
      <c r="N107" s="98"/>
      <c r="O107" s="98"/>
    </row>
    <row r="108" spans="1:15" ht="21.75" customHeight="1" x14ac:dyDescent="0.2">
      <c r="A108" s="98" t="s">
        <v>190</v>
      </c>
      <c r="B108" s="98"/>
      <c r="C108" s="98"/>
      <c r="D108" s="98"/>
      <c r="E108" s="98"/>
      <c r="F108" s="98"/>
      <c r="G108" s="98"/>
      <c r="H108" s="98"/>
      <c r="I108" s="98"/>
      <c r="J108" s="98"/>
      <c r="K108" s="98"/>
      <c r="L108" s="98"/>
      <c r="M108" s="98"/>
      <c r="N108" s="98"/>
      <c r="O108" s="98"/>
    </row>
    <row r="109" spans="1:15" ht="21.75" customHeight="1" x14ac:dyDescent="0.2">
      <c r="A109" s="99" t="s">
        <v>189</v>
      </c>
      <c r="B109" s="99"/>
      <c r="C109" s="99"/>
      <c r="D109" s="99"/>
      <c r="E109" s="99"/>
      <c r="F109" s="99"/>
      <c r="G109" s="99"/>
      <c r="H109" s="99"/>
      <c r="I109" s="99"/>
      <c r="J109" s="99"/>
      <c r="K109" s="99"/>
      <c r="L109" s="99"/>
      <c r="M109" s="99"/>
      <c r="N109" s="99"/>
      <c r="O109" s="99"/>
    </row>
    <row r="110" spans="1:15" ht="21.75" customHeight="1" x14ac:dyDescent="0.2">
      <c r="A110" s="98" t="s">
        <v>191</v>
      </c>
      <c r="B110" s="98"/>
      <c r="C110" s="98"/>
      <c r="D110" s="98"/>
      <c r="E110" s="98"/>
      <c r="F110" s="98"/>
      <c r="G110" s="98"/>
      <c r="H110" s="98"/>
      <c r="I110" s="98"/>
      <c r="J110" s="98"/>
      <c r="K110" s="98"/>
      <c r="L110" s="98"/>
      <c r="M110" s="98"/>
      <c r="N110" s="98"/>
      <c r="O110" s="98"/>
    </row>
    <row r="111" spans="1:15" ht="21.75" customHeight="1" x14ac:dyDescent="0.2">
      <c r="A111" s="98" t="s">
        <v>192</v>
      </c>
      <c r="B111" s="98"/>
      <c r="C111" s="98"/>
      <c r="D111" s="98"/>
      <c r="E111" s="98"/>
      <c r="F111" s="98"/>
      <c r="G111" s="98"/>
      <c r="H111" s="98"/>
      <c r="I111" s="98"/>
      <c r="J111" s="98"/>
      <c r="K111" s="98"/>
      <c r="L111" s="98"/>
      <c r="M111" s="98"/>
      <c r="N111" s="98"/>
      <c r="O111" s="98"/>
    </row>
    <row r="112" spans="1:15" ht="21.75" customHeight="1" x14ac:dyDescent="0.2">
      <c r="A112" s="98"/>
      <c r="B112" s="98"/>
      <c r="C112" s="98"/>
      <c r="D112" s="98"/>
      <c r="E112" s="98"/>
      <c r="F112" s="98"/>
      <c r="G112" s="98"/>
      <c r="H112" s="98"/>
      <c r="I112" s="98"/>
      <c r="J112" s="98"/>
      <c r="K112" s="98"/>
      <c r="L112" s="98"/>
      <c r="M112" s="98"/>
      <c r="N112" s="98"/>
      <c r="O112" s="98"/>
    </row>
    <row r="113" spans="1:15" ht="21.75" customHeight="1" x14ac:dyDescent="0.2">
      <c r="A113" s="97" t="s">
        <v>11</v>
      </c>
      <c r="B113" s="97"/>
      <c r="C113" s="97"/>
      <c r="D113" s="97"/>
      <c r="E113" s="97"/>
      <c r="F113" s="97"/>
      <c r="G113" s="97"/>
      <c r="H113" s="97"/>
      <c r="I113" s="97"/>
      <c r="J113" s="97"/>
      <c r="K113" s="97"/>
      <c r="L113" s="97"/>
      <c r="M113" s="97"/>
      <c r="N113" s="97"/>
      <c r="O113" s="97"/>
    </row>
    <row r="114" spans="1:15" ht="21.75" customHeight="1" x14ac:dyDescent="0.2">
      <c r="A114" s="97"/>
      <c r="B114" s="97"/>
      <c r="C114" s="97"/>
      <c r="D114" s="97"/>
      <c r="E114" s="97"/>
      <c r="F114" s="97"/>
      <c r="G114" s="97"/>
      <c r="H114" s="97"/>
      <c r="I114" s="97"/>
      <c r="J114" s="97"/>
      <c r="K114" s="97"/>
      <c r="L114" s="97"/>
      <c r="M114" s="97"/>
      <c r="N114" s="97"/>
      <c r="O114" s="97"/>
    </row>
    <row r="115" spans="1:15" ht="21.75" customHeight="1" x14ac:dyDescent="0.2">
      <c r="A115" s="98"/>
      <c r="B115" s="98"/>
      <c r="C115" s="98"/>
      <c r="D115" s="98"/>
      <c r="E115" s="98"/>
      <c r="F115" s="98"/>
      <c r="G115" s="98"/>
      <c r="H115" s="98"/>
      <c r="I115" s="98"/>
      <c r="J115" s="98"/>
      <c r="K115" s="98"/>
      <c r="L115" s="98"/>
      <c r="M115" s="98"/>
      <c r="N115" s="98"/>
      <c r="O115" s="98"/>
    </row>
    <row r="116" spans="1:15" ht="21.75" customHeight="1" x14ac:dyDescent="0.2">
      <c r="A116" s="99"/>
      <c r="B116" s="99"/>
      <c r="C116" s="99"/>
      <c r="D116" s="99"/>
      <c r="E116" s="99"/>
      <c r="F116" s="99"/>
      <c r="G116" s="99"/>
      <c r="H116" s="99"/>
      <c r="I116" s="99"/>
      <c r="J116" s="99"/>
      <c r="K116" s="99"/>
      <c r="L116" s="99"/>
      <c r="M116" s="99"/>
      <c r="N116" s="99"/>
      <c r="O116" s="99"/>
    </row>
    <row r="117" spans="1:15" ht="21.75" customHeight="1" x14ac:dyDescent="0.2">
      <c r="A117" s="98"/>
      <c r="B117" s="98"/>
      <c r="C117" s="98"/>
      <c r="D117" s="98"/>
      <c r="E117" s="98"/>
      <c r="F117" s="98"/>
      <c r="G117" s="98"/>
      <c r="H117" s="98"/>
      <c r="I117" s="98"/>
      <c r="J117" s="98"/>
      <c r="K117" s="98"/>
      <c r="L117" s="98"/>
      <c r="M117" s="98"/>
      <c r="N117" s="98"/>
      <c r="O117" s="98"/>
    </row>
  </sheetData>
  <mergeCells count="158">
    <mergeCell ref="L91:N91"/>
    <mergeCell ref="L88:N88"/>
    <mergeCell ref="I88:K88"/>
    <mergeCell ref="I91:K91"/>
    <mergeCell ref="I90:K90"/>
    <mergeCell ref="I98:J98"/>
    <mergeCell ref="A88:H88"/>
    <mergeCell ref="L90:N90"/>
    <mergeCell ref="A89:H89"/>
    <mergeCell ref="L89:N89"/>
    <mergeCell ref="I89:K89"/>
    <mergeCell ref="I92:N92"/>
    <mergeCell ref="I94:J94"/>
    <mergeCell ref="M56:O56"/>
    <mergeCell ref="A55:C55"/>
    <mergeCell ref="A63:O63"/>
    <mergeCell ref="A64:O64"/>
    <mergeCell ref="A77:O77"/>
    <mergeCell ref="A78:O78"/>
    <mergeCell ref="A73:O73"/>
    <mergeCell ref="A74:O74"/>
    <mergeCell ref="A79:O79"/>
    <mergeCell ref="A65:O65"/>
    <mergeCell ref="A66:O66"/>
    <mergeCell ref="A70:O70"/>
    <mergeCell ref="A62:O62"/>
    <mergeCell ref="A83:B83"/>
    <mergeCell ref="A60:O60"/>
    <mergeCell ref="A57:C57"/>
    <mergeCell ref="A58:C58"/>
    <mergeCell ref="A59:O59"/>
    <mergeCell ref="A80:O80"/>
    <mergeCell ref="F19:J19"/>
    <mergeCell ref="A67:O67"/>
    <mergeCell ref="A61:O61"/>
    <mergeCell ref="A48:C48"/>
    <mergeCell ref="A49:C49"/>
    <mergeCell ref="M45:O45"/>
    <mergeCell ref="I45:L45"/>
    <mergeCell ref="M46:O46"/>
    <mergeCell ref="D45:H45"/>
    <mergeCell ref="M57:O57"/>
    <mergeCell ref="M58:O58"/>
    <mergeCell ref="A56:C56"/>
    <mergeCell ref="A35:O35"/>
    <mergeCell ref="A37:O37"/>
    <mergeCell ref="A54:C54"/>
    <mergeCell ref="A52:C52"/>
    <mergeCell ref="A51:C51"/>
    <mergeCell ref="A44:O44"/>
    <mergeCell ref="A50:C50"/>
    <mergeCell ref="M52:O52"/>
    <mergeCell ref="M53:O53"/>
    <mergeCell ref="M54:O54"/>
    <mergeCell ref="M48:O48"/>
    <mergeCell ref="M49:O49"/>
    <mergeCell ref="K26:N26"/>
    <mergeCell ref="A38:O38"/>
    <mergeCell ref="M55:O55"/>
    <mergeCell ref="A30:O30"/>
    <mergeCell ref="A31:O31"/>
    <mergeCell ref="A32:O32"/>
    <mergeCell ref="A33:O33"/>
    <mergeCell ref="M51:O51"/>
    <mergeCell ref="A47:C47"/>
    <mergeCell ref="A40:O40"/>
    <mergeCell ref="A42:O42"/>
    <mergeCell ref="A43:O43"/>
    <mergeCell ref="A41:B41"/>
    <mergeCell ref="A36:O36"/>
    <mergeCell ref="A29:O29"/>
    <mergeCell ref="A39:O39"/>
    <mergeCell ref="A45:C46"/>
    <mergeCell ref="A53:C53"/>
    <mergeCell ref="M50:O50"/>
    <mergeCell ref="A1:O1"/>
    <mergeCell ref="A3:O3"/>
    <mergeCell ref="A2:B2"/>
    <mergeCell ref="M47:O47"/>
    <mergeCell ref="A9:O9"/>
    <mergeCell ref="A10:O10"/>
    <mergeCell ref="A11:O11"/>
    <mergeCell ref="A12:O12"/>
    <mergeCell ref="A28:O28"/>
    <mergeCell ref="A34:O34"/>
    <mergeCell ref="B26:E26"/>
    <mergeCell ref="E27:I27"/>
    <mergeCell ref="A17:O17"/>
    <mergeCell ref="A18:O18"/>
    <mergeCell ref="A13:O13"/>
    <mergeCell ref="A14:O14"/>
    <mergeCell ref="A15:O15"/>
    <mergeCell ref="A16:O16"/>
    <mergeCell ref="A4:O4"/>
    <mergeCell ref="A5:O5"/>
    <mergeCell ref="A6:O6"/>
    <mergeCell ref="A7:O7"/>
    <mergeCell ref="A8:O8"/>
    <mergeCell ref="F26:I26"/>
    <mergeCell ref="A75:O75"/>
    <mergeCell ref="A76:O76"/>
    <mergeCell ref="A71:O71"/>
    <mergeCell ref="A68:O68"/>
    <mergeCell ref="A69:O69"/>
    <mergeCell ref="A86:H86"/>
    <mergeCell ref="I86:N86"/>
    <mergeCell ref="I87:K87"/>
    <mergeCell ref="L87:N87"/>
    <mergeCell ref="A87:H87"/>
    <mergeCell ref="A72:O72"/>
    <mergeCell ref="A103:O103"/>
    <mergeCell ref="A104:O104"/>
    <mergeCell ref="K99:M99"/>
    <mergeCell ref="N95:O95"/>
    <mergeCell ref="A81:O81"/>
    <mergeCell ref="A82:O82"/>
    <mergeCell ref="A101:O101"/>
    <mergeCell ref="A102:O102"/>
    <mergeCell ref="A84:O84"/>
    <mergeCell ref="A85:O85"/>
    <mergeCell ref="A93:H93"/>
    <mergeCell ref="A90:H90"/>
    <mergeCell ref="A91:H91"/>
    <mergeCell ref="A92:H92"/>
    <mergeCell ref="N99:O99"/>
    <mergeCell ref="I93:N93"/>
    <mergeCell ref="A94:H94"/>
    <mergeCell ref="A95:H95"/>
    <mergeCell ref="I95:J95"/>
    <mergeCell ref="K95:M95"/>
    <mergeCell ref="N94:O94"/>
    <mergeCell ref="K94:M94"/>
    <mergeCell ref="A98:H98"/>
    <mergeCell ref="A99:H99"/>
    <mergeCell ref="A113:O114"/>
    <mergeCell ref="A115:O115"/>
    <mergeCell ref="A116:O116"/>
    <mergeCell ref="A117:O117"/>
    <mergeCell ref="A109:O109"/>
    <mergeCell ref="A110:O110"/>
    <mergeCell ref="A111:O111"/>
    <mergeCell ref="A112:O112"/>
    <mergeCell ref="K96:M96"/>
    <mergeCell ref="K97:M97"/>
    <mergeCell ref="K98:M98"/>
    <mergeCell ref="N96:O96"/>
    <mergeCell ref="N97:O97"/>
    <mergeCell ref="N98:O98"/>
    <mergeCell ref="A105:O105"/>
    <mergeCell ref="A106:O106"/>
    <mergeCell ref="A107:O107"/>
    <mergeCell ref="A108:O108"/>
    <mergeCell ref="I99:J99"/>
    <mergeCell ref="A100:O100"/>
    <mergeCell ref="I97:J97"/>
    <mergeCell ref="I96:J96"/>
    <mergeCell ref="A96:H96"/>
    <mergeCell ref="A97:H97"/>
  </mergeCells>
  <phoneticPr fontId="4"/>
  <pageMargins left="1.17" right="0.65" top="1.01" bottom="1.29" header="0.51200000000000001" footer="1.01"/>
  <pageSetup paperSize="9" orientation="portrait" verticalDpi="300" r:id="rId1"/>
  <headerFooter alignWithMargins="0">
    <oddFooter>&amp;P ページ</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5"/>
  </sheetPr>
  <dimension ref="A1:Q19"/>
  <sheetViews>
    <sheetView workbookViewId="0">
      <selection activeCell="G35" sqref="G35"/>
    </sheetView>
  </sheetViews>
  <sheetFormatPr defaultRowHeight="13.2" x14ac:dyDescent="0.2"/>
  <cols>
    <col min="1" max="12" width="5.6640625" customWidth="1"/>
    <col min="13" max="13" width="6.88671875" customWidth="1"/>
    <col min="14" max="14" width="5.6640625" customWidth="1"/>
    <col min="15" max="15" width="6.109375" customWidth="1"/>
    <col min="16" max="21" width="5.6640625" customWidth="1"/>
  </cols>
  <sheetData>
    <row r="1" spans="1:17" s="45" customFormat="1" ht="27" customHeight="1" x14ac:dyDescent="0.2">
      <c r="A1" s="193" t="s">
        <v>265</v>
      </c>
      <c r="B1" s="193"/>
      <c r="C1" s="193"/>
      <c r="D1" s="193"/>
      <c r="E1" s="193"/>
      <c r="F1" s="193"/>
      <c r="G1" s="193"/>
      <c r="H1" s="193"/>
      <c r="I1" s="193"/>
      <c r="J1" s="193"/>
      <c r="K1" s="193"/>
      <c r="L1" s="193"/>
    </row>
    <row r="2" spans="1:17" s="45" customFormat="1" ht="20.100000000000001" customHeight="1" x14ac:dyDescent="0.2">
      <c r="A2" s="191" t="s">
        <v>364</v>
      </c>
      <c r="B2" s="191"/>
      <c r="C2" s="191"/>
      <c r="D2" s="191"/>
      <c r="E2" s="191"/>
      <c r="F2" s="191"/>
      <c r="G2" s="191"/>
      <c r="H2" s="191"/>
      <c r="I2" s="191"/>
      <c r="J2" s="191"/>
      <c r="K2" s="191"/>
      <c r="L2" s="191"/>
      <c r="M2" s="191"/>
      <c r="N2" s="191"/>
      <c r="O2" s="191"/>
    </row>
    <row r="3" spans="1:17" s="45" customFormat="1" ht="20.100000000000001" customHeight="1" x14ac:dyDescent="0.2">
      <c r="A3" s="191" t="s">
        <v>262</v>
      </c>
      <c r="B3" s="191"/>
      <c r="C3" s="191"/>
      <c r="D3" s="191"/>
      <c r="E3" s="191"/>
      <c r="F3" s="191"/>
      <c r="G3" s="191"/>
      <c r="H3" s="191"/>
      <c r="I3" s="191"/>
      <c r="J3" s="191"/>
      <c r="K3" s="191"/>
      <c r="L3" s="191"/>
      <c r="M3" s="191"/>
      <c r="N3" s="191"/>
      <c r="O3" s="191"/>
    </row>
    <row r="4" spans="1:17" ht="20.100000000000001" customHeight="1" x14ac:dyDescent="0.2">
      <c r="A4" s="189" t="s">
        <v>243</v>
      </c>
      <c r="B4" s="189"/>
      <c r="C4" s="189"/>
      <c r="D4" s="194" t="s">
        <v>258</v>
      </c>
      <c r="E4" s="195"/>
      <c r="F4" s="195"/>
      <c r="G4" s="196"/>
      <c r="H4" s="194" t="s">
        <v>257</v>
      </c>
      <c r="I4" s="195"/>
      <c r="J4" s="195"/>
      <c r="K4" s="196"/>
      <c r="L4" s="194" t="s">
        <v>264</v>
      </c>
      <c r="M4" s="195"/>
      <c r="N4" s="195"/>
      <c r="O4" s="196"/>
    </row>
    <row r="5" spans="1:17" ht="20.100000000000001" customHeight="1" x14ac:dyDescent="0.2">
      <c r="A5" s="189"/>
      <c r="B5" s="189"/>
      <c r="C5" s="189"/>
      <c r="D5" s="197"/>
      <c r="E5" s="198"/>
      <c r="F5" s="198"/>
      <c r="G5" s="199"/>
      <c r="H5" s="197"/>
      <c r="I5" s="198"/>
      <c r="J5" s="198"/>
      <c r="K5" s="199"/>
      <c r="L5" s="197"/>
      <c r="M5" s="198"/>
      <c r="N5" s="198"/>
      <c r="O5" s="199"/>
    </row>
    <row r="6" spans="1:17" ht="20.100000000000001" customHeight="1" x14ac:dyDescent="0.2">
      <c r="A6" s="192" t="s">
        <v>244</v>
      </c>
      <c r="B6" s="192"/>
      <c r="C6" s="192"/>
      <c r="D6" s="189" t="s">
        <v>246</v>
      </c>
      <c r="E6" s="189"/>
      <c r="F6" s="189"/>
      <c r="G6" s="189"/>
      <c r="H6" s="189" t="s">
        <v>250</v>
      </c>
      <c r="I6" s="189"/>
      <c r="J6" s="189"/>
      <c r="K6" s="189"/>
      <c r="L6" s="189" t="s">
        <v>254</v>
      </c>
      <c r="M6" s="189"/>
      <c r="N6" s="189"/>
      <c r="O6" s="189"/>
    </row>
    <row r="7" spans="1:17" ht="20.100000000000001" customHeight="1" x14ac:dyDescent="0.2">
      <c r="A7" s="192"/>
      <c r="B7" s="192"/>
      <c r="C7" s="192"/>
      <c r="D7" s="189" t="s">
        <v>247</v>
      </c>
      <c r="E7" s="189"/>
      <c r="F7" s="189"/>
      <c r="G7" s="189"/>
      <c r="H7" s="189" t="s">
        <v>252</v>
      </c>
      <c r="I7" s="189"/>
      <c r="J7" s="189"/>
      <c r="K7" s="189"/>
      <c r="L7" s="189" t="s">
        <v>255</v>
      </c>
      <c r="M7" s="189"/>
      <c r="N7" s="189"/>
      <c r="O7" s="189"/>
    </row>
    <row r="8" spans="1:17" ht="20.100000000000001" customHeight="1" x14ac:dyDescent="0.2">
      <c r="A8" s="192" t="s">
        <v>245</v>
      </c>
      <c r="B8" s="192"/>
      <c r="C8" s="192"/>
      <c r="D8" s="189" t="s">
        <v>248</v>
      </c>
      <c r="E8" s="189"/>
      <c r="F8" s="189"/>
      <c r="G8" s="189"/>
      <c r="H8" s="189" t="s">
        <v>251</v>
      </c>
      <c r="I8" s="189"/>
      <c r="J8" s="189"/>
      <c r="K8" s="189"/>
      <c r="L8" s="189" t="s">
        <v>254</v>
      </c>
      <c r="M8" s="189"/>
      <c r="N8" s="189"/>
      <c r="O8" s="189"/>
    </row>
    <row r="9" spans="1:17" ht="20.100000000000001" customHeight="1" x14ac:dyDescent="0.2">
      <c r="A9" s="192"/>
      <c r="B9" s="192"/>
      <c r="C9" s="192"/>
      <c r="D9" s="189" t="s">
        <v>249</v>
      </c>
      <c r="E9" s="189"/>
      <c r="F9" s="189"/>
      <c r="G9" s="189"/>
      <c r="H9" s="189" t="s">
        <v>253</v>
      </c>
      <c r="I9" s="189"/>
      <c r="J9" s="189"/>
      <c r="K9" s="189"/>
      <c r="L9" s="189" t="s">
        <v>255</v>
      </c>
      <c r="M9" s="189"/>
      <c r="N9" s="189"/>
      <c r="O9" s="189"/>
      <c r="Q9" s="39"/>
    </row>
    <row r="10" spans="1:17" ht="20.100000000000001" customHeight="1" x14ac:dyDescent="0.2">
      <c r="A10" s="192"/>
      <c r="B10" s="192"/>
      <c r="C10" s="192"/>
      <c r="D10" s="189" t="s">
        <v>247</v>
      </c>
      <c r="E10" s="189"/>
      <c r="F10" s="189"/>
      <c r="G10" s="189"/>
      <c r="H10" s="189" t="s">
        <v>252</v>
      </c>
      <c r="I10" s="189"/>
      <c r="J10" s="189"/>
      <c r="K10" s="189"/>
      <c r="L10" s="189" t="s">
        <v>256</v>
      </c>
      <c r="M10" s="189"/>
      <c r="N10" s="189"/>
      <c r="O10" s="189"/>
    </row>
    <row r="11" spans="1:17" ht="9" customHeight="1" x14ac:dyDescent="0.2">
      <c r="A11" s="42"/>
      <c r="B11" s="42"/>
      <c r="C11" s="42"/>
      <c r="D11" s="40"/>
      <c r="E11" s="40"/>
      <c r="F11" s="40"/>
      <c r="G11" s="40"/>
      <c r="H11" s="40"/>
      <c r="I11" s="40"/>
      <c r="J11" s="40"/>
      <c r="K11" s="40"/>
      <c r="L11" s="40"/>
      <c r="M11" s="40"/>
      <c r="N11" s="40"/>
      <c r="O11" s="40"/>
    </row>
    <row r="12" spans="1:17" ht="20.100000000000001" customHeight="1" x14ac:dyDescent="0.2">
      <c r="A12" s="190" t="s">
        <v>260</v>
      </c>
      <c r="B12" s="190"/>
      <c r="C12" s="190"/>
      <c r="D12" s="190"/>
      <c r="E12" s="190"/>
      <c r="F12" s="190"/>
      <c r="G12" s="190"/>
      <c r="H12" s="190"/>
      <c r="I12" s="190"/>
      <c r="J12" s="190"/>
      <c r="K12" s="190"/>
      <c r="L12" s="190"/>
      <c r="M12" s="190"/>
      <c r="N12" s="190"/>
      <c r="O12" s="190"/>
    </row>
    <row r="13" spans="1:17" ht="20.100000000000001" customHeight="1" x14ac:dyDescent="0.2">
      <c r="A13" s="190" t="s">
        <v>261</v>
      </c>
      <c r="B13" s="190"/>
      <c r="C13" s="190"/>
      <c r="D13" s="190"/>
      <c r="E13" s="190"/>
      <c r="F13" s="190"/>
      <c r="G13" s="190"/>
      <c r="H13" s="190"/>
      <c r="I13" s="190"/>
      <c r="J13" s="190"/>
      <c r="K13" s="190"/>
      <c r="L13" s="190"/>
      <c r="M13" s="190"/>
      <c r="N13" s="190"/>
      <c r="O13" s="190"/>
    </row>
    <row r="14" spans="1:17" ht="12" customHeight="1" x14ac:dyDescent="0.2">
      <c r="A14" s="43"/>
      <c r="B14" s="43"/>
      <c r="C14" s="43"/>
      <c r="D14" s="43"/>
      <c r="E14" s="43"/>
      <c r="F14" s="43"/>
      <c r="G14" s="43"/>
      <c r="H14" s="43"/>
      <c r="I14" s="43"/>
      <c r="J14" s="43"/>
      <c r="K14" s="43"/>
      <c r="L14" s="43"/>
      <c r="M14" s="43"/>
      <c r="N14" s="43"/>
      <c r="O14" s="43"/>
    </row>
    <row r="15" spans="1:17" s="45" customFormat="1" ht="20.100000000000001" customHeight="1" x14ac:dyDescent="0.2">
      <c r="A15" s="191" t="s">
        <v>263</v>
      </c>
      <c r="B15" s="191"/>
      <c r="C15" s="191"/>
      <c r="D15" s="191"/>
      <c r="E15" s="191"/>
      <c r="F15" s="191"/>
      <c r="G15" s="191"/>
      <c r="H15" s="191"/>
      <c r="I15" s="191"/>
      <c r="J15" s="191"/>
      <c r="K15" s="191"/>
      <c r="L15" s="191"/>
      <c r="M15" s="191"/>
      <c r="N15" s="191"/>
      <c r="O15" s="191"/>
    </row>
    <row r="16" spans="1:17" s="45" customFormat="1" ht="20.100000000000001" customHeight="1" x14ac:dyDescent="0.2">
      <c r="A16" s="191" t="s">
        <v>259</v>
      </c>
      <c r="B16" s="191"/>
      <c r="C16" s="191"/>
      <c r="D16" s="191"/>
      <c r="E16" s="191"/>
      <c r="F16" s="191"/>
      <c r="G16" s="191"/>
      <c r="H16" s="191"/>
      <c r="I16" s="191"/>
      <c r="J16" s="191"/>
      <c r="K16" s="191"/>
      <c r="L16" s="191"/>
      <c r="M16" s="191"/>
      <c r="N16" s="191"/>
      <c r="O16" s="191"/>
    </row>
    <row r="18" spans="1:17" ht="13.5" customHeight="1" x14ac:dyDescent="0.35">
      <c r="A18" s="97" t="s">
        <v>11</v>
      </c>
      <c r="B18" s="97"/>
      <c r="C18" s="97"/>
      <c r="D18" s="97"/>
      <c r="E18" s="97"/>
      <c r="F18" s="97"/>
      <c r="G18" s="97"/>
      <c r="H18" s="97"/>
      <c r="I18" s="97"/>
      <c r="J18" s="97"/>
      <c r="K18" s="97"/>
      <c r="L18" s="97"/>
      <c r="M18" s="97"/>
      <c r="N18" s="97"/>
      <c r="O18" s="97"/>
      <c r="P18" s="89"/>
      <c r="Q18" s="89"/>
    </row>
    <row r="19" spans="1:17" ht="13.5" customHeight="1" x14ac:dyDescent="0.35">
      <c r="A19" s="97"/>
      <c r="B19" s="97"/>
      <c r="C19" s="97"/>
      <c r="D19" s="97"/>
      <c r="E19" s="97"/>
      <c r="F19" s="97"/>
      <c r="G19" s="97"/>
      <c r="H19" s="97"/>
      <c r="I19" s="97"/>
      <c r="J19" s="97"/>
      <c r="K19" s="97"/>
      <c r="L19" s="97"/>
      <c r="M19" s="97"/>
      <c r="N19" s="97"/>
      <c r="O19" s="97"/>
      <c r="P19" s="89"/>
      <c r="Q19" s="89"/>
    </row>
  </sheetData>
  <mergeCells count="29">
    <mergeCell ref="A1:L1"/>
    <mergeCell ref="A3:O3"/>
    <mergeCell ref="A4:C5"/>
    <mergeCell ref="H8:K8"/>
    <mergeCell ref="H9:K9"/>
    <mergeCell ref="D7:G7"/>
    <mergeCell ref="H4:K5"/>
    <mergeCell ref="D6:G6"/>
    <mergeCell ref="L6:O6"/>
    <mergeCell ref="L7:O7"/>
    <mergeCell ref="D8:G8"/>
    <mergeCell ref="A2:O2"/>
    <mergeCell ref="A6:C7"/>
    <mergeCell ref="L4:O5"/>
    <mergeCell ref="D4:G5"/>
    <mergeCell ref="H6:K6"/>
    <mergeCell ref="H7:K7"/>
    <mergeCell ref="A18:O19"/>
    <mergeCell ref="A12:O12"/>
    <mergeCell ref="A13:O13"/>
    <mergeCell ref="A16:O16"/>
    <mergeCell ref="A8:C10"/>
    <mergeCell ref="D10:G10"/>
    <mergeCell ref="L8:O8"/>
    <mergeCell ref="L9:O9"/>
    <mergeCell ref="H10:K10"/>
    <mergeCell ref="A15:O15"/>
    <mergeCell ref="L10:O10"/>
    <mergeCell ref="D9:G9"/>
  </mergeCells>
  <phoneticPr fontId="4"/>
  <pageMargins left="1.04" right="0.52" top="0.55000000000000004" bottom="0.62" header="0.51200000000000001" footer="0.4"/>
  <pageSetup paperSize="9" orientation="portrait" verticalDpi="0" r:id="rId1"/>
  <headerFooter alignWithMargins="0">
    <oddFooter>&amp;P ページ</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3"/>
  </sheetPr>
  <dimension ref="A1:AC15"/>
  <sheetViews>
    <sheetView zoomScale="75" workbookViewId="0">
      <selection activeCell="A14" sqref="A14:O15"/>
    </sheetView>
  </sheetViews>
  <sheetFormatPr defaultRowHeight="13.2" x14ac:dyDescent="0.2"/>
  <cols>
    <col min="1" max="1" width="3.88671875" customWidth="1"/>
    <col min="2" max="2" width="5" customWidth="1"/>
    <col min="3" max="3" width="5.88671875" customWidth="1"/>
    <col min="4" max="4" width="5.109375" customWidth="1"/>
    <col min="5" max="5" width="9.33203125" customWidth="1"/>
    <col min="6" max="6" width="5.33203125" customWidth="1"/>
    <col min="7" max="7" width="9.21875" customWidth="1"/>
    <col min="8" max="10" width="6.6640625" customWidth="1"/>
    <col min="11" max="11" width="7.88671875" customWidth="1"/>
    <col min="12" max="15" width="8" customWidth="1"/>
    <col min="16" max="17" width="9.21875" customWidth="1"/>
    <col min="18" max="18" width="3.6640625" customWidth="1"/>
    <col min="19" max="19" width="3.109375" customWidth="1"/>
    <col min="20" max="20" width="5.21875" customWidth="1"/>
    <col min="21" max="23" width="5.6640625" customWidth="1"/>
  </cols>
  <sheetData>
    <row r="1" spans="1:29" ht="30" customHeight="1" x14ac:dyDescent="0.25">
      <c r="A1" s="200" t="s">
        <v>54</v>
      </c>
      <c r="B1" s="200"/>
      <c r="C1" s="200"/>
      <c r="D1" s="200"/>
      <c r="E1" s="200"/>
      <c r="F1" s="200"/>
      <c r="G1" s="200"/>
      <c r="H1" s="200"/>
      <c r="I1" s="200"/>
      <c r="J1" s="200"/>
      <c r="K1" s="200"/>
      <c r="L1" s="200"/>
      <c r="M1" s="200"/>
      <c r="N1" s="200"/>
      <c r="O1" s="200"/>
      <c r="P1" s="200"/>
      <c r="Q1" s="200"/>
      <c r="R1" s="200"/>
      <c r="S1" s="200"/>
      <c r="T1" s="200"/>
      <c r="U1" s="200"/>
      <c r="V1" s="200"/>
      <c r="W1" s="200"/>
    </row>
    <row r="2" spans="1:29" ht="30" customHeight="1" x14ac:dyDescent="0.2">
      <c r="A2" s="209" t="s">
        <v>57</v>
      </c>
      <c r="B2" s="209"/>
      <c r="C2" s="209"/>
      <c r="D2" s="209"/>
      <c r="E2" s="209"/>
      <c r="F2" s="209"/>
      <c r="G2" s="209"/>
      <c r="H2" s="209"/>
      <c r="I2" s="209"/>
      <c r="J2" s="209"/>
      <c r="K2" s="209"/>
      <c r="L2" s="209"/>
      <c r="M2" s="209"/>
      <c r="N2" s="209"/>
      <c r="O2" s="209"/>
      <c r="P2" s="209"/>
      <c r="Q2" s="209"/>
      <c r="R2" s="209"/>
      <c r="S2" s="209"/>
      <c r="T2" s="209"/>
      <c r="U2" s="209"/>
      <c r="V2" s="209"/>
      <c r="W2" s="209"/>
      <c r="X2" s="82"/>
      <c r="Y2" s="82"/>
      <c r="Z2" s="82"/>
      <c r="AA2" s="82"/>
      <c r="AB2" s="82"/>
      <c r="AC2" s="82"/>
    </row>
    <row r="3" spans="1:29" ht="30" customHeight="1" x14ac:dyDescent="0.2">
      <c r="A3" s="98"/>
      <c r="B3" s="98"/>
      <c r="C3" s="98"/>
      <c r="D3" s="98"/>
      <c r="E3" s="98"/>
      <c r="F3" s="98"/>
      <c r="G3" s="98"/>
      <c r="H3" s="98"/>
      <c r="I3" s="98"/>
      <c r="J3" s="98"/>
      <c r="K3" s="98"/>
      <c r="L3" s="98"/>
      <c r="M3" s="98"/>
      <c r="N3" s="98"/>
      <c r="O3" s="98"/>
      <c r="P3" s="98"/>
      <c r="Q3" s="98"/>
      <c r="R3" s="98"/>
      <c r="S3" s="98"/>
      <c r="T3" s="98"/>
    </row>
    <row r="4" spans="1:29" ht="30" customHeight="1" x14ac:dyDescent="0.2">
      <c r="B4" s="201" t="s">
        <v>56</v>
      </c>
      <c r="C4" s="202"/>
      <c r="D4" s="203" t="s">
        <v>55</v>
      </c>
      <c r="E4" s="204"/>
      <c r="F4" s="204"/>
      <c r="G4" s="204"/>
      <c r="H4" s="204"/>
      <c r="I4" s="204"/>
      <c r="J4" s="204"/>
      <c r="K4" s="204"/>
      <c r="L4" s="204"/>
      <c r="M4" s="204"/>
      <c r="N4" s="204"/>
      <c r="O4" s="204"/>
      <c r="P4" s="204"/>
      <c r="Q4" s="204"/>
      <c r="R4" s="204"/>
      <c r="S4" s="204"/>
      <c r="T4" s="205"/>
    </row>
    <row r="5" spans="1:29" ht="30" customHeight="1" x14ac:dyDescent="0.2">
      <c r="B5" s="206" t="s">
        <v>65</v>
      </c>
      <c r="C5" s="207"/>
      <c r="D5" s="207"/>
      <c r="E5" s="207"/>
      <c r="F5" s="207"/>
      <c r="G5" s="207"/>
      <c r="H5" s="207"/>
      <c r="I5" s="207"/>
      <c r="J5" s="207"/>
      <c r="K5" s="207"/>
      <c r="L5" s="207"/>
      <c r="M5" s="207"/>
      <c r="N5" s="207"/>
      <c r="O5" s="207"/>
      <c r="P5" s="207"/>
      <c r="Q5" s="207"/>
      <c r="R5" s="207"/>
      <c r="S5" s="207"/>
      <c r="T5" s="208"/>
    </row>
    <row r="6" spans="1:29" ht="26.25" customHeight="1" x14ac:dyDescent="0.2">
      <c r="A6" s="212" t="s">
        <v>234</v>
      </c>
      <c r="B6" s="212"/>
      <c r="C6" s="212"/>
      <c r="D6" s="212"/>
    </row>
    <row r="7" spans="1:29" ht="22.5" customHeight="1" x14ac:dyDescent="0.2">
      <c r="A7" s="189" t="s">
        <v>205</v>
      </c>
      <c r="B7" s="189" t="s">
        <v>206</v>
      </c>
      <c r="C7" s="189"/>
      <c r="D7" s="210" t="s">
        <v>207</v>
      </c>
      <c r="E7" s="219" t="s">
        <v>227</v>
      </c>
      <c r="F7" s="220"/>
      <c r="G7" s="220"/>
      <c r="H7" s="220"/>
      <c r="I7" s="220"/>
      <c r="J7" s="220"/>
      <c r="K7" s="220"/>
      <c r="L7" s="221"/>
      <c r="M7" s="222" t="s">
        <v>228</v>
      </c>
      <c r="N7" s="223"/>
      <c r="O7" s="224"/>
      <c r="P7" s="210" t="s">
        <v>224</v>
      </c>
      <c r="Q7" s="210" t="s">
        <v>225</v>
      </c>
      <c r="R7" s="225" t="s">
        <v>236</v>
      </c>
      <c r="S7" s="226"/>
      <c r="T7" s="227"/>
    </row>
    <row r="8" spans="1:29" ht="17.100000000000001" customHeight="1" x14ac:dyDescent="0.2">
      <c r="A8" s="189"/>
      <c r="B8" s="189"/>
      <c r="C8" s="189"/>
      <c r="D8" s="210"/>
      <c r="E8" s="213" t="s">
        <v>208</v>
      </c>
      <c r="F8" s="214" t="s">
        <v>235</v>
      </c>
      <c r="G8" s="213" t="s">
        <v>229</v>
      </c>
      <c r="H8" s="216" t="s">
        <v>230</v>
      </c>
      <c r="I8" s="25" t="s">
        <v>210</v>
      </c>
      <c r="J8" s="214" t="s">
        <v>209</v>
      </c>
      <c r="K8" s="26" t="s">
        <v>212</v>
      </c>
      <c r="L8" s="25" t="s">
        <v>214</v>
      </c>
      <c r="M8" s="25" t="s">
        <v>216</v>
      </c>
      <c r="N8" s="26" t="s">
        <v>232</v>
      </c>
      <c r="O8" s="26" t="s">
        <v>218</v>
      </c>
      <c r="P8" s="210"/>
      <c r="Q8" s="210"/>
      <c r="R8" s="228"/>
      <c r="S8" s="229"/>
      <c r="T8" s="230"/>
    </row>
    <row r="9" spans="1:29" ht="17.100000000000001" customHeight="1" x14ac:dyDescent="0.2">
      <c r="A9" s="189"/>
      <c r="B9" s="189"/>
      <c r="C9" s="189"/>
      <c r="D9" s="210"/>
      <c r="E9" s="192"/>
      <c r="F9" s="215"/>
      <c r="G9" s="192"/>
      <c r="H9" s="217"/>
      <c r="I9" s="23" t="s">
        <v>211</v>
      </c>
      <c r="J9" s="215"/>
      <c r="K9" s="24" t="s">
        <v>213</v>
      </c>
      <c r="L9" s="23" t="s">
        <v>215</v>
      </c>
      <c r="M9" s="23" t="s">
        <v>217</v>
      </c>
      <c r="N9" s="24" t="s">
        <v>219</v>
      </c>
      <c r="O9" s="24" t="s">
        <v>219</v>
      </c>
      <c r="P9" s="210"/>
      <c r="Q9" s="210"/>
      <c r="R9" s="228"/>
      <c r="S9" s="229"/>
      <c r="T9" s="230"/>
    </row>
    <row r="10" spans="1:29" ht="17.100000000000001" customHeight="1" x14ac:dyDescent="0.2">
      <c r="A10" s="189"/>
      <c r="B10" s="189"/>
      <c r="C10" s="189"/>
      <c r="D10" s="210"/>
      <c r="E10" s="192"/>
      <c r="F10" s="213"/>
      <c r="G10" s="192"/>
      <c r="H10" s="218"/>
      <c r="I10" s="27" t="s">
        <v>238</v>
      </c>
      <c r="J10" s="213"/>
      <c r="K10" s="28" t="s">
        <v>239</v>
      </c>
      <c r="L10" s="28" t="s">
        <v>240</v>
      </c>
      <c r="M10" s="29" t="s">
        <v>241</v>
      </c>
      <c r="N10" s="28" t="s">
        <v>242</v>
      </c>
      <c r="O10" s="28" t="s">
        <v>242</v>
      </c>
      <c r="P10" s="210"/>
      <c r="Q10" s="210"/>
      <c r="R10" s="231"/>
      <c r="S10" s="232"/>
      <c r="T10" s="233"/>
    </row>
    <row r="11" spans="1:29" ht="24.9" customHeight="1" x14ac:dyDescent="0.2">
      <c r="A11" s="33">
        <v>1</v>
      </c>
      <c r="B11" s="211" t="s">
        <v>237</v>
      </c>
      <c r="C11" s="211"/>
      <c r="D11" s="33">
        <v>3</v>
      </c>
      <c r="E11" s="36">
        <v>38</v>
      </c>
      <c r="F11" s="36">
        <v>2.7</v>
      </c>
      <c r="G11" s="19">
        <f>ROUND(E11*F11,1)</f>
        <v>102.6</v>
      </c>
      <c r="H11" s="37">
        <v>5</v>
      </c>
      <c r="I11" s="22" t="s">
        <v>390</v>
      </c>
      <c r="J11" s="22" t="s">
        <v>390</v>
      </c>
      <c r="K11" s="22" t="s">
        <v>390</v>
      </c>
      <c r="L11" s="19">
        <f>ROUND(P11/E11,1)</f>
        <v>13.5</v>
      </c>
      <c r="M11" s="22" t="s">
        <v>390</v>
      </c>
      <c r="N11" s="22" t="s">
        <v>390</v>
      </c>
      <c r="O11" s="22" t="s">
        <v>390</v>
      </c>
      <c r="P11" s="34">
        <f>ROUND(G11*H11,1)</f>
        <v>513</v>
      </c>
      <c r="Q11" s="19"/>
      <c r="R11" s="211"/>
      <c r="S11" s="211"/>
      <c r="T11" s="211"/>
    </row>
    <row r="14" spans="1:29" x14ac:dyDescent="0.2">
      <c r="A14" s="97" t="s">
        <v>11</v>
      </c>
      <c r="B14" s="97"/>
      <c r="C14" s="97"/>
      <c r="D14" s="97"/>
      <c r="E14" s="97"/>
      <c r="F14" s="97"/>
      <c r="G14" s="97"/>
      <c r="H14" s="97"/>
      <c r="I14" s="97"/>
      <c r="J14" s="97"/>
      <c r="K14" s="97"/>
      <c r="L14" s="97"/>
      <c r="M14" s="97"/>
      <c r="N14" s="97"/>
      <c r="O14" s="97"/>
    </row>
    <row r="15" spans="1:29" x14ac:dyDescent="0.2">
      <c r="A15" s="97"/>
      <c r="B15" s="97"/>
      <c r="C15" s="97"/>
      <c r="D15" s="97"/>
      <c r="E15" s="97"/>
      <c r="F15" s="97"/>
      <c r="G15" s="97"/>
      <c r="H15" s="97"/>
      <c r="I15" s="97"/>
      <c r="J15" s="97"/>
      <c r="K15" s="97"/>
      <c r="L15" s="97"/>
      <c r="M15" s="97"/>
      <c r="N15" s="97"/>
      <c r="O15" s="97"/>
    </row>
  </sheetData>
  <mergeCells count="23">
    <mergeCell ref="R11:T11"/>
    <mergeCell ref="H8:H10"/>
    <mergeCell ref="J8:J10"/>
    <mergeCell ref="E7:L7"/>
    <mergeCell ref="M7:O7"/>
    <mergeCell ref="R7:T10"/>
    <mergeCell ref="A14:O15"/>
    <mergeCell ref="P7:P10"/>
    <mergeCell ref="Q7:Q10"/>
    <mergeCell ref="B11:C11"/>
    <mergeCell ref="A6:D6"/>
    <mergeCell ref="A7:A10"/>
    <mergeCell ref="B7:C10"/>
    <mergeCell ref="D7:D10"/>
    <mergeCell ref="E8:E10"/>
    <mergeCell ref="F8:F10"/>
    <mergeCell ref="G8:G10"/>
    <mergeCell ref="A1:W1"/>
    <mergeCell ref="B4:C4"/>
    <mergeCell ref="D4:T4"/>
    <mergeCell ref="B5:T5"/>
    <mergeCell ref="A3:T3"/>
    <mergeCell ref="A2:W2"/>
  </mergeCells>
  <phoneticPr fontId="4"/>
  <pageMargins left="0.75" right="0.54" top="0.59" bottom="0.54" header="0.51200000000000001" footer="0.34"/>
  <pageSetup paperSize="9" orientation="landscape" verticalDpi="300" r:id="rId1"/>
  <headerFooter alignWithMargins="0">
    <oddFooter>&amp;P ページ</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12"/>
  </sheetPr>
  <dimension ref="A1:AR27"/>
  <sheetViews>
    <sheetView zoomScale="75" workbookViewId="0">
      <selection activeCell="W13" sqref="W13"/>
    </sheetView>
  </sheetViews>
  <sheetFormatPr defaultRowHeight="13.2" x14ac:dyDescent="0.2"/>
  <cols>
    <col min="1" max="1" width="3.88671875" customWidth="1"/>
    <col min="2" max="2" width="5" customWidth="1"/>
    <col min="3" max="3" width="5.88671875" customWidth="1"/>
    <col min="4" max="4" width="5.109375" customWidth="1"/>
    <col min="5" max="5" width="9.33203125" customWidth="1"/>
    <col min="6" max="6" width="5.33203125" customWidth="1"/>
    <col min="7" max="7" width="9.21875" customWidth="1"/>
    <col min="8" max="10" width="6.6640625" customWidth="1"/>
    <col min="11" max="11" width="7.88671875" customWidth="1"/>
    <col min="12" max="15" width="8" customWidth="1"/>
    <col min="16" max="17" width="9.21875" customWidth="1"/>
    <col min="18" max="18" width="3.6640625" customWidth="1"/>
    <col min="19" max="19" width="3.109375" customWidth="1"/>
    <col min="20" max="20" width="5.21875" customWidth="1"/>
    <col min="21" max="23" width="5.6640625" customWidth="1"/>
  </cols>
  <sheetData>
    <row r="1" spans="1:44" ht="33.75" customHeight="1" x14ac:dyDescent="0.25">
      <c r="A1" s="234" t="s">
        <v>233</v>
      </c>
      <c r="B1" s="234"/>
      <c r="C1" s="234"/>
      <c r="D1" s="234"/>
      <c r="E1" s="234"/>
      <c r="F1" s="21"/>
      <c r="G1" s="21"/>
      <c r="H1" s="21"/>
      <c r="I1" s="21"/>
      <c r="V1" s="200" t="s">
        <v>58</v>
      </c>
      <c r="W1" s="200"/>
      <c r="X1" s="200"/>
      <c r="Y1" s="200"/>
      <c r="Z1" s="200"/>
      <c r="AA1" s="200"/>
      <c r="AB1" s="200"/>
      <c r="AC1" s="200"/>
      <c r="AD1" s="200"/>
      <c r="AE1" s="200"/>
      <c r="AF1" s="200"/>
      <c r="AG1" s="200"/>
      <c r="AH1" s="200"/>
      <c r="AI1" s="200"/>
      <c r="AJ1" s="200"/>
      <c r="AK1" s="200"/>
      <c r="AL1" s="200"/>
      <c r="AM1" s="200"/>
      <c r="AN1" s="200"/>
      <c r="AO1" s="200"/>
      <c r="AP1" s="200"/>
      <c r="AQ1" s="200"/>
      <c r="AR1" s="200"/>
    </row>
    <row r="2" spans="1:44" ht="22.5" customHeight="1" x14ac:dyDescent="0.2">
      <c r="A2" s="189" t="s">
        <v>205</v>
      </c>
      <c r="B2" s="189" t="s">
        <v>206</v>
      </c>
      <c r="C2" s="189"/>
      <c r="D2" s="210" t="s">
        <v>207</v>
      </c>
      <c r="E2" s="219" t="s">
        <v>227</v>
      </c>
      <c r="F2" s="250"/>
      <c r="G2" s="220"/>
      <c r="H2" s="220"/>
      <c r="I2" s="220"/>
      <c r="J2" s="220"/>
      <c r="K2" s="220"/>
      <c r="L2" s="221"/>
      <c r="M2" s="222" t="s">
        <v>228</v>
      </c>
      <c r="N2" s="223"/>
      <c r="O2" s="224"/>
      <c r="P2" s="210" t="s">
        <v>224</v>
      </c>
      <c r="Q2" s="210" t="s">
        <v>225</v>
      </c>
      <c r="R2" s="225" t="s">
        <v>226</v>
      </c>
      <c r="S2" s="226"/>
      <c r="T2" s="227"/>
      <c r="V2" s="248" t="s">
        <v>61</v>
      </c>
      <c r="W2" s="248"/>
      <c r="X2" s="248"/>
      <c r="Y2" s="248"/>
      <c r="Z2" s="248"/>
      <c r="AA2" s="248"/>
      <c r="AB2" s="248"/>
      <c r="AC2" s="248"/>
      <c r="AD2" s="248"/>
      <c r="AE2" s="248"/>
      <c r="AF2" s="248"/>
      <c r="AG2" s="248"/>
      <c r="AH2" s="248"/>
      <c r="AI2" s="248"/>
      <c r="AJ2" s="248"/>
      <c r="AK2" s="248"/>
      <c r="AL2" s="248"/>
      <c r="AM2" s="248"/>
      <c r="AN2" s="248"/>
      <c r="AO2" s="248"/>
      <c r="AP2" s="248"/>
      <c r="AQ2" s="248"/>
      <c r="AR2" s="248"/>
    </row>
    <row r="3" spans="1:44" ht="17.100000000000001" customHeight="1" x14ac:dyDescent="0.2">
      <c r="A3" s="189"/>
      <c r="B3" s="189"/>
      <c r="C3" s="189"/>
      <c r="D3" s="210"/>
      <c r="E3" s="197" t="s">
        <v>208</v>
      </c>
      <c r="F3" s="214" t="s">
        <v>235</v>
      </c>
      <c r="G3" s="199" t="s">
        <v>229</v>
      </c>
      <c r="H3" s="216" t="s">
        <v>230</v>
      </c>
      <c r="I3" s="25" t="s">
        <v>210</v>
      </c>
      <c r="J3" s="214" t="s">
        <v>209</v>
      </c>
      <c r="K3" s="26" t="s">
        <v>212</v>
      </c>
      <c r="L3" s="25" t="s">
        <v>214</v>
      </c>
      <c r="M3" s="25" t="s">
        <v>216</v>
      </c>
      <c r="N3" s="26" t="s">
        <v>232</v>
      </c>
      <c r="O3" s="26" t="s">
        <v>218</v>
      </c>
      <c r="P3" s="210"/>
      <c r="Q3" s="210"/>
      <c r="R3" s="228"/>
      <c r="S3" s="229"/>
      <c r="T3" s="230"/>
      <c r="V3" s="248"/>
      <c r="W3" s="248"/>
      <c r="X3" s="248"/>
      <c r="Y3" s="248"/>
      <c r="Z3" s="248"/>
      <c r="AA3" s="248"/>
      <c r="AB3" s="248"/>
      <c r="AC3" s="248"/>
      <c r="AD3" s="248"/>
      <c r="AE3" s="248"/>
      <c r="AF3" s="248"/>
      <c r="AG3" s="248"/>
      <c r="AH3" s="248"/>
      <c r="AI3" s="248"/>
      <c r="AJ3" s="248"/>
      <c r="AK3" s="248"/>
      <c r="AL3" s="248"/>
      <c r="AM3" s="248"/>
      <c r="AN3" s="248"/>
      <c r="AO3" s="248"/>
      <c r="AP3" s="248"/>
      <c r="AQ3" s="248"/>
      <c r="AR3" s="248"/>
    </row>
    <row r="4" spans="1:44" ht="17.100000000000001" customHeight="1" x14ac:dyDescent="0.2">
      <c r="A4" s="189"/>
      <c r="B4" s="189"/>
      <c r="C4" s="189"/>
      <c r="D4" s="210"/>
      <c r="E4" s="235"/>
      <c r="F4" s="215"/>
      <c r="G4" s="249"/>
      <c r="H4" s="217"/>
      <c r="I4" s="23" t="s">
        <v>211</v>
      </c>
      <c r="J4" s="215"/>
      <c r="K4" s="24" t="s">
        <v>213</v>
      </c>
      <c r="L4" s="23" t="s">
        <v>215</v>
      </c>
      <c r="M4" s="23" t="s">
        <v>217</v>
      </c>
      <c r="N4" s="24" t="s">
        <v>219</v>
      </c>
      <c r="O4" s="24" t="s">
        <v>219</v>
      </c>
      <c r="P4" s="210"/>
      <c r="Q4" s="210"/>
      <c r="R4" s="228"/>
      <c r="S4" s="229"/>
      <c r="T4" s="230"/>
    </row>
    <row r="5" spans="1:44" ht="17.100000000000001" customHeight="1" x14ac:dyDescent="0.2">
      <c r="A5" s="236"/>
      <c r="B5" s="236"/>
      <c r="C5" s="236"/>
      <c r="D5" s="216"/>
      <c r="E5" s="194"/>
      <c r="F5" s="213"/>
      <c r="G5" s="196"/>
      <c r="H5" s="217"/>
      <c r="I5" s="30" t="s">
        <v>220</v>
      </c>
      <c r="J5" s="215"/>
      <c r="K5" s="31" t="s">
        <v>221</v>
      </c>
      <c r="L5" s="31" t="s">
        <v>222</v>
      </c>
      <c r="M5" s="32" t="s">
        <v>231</v>
      </c>
      <c r="N5" s="31" t="s">
        <v>223</v>
      </c>
      <c r="O5" s="31" t="s">
        <v>223</v>
      </c>
      <c r="P5" s="216"/>
      <c r="Q5" s="216"/>
      <c r="R5" s="231"/>
      <c r="S5" s="232"/>
      <c r="T5" s="233"/>
      <c r="V5" s="237" t="s">
        <v>67</v>
      </c>
      <c r="W5" s="238"/>
      <c r="X5" s="241" t="s">
        <v>66</v>
      </c>
      <c r="Y5" s="242"/>
      <c r="Z5" s="242"/>
      <c r="AA5" s="242"/>
      <c r="AB5" s="242"/>
      <c r="AC5" s="242"/>
      <c r="AD5" s="242"/>
      <c r="AE5" s="242"/>
      <c r="AF5" s="242"/>
      <c r="AG5" s="242"/>
      <c r="AH5" s="242"/>
      <c r="AI5" s="242"/>
      <c r="AJ5" s="242"/>
      <c r="AK5" s="242"/>
      <c r="AL5" s="242"/>
      <c r="AM5" s="242"/>
      <c r="AN5" s="243"/>
    </row>
    <row r="6" spans="1:44" ht="24.9" customHeight="1" x14ac:dyDescent="0.2">
      <c r="A6" s="19"/>
      <c r="B6" s="211"/>
      <c r="C6" s="211"/>
      <c r="D6" s="19"/>
      <c r="E6" s="19"/>
      <c r="F6" s="35"/>
      <c r="G6" s="19"/>
      <c r="H6" s="19"/>
      <c r="I6" s="19"/>
      <c r="J6" s="19"/>
      <c r="K6" s="19"/>
      <c r="L6" s="19"/>
      <c r="M6" s="19"/>
      <c r="N6" s="19"/>
      <c r="O6" s="19"/>
      <c r="P6" s="19"/>
      <c r="Q6" s="19"/>
      <c r="R6" s="211"/>
      <c r="S6" s="211"/>
      <c r="T6" s="211"/>
      <c r="V6" s="239"/>
      <c r="W6" s="240"/>
      <c r="X6" s="244"/>
      <c r="Y6" s="245"/>
      <c r="Z6" s="245"/>
      <c r="AA6" s="245"/>
      <c r="AB6" s="245"/>
      <c r="AC6" s="245"/>
      <c r="AD6" s="245"/>
      <c r="AE6" s="245"/>
      <c r="AF6" s="245"/>
      <c r="AG6" s="245"/>
      <c r="AH6" s="245"/>
      <c r="AI6" s="245"/>
      <c r="AJ6" s="245"/>
      <c r="AK6" s="245"/>
      <c r="AL6" s="245"/>
      <c r="AM6" s="245"/>
      <c r="AN6" s="246"/>
    </row>
    <row r="7" spans="1:44" ht="24.9" customHeight="1" x14ac:dyDescent="0.2">
      <c r="A7" s="19"/>
      <c r="B7" s="211"/>
      <c r="C7" s="211"/>
      <c r="D7" s="19"/>
      <c r="E7" s="19"/>
      <c r="F7" s="19"/>
      <c r="G7" s="19"/>
      <c r="H7" s="19"/>
      <c r="I7" s="19"/>
      <c r="J7" s="19"/>
      <c r="K7" s="19"/>
      <c r="L7" s="19"/>
      <c r="M7" s="19"/>
      <c r="N7" s="19"/>
      <c r="O7" s="19"/>
      <c r="P7" s="19"/>
      <c r="Q7" s="19"/>
      <c r="R7" s="211"/>
      <c r="S7" s="211"/>
      <c r="T7" s="211"/>
      <c r="V7" s="247" t="s">
        <v>68</v>
      </c>
      <c r="W7" s="247"/>
      <c r="X7" s="247"/>
      <c r="Y7" s="247"/>
      <c r="Z7" s="247"/>
      <c r="AA7" s="247"/>
      <c r="AB7" s="247"/>
      <c r="AC7" s="247"/>
      <c r="AD7" s="247"/>
      <c r="AE7" s="247"/>
      <c r="AF7" s="247"/>
      <c r="AG7" s="247"/>
      <c r="AH7" s="247"/>
      <c r="AI7" s="247"/>
      <c r="AJ7" s="247"/>
      <c r="AK7" s="247"/>
      <c r="AL7" s="247"/>
      <c r="AM7" s="247"/>
      <c r="AN7" s="247"/>
    </row>
    <row r="8" spans="1:44" ht="24.9" customHeight="1" x14ac:dyDescent="0.2">
      <c r="A8" s="19"/>
      <c r="B8" s="211"/>
      <c r="C8" s="211"/>
      <c r="D8" s="19"/>
      <c r="E8" s="19"/>
      <c r="F8" s="19"/>
      <c r="G8" s="19"/>
      <c r="H8" s="19"/>
      <c r="I8" s="19"/>
      <c r="J8" s="19"/>
      <c r="K8" s="19"/>
      <c r="L8" s="19"/>
      <c r="M8" s="19"/>
      <c r="N8" s="19"/>
      <c r="O8" s="19"/>
      <c r="P8" s="19"/>
      <c r="Q8" s="19"/>
      <c r="R8" s="211"/>
      <c r="S8" s="211"/>
      <c r="T8" s="211"/>
      <c r="V8" s="247"/>
      <c r="W8" s="247"/>
      <c r="X8" s="247"/>
      <c r="Y8" s="247"/>
      <c r="Z8" s="247"/>
      <c r="AA8" s="247"/>
      <c r="AB8" s="247"/>
      <c r="AC8" s="247"/>
      <c r="AD8" s="247"/>
      <c r="AE8" s="247"/>
      <c r="AF8" s="247"/>
      <c r="AG8" s="247"/>
      <c r="AH8" s="247"/>
      <c r="AI8" s="247"/>
      <c r="AJ8" s="247"/>
      <c r="AK8" s="247"/>
      <c r="AL8" s="247"/>
      <c r="AM8" s="247"/>
      <c r="AN8" s="247"/>
    </row>
    <row r="9" spans="1:44" ht="24.9" customHeight="1" x14ac:dyDescent="0.2">
      <c r="A9" s="19"/>
      <c r="B9" s="211"/>
      <c r="C9" s="211"/>
      <c r="D9" s="19"/>
      <c r="E9" s="19"/>
      <c r="F9" s="19"/>
      <c r="G9" s="19"/>
      <c r="H9" s="19"/>
      <c r="I9" s="19"/>
      <c r="J9" s="19"/>
      <c r="K9" s="19"/>
      <c r="L9" s="19"/>
      <c r="M9" s="19"/>
      <c r="N9" s="19"/>
      <c r="O9" s="19"/>
      <c r="P9" s="19"/>
      <c r="Q9" s="19"/>
      <c r="R9" s="211"/>
      <c r="S9" s="211"/>
      <c r="T9" s="211"/>
    </row>
    <row r="10" spans="1:44" ht="24.9" customHeight="1" x14ac:dyDescent="0.2">
      <c r="A10" s="19"/>
      <c r="B10" s="211"/>
      <c r="C10" s="211"/>
      <c r="D10" s="19"/>
      <c r="E10" s="19"/>
      <c r="F10" s="19"/>
      <c r="G10" s="19"/>
      <c r="H10" s="19"/>
      <c r="I10" s="19"/>
      <c r="J10" s="19"/>
      <c r="K10" s="19"/>
      <c r="L10" s="19"/>
      <c r="M10" s="19"/>
      <c r="N10" s="19"/>
      <c r="O10" s="19"/>
      <c r="P10" s="19"/>
      <c r="Q10" s="19"/>
      <c r="R10" s="211"/>
      <c r="S10" s="211"/>
      <c r="T10" s="211"/>
    </row>
    <row r="11" spans="1:44" ht="24.9" customHeight="1" x14ac:dyDescent="0.2">
      <c r="A11" s="19"/>
      <c r="B11" s="211"/>
      <c r="C11" s="211"/>
      <c r="D11" s="19"/>
      <c r="E11" s="19"/>
      <c r="F11" s="19"/>
      <c r="G11" s="19"/>
      <c r="H11" s="19"/>
      <c r="I11" s="19"/>
      <c r="J11" s="19"/>
      <c r="K11" s="19"/>
      <c r="L11" s="19"/>
      <c r="M11" s="19"/>
      <c r="N11" s="19"/>
      <c r="O11" s="19"/>
      <c r="P11" s="19"/>
      <c r="Q11" s="19"/>
      <c r="R11" s="211"/>
      <c r="S11" s="211"/>
      <c r="T11" s="211"/>
    </row>
    <row r="12" spans="1:44" ht="24.9" customHeight="1" x14ac:dyDescent="0.2">
      <c r="A12" s="19"/>
      <c r="B12" s="211"/>
      <c r="C12" s="211"/>
      <c r="D12" s="19"/>
      <c r="E12" s="19"/>
      <c r="F12" s="19"/>
      <c r="G12" s="19"/>
      <c r="H12" s="19"/>
      <c r="I12" s="19"/>
      <c r="J12" s="19"/>
      <c r="K12" s="19"/>
      <c r="L12" s="19"/>
      <c r="M12" s="19"/>
      <c r="N12" s="19"/>
      <c r="O12" s="19"/>
      <c r="P12" s="19"/>
      <c r="Q12" s="19"/>
      <c r="R12" s="211"/>
      <c r="S12" s="211"/>
      <c r="T12" s="211"/>
    </row>
    <row r="13" spans="1:44" ht="24.9" customHeight="1" x14ac:dyDescent="0.2">
      <c r="A13" s="19"/>
      <c r="B13" s="211"/>
      <c r="C13" s="211"/>
      <c r="D13" s="19"/>
      <c r="E13" s="19"/>
      <c r="F13" s="19"/>
      <c r="G13" s="19"/>
      <c r="H13" s="19"/>
      <c r="I13" s="19"/>
      <c r="J13" s="19"/>
      <c r="K13" s="19"/>
      <c r="L13" s="19"/>
      <c r="M13" s="19"/>
      <c r="N13" s="19"/>
      <c r="O13" s="19"/>
      <c r="P13" s="19"/>
      <c r="Q13" s="19"/>
      <c r="R13" s="211"/>
      <c r="S13" s="211"/>
      <c r="T13" s="211"/>
    </row>
    <row r="14" spans="1:44" ht="24.9" customHeight="1" x14ac:dyDescent="0.2">
      <c r="A14" s="19"/>
      <c r="B14" s="211"/>
      <c r="C14" s="211"/>
      <c r="D14" s="19"/>
      <c r="E14" s="19"/>
      <c r="F14" s="19"/>
      <c r="G14" s="19"/>
      <c r="H14" s="19"/>
      <c r="I14" s="19"/>
      <c r="J14" s="19"/>
      <c r="K14" s="19"/>
      <c r="L14" s="19"/>
      <c r="M14" s="19"/>
      <c r="N14" s="19"/>
      <c r="O14" s="19"/>
      <c r="P14" s="19"/>
      <c r="Q14" s="19"/>
      <c r="R14" s="211"/>
      <c r="S14" s="211"/>
      <c r="T14" s="211"/>
    </row>
    <row r="15" spans="1:44" ht="24.9" customHeight="1" x14ac:dyDescent="0.2">
      <c r="A15" s="19"/>
      <c r="B15" s="211"/>
      <c r="C15" s="211"/>
      <c r="D15" s="19"/>
      <c r="E15" s="19"/>
      <c r="F15" s="19"/>
      <c r="G15" s="19"/>
      <c r="H15" s="19"/>
      <c r="I15" s="19"/>
      <c r="J15" s="19"/>
      <c r="K15" s="19"/>
      <c r="L15" s="19"/>
      <c r="M15" s="19"/>
      <c r="N15" s="19"/>
      <c r="O15" s="19"/>
      <c r="P15" s="19"/>
      <c r="Q15" s="19"/>
      <c r="R15" s="211"/>
      <c r="S15" s="211"/>
      <c r="T15" s="211"/>
    </row>
    <row r="16" spans="1:44" ht="24.9" customHeight="1" x14ac:dyDescent="0.2">
      <c r="A16" s="19"/>
      <c r="B16" s="211"/>
      <c r="C16" s="211"/>
      <c r="D16" s="19"/>
      <c r="E16" s="19"/>
      <c r="F16" s="19"/>
      <c r="G16" s="19"/>
      <c r="H16" s="19"/>
      <c r="I16" s="19"/>
      <c r="J16" s="19"/>
      <c r="K16" s="19"/>
      <c r="L16" s="19"/>
      <c r="M16" s="19"/>
      <c r="N16" s="19"/>
      <c r="O16" s="19"/>
      <c r="P16" s="19"/>
      <c r="Q16" s="19"/>
      <c r="R16" s="211"/>
      <c r="S16" s="211"/>
      <c r="T16" s="211"/>
    </row>
    <row r="17" spans="1:20" ht="24.9" customHeight="1" x14ac:dyDescent="0.2">
      <c r="A17" s="19"/>
      <c r="B17" s="211"/>
      <c r="C17" s="211"/>
      <c r="D17" s="19"/>
      <c r="E17" s="19"/>
      <c r="F17" s="19"/>
      <c r="G17" s="19"/>
      <c r="H17" s="19"/>
      <c r="I17" s="19"/>
      <c r="J17" s="19"/>
      <c r="K17" s="19"/>
      <c r="L17" s="19"/>
      <c r="M17" s="19"/>
      <c r="N17" s="19"/>
      <c r="O17" s="19"/>
      <c r="P17" s="19"/>
      <c r="Q17" s="19"/>
      <c r="R17" s="211"/>
      <c r="S17" s="211"/>
      <c r="T17" s="211"/>
    </row>
    <row r="18" spans="1:20" ht="24.9" customHeight="1" x14ac:dyDescent="0.2">
      <c r="A18" s="19"/>
      <c r="B18" s="211"/>
      <c r="C18" s="211"/>
      <c r="D18" s="19"/>
      <c r="E18" s="19"/>
      <c r="F18" s="19"/>
      <c r="G18" s="19"/>
      <c r="H18" s="19"/>
      <c r="I18" s="19"/>
      <c r="J18" s="19"/>
      <c r="K18" s="19"/>
      <c r="L18" s="19"/>
      <c r="M18" s="19"/>
      <c r="N18" s="19"/>
      <c r="O18" s="19"/>
      <c r="P18" s="19"/>
      <c r="Q18" s="19"/>
      <c r="R18" s="211"/>
      <c r="S18" s="211"/>
      <c r="T18" s="211"/>
    </row>
    <row r="19" spans="1:20" ht="24.9" customHeight="1" x14ac:dyDescent="0.2">
      <c r="A19" s="19"/>
      <c r="B19" s="211"/>
      <c r="C19" s="211"/>
      <c r="D19" s="19"/>
      <c r="E19" s="19"/>
      <c r="F19" s="19"/>
      <c r="G19" s="19"/>
      <c r="H19" s="19"/>
      <c r="I19" s="19"/>
      <c r="J19" s="19"/>
      <c r="K19" s="19"/>
      <c r="L19" s="19"/>
      <c r="M19" s="19"/>
      <c r="N19" s="19"/>
      <c r="O19" s="19"/>
      <c r="P19" s="19"/>
      <c r="Q19" s="19"/>
      <c r="R19" s="211"/>
      <c r="S19" s="211"/>
      <c r="T19" s="211"/>
    </row>
    <row r="20" spans="1:20" ht="24.9" customHeight="1" x14ac:dyDescent="0.2">
      <c r="A20" s="19"/>
      <c r="B20" s="211"/>
      <c r="C20" s="211"/>
      <c r="D20" s="19"/>
      <c r="E20" s="19"/>
      <c r="F20" s="19"/>
      <c r="G20" s="19"/>
      <c r="H20" s="19"/>
      <c r="I20" s="19"/>
      <c r="J20" s="19"/>
      <c r="K20" s="19"/>
      <c r="L20" s="19"/>
      <c r="M20" s="19"/>
      <c r="N20" s="19"/>
      <c r="O20" s="19"/>
      <c r="P20" s="19"/>
      <c r="Q20" s="19"/>
      <c r="R20" s="211"/>
      <c r="S20" s="211"/>
      <c r="T20" s="211"/>
    </row>
    <row r="21" spans="1:20" ht="24.9" customHeight="1" x14ac:dyDescent="0.2">
      <c r="A21" s="19"/>
      <c r="B21" s="211"/>
      <c r="C21" s="211"/>
      <c r="D21" s="19"/>
      <c r="E21" s="19"/>
      <c r="F21" s="19"/>
      <c r="G21" s="19"/>
      <c r="H21" s="19"/>
      <c r="I21" s="19"/>
      <c r="J21" s="19"/>
      <c r="K21" s="19"/>
      <c r="L21" s="19"/>
      <c r="M21" s="19"/>
      <c r="N21" s="19"/>
      <c r="O21" s="19"/>
      <c r="P21" s="19"/>
      <c r="Q21" s="19"/>
      <c r="R21" s="211"/>
      <c r="S21" s="211"/>
      <c r="T21" s="211"/>
    </row>
    <row r="22" spans="1:20" ht="24.9" customHeight="1" x14ac:dyDescent="0.2">
      <c r="A22" s="19"/>
      <c r="B22" s="211"/>
      <c r="C22" s="211"/>
      <c r="D22" s="19"/>
      <c r="E22" s="19"/>
      <c r="F22" s="19"/>
      <c r="G22" s="19"/>
      <c r="H22" s="19"/>
      <c r="I22" s="19"/>
      <c r="J22" s="19"/>
      <c r="K22" s="19"/>
      <c r="L22" s="19"/>
      <c r="M22" s="19"/>
      <c r="N22" s="19"/>
      <c r="O22" s="19"/>
      <c r="P22" s="19"/>
      <c r="Q22" s="19"/>
      <c r="R22" s="211"/>
      <c r="S22" s="211"/>
      <c r="T22" s="211"/>
    </row>
    <row r="23" spans="1:20" ht="24.9" customHeight="1" x14ac:dyDescent="0.2">
      <c r="A23" s="19"/>
      <c r="B23" s="211"/>
      <c r="C23" s="211"/>
      <c r="D23" s="19"/>
      <c r="E23" s="19"/>
      <c r="F23" s="19"/>
      <c r="G23" s="19"/>
      <c r="H23" s="19"/>
      <c r="I23" s="19"/>
      <c r="J23" s="19"/>
      <c r="K23" s="19"/>
      <c r="L23" s="19"/>
      <c r="M23" s="19"/>
      <c r="N23" s="19"/>
      <c r="O23" s="19"/>
      <c r="P23" s="19"/>
      <c r="Q23" s="19"/>
      <c r="R23" s="211"/>
      <c r="S23" s="211"/>
      <c r="T23" s="211"/>
    </row>
    <row r="24" spans="1:20" ht="21.75" customHeight="1" x14ac:dyDescent="0.2"/>
    <row r="25" spans="1:20" ht="21.75" customHeight="1" x14ac:dyDescent="0.2"/>
    <row r="26" spans="1:20" ht="21.75" customHeight="1" x14ac:dyDescent="0.2"/>
    <row r="27" spans="1:20" ht="21.75" customHeight="1" x14ac:dyDescent="0.2"/>
  </sheetData>
  <mergeCells count="55">
    <mergeCell ref="P2:P5"/>
    <mergeCell ref="Q2:Q5"/>
    <mergeCell ref="E2:L2"/>
    <mergeCell ref="M2:O2"/>
    <mergeCell ref="R13:T13"/>
    <mergeCell ref="R6:T6"/>
    <mergeCell ref="R7:T7"/>
    <mergeCell ref="R8:T8"/>
    <mergeCell ref="R9:T9"/>
    <mergeCell ref="R10:T10"/>
    <mergeCell ref="R11:T11"/>
    <mergeCell ref="R12:T12"/>
    <mergeCell ref="B15:C15"/>
    <mergeCell ref="B16:C16"/>
    <mergeCell ref="B17:C17"/>
    <mergeCell ref="R16:T16"/>
    <mergeCell ref="R17:T17"/>
    <mergeCell ref="R15:T15"/>
    <mergeCell ref="R21:T21"/>
    <mergeCell ref="B23:C23"/>
    <mergeCell ref="B18:C18"/>
    <mergeCell ref="B19:C19"/>
    <mergeCell ref="B20:C20"/>
    <mergeCell ref="B21:C21"/>
    <mergeCell ref="B22:C22"/>
    <mergeCell ref="R20:T20"/>
    <mergeCell ref="R23:T23"/>
    <mergeCell ref="R22:T22"/>
    <mergeCell ref="R19:T19"/>
    <mergeCell ref="R18:T18"/>
    <mergeCell ref="B14:C14"/>
    <mergeCell ref="J3:J5"/>
    <mergeCell ref="G3:G5"/>
    <mergeCell ref="D2:D5"/>
    <mergeCell ref="B2:C5"/>
    <mergeCell ref="F3:F5"/>
    <mergeCell ref="B8:C8"/>
    <mergeCell ref="B9:C9"/>
    <mergeCell ref="B10:C10"/>
    <mergeCell ref="B11:C11"/>
    <mergeCell ref="B12:C12"/>
    <mergeCell ref="B13:C13"/>
    <mergeCell ref="H3:H5"/>
    <mergeCell ref="R14:T14"/>
    <mergeCell ref="V5:W6"/>
    <mergeCell ref="X5:AN6"/>
    <mergeCell ref="V7:AN8"/>
    <mergeCell ref="V1:AR1"/>
    <mergeCell ref="V2:AR3"/>
    <mergeCell ref="R2:T5"/>
    <mergeCell ref="A1:E1"/>
    <mergeCell ref="E3:E5"/>
    <mergeCell ref="A2:A5"/>
    <mergeCell ref="B6:C6"/>
    <mergeCell ref="B7:C7"/>
  </mergeCells>
  <phoneticPr fontId="4"/>
  <pageMargins left="0.75" right="0.54" top="0.67" bottom="0.48" header="0.51200000000000001" footer="0.41"/>
  <pageSetup paperSize="9" orientation="landscape" verticalDpi="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15"/>
  </sheetPr>
  <dimension ref="A1:AC224"/>
  <sheetViews>
    <sheetView topLeftCell="A214" workbookViewId="0">
      <selection activeCell="B222" sqref="B222:P224"/>
    </sheetView>
  </sheetViews>
  <sheetFormatPr defaultRowHeight="13.2" x14ac:dyDescent="0.2"/>
  <cols>
    <col min="1" max="15" width="5.6640625" customWidth="1"/>
    <col min="16" max="16" width="6" customWidth="1"/>
    <col min="17" max="21" width="5.6640625" customWidth="1"/>
    <col min="22" max="46" width="2.6640625" customWidth="1"/>
  </cols>
  <sheetData>
    <row r="1" spans="1:16" s="46" customFormat="1" ht="30.75" customHeight="1" x14ac:dyDescent="0.25">
      <c r="A1" s="267" t="s">
        <v>270</v>
      </c>
      <c r="B1" s="267"/>
      <c r="C1" s="267"/>
      <c r="D1" s="267"/>
      <c r="E1" s="267"/>
      <c r="F1" s="267"/>
      <c r="G1" s="267"/>
      <c r="H1" s="267"/>
      <c r="I1" s="267"/>
      <c r="J1" s="267"/>
      <c r="K1" s="267"/>
      <c r="L1" s="267"/>
      <c r="M1" s="267"/>
      <c r="N1" s="267"/>
      <c r="O1" s="267"/>
      <c r="P1" s="267"/>
    </row>
    <row r="2" spans="1:16" s="46" customFormat="1" ht="20.85" customHeight="1" x14ac:dyDescent="0.2">
      <c r="A2" s="268"/>
      <c r="B2" s="268"/>
      <c r="C2" s="268"/>
      <c r="D2" s="268"/>
      <c r="E2" s="268"/>
      <c r="F2" s="268"/>
      <c r="G2" s="268"/>
      <c r="H2" s="268"/>
      <c r="I2" s="268"/>
      <c r="J2" s="268"/>
      <c r="K2" s="268"/>
      <c r="L2" s="268"/>
      <c r="M2" s="268"/>
      <c r="N2" s="268"/>
      <c r="O2" s="268"/>
      <c r="P2" s="268"/>
    </row>
    <row r="3" spans="1:16" s="18" customFormat="1" ht="20.85" customHeight="1" x14ac:dyDescent="0.2">
      <c r="A3" s="271" t="s">
        <v>266</v>
      </c>
      <c r="B3" s="271"/>
      <c r="C3" s="271"/>
      <c r="D3" s="271"/>
      <c r="E3" s="271"/>
      <c r="F3" s="271"/>
      <c r="G3" s="271"/>
      <c r="H3" s="271"/>
      <c r="I3" s="271"/>
      <c r="J3" s="271"/>
      <c r="K3" s="271"/>
      <c r="L3" s="271"/>
      <c r="M3" s="271"/>
      <c r="N3" s="271"/>
      <c r="O3" s="271"/>
      <c r="P3" s="271"/>
    </row>
    <row r="4" spans="1:16" s="18" customFormat="1" ht="20.85" customHeight="1" x14ac:dyDescent="0.2">
      <c r="A4" s="271" t="s">
        <v>267</v>
      </c>
      <c r="B4" s="271"/>
      <c r="C4" s="271"/>
      <c r="D4" s="271"/>
      <c r="E4" s="271"/>
      <c r="F4" s="271"/>
      <c r="G4" s="271"/>
      <c r="H4" s="271"/>
      <c r="I4" s="271"/>
      <c r="J4" s="271"/>
      <c r="K4" s="271"/>
      <c r="L4" s="271"/>
      <c r="M4" s="271"/>
      <c r="N4" s="271"/>
      <c r="O4" s="271"/>
      <c r="P4" s="271"/>
    </row>
    <row r="5" spans="1:16" s="18" customFormat="1" ht="20.85" customHeight="1" x14ac:dyDescent="0.2">
      <c r="A5" s="271" t="s">
        <v>268</v>
      </c>
      <c r="B5" s="271"/>
      <c r="C5" s="271"/>
      <c r="D5" s="271"/>
      <c r="E5" s="271"/>
      <c r="F5" s="271"/>
      <c r="G5" s="271"/>
      <c r="H5" s="271"/>
      <c r="I5" s="271"/>
      <c r="J5" s="271"/>
      <c r="K5" s="271"/>
      <c r="L5" s="271"/>
      <c r="M5" s="271"/>
      <c r="N5" s="271"/>
      <c r="O5" s="271"/>
      <c r="P5" s="271"/>
    </row>
    <row r="6" spans="1:16" s="18" customFormat="1" ht="24" customHeight="1" x14ac:dyDescent="0.2">
      <c r="A6" s="271" t="s">
        <v>269</v>
      </c>
      <c r="B6" s="271"/>
      <c r="C6" s="271"/>
      <c r="D6" s="271"/>
      <c r="E6" s="271"/>
      <c r="F6" s="271"/>
      <c r="G6" s="271"/>
      <c r="H6" s="271"/>
      <c r="I6" s="271"/>
      <c r="J6" s="271"/>
      <c r="K6" s="271"/>
      <c r="L6" s="271"/>
      <c r="M6" s="271"/>
      <c r="N6" s="271"/>
      <c r="O6" s="271"/>
      <c r="P6" s="271"/>
    </row>
    <row r="7" spans="1:16" ht="20.85" customHeight="1" x14ac:dyDescent="0.2">
      <c r="A7" s="98" t="s">
        <v>273</v>
      </c>
      <c r="B7" s="98"/>
      <c r="C7" s="98"/>
      <c r="D7" s="98"/>
      <c r="E7" s="98"/>
      <c r="F7" s="98"/>
      <c r="G7" s="98"/>
      <c r="H7" s="98"/>
      <c r="I7" s="98"/>
      <c r="J7" s="98"/>
      <c r="K7" s="98"/>
      <c r="L7" s="98"/>
      <c r="M7" s="98"/>
      <c r="N7" s="98"/>
      <c r="O7" s="98"/>
      <c r="P7" s="98"/>
    </row>
    <row r="8" spans="1:16" ht="20.85" customHeight="1" x14ac:dyDescent="0.2">
      <c r="A8" s="98" t="s">
        <v>53</v>
      </c>
      <c r="B8" s="98"/>
      <c r="C8" s="98"/>
      <c r="D8" s="98"/>
      <c r="E8" s="98"/>
      <c r="F8" s="98"/>
      <c r="G8" s="98"/>
      <c r="H8" s="98"/>
      <c r="I8" s="98"/>
      <c r="J8" s="98"/>
      <c r="K8" s="98"/>
      <c r="L8" s="98"/>
      <c r="M8" s="98"/>
      <c r="N8" s="98"/>
      <c r="O8" s="98"/>
      <c r="P8" s="98"/>
    </row>
    <row r="9" spans="1:16" ht="24" customHeight="1" x14ac:dyDescent="0.2">
      <c r="A9" s="98" t="s">
        <v>275</v>
      </c>
      <c r="B9" s="98"/>
      <c r="C9" s="98"/>
      <c r="D9" s="98"/>
      <c r="E9" s="98"/>
      <c r="F9" s="98"/>
      <c r="G9" s="98"/>
      <c r="H9" s="98"/>
      <c r="I9" s="98"/>
      <c r="J9" s="98"/>
      <c r="K9" s="98"/>
      <c r="L9" s="98"/>
      <c r="M9" s="98"/>
      <c r="N9" s="98"/>
      <c r="O9" s="98"/>
      <c r="P9" s="98"/>
    </row>
    <row r="10" spans="1:16" ht="20.85" customHeight="1" x14ac:dyDescent="0.2">
      <c r="A10" s="98" t="s">
        <v>274</v>
      </c>
      <c r="B10" s="98"/>
      <c r="C10" s="98"/>
      <c r="D10" s="98"/>
      <c r="E10" s="98"/>
      <c r="F10" s="98"/>
      <c r="G10" s="98"/>
      <c r="H10" s="98"/>
      <c r="I10" s="98"/>
      <c r="J10" s="98"/>
      <c r="K10" s="98"/>
      <c r="L10" s="98"/>
      <c r="M10" s="98"/>
      <c r="N10" s="98"/>
      <c r="O10" s="98"/>
      <c r="P10" s="98"/>
    </row>
    <row r="11" spans="1:16" ht="20.85" customHeight="1" x14ac:dyDescent="0.2">
      <c r="A11" s="98" t="s">
        <v>277</v>
      </c>
      <c r="B11" s="98"/>
      <c r="C11" s="98"/>
      <c r="D11" s="98"/>
      <c r="E11" s="98"/>
      <c r="F11" s="98"/>
      <c r="G11" s="98"/>
      <c r="H11" s="98"/>
      <c r="I11" s="98"/>
      <c r="J11" s="98"/>
      <c r="K11" s="98"/>
      <c r="L11" s="98"/>
      <c r="M11" s="98"/>
      <c r="N11" s="98"/>
      <c r="O11" s="98"/>
      <c r="P11" s="98"/>
    </row>
    <row r="12" spans="1:16" ht="20.85" customHeight="1" x14ac:dyDescent="0.2">
      <c r="A12" s="98" t="s">
        <v>276</v>
      </c>
      <c r="B12" s="98"/>
      <c r="C12" s="98"/>
      <c r="D12" s="98"/>
      <c r="E12" s="98"/>
      <c r="F12" s="98"/>
      <c r="G12" s="98"/>
      <c r="H12" s="98"/>
      <c r="I12" s="98"/>
      <c r="J12" s="98"/>
      <c r="K12" s="98"/>
      <c r="L12" s="98"/>
      <c r="M12" s="98"/>
      <c r="N12" s="98"/>
      <c r="O12" s="98"/>
      <c r="P12" s="98"/>
    </row>
    <row r="13" spans="1:16" ht="24" customHeight="1" x14ac:dyDescent="0.2">
      <c r="A13" s="98" t="s">
        <v>271</v>
      </c>
      <c r="B13" s="98"/>
      <c r="C13" s="98"/>
      <c r="D13" s="98"/>
      <c r="E13" s="98"/>
      <c r="F13" s="98"/>
      <c r="G13" s="98"/>
      <c r="H13" s="98"/>
      <c r="I13" s="98"/>
      <c r="J13" s="98"/>
      <c r="K13" s="98"/>
      <c r="L13" s="98"/>
      <c r="M13" s="98"/>
      <c r="N13" s="98"/>
      <c r="O13" s="98"/>
      <c r="P13" s="98"/>
    </row>
    <row r="14" spans="1:16" ht="20.85" customHeight="1" x14ac:dyDescent="0.2">
      <c r="A14" s="98" t="s">
        <v>279</v>
      </c>
      <c r="B14" s="98"/>
      <c r="C14" s="98"/>
      <c r="D14" s="98"/>
      <c r="E14" s="98"/>
      <c r="F14" s="98"/>
      <c r="G14" s="98"/>
      <c r="H14" s="98"/>
      <c r="I14" s="98"/>
      <c r="J14" s="98"/>
      <c r="K14" s="98"/>
      <c r="L14" s="98"/>
      <c r="M14" s="98"/>
      <c r="N14" s="98"/>
      <c r="O14" s="98"/>
      <c r="P14" s="98"/>
    </row>
    <row r="15" spans="1:16" ht="20.85" customHeight="1" x14ac:dyDescent="0.2">
      <c r="A15" s="98" t="s">
        <v>278</v>
      </c>
      <c r="B15" s="98"/>
      <c r="C15" s="98"/>
      <c r="D15" s="98"/>
      <c r="E15" s="98"/>
      <c r="F15" s="98"/>
      <c r="G15" s="98"/>
      <c r="H15" s="98"/>
      <c r="I15" s="98"/>
      <c r="J15" s="98"/>
      <c r="K15" s="98"/>
      <c r="L15" s="98"/>
      <c r="M15" s="98"/>
      <c r="N15" s="98"/>
      <c r="O15" s="98"/>
      <c r="P15" s="98"/>
    </row>
    <row r="16" spans="1:16" ht="20.85" customHeight="1" x14ac:dyDescent="0.2">
      <c r="A16" s="98" t="s">
        <v>281</v>
      </c>
      <c r="B16" s="98"/>
      <c r="C16" s="98"/>
      <c r="D16" s="98"/>
      <c r="E16" s="98"/>
      <c r="F16" s="98"/>
      <c r="G16" s="98"/>
      <c r="H16" s="98"/>
      <c r="I16" s="98"/>
      <c r="J16" s="98"/>
      <c r="K16" s="98"/>
      <c r="L16" s="98"/>
      <c r="M16" s="98"/>
      <c r="N16" s="98"/>
      <c r="O16" s="98"/>
      <c r="P16" s="98"/>
    </row>
    <row r="17" spans="1:16" ht="20.85" customHeight="1" x14ac:dyDescent="0.2">
      <c r="A17" s="98" t="s">
        <v>280</v>
      </c>
      <c r="B17" s="98"/>
      <c r="C17" s="98"/>
      <c r="D17" s="98"/>
      <c r="E17" s="98"/>
      <c r="F17" s="98"/>
      <c r="G17" s="98"/>
      <c r="H17" s="98"/>
      <c r="I17" s="98"/>
      <c r="J17" s="98"/>
      <c r="K17" s="98"/>
      <c r="L17" s="98"/>
      <c r="M17" s="98"/>
      <c r="N17" s="98"/>
      <c r="O17" s="98"/>
      <c r="P17" s="98"/>
    </row>
    <row r="18" spans="1:16" ht="24" customHeight="1" x14ac:dyDescent="0.2">
      <c r="A18" s="98" t="s">
        <v>282</v>
      </c>
      <c r="B18" s="98"/>
      <c r="C18" s="98"/>
      <c r="D18" s="98"/>
      <c r="E18" s="98"/>
      <c r="F18" s="98"/>
      <c r="G18" s="98"/>
      <c r="H18" s="98"/>
      <c r="I18" s="98"/>
      <c r="J18" s="98"/>
      <c r="K18" s="98"/>
      <c r="L18" s="98"/>
      <c r="M18" s="98"/>
      <c r="N18" s="98"/>
      <c r="O18" s="98"/>
      <c r="P18" s="98"/>
    </row>
    <row r="19" spans="1:16" ht="20.85" customHeight="1" x14ac:dyDescent="0.2">
      <c r="A19" s="98" t="s">
        <v>284</v>
      </c>
      <c r="B19" s="98"/>
      <c r="C19" s="98"/>
      <c r="D19" s="98"/>
      <c r="E19" s="98"/>
      <c r="F19" s="98"/>
      <c r="G19" s="98"/>
      <c r="H19" s="98"/>
      <c r="I19" s="98"/>
      <c r="J19" s="98"/>
      <c r="K19" s="98"/>
      <c r="L19" s="98"/>
      <c r="M19" s="98"/>
      <c r="N19" s="98"/>
      <c r="O19" s="98"/>
      <c r="P19" s="98"/>
    </row>
    <row r="20" spans="1:16" ht="20.85" customHeight="1" x14ac:dyDescent="0.2">
      <c r="A20" s="98" t="s">
        <v>283</v>
      </c>
      <c r="B20" s="98"/>
      <c r="C20" s="98"/>
      <c r="D20" s="98"/>
      <c r="E20" s="98"/>
      <c r="F20" s="98"/>
      <c r="G20" s="98"/>
      <c r="H20" s="98"/>
      <c r="I20" s="98"/>
      <c r="J20" s="98"/>
      <c r="K20" s="98"/>
      <c r="L20" s="98"/>
      <c r="M20" s="98"/>
      <c r="N20" s="98"/>
      <c r="O20" s="98"/>
      <c r="P20" s="98"/>
    </row>
    <row r="21" spans="1:16" ht="20.85" customHeight="1" x14ac:dyDescent="0.2">
      <c r="A21" s="98" t="s">
        <v>285</v>
      </c>
      <c r="B21" s="98"/>
      <c r="C21" s="98"/>
      <c r="D21" s="98"/>
      <c r="E21" s="98"/>
      <c r="F21" s="98"/>
      <c r="G21" s="98"/>
      <c r="H21" s="98"/>
      <c r="I21" s="98"/>
      <c r="J21" s="98"/>
      <c r="K21" s="98"/>
      <c r="L21" s="98"/>
      <c r="M21" s="98"/>
      <c r="N21" s="98"/>
      <c r="O21" s="98"/>
      <c r="P21" s="98"/>
    </row>
    <row r="22" spans="1:16" ht="24" customHeight="1" x14ac:dyDescent="0.2">
      <c r="A22" s="98" t="s">
        <v>272</v>
      </c>
      <c r="B22" s="98"/>
      <c r="C22" s="98"/>
      <c r="D22" s="98"/>
      <c r="E22" s="98"/>
      <c r="F22" s="98"/>
      <c r="G22" s="98"/>
      <c r="H22" s="98"/>
      <c r="I22" s="98"/>
      <c r="J22" s="98"/>
      <c r="K22" s="98"/>
      <c r="L22" s="98"/>
      <c r="M22" s="98"/>
      <c r="N22" s="98"/>
      <c r="O22" s="98"/>
      <c r="P22" s="98"/>
    </row>
    <row r="23" spans="1:16" s="17" customFormat="1" ht="20.85" customHeight="1" x14ac:dyDescent="0.2">
      <c r="A23" s="272" t="s">
        <v>295</v>
      </c>
      <c r="B23" s="272"/>
      <c r="C23" s="272"/>
      <c r="D23" s="272"/>
      <c r="E23" s="272"/>
      <c r="F23" s="272"/>
      <c r="G23" s="272"/>
      <c r="H23" s="272"/>
      <c r="I23" s="272"/>
      <c r="J23" s="272"/>
      <c r="K23" s="272"/>
      <c r="L23" s="272"/>
      <c r="M23" s="272"/>
      <c r="N23" s="272"/>
      <c r="O23" s="272"/>
      <c r="P23" s="272"/>
    </row>
    <row r="24" spans="1:16" s="17" customFormat="1" ht="20.85" customHeight="1" x14ac:dyDescent="0.2">
      <c r="A24" s="47"/>
      <c r="B24" s="269" t="s">
        <v>286</v>
      </c>
      <c r="C24" s="270"/>
      <c r="D24" s="275" t="s">
        <v>287</v>
      </c>
      <c r="E24" s="275"/>
      <c r="F24" s="275" t="s">
        <v>288</v>
      </c>
      <c r="G24" s="275"/>
      <c r="H24" s="275" t="s">
        <v>289</v>
      </c>
      <c r="I24" s="275"/>
      <c r="J24" s="275" t="s">
        <v>290</v>
      </c>
      <c r="K24" s="275"/>
    </row>
    <row r="25" spans="1:16" s="17" customFormat="1" ht="20.85" customHeight="1" x14ac:dyDescent="0.2">
      <c r="A25" s="47"/>
      <c r="B25" s="273" t="s">
        <v>294</v>
      </c>
      <c r="C25" s="48" t="s">
        <v>293</v>
      </c>
      <c r="D25" s="275" t="s">
        <v>291</v>
      </c>
      <c r="E25" s="275"/>
      <c r="F25" s="275" t="s">
        <v>193</v>
      </c>
      <c r="G25" s="275"/>
      <c r="H25" s="275" t="s">
        <v>193</v>
      </c>
      <c r="I25" s="275"/>
      <c r="J25" s="275" t="s">
        <v>194</v>
      </c>
      <c r="K25" s="275"/>
    </row>
    <row r="26" spans="1:16" s="17" customFormat="1" ht="20.85" customHeight="1" x14ac:dyDescent="0.2">
      <c r="A26" s="47"/>
      <c r="B26" s="274"/>
      <c r="C26" s="49" t="s">
        <v>292</v>
      </c>
      <c r="D26" s="275" t="s">
        <v>291</v>
      </c>
      <c r="E26" s="275"/>
      <c r="F26" s="275" t="s">
        <v>193</v>
      </c>
      <c r="G26" s="275"/>
      <c r="H26" s="275" t="s">
        <v>194</v>
      </c>
      <c r="I26" s="275"/>
      <c r="J26" s="275" t="s">
        <v>194</v>
      </c>
      <c r="K26" s="275"/>
    </row>
    <row r="27" spans="1:16" ht="24" customHeight="1" x14ac:dyDescent="0.2">
      <c r="A27" s="98" t="s">
        <v>296</v>
      </c>
      <c r="B27" s="98"/>
      <c r="C27" s="98"/>
      <c r="D27" s="98"/>
      <c r="E27" s="98"/>
      <c r="F27" s="98"/>
      <c r="G27" s="98"/>
      <c r="H27" s="98"/>
      <c r="I27" s="98"/>
      <c r="J27" s="98"/>
      <c r="K27" s="98"/>
      <c r="L27" s="98"/>
      <c r="M27" s="98"/>
      <c r="N27" s="98"/>
      <c r="O27" s="98"/>
      <c r="P27" s="98"/>
    </row>
    <row r="28" spans="1:16" ht="20.85" customHeight="1" x14ac:dyDescent="0.2">
      <c r="A28" s="98" t="s">
        <v>299</v>
      </c>
      <c r="B28" s="98"/>
      <c r="C28" s="98"/>
      <c r="D28" s="98"/>
      <c r="E28" s="98"/>
      <c r="F28" s="98"/>
      <c r="G28" s="98"/>
      <c r="H28" s="98"/>
      <c r="I28" s="98"/>
      <c r="J28" s="98"/>
      <c r="K28" s="98"/>
      <c r="L28" s="98"/>
      <c r="M28" s="98"/>
      <c r="N28" s="98"/>
      <c r="O28" s="98"/>
      <c r="P28" s="98"/>
    </row>
    <row r="29" spans="1:16" ht="20.85" customHeight="1" x14ac:dyDescent="0.2">
      <c r="A29" s="98" t="s">
        <v>300</v>
      </c>
      <c r="B29" s="98"/>
      <c r="C29" s="98"/>
      <c r="D29" s="98"/>
      <c r="E29" s="98"/>
      <c r="F29" s="98"/>
      <c r="G29" s="98"/>
      <c r="H29" s="98"/>
      <c r="I29" s="98"/>
      <c r="J29" s="98"/>
      <c r="K29" s="98"/>
      <c r="L29" s="98"/>
      <c r="M29" s="98"/>
      <c r="N29" s="98"/>
      <c r="O29" s="98"/>
      <c r="P29" s="98"/>
    </row>
    <row r="30" spans="1:16" ht="20.85" customHeight="1" x14ac:dyDescent="0.2">
      <c r="A30" s="98" t="s">
        <v>338</v>
      </c>
      <c r="B30" s="98"/>
      <c r="C30" s="98"/>
      <c r="D30" s="98"/>
      <c r="E30" s="98"/>
      <c r="F30" s="98"/>
      <c r="G30" s="98"/>
      <c r="H30" s="98"/>
      <c r="I30" s="98"/>
      <c r="J30" s="98"/>
      <c r="K30" s="98"/>
      <c r="L30" s="98"/>
      <c r="M30" s="98"/>
      <c r="N30" s="98"/>
      <c r="O30" s="98"/>
      <c r="P30" s="98"/>
    </row>
    <row r="31" spans="1:16" ht="20.85" customHeight="1" x14ac:dyDescent="0.2">
      <c r="A31" s="98" t="s">
        <v>339</v>
      </c>
      <c r="B31" s="98"/>
      <c r="C31" s="98"/>
      <c r="D31" s="98"/>
      <c r="E31" s="98"/>
      <c r="F31" s="98"/>
      <c r="G31" s="98"/>
      <c r="H31" s="98"/>
      <c r="I31" s="98"/>
      <c r="J31" s="98"/>
      <c r="K31" s="98"/>
      <c r="L31" s="98"/>
      <c r="M31" s="98"/>
      <c r="N31" s="98"/>
      <c r="O31" s="98"/>
      <c r="P31" s="98"/>
    </row>
    <row r="32" spans="1:16" ht="24" customHeight="1" x14ac:dyDescent="0.2">
      <c r="A32" s="98" t="s">
        <v>297</v>
      </c>
      <c r="B32" s="98"/>
      <c r="C32" s="98"/>
      <c r="D32" s="98"/>
      <c r="E32" s="98"/>
      <c r="F32" s="98"/>
      <c r="G32" s="98"/>
      <c r="H32" s="98"/>
      <c r="I32" s="98"/>
      <c r="J32" s="98"/>
      <c r="K32" s="98"/>
      <c r="L32" s="98"/>
      <c r="M32" s="98"/>
      <c r="N32" s="98"/>
      <c r="O32" s="98"/>
      <c r="P32" s="98"/>
    </row>
    <row r="33" spans="1:16" ht="24" customHeight="1" x14ac:dyDescent="0.2">
      <c r="A33" s="98" t="s">
        <v>298</v>
      </c>
      <c r="B33" s="98"/>
      <c r="C33" s="98"/>
      <c r="D33" s="98"/>
      <c r="E33" s="98"/>
      <c r="F33" s="98"/>
      <c r="G33" s="98"/>
      <c r="H33" s="98"/>
      <c r="I33" s="98"/>
      <c r="J33" s="98"/>
      <c r="K33" s="98"/>
      <c r="L33" s="98"/>
      <c r="M33" s="98"/>
      <c r="N33" s="98"/>
      <c r="O33" s="98"/>
      <c r="P33" s="98"/>
    </row>
    <row r="34" spans="1:16" ht="20.85" customHeight="1" x14ac:dyDescent="0.2">
      <c r="A34" s="98" t="s">
        <v>301</v>
      </c>
      <c r="B34" s="98"/>
      <c r="C34" s="98"/>
      <c r="D34" s="98"/>
      <c r="E34" s="98"/>
      <c r="F34" s="98"/>
      <c r="G34" s="98"/>
      <c r="H34" s="98"/>
      <c r="I34" s="98"/>
      <c r="J34" s="98"/>
      <c r="K34" s="98"/>
      <c r="L34" s="98"/>
      <c r="M34" s="98"/>
      <c r="N34" s="98"/>
      <c r="O34" s="98"/>
      <c r="P34" s="98"/>
    </row>
    <row r="35" spans="1:16" ht="20.85" customHeight="1" x14ac:dyDescent="0.2">
      <c r="A35" s="277" t="s">
        <v>303</v>
      </c>
      <c r="B35" s="277"/>
      <c r="C35" s="277"/>
      <c r="D35" s="277"/>
      <c r="E35" s="277"/>
      <c r="F35" s="277"/>
      <c r="G35" s="277"/>
      <c r="H35" s="277"/>
      <c r="I35" s="277"/>
      <c r="J35" s="277"/>
      <c r="K35" s="277"/>
      <c r="L35" s="277"/>
      <c r="M35" s="277"/>
      <c r="N35" s="277"/>
      <c r="O35" s="277"/>
      <c r="P35" s="277"/>
    </row>
    <row r="36" spans="1:16" ht="20.85" customHeight="1" x14ac:dyDescent="0.2">
      <c r="A36" s="98" t="s">
        <v>302</v>
      </c>
      <c r="B36" s="98"/>
      <c r="C36" s="98"/>
      <c r="D36" s="98"/>
      <c r="E36" s="98"/>
      <c r="F36" s="98"/>
      <c r="G36" s="98"/>
      <c r="H36" s="98"/>
      <c r="I36" s="98"/>
      <c r="J36" s="98"/>
      <c r="K36" s="98"/>
      <c r="L36" s="98"/>
      <c r="M36" s="98"/>
      <c r="N36" s="98"/>
      <c r="O36" s="98"/>
      <c r="P36" s="98"/>
    </row>
    <row r="93" spans="1:16" ht="20.85" customHeight="1" x14ac:dyDescent="0.2">
      <c r="A93" s="98" t="s">
        <v>305</v>
      </c>
      <c r="B93" s="98"/>
      <c r="C93" s="98"/>
      <c r="D93" s="98"/>
      <c r="E93" s="98"/>
      <c r="F93" s="98"/>
      <c r="G93" s="98"/>
      <c r="H93" s="98"/>
      <c r="I93" s="98"/>
      <c r="J93" s="98"/>
      <c r="K93" s="98"/>
      <c r="L93" s="98"/>
      <c r="M93" s="98"/>
      <c r="N93" s="98"/>
      <c r="O93" s="98"/>
      <c r="P93" s="98"/>
    </row>
    <row r="94" spans="1:16" ht="20.85" customHeight="1" x14ac:dyDescent="0.2">
      <c r="A94" s="98" t="s">
        <v>304</v>
      </c>
      <c r="B94" s="98"/>
      <c r="C94" s="98"/>
      <c r="D94" s="98"/>
      <c r="E94" s="98"/>
      <c r="F94" s="98"/>
      <c r="G94" s="98"/>
      <c r="H94" s="98"/>
      <c r="I94" s="98"/>
      <c r="J94" s="98"/>
      <c r="K94" s="98"/>
      <c r="L94" s="98"/>
      <c r="M94" s="98"/>
      <c r="N94" s="98"/>
      <c r="O94" s="98"/>
      <c r="P94" s="98"/>
    </row>
    <row r="95" spans="1:16" ht="20.85" customHeight="1" x14ac:dyDescent="0.2"/>
    <row r="96" spans="1:16" ht="20.85" customHeight="1" x14ac:dyDescent="0.2">
      <c r="A96" s="98" t="s">
        <v>306</v>
      </c>
      <c r="B96" s="98"/>
      <c r="C96" s="98"/>
      <c r="D96" s="98"/>
      <c r="E96" s="98"/>
      <c r="F96" s="98"/>
      <c r="G96" s="98"/>
      <c r="H96" s="98"/>
      <c r="I96" s="98"/>
      <c r="J96" s="98"/>
      <c r="K96" s="98"/>
      <c r="L96" s="98"/>
      <c r="M96" s="98"/>
      <c r="N96" s="98"/>
      <c r="O96" s="98"/>
      <c r="P96" s="98"/>
    </row>
    <row r="97" spans="1:16" ht="20.85" customHeight="1" x14ac:dyDescent="0.2">
      <c r="A97" s="126"/>
      <c r="B97" s="126"/>
    </row>
    <row r="98" spans="1:16" ht="24" customHeight="1" x14ac:dyDescent="0.2">
      <c r="A98" s="98" t="s">
        <v>307</v>
      </c>
      <c r="B98" s="98"/>
      <c r="C98" s="98"/>
      <c r="D98" s="98"/>
      <c r="E98" s="98"/>
      <c r="F98" s="98"/>
      <c r="G98" s="98"/>
      <c r="H98" s="98"/>
      <c r="I98" s="98"/>
      <c r="J98" s="98"/>
      <c r="K98" s="98"/>
      <c r="L98" s="98"/>
      <c r="M98" s="98"/>
      <c r="N98" s="98"/>
      <c r="O98" s="98"/>
      <c r="P98" s="98"/>
    </row>
    <row r="99" spans="1:16" ht="24" customHeight="1" x14ac:dyDescent="0.2">
      <c r="A99" s="98" t="s">
        <v>308</v>
      </c>
      <c r="B99" s="98"/>
      <c r="C99" s="98"/>
      <c r="D99" s="98"/>
      <c r="E99" s="98"/>
      <c r="F99" s="98"/>
      <c r="G99" s="98"/>
      <c r="H99" s="98"/>
      <c r="I99" s="98"/>
      <c r="J99" s="98"/>
      <c r="K99" s="98"/>
      <c r="L99" s="98"/>
      <c r="M99" s="98"/>
      <c r="N99" s="98"/>
      <c r="O99" s="98"/>
      <c r="P99" s="98"/>
    </row>
    <row r="100" spans="1:16" ht="20.85" customHeight="1" x14ac:dyDescent="0.2">
      <c r="A100" s="98" t="s">
        <v>309</v>
      </c>
      <c r="B100" s="98"/>
      <c r="C100" s="98"/>
      <c r="D100" s="98"/>
      <c r="E100" s="98"/>
      <c r="F100" s="98"/>
      <c r="G100" s="98"/>
      <c r="H100" s="98"/>
      <c r="I100" s="98"/>
      <c r="J100" s="98"/>
      <c r="K100" s="98"/>
      <c r="L100" s="98"/>
      <c r="M100" s="98"/>
      <c r="N100" s="98"/>
      <c r="O100" s="98"/>
      <c r="P100" s="98"/>
    </row>
    <row r="101" spans="1:16" ht="24" customHeight="1" x14ac:dyDescent="0.2">
      <c r="A101" s="98" t="s">
        <v>310</v>
      </c>
      <c r="B101" s="98"/>
      <c r="C101" s="98"/>
      <c r="D101" s="98"/>
      <c r="E101" s="98"/>
      <c r="F101" s="98"/>
      <c r="G101" s="98"/>
      <c r="H101" s="98"/>
      <c r="I101" s="98"/>
      <c r="J101" s="98"/>
      <c r="K101" s="98"/>
      <c r="L101" s="98"/>
      <c r="M101" s="98"/>
      <c r="N101" s="98"/>
      <c r="O101" s="98"/>
      <c r="P101" s="98"/>
    </row>
    <row r="102" spans="1:16" ht="20.85" customHeight="1" x14ac:dyDescent="0.2">
      <c r="A102" s="98" t="s">
        <v>320</v>
      </c>
      <c r="B102" s="98"/>
      <c r="C102" s="98"/>
      <c r="D102" s="98"/>
      <c r="E102" s="98"/>
      <c r="F102" s="98"/>
      <c r="G102" s="98"/>
      <c r="H102" s="98"/>
      <c r="I102" s="98"/>
      <c r="J102" s="98"/>
      <c r="K102" s="98"/>
      <c r="L102" s="98"/>
      <c r="M102" s="98"/>
      <c r="N102" s="98"/>
      <c r="O102" s="98"/>
      <c r="P102" s="98"/>
    </row>
    <row r="103" spans="1:16" ht="20.85" customHeight="1" x14ac:dyDescent="0.2">
      <c r="A103" s="98" t="s">
        <v>311</v>
      </c>
      <c r="B103" s="98"/>
      <c r="C103" s="98"/>
      <c r="D103" s="98"/>
      <c r="E103" s="98"/>
      <c r="F103" s="98"/>
      <c r="G103" s="98"/>
      <c r="H103" s="98"/>
      <c r="I103" s="98"/>
      <c r="J103" s="98"/>
      <c r="K103" s="98"/>
      <c r="L103" s="98"/>
      <c r="M103" s="98"/>
      <c r="N103" s="98"/>
      <c r="O103" s="98"/>
      <c r="P103" s="98"/>
    </row>
    <row r="104" spans="1:16" ht="24" customHeight="1" x14ac:dyDescent="0.2">
      <c r="A104" s="98" t="s">
        <v>318</v>
      </c>
      <c r="B104" s="98"/>
      <c r="C104" s="98"/>
      <c r="D104" s="98"/>
      <c r="E104" s="98"/>
      <c r="F104" s="98"/>
      <c r="G104" s="98"/>
      <c r="H104" s="98"/>
      <c r="I104" s="98"/>
      <c r="J104" s="98"/>
      <c r="K104" s="98"/>
      <c r="L104" s="98"/>
      <c r="M104" s="98"/>
      <c r="N104" s="98"/>
      <c r="O104" s="98"/>
      <c r="P104" s="98"/>
    </row>
    <row r="105" spans="1:16" ht="24" customHeight="1" x14ac:dyDescent="0.2">
      <c r="A105" s="98" t="s">
        <v>319</v>
      </c>
      <c r="B105" s="98"/>
      <c r="C105" s="98"/>
      <c r="D105" s="98"/>
      <c r="E105" s="98"/>
      <c r="F105" s="98"/>
      <c r="G105" s="98"/>
      <c r="H105" s="98"/>
      <c r="I105" s="98"/>
      <c r="J105" s="98"/>
      <c r="K105" s="98"/>
      <c r="L105" s="98"/>
      <c r="M105" s="98"/>
      <c r="N105" s="98"/>
      <c r="O105" s="98"/>
      <c r="P105" s="98"/>
    </row>
    <row r="106" spans="1:16" ht="26.25" customHeight="1" x14ac:dyDescent="0.2">
      <c r="A106" s="276" t="s">
        <v>321</v>
      </c>
      <c r="B106" s="276"/>
      <c r="C106" s="276"/>
      <c r="D106" s="276"/>
      <c r="E106" s="276"/>
      <c r="F106" s="276"/>
      <c r="G106" s="276"/>
      <c r="H106" s="276"/>
      <c r="I106" s="276"/>
      <c r="J106" s="276"/>
      <c r="K106" s="276"/>
      <c r="L106" s="276"/>
      <c r="M106" s="276"/>
      <c r="N106" s="276"/>
      <c r="O106" s="276"/>
      <c r="P106" s="276"/>
    </row>
    <row r="107" spans="1:16" ht="26.25" customHeight="1" x14ac:dyDescent="0.2">
      <c r="A107" s="276" t="s">
        <v>322</v>
      </c>
      <c r="B107" s="276"/>
      <c r="C107" s="276"/>
      <c r="D107" s="276"/>
      <c r="E107" s="276"/>
      <c r="F107" s="276"/>
      <c r="G107" s="276"/>
      <c r="H107" s="276"/>
      <c r="I107" s="276"/>
      <c r="J107" s="276"/>
      <c r="K107" s="276"/>
      <c r="L107" s="276"/>
      <c r="M107" s="276"/>
      <c r="N107" s="276"/>
      <c r="O107" s="276"/>
      <c r="P107" s="276"/>
    </row>
    <row r="108" spans="1:16" ht="26.25" customHeight="1" x14ac:dyDescent="0.2">
      <c r="A108" s="276" t="s">
        <v>323</v>
      </c>
      <c r="B108" s="276"/>
      <c r="C108" s="276"/>
      <c r="D108" s="276"/>
      <c r="E108" s="276"/>
      <c r="F108" s="276"/>
      <c r="G108" s="276"/>
      <c r="H108" s="276"/>
      <c r="I108" s="276"/>
      <c r="J108" s="276"/>
      <c r="K108" s="276"/>
      <c r="L108" s="276"/>
      <c r="M108" s="276"/>
      <c r="N108" s="276"/>
      <c r="O108" s="276"/>
      <c r="P108" s="276"/>
    </row>
    <row r="109" spans="1:16" ht="21.75" customHeight="1" x14ac:dyDescent="0.2">
      <c r="A109" s="98" t="s">
        <v>340</v>
      </c>
      <c r="B109" s="98"/>
      <c r="C109" s="98"/>
      <c r="D109" s="98"/>
      <c r="E109" s="98"/>
      <c r="F109" s="98"/>
      <c r="G109" s="98"/>
      <c r="H109" s="98"/>
      <c r="I109" s="98"/>
      <c r="J109" s="98"/>
      <c r="K109" s="98"/>
      <c r="L109" s="98"/>
      <c r="M109" s="98"/>
      <c r="N109" s="98"/>
      <c r="O109" s="98"/>
      <c r="P109" s="98"/>
    </row>
    <row r="110" spans="1:16" ht="21.75" customHeight="1" x14ac:dyDescent="0.2">
      <c r="A110" s="98" t="s">
        <v>324</v>
      </c>
      <c r="B110" s="98"/>
      <c r="C110" s="98"/>
      <c r="D110" s="98"/>
      <c r="E110" s="98"/>
      <c r="F110" s="98"/>
      <c r="G110" s="98"/>
      <c r="H110" s="98"/>
      <c r="I110" s="98"/>
      <c r="J110" s="98"/>
      <c r="K110" s="98"/>
      <c r="L110" s="98"/>
      <c r="M110" s="98"/>
      <c r="N110" s="98"/>
      <c r="O110" s="98"/>
      <c r="P110" s="98"/>
    </row>
    <row r="111" spans="1:16" ht="21.75" customHeight="1" x14ac:dyDescent="0.2">
      <c r="A111" s="98" t="s">
        <v>312</v>
      </c>
      <c r="B111" s="98"/>
      <c r="C111" s="98"/>
      <c r="D111" s="98"/>
      <c r="E111" s="98"/>
      <c r="F111" s="98"/>
      <c r="G111" s="98"/>
      <c r="H111" s="98"/>
      <c r="I111" s="98"/>
      <c r="J111" s="98"/>
      <c r="K111" s="98"/>
      <c r="L111" s="98"/>
      <c r="M111" s="98"/>
      <c r="N111" s="98"/>
      <c r="O111" s="98"/>
      <c r="P111" s="98"/>
    </row>
    <row r="112" spans="1:16" ht="21.75" customHeight="1" x14ac:dyDescent="0.2">
      <c r="A112" s="98" t="s">
        <v>313</v>
      </c>
      <c r="B112" s="98"/>
      <c r="C112" s="98"/>
      <c r="D112" s="98"/>
      <c r="E112" s="98"/>
      <c r="F112" s="98"/>
      <c r="G112" s="98"/>
      <c r="H112" s="98"/>
      <c r="I112" s="98"/>
      <c r="J112" s="98"/>
      <c r="K112" s="98"/>
      <c r="L112" s="98"/>
      <c r="M112" s="98"/>
      <c r="N112" s="98"/>
      <c r="O112" s="98"/>
      <c r="P112" s="98"/>
    </row>
    <row r="113" spans="1:16" ht="21.75" customHeight="1" x14ac:dyDescent="0.2">
      <c r="A113" s="98" t="s">
        <v>345</v>
      </c>
      <c r="B113" s="98"/>
      <c r="C113" s="98"/>
      <c r="D113" s="98"/>
      <c r="E113" s="98"/>
      <c r="F113" s="98"/>
      <c r="G113" s="98"/>
      <c r="H113" s="98"/>
      <c r="I113" s="98"/>
      <c r="J113" s="98"/>
      <c r="K113" s="98"/>
      <c r="L113" s="98"/>
      <c r="M113" s="98"/>
      <c r="N113" s="98"/>
      <c r="O113" s="98"/>
      <c r="P113" s="98"/>
    </row>
    <row r="114" spans="1:16" ht="21.75" customHeight="1" x14ac:dyDescent="0.2">
      <c r="A114" s="98" t="s">
        <v>341</v>
      </c>
      <c r="B114" s="98"/>
      <c r="C114" s="98"/>
      <c r="D114" s="98"/>
      <c r="E114" s="98"/>
      <c r="F114" s="98"/>
      <c r="G114" s="98"/>
      <c r="H114" s="98"/>
      <c r="I114" s="98"/>
      <c r="J114" s="98"/>
      <c r="K114" s="98"/>
      <c r="L114" s="98"/>
      <c r="M114" s="98"/>
      <c r="N114" s="98"/>
      <c r="O114" s="98"/>
      <c r="P114" s="98"/>
    </row>
    <row r="115" spans="1:16" ht="21.75" customHeight="1" x14ac:dyDescent="0.2">
      <c r="A115" s="98" t="s">
        <v>325</v>
      </c>
      <c r="B115" s="98"/>
      <c r="C115" s="98"/>
      <c r="D115" s="98"/>
      <c r="E115" s="98"/>
      <c r="F115" s="98"/>
      <c r="G115" s="98"/>
      <c r="H115" s="98"/>
      <c r="I115" s="98"/>
      <c r="J115" s="98"/>
      <c r="K115" s="98"/>
      <c r="L115" s="98"/>
      <c r="M115" s="98"/>
      <c r="N115" s="98"/>
      <c r="O115" s="98"/>
      <c r="P115" s="98"/>
    </row>
    <row r="116" spans="1:16" ht="21.75" customHeight="1" x14ac:dyDescent="0.2">
      <c r="A116" s="98" t="s">
        <v>314</v>
      </c>
      <c r="B116" s="98"/>
      <c r="C116" s="98"/>
      <c r="D116" s="98"/>
      <c r="E116" s="98"/>
      <c r="F116" s="98"/>
      <c r="G116" s="98"/>
      <c r="H116" s="98"/>
      <c r="I116" s="98"/>
      <c r="J116" s="98"/>
      <c r="K116" s="98"/>
      <c r="L116" s="98"/>
      <c r="M116" s="98"/>
      <c r="N116" s="98"/>
      <c r="O116" s="98"/>
      <c r="P116" s="98"/>
    </row>
    <row r="117" spans="1:16" ht="21.75" customHeight="1" x14ac:dyDescent="0.2">
      <c r="A117" s="98" t="s">
        <v>342</v>
      </c>
      <c r="B117" s="98"/>
      <c r="C117" s="98"/>
      <c r="D117" s="98"/>
      <c r="E117" s="98"/>
      <c r="F117" s="98"/>
      <c r="G117" s="98"/>
      <c r="H117" s="98"/>
      <c r="I117" s="98"/>
      <c r="J117" s="98"/>
      <c r="K117" s="98"/>
      <c r="L117" s="98"/>
      <c r="M117" s="98"/>
      <c r="N117" s="98"/>
      <c r="O117" s="98"/>
      <c r="P117" s="98"/>
    </row>
    <row r="118" spans="1:16" ht="21.75" customHeight="1" x14ac:dyDescent="0.2">
      <c r="A118" s="98" t="s">
        <v>343</v>
      </c>
      <c r="B118" s="98"/>
      <c r="C118" s="98"/>
      <c r="D118" s="98"/>
      <c r="E118" s="98"/>
      <c r="F118" s="98"/>
      <c r="G118" s="98"/>
      <c r="H118" s="98"/>
      <c r="I118" s="98"/>
      <c r="J118" s="98"/>
      <c r="K118" s="98"/>
      <c r="L118" s="98"/>
      <c r="M118" s="98"/>
      <c r="N118" s="98"/>
      <c r="O118" s="98"/>
      <c r="P118" s="98"/>
    </row>
    <row r="119" spans="1:16" ht="21.75" customHeight="1" x14ac:dyDescent="0.2">
      <c r="A119" s="98" t="s">
        <v>326</v>
      </c>
      <c r="B119" s="98"/>
      <c r="C119" s="98"/>
      <c r="D119" s="98"/>
      <c r="E119" s="98"/>
      <c r="F119" s="98"/>
      <c r="G119" s="98"/>
      <c r="H119" s="98"/>
      <c r="I119" s="98"/>
      <c r="J119" s="98"/>
      <c r="K119" s="98"/>
      <c r="L119" s="98"/>
      <c r="M119" s="98"/>
      <c r="N119" s="98"/>
      <c r="O119" s="98"/>
      <c r="P119" s="98"/>
    </row>
    <row r="120" spans="1:16" ht="24" customHeight="1" x14ac:dyDescent="0.2">
      <c r="A120" s="98" t="s">
        <v>315</v>
      </c>
      <c r="B120" s="98"/>
      <c r="C120" s="98"/>
      <c r="D120" s="98"/>
      <c r="E120" s="98"/>
      <c r="F120" s="98"/>
      <c r="G120" s="98"/>
      <c r="H120" s="98"/>
      <c r="I120" s="98"/>
      <c r="J120" s="98"/>
      <c r="K120" s="98"/>
      <c r="L120" s="98"/>
      <c r="M120" s="98"/>
      <c r="N120" s="98"/>
      <c r="O120" s="98"/>
      <c r="P120" s="98"/>
    </row>
    <row r="121" spans="1:16" ht="24" customHeight="1" x14ac:dyDescent="0.2">
      <c r="A121" s="98" t="s">
        <v>316</v>
      </c>
      <c r="B121" s="98"/>
      <c r="C121" s="98"/>
      <c r="D121" s="98"/>
      <c r="E121" s="98"/>
      <c r="F121" s="98"/>
      <c r="G121" s="98"/>
      <c r="H121" s="98"/>
      <c r="I121" s="98"/>
      <c r="J121" s="98"/>
      <c r="K121" s="98"/>
      <c r="L121" s="98"/>
      <c r="M121" s="98"/>
      <c r="N121" s="98"/>
      <c r="O121" s="98"/>
      <c r="P121" s="98"/>
    </row>
    <row r="122" spans="1:16" ht="26.25" customHeight="1" x14ac:dyDescent="0.2">
      <c r="A122" s="276" t="s">
        <v>317</v>
      </c>
      <c r="B122" s="276"/>
      <c r="C122" s="276"/>
      <c r="D122" s="276"/>
      <c r="E122" s="276"/>
      <c r="F122" s="276"/>
      <c r="G122" s="276"/>
      <c r="H122" s="276"/>
      <c r="I122" s="276"/>
      <c r="J122" s="276"/>
      <c r="K122" s="276"/>
      <c r="L122" s="276"/>
      <c r="M122" s="276"/>
      <c r="N122" s="276"/>
      <c r="O122" s="276"/>
      <c r="P122" s="276"/>
    </row>
    <row r="123" spans="1:16" ht="21.75" customHeight="1" x14ac:dyDescent="0.2">
      <c r="A123" s="98" t="s">
        <v>327</v>
      </c>
      <c r="B123" s="98"/>
      <c r="C123" s="98"/>
      <c r="D123" s="98"/>
      <c r="E123" s="98"/>
      <c r="F123" s="98"/>
      <c r="G123" s="98"/>
      <c r="H123" s="98"/>
      <c r="I123" s="98"/>
      <c r="J123" s="98"/>
      <c r="K123" s="98"/>
      <c r="L123" s="98"/>
      <c r="M123" s="98"/>
      <c r="N123" s="98"/>
      <c r="O123" s="98"/>
      <c r="P123" s="98"/>
    </row>
    <row r="124" spans="1:16" ht="21.75" customHeight="1" x14ac:dyDescent="0.2">
      <c r="A124" s="98" t="s">
        <v>329</v>
      </c>
      <c r="B124" s="98"/>
      <c r="C124" s="98"/>
      <c r="D124" s="98"/>
      <c r="E124" s="98"/>
      <c r="F124" s="98"/>
      <c r="G124" s="98"/>
      <c r="H124" s="98"/>
      <c r="I124" s="98"/>
      <c r="J124" s="98"/>
      <c r="K124" s="98"/>
      <c r="L124" s="98"/>
      <c r="M124" s="98"/>
      <c r="N124" s="98"/>
      <c r="O124" s="98"/>
      <c r="P124" s="98"/>
    </row>
    <row r="125" spans="1:16" ht="21.75" customHeight="1" x14ac:dyDescent="0.2">
      <c r="A125" s="98" t="s">
        <v>328</v>
      </c>
      <c r="B125" s="98"/>
      <c r="C125" s="98"/>
      <c r="D125" s="98"/>
      <c r="E125" s="98"/>
      <c r="F125" s="98"/>
      <c r="G125" s="98"/>
      <c r="H125" s="98"/>
      <c r="I125" s="98"/>
      <c r="J125" s="98"/>
      <c r="K125" s="98"/>
      <c r="L125" s="98"/>
      <c r="M125" s="98"/>
      <c r="N125" s="98"/>
      <c r="O125" s="98"/>
      <c r="P125" s="98"/>
    </row>
    <row r="126" spans="1:16" ht="24" customHeight="1" x14ac:dyDescent="0.2">
      <c r="A126" s="98" t="s">
        <v>330</v>
      </c>
      <c r="B126" s="98"/>
      <c r="C126" s="98"/>
      <c r="D126" s="98"/>
      <c r="E126" s="98"/>
      <c r="F126" s="98"/>
      <c r="G126" s="98"/>
      <c r="H126" s="98"/>
      <c r="I126" s="98"/>
      <c r="J126" s="98"/>
      <c r="K126" s="98"/>
      <c r="L126" s="98"/>
      <c r="M126" s="98"/>
      <c r="N126" s="98"/>
      <c r="O126" s="98"/>
      <c r="P126" s="98"/>
    </row>
    <row r="127" spans="1:16" ht="26.25" customHeight="1" x14ac:dyDescent="0.2">
      <c r="A127" s="276" t="s">
        <v>331</v>
      </c>
      <c r="B127" s="276"/>
      <c r="C127" s="276"/>
      <c r="D127" s="276"/>
      <c r="E127" s="276"/>
      <c r="F127" s="276"/>
      <c r="G127" s="276"/>
      <c r="H127" s="276"/>
      <c r="I127" s="276"/>
      <c r="J127" s="276"/>
      <c r="K127" s="276"/>
      <c r="L127" s="276"/>
      <c r="M127" s="276"/>
      <c r="N127" s="276"/>
      <c r="O127" s="276"/>
      <c r="P127" s="276"/>
    </row>
    <row r="128" spans="1:16" ht="26.25" customHeight="1" x14ac:dyDescent="0.2">
      <c r="A128" s="276" t="s">
        <v>333</v>
      </c>
      <c r="B128" s="276"/>
      <c r="C128" s="276"/>
      <c r="D128" s="276"/>
      <c r="E128" s="276"/>
      <c r="F128" s="276"/>
      <c r="G128" s="276"/>
      <c r="H128" s="276"/>
      <c r="I128" s="276"/>
      <c r="J128" s="276"/>
      <c r="K128" s="276"/>
      <c r="L128" s="276"/>
      <c r="M128" s="276"/>
      <c r="N128" s="276"/>
      <c r="O128" s="276"/>
      <c r="P128" s="276"/>
    </row>
    <row r="129" spans="1:16" ht="21.75" customHeight="1" x14ac:dyDescent="0.2">
      <c r="A129" s="98" t="s">
        <v>332</v>
      </c>
      <c r="B129" s="98"/>
      <c r="C129" s="98"/>
      <c r="D129" s="98"/>
      <c r="E129" s="98"/>
      <c r="F129" s="98"/>
      <c r="G129" s="98"/>
      <c r="H129" s="98"/>
      <c r="I129" s="98"/>
      <c r="J129" s="98"/>
      <c r="K129" s="98"/>
      <c r="L129" s="98"/>
      <c r="M129" s="98"/>
      <c r="N129" s="98"/>
      <c r="O129" s="98"/>
      <c r="P129" s="98"/>
    </row>
    <row r="130" spans="1:16" ht="20.85" customHeight="1" x14ac:dyDescent="0.2"/>
    <row r="174" spans="1:16" ht="26.25" customHeight="1" x14ac:dyDescent="0.2">
      <c r="A174" s="276" t="s">
        <v>337</v>
      </c>
      <c r="B174" s="276"/>
      <c r="C174" s="276"/>
      <c r="D174" s="276"/>
      <c r="E174" s="276"/>
      <c r="F174" s="276"/>
      <c r="G174" s="276"/>
      <c r="H174" s="276"/>
      <c r="I174" s="276"/>
      <c r="J174" s="276"/>
      <c r="K174" s="276"/>
      <c r="L174" s="276"/>
      <c r="M174" s="276"/>
      <c r="N174" s="276"/>
      <c r="O174" s="276"/>
      <c r="P174" s="276"/>
    </row>
    <row r="175" spans="1:16" ht="21.75" customHeight="1" x14ac:dyDescent="0.2">
      <c r="A175" s="98" t="s">
        <v>344</v>
      </c>
      <c r="B175" s="98"/>
      <c r="C175" s="98"/>
      <c r="D175" s="98"/>
      <c r="E175" s="98"/>
      <c r="F175" s="98"/>
      <c r="G175" s="98"/>
      <c r="H175" s="98"/>
      <c r="I175" s="98"/>
      <c r="J175" s="98"/>
      <c r="K175" s="98"/>
      <c r="L175" s="98"/>
      <c r="M175" s="98"/>
      <c r="N175" s="98"/>
      <c r="O175" s="98"/>
      <c r="P175" s="98"/>
    </row>
    <row r="176" spans="1:16" ht="21.75" customHeight="1" x14ac:dyDescent="0.2">
      <c r="A176" s="98" t="s">
        <v>346</v>
      </c>
      <c r="B176" s="98"/>
      <c r="C176" s="98"/>
      <c r="D176" s="98"/>
      <c r="E176" s="98"/>
      <c r="F176" s="98"/>
      <c r="G176" s="98"/>
      <c r="H176" s="98"/>
      <c r="I176" s="98"/>
      <c r="J176" s="98"/>
      <c r="K176" s="98"/>
      <c r="L176" s="98"/>
      <c r="M176" s="98"/>
      <c r="N176" s="98"/>
      <c r="O176" s="98"/>
      <c r="P176" s="98"/>
    </row>
    <row r="177" spans="1:29" ht="21.75" customHeight="1" x14ac:dyDescent="0.2">
      <c r="A177" s="98" t="s">
        <v>334</v>
      </c>
      <c r="B177" s="98"/>
      <c r="C177" s="98"/>
      <c r="D177" s="98"/>
      <c r="E177" s="98"/>
      <c r="F177" s="98"/>
      <c r="G177" s="98"/>
      <c r="H177" s="98"/>
      <c r="I177" s="98"/>
      <c r="J177" s="98"/>
      <c r="K177" s="98"/>
      <c r="L177" s="98"/>
      <c r="M177" s="98"/>
      <c r="N177" s="98"/>
      <c r="O177" s="98"/>
      <c r="P177" s="98"/>
    </row>
    <row r="178" spans="1:29" ht="21.75" customHeight="1" x14ac:dyDescent="0.2">
      <c r="A178" s="98" t="s">
        <v>335</v>
      </c>
      <c r="B178" s="98"/>
      <c r="C178" s="98"/>
      <c r="D178" s="98"/>
      <c r="E178" s="98"/>
      <c r="F178" s="98"/>
      <c r="G178" s="98"/>
      <c r="H178" s="98"/>
      <c r="I178" s="98"/>
      <c r="J178" s="98"/>
      <c r="K178" s="98"/>
      <c r="L178" s="98"/>
      <c r="M178" s="98"/>
      <c r="N178" s="98"/>
      <c r="O178" s="98"/>
      <c r="P178" s="98"/>
    </row>
    <row r="179" spans="1:29" ht="21.75" customHeight="1" x14ac:dyDescent="0.2">
      <c r="A179" s="98" t="s">
        <v>336</v>
      </c>
      <c r="B179" s="98"/>
      <c r="C179" s="98"/>
      <c r="D179" s="98"/>
      <c r="E179" s="98"/>
      <c r="F179" s="98"/>
      <c r="G179" s="98"/>
      <c r="H179" s="98"/>
      <c r="I179" s="98"/>
      <c r="J179" s="98"/>
      <c r="K179" s="98"/>
      <c r="L179" s="98"/>
      <c r="M179" s="98"/>
      <c r="N179" s="98"/>
      <c r="O179" s="98"/>
      <c r="P179" s="98"/>
    </row>
    <row r="180" spans="1:29" ht="21.75" customHeight="1" x14ac:dyDescent="0.2"/>
    <row r="181" spans="1:29" ht="21.75" customHeight="1" x14ac:dyDescent="0.2"/>
    <row r="182" spans="1:29" ht="21.75" customHeight="1" x14ac:dyDescent="0.2"/>
    <row r="183" spans="1:29" ht="21.75" customHeight="1" x14ac:dyDescent="0.2"/>
    <row r="184" spans="1:29" ht="21.75" customHeight="1" x14ac:dyDescent="0.2">
      <c r="A184" s="98" t="s">
        <v>9</v>
      </c>
      <c r="B184" s="98"/>
      <c r="C184" s="98"/>
      <c r="D184" s="98"/>
    </row>
    <row r="185" spans="1:29" ht="21.75" customHeight="1" x14ac:dyDescent="0.2">
      <c r="A185" s="98" t="s">
        <v>3</v>
      </c>
      <c r="B185" s="98"/>
      <c r="C185" s="98"/>
      <c r="D185" s="98"/>
      <c r="E185" s="98"/>
    </row>
    <row r="186" spans="1:29" ht="21.75" customHeight="1" x14ac:dyDescent="0.2">
      <c r="F186" s="266" t="s">
        <v>347</v>
      </c>
      <c r="G186" s="266"/>
      <c r="H186" s="266"/>
      <c r="I186" s="266"/>
      <c r="J186" s="266"/>
      <c r="K186" s="266"/>
      <c r="L186" s="266"/>
      <c r="M186" s="53"/>
      <c r="N186" s="53"/>
      <c r="O186" s="53"/>
      <c r="P186" s="53"/>
      <c r="Q186" s="53"/>
      <c r="R186" s="53"/>
      <c r="S186" s="53"/>
      <c r="T186" s="53"/>
      <c r="U186" s="53"/>
      <c r="V186" s="53"/>
      <c r="W186" s="53"/>
      <c r="X186" s="53"/>
      <c r="Y186" s="53"/>
      <c r="Z186" s="53"/>
      <c r="AA186" s="53"/>
      <c r="AB186" s="53"/>
      <c r="AC186" s="54"/>
    </row>
    <row r="187" spans="1:29" ht="21.75" customHeight="1" x14ac:dyDescent="0.2">
      <c r="F187" s="260" t="s">
        <v>348</v>
      </c>
      <c r="G187" s="260"/>
      <c r="H187" s="56">
        <v>0.5</v>
      </c>
      <c r="I187" s="56">
        <v>0.75</v>
      </c>
      <c r="J187" s="57">
        <v>1</v>
      </c>
      <c r="K187" s="56">
        <v>1.5</v>
      </c>
      <c r="L187" s="59">
        <v>2</v>
      </c>
      <c r="M187" s="52"/>
      <c r="N187" s="52"/>
      <c r="O187" s="51"/>
      <c r="P187" s="52"/>
      <c r="Q187" s="52"/>
      <c r="R187" s="52"/>
      <c r="S187" s="51"/>
      <c r="T187" s="52"/>
      <c r="U187" s="52"/>
      <c r="V187" s="52"/>
      <c r="W187" s="51"/>
      <c r="X187" s="52"/>
      <c r="Y187" s="52"/>
      <c r="Z187" s="52"/>
      <c r="AA187" s="258"/>
      <c r="AB187" s="259"/>
      <c r="AC187" s="259"/>
    </row>
    <row r="188" spans="1:29" ht="21.75" customHeight="1" x14ac:dyDescent="0.2">
      <c r="F188" s="260" t="s">
        <v>349</v>
      </c>
      <c r="G188" s="260"/>
      <c r="H188" s="56">
        <v>0.71</v>
      </c>
      <c r="I188" s="56">
        <v>0.33</v>
      </c>
      <c r="J188" s="58">
        <v>0.22</v>
      </c>
      <c r="K188" s="56">
        <v>0.15</v>
      </c>
      <c r="L188" s="56">
        <v>0.13</v>
      </c>
      <c r="M188" s="52"/>
      <c r="N188" s="52"/>
      <c r="O188" s="51"/>
      <c r="P188" s="52"/>
      <c r="Q188" s="52"/>
      <c r="R188" s="52"/>
      <c r="S188" s="51"/>
      <c r="T188" s="52"/>
      <c r="U188" s="52"/>
      <c r="V188" s="52"/>
      <c r="W188" s="51"/>
      <c r="X188" s="52"/>
      <c r="Y188" s="52"/>
      <c r="Z188" s="52"/>
      <c r="AA188" s="258"/>
      <c r="AB188" s="259"/>
      <c r="AC188" s="259"/>
    </row>
    <row r="189" spans="1:29" ht="21.75" customHeight="1" x14ac:dyDescent="0.2"/>
    <row r="190" spans="1:29" ht="21.75" customHeight="1" x14ac:dyDescent="0.2"/>
    <row r="191" spans="1:29" ht="20.85" customHeight="1" x14ac:dyDescent="0.2"/>
    <row r="192" spans="1:29" ht="20.85" customHeight="1" x14ac:dyDescent="0.2">
      <c r="A192" s="98" t="s">
        <v>6</v>
      </c>
      <c r="B192" s="98"/>
      <c r="C192" s="98"/>
      <c r="D192" s="98"/>
    </row>
    <row r="193" spans="1:22" ht="20.85" customHeight="1" x14ac:dyDescent="0.2">
      <c r="F193" s="266" t="s">
        <v>347</v>
      </c>
      <c r="G193" s="266"/>
      <c r="H193" s="266"/>
      <c r="I193" s="266"/>
      <c r="J193" s="266"/>
      <c r="K193" s="266"/>
      <c r="L193" s="266"/>
    </row>
    <row r="194" spans="1:22" ht="20.85" customHeight="1" x14ac:dyDescent="0.2">
      <c r="F194" s="260" t="s">
        <v>181</v>
      </c>
      <c r="G194" s="260"/>
      <c r="H194" s="55" t="s">
        <v>350</v>
      </c>
      <c r="I194" s="55" t="s">
        <v>351</v>
      </c>
      <c r="J194" s="60" t="s">
        <v>352</v>
      </c>
      <c r="K194" s="60" t="s">
        <v>353</v>
      </c>
      <c r="L194" s="60" t="s">
        <v>354</v>
      </c>
      <c r="M194" s="60" t="s">
        <v>355</v>
      </c>
    </row>
    <row r="195" spans="1:22" ht="20.85" customHeight="1" x14ac:dyDescent="0.2">
      <c r="F195" s="260" t="s">
        <v>349</v>
      </c>
      <c r="G195" s="260"/>
      <c r="H195" s="56">
        <v>0.08</v>
      </c>
      <c r="I195" s="56">
        <v>0.16</v>
      </c>
      <c r="J195" s="58">
        <v>0.34</v>
      </c>
      <c r="K195" s="56">
        <v>0.55000000000000004</v>
      </c>
      <c r="L195" s="56">
        <v>0.81</v>
      </c>
      <c r="M195" s="19">
        <v>1.2</v>
      </c>
    </row>
    <row r="196" spans="1:22" ht="20.85" customHeight="1" x14ac:dyDescent="0.2"/>
    <row r="197" spans="1:22" ht="20.85" customHeight="1" x14ac:dyDescent="0.2"/>
    <row r="198" spans="1:22" ht="20.85" customHeight="1" x14ac:dyDescent="0.2"/>
    <row r="199" spans="1:22" ht="20.85" customHeight="1" x14ac:dyDescent="0.2">
      <c r="A199" s="98" t="s">
        <v>7</v>
      </c>
      <c r="B199" s="98"/>
      <c r="C199" s="98"/>
      <c r="D199" s="98"/>
      <c r="E199" s="98"/>
      <c r="F199" s="98"/>
    </row>
    <row r="200" spans="1:22" ht="20.85" customHeight="1" x14ac:dyDescent="0.2">
      <c r="G200" s="41"/>
      <c r="H200" s="229" t="s">
        <v>356</v>
      </c>
      <c r="I200" s="229"/>
      <c r="J200" s="229"/>
      <c r="K200" s="229"/>
      <c r="L200" s="229"/>
      <c r="M200" s="229"/>
    </row>
    <row r="201" spans="1:22" ht="13.5" customHeight="1" x14ac:dyDescent="0.2">
      <c r="G201" s="64"/>
      <c r="H201" s="225"/>
      <c r="I201" s="226"/>
      <c r="J201" s="227"/>
      <c r="K201" s="189">
        <v>0.75</v>
      </c>
      <c r="L201" s="261">
        <v>1</v>
      </c>
      <c r="M201" s="236">
        <v>1.5</v>
      </c>
      <c r="N201" s="236">
        <v>2</v>
      </c>
      <c r="Q201" s="64"/>
      <c r="R201" s="64"/>
      <c r="S201" s="229"/>
      <c r="T201" s="265"/>
      <c r="U201" s="229"/>
      <c r="V201" s="229"/>
    </row>
    <row r="202" spans="1:22" ht="18.75" customHeight="1" x14ac:dyDescent="0.2">
      <c r="G202" s="64"/>
      <c r="H202" s="231"/>
      <c r="I202" s="232"/>
      <c r="J202" s="233"/>
      <c r="K202" s="189"/>
      <c r="L202" s="262"/>
      <c r="M202" s="251"/>
      <c r="N202" s="251"/>
      <c r="Q202" s="64"/>
      <c r="R202" s="64"/>
      <c r="S202" s="229"/>
      <c r="T202" s="265"/>
      <c r="U202" s="229"/>
      <c r="V202" s="229"/>
    </row>
    <row r="203" spans="1:22" ht="20.85" customHeight="1" x14ac:dyDescent="0.2">
      <c r="G203" s="41"/>
      <c r="H203" s="189" t="s">
        <v>357</v>
      </c>
      <c r="I203" s="263">
        <v>5</v>
      </c>
      <c r="J203" s="264"/>
      <c r="K203" s="22">
        <v>0.46</v>
      </c>
      <c r="L203" s="22">
        <v>0.33</v>
      </c>
      <c r="M203" s="22">
        <v>0.24</v>
      </c>
      <c r="N203" s="22">
        <v>0.19</v>
      </c>
      <c r="Q203" s="229"/>
      <c r="R203" s="41"/>
      <c r="S203" s="41"/>
      <c r="T203" s="41"/>
      <c r="U203" s="41"/>
      <c r="V203" s="41"/>
    </row>
    <row r="204" spans="1:22" ht="20.85" customHeight="1" x14ac:dyDescent="0.2">
      <c r="G204" s="41"/>
      <c r="H204" s="189"/>
      <c r="I204" s="263">
        <v>4</v>
      </c>
      <c r="J204" s="264"/>
      <c r="K204" s="62">
        <v>0.5</v>
      </c>
      <c r="L204" s="22">
        <v>0.37</v>
      </c>
      <c r="M204" s="22">
        <v>0.27</v>
      </c>
      <c r="N204" s="22">
        <v>0.24</v>
      </c>
      <c r="Q204" s="229"/>
      <c r="R204" s="41"/>
      <c r="S204" s="63"/>
      <c r="T204" s="41"/>
      <c r="U204" s="41"/>
      <c r="V204" s="41"/>
    </row>
    <row r="205" spans="1:22" ht="20.85" customHeight="1" x14ac:dyDescent="0.2">
      <c r="G205" s="41"/>
      <c r="H205" s="189"/>
      <c r="I205" s="263">
        <v>3</v>
      </c>
      <c r="J205" s="264"/>
      <c r="K205" s="22">
        <v>0.54</v>
      </c>
      <c r="L205" s="22">
        <v>0.42</v>
      </c>
      <c r="M205" s="22">
        <v>0.34</v>
      </c>
      <c r="N205" s="22">
        <v>0.33</v>
      </c>
      <c r="Q205" s="229"/>
      <c r="R205" s="41"/>
      <c r="S205" s="41"/>
      <c r="T205" s="41"/>
      <c r="U205" s="41"/>
      <c r="V205" s="41"/>
    </row>
    <row r="206" spans="1:22" ht="20.85" customHeight="1" x14ac:dyDescent="0.2">
      <c r="G206" s="41"/>
      <c r="H206" s="41"/>
      <c r="I206" s="41"/>
      <c r="J206" s="41"/>
      <c r="K206" s="41"/>
      <c r="L206" s="41"/>
      <c r="M206" s="41"/>
      <c r="Q206" s="41"/>
      <c r="R206" s="41"/>
      <c r="S206" s="41"/>
      <c r="T206" s="41"/>
      <c r="U206" s="41"/>
      <c r="V206" s="41"/>
    </row>
    <row r="207" spans="1:22" ht="20.85" customHeight="1" x14ac:dyDescent="0.2">
      <c r="A207" s="98" t="s">
        <v>8</v>
      </c>
      <c r="B207" s="98"/>
      <c r="C207" s="98"/>
      <c r="D207" s="98"/>
      <c r="E207" s="98"/>
      <c r="F207" s="98"/>
      <c r="G207" s="98"/>
      <c r="H207" s="98"/>
      <c r="I207" s="98"/>
      <c r="J207" s="98"/>
      <c r="K207" s="98"/>
      <c r="L207" s="98"/>
      <c r="M207" s="98"/>
      <c r="N207" s="98"/>
      <c r="O207" s="98"/>
      <c r="P207" s="98"/>
    </row>
    <row r="208" spans="1:22" ht="20.85" customHeight="1" x14ac:dyDescent="0.2">
      <c r="A208" s="98" t="s">
        <v>358</v>
      </c>
      <c r="B208" s="98"/>
      <c r="C208" s="98"/>
      <c r="D208" s="98"/>
      <c r="E208" s="98"/>
      <c r="F208" s="98"/>
      <c r="G208" s="98"/>
      <c r="H208" s="98"/>
      <c r="I208" s="98"/>
      <c r="J208" s="98"/>
      <c r="K208" s="98"/>
      <c r="L208" s="98"/>
      <c r="M208" s="98"/>
      <c r="N208" s="98"/>
      <c r="O208" s="98"/>
      <c r="P208" s="98"/>
    </row>
    <row r="209" spans="1:16" ht="20.85" customHeight="1" x14ac:dyDescent="0.2">
      <c r="A209" s="98" t="s">
        <v>359</v>
      </c>
      <c r="B209" s="98"/>
      <c r="C209" s="98"/>
      <c r="D209" s="98"/>
      <c r="E209" s="98"/>
      <c r="F209" s="98"/>
      <c r="G209" s="98"/>
      <c r="H209" s="98"/>
      <c r="I209" s="98"/>
      <c r="J209" s="98"/>
      <c r="K209" s="98"/>
      <c r="L209" s="98"/>
      <c r="M209" s="98"/>
      <c r="N209" s="98"/>
      <c r="O209" s="98"/>
      <c r="P209" s="98"/>
    </row>
    <row r="210" spans="1:16" ht="20.85" customHeight="1" x14ac:dyDescent="0.2"/>
    <row r="211" spans="1:16" ht="20.85" customHeight="1" x14ac:dyDescent="0.2">
      <c r="G211" s="232" t="s">
        <v>360</v>
      </c>
      <c r="H211" s="232"/>
      <c r="I211" s="232"/>
      <c r="J211" s="232"/>
      <c r="K211" s="232"/>
      <c r="L211" s="232"/>
      <c r="M211" s="232"/>
      <c r="N211" s="232"/>
      <c r="O211" s="232"/>
      <c r="P211" s="232"/>
    </row>
    <row r="212" spans="1:16" ht="20.85" customHeight="1" x14ac:dyDescent="0.2">
      <c r="G212" s="252"/>
      <c r="H212" s="253"/>
      <c r="I212" s="189">
        <v>0</v>
      </c>
      <c r="J212" s="256">
        <v>1</v>
      </c>
      <c r="K212" s="189">
        <v>2</v>
      </c>
      <c r="L212" s="189">
        <v>3</v>
      </c>
      <c r="M212" s="189">
        <v>4</v>
      </c>
      <c r="N212" s="189">
        <v>6</v>
      </c>
      <c r="O212" s="189">
        <v>8</v>
      </c>
      <c r="P212" s="189">
        <v>10</v>
      </c>
    </row>
    <row r="213" spans="1:16" ht="20.85" customHeight="1" x14ac:dyDescent="0.2">
      <c r="G213" s="254"/>
      <c r="H213" s="255"/>
      <c r="I213" s="236"/>
      <c r="J213" s="257"/>
      <c r="K213" s="236"/>
      <c r="L213" s="236"/>
      <c r="M213" s="189"/>
      <c r="N213" s="189"/>
      <c r="O213" s="189"/>
      <c r="P213" s="189"/>
    </row>
    <row r="214" spans="1:16" ht="20.85" customHeight="1" x14ac:dyDescent="0.2">
      <c r="G214" s="236" t="s">
        <v>386</v>
      </c>
      <c r="H214" s="65" t="s">
        <v>361</v>
      </c>
      <c r="I214" s="22">
        <v>1.05</v>
      </c>
      <c r="J214" s="22">
        <v>1.38</v>
      </c>
      <c r="K214" s="22">
        <v>1.37</v>
      </c>
      <c r="L214" s="22">
        <v>1.28</v>
      </c>
      <c r="M214" s="22">
        <v>1.1499999999999999</v>
      </c>
      <c r="N214" s="22">
        <v>1.06</v>
      </c>
      <c r="O214" s="22">
        <v>1.1599999999999999</v>
      </c>
      <c r="P214" s="62">
        <v>1.3</v>
      </c>
    </row>
    <row r="215" spans="1:16" ht="20.85" customHeight="1" x14ac:dyDescent="0.2">
      <c r="G215" s="251"/>
      <c r="H215" s="65" t="s">
        <v>362</v>
      </c>
      <c r="I215" s="62">
        <v>1.7</v>
      </c>
      <c r="J215" s="22">
        <v>1.67</v>
      </c>
      <c r="K215" s="62">
        <v>1.4</v>
      </c>
      <c r="L215" s="22">
        <v>1.37</v>
      </c>
      <c r="M215" s="22">
        <v>1.38</v>
      </c>
      <c r="N215" s="22">
        <v>1.47</v>
      </c>
      <c r="O215" s="22">
        <v>1.55</v>
      </c>
      <c r="P215" s="22">
        <v>1.63</v>
      </c>
    </row>
    <row r="216" spans="1:16" ht="20.85" customHeight="1" x14ac:dyDescent="0.2">
      <c r="G216" s="252"/>
      <c r="H216" s="253"/>
      <c r="I216" s="189">
        <v>12</v>
      </c>
      <c r="J216" s="256">
        <v>14</v>
      </c>
      <c r="K216" s="189">
        <v>20</v>
      </c>
      <c r="L216" s="189">
        <v>25</v>
      </c>
      <c r="M216" s="189">
        <v>40</v>
      </c>
      <c r="N216" s="229"/>
      <c r="O216" s="229"/>
      <c r="P216" s="229"/>
    </row>
    <row r="217" spans="1:16" ht="20.85" customHeight="1" x14ac:dyDescent="0.2">
      <c r="G217" s="254"/>
      <c r="H217" s="255"/>
      <c r="I217" s="236"/>
      <c r="J217" s="257"/>
      <c r="K217" s="236"/>
      <c r="L217" s="236"/>
      <c r="M217" s="189"/>
      <c r="N217" s="229"/>
      <c r="O217" s="229"/>
      <c r="P217" s="229"/>
    </row>
    <row r="218" spans="1:16" ht="20.85" customHeight="1" x14ac:dyDescent="0.2">
      <c r="G218" s="236" t="s">
        <v>386</v>
      </c>
      <c r="H218" s="65" t="s">
        <v>361</v>
      </c>
      <c r="I218" s="22">
        <v>1.42</v>
      </c>
      <c r="J218" s="22">
        <v>1.54</v>
      </c>
      <c r="K218" s="22">
        <v>1.85</v>
      </c>
      <c r="L218" s="22">
        <v>1.95</v>
      </c>
      <c r="M218" s="61">
        <v>2</v>
      </c>
      <c r="N218" s="41"/>
      <c r="O218" s="41"/>
      <c r="P218" s="63"/>
    </row>
    <row r="219" spans="1:16" ht="20.85" customHeight="1" x14ac:dyDescent="0.2">
      <c r="G219" s="251"/>
      <c r="H219" s="65" t="s">
        <v>362</v>
      </c>
      <c r="I219" s="62">
        <v>1.7</v>
      </c>
      <c r="J219" s="22">
        <v>1.76</v>
      </c>
      <c r="K219" s="62">
        <v>1.92</v>
      </c>
      <c r="L219" s="22">
        <v>1.98</v>
      </c>
      <c r="M219" s="61">
        <v>2</v>
      </c>
      <c r="N219" s="41"/>
      <c r="O219" s="41"/>
      <c r="P219" s="41"/>
    </row>
    <row r="220" spans="1:16" ht="20.85" customHeight="1" x14ac:dyDescent="0.2"/>
    <row r="222" spans="1:16" ht="13.5" customHeight="1" x14ac:dyDescent="0.2">
      <c r="B222" s="97" t="s">
        <v>11</v>
      </c>
      <c r="C222" s="97"/>
      <c r="D222" s="97"/>
      <c r="E222" s="97"/>
      <c r="F222" s="97"/>
      <c r="G222" s="97"/>
      <c r="H222" s="97"/>
      <c r="I222" s="97"/>
      <c r="J222" s="97"/>
      <c r="K222" s="97"/>
      <c r="L222" s="97"/>
      <c r="M222" s="97"/>
      <c r="N222" s="97"/>
      <c r="O222" s="97"/>
      <c r="P222" s="97"/>
    </row>
    <row r="223" spans="1:16" ht="13.5" customHeight="1" x14ac:dyDescent="0.2">
      <c r="B223" s="97"/>
      <c r="C223" s="97"/>
      <c r="D223" s="97"/>
      <c r="E223" s="97"/>
      <c r="F223" s="97"/>
      <c r="G223" s="97"/>
      <c r="H223" s="97"/>
      <c r="I223" s="97"/>
      <c r="J223" s="97"/>
      <c r="K223" s="97"/>
      <c r="L223" s="97"/>
      <c r="M223" s="97"/>
      <c r="N223" s="97"/>
      <c r="O223" s="97"/>
      <c r="P223" s="97"/>
    </row>
    <row r="224" spans="1:16" x14ac:dyDescent="0.2">
      <c r="B224" s="97"/>
      <c r="C224" s="97"/>
      <c r="D224" s="97"/>
      <c r="E224" s="97"/>
      <c r="F224" s="97"/>
      <c r="G224" s="97"/>
      <c r="H224" s="97"/>
      <c r="I224" s="97"/>
      <c r="J224" s="97"/>
      <c r="K224" s="97"/>
      <c r="L224" s="97"/>
      <c r="M224" s="97"/>
      <c r="N224" s="97"/>
      <c r="O224" s="97"/>
      <c r="P224" s="97"/>
    </row>
  </sheetData>
  <mergeCells count="141">
    <mergeCell ref="A122:P122"/>
    <mergeCell ref="A177:P177"/>
    <mergeCell ref="A126:P126"/>
    <mergeCell ref="A127:P127"/>
    <mergeCell ref="A128:P128"/>
    <mergeCell ref="A129:P129"/>
    <mergeCell ref="A123:P123"/>
    <mergeCell ref="A179:P179"/>
    <mergeCell ref="A174:P174"/>
    <mergeCell ref="A175:P175"/>
    <mergeCell ref="A176:P176"/>
    <mergeCell ref="A178:P178"/>
    <mergeCell ref="B222:P224"/>
    <mergeCell ref="A184:D184"/>
    <mergeCell ref="A185:E185"/>
    <mergeCell ref="A97:B97"/>
    <mergeCell ref="A124:P124"/>
    <mergeCell ref="A125:P125"/>
    <mergeCell ref="A118:P118"/>
    <mergeCell ref="A119:P119"/>
    <mergeCell ref="A120:P120"/>
    <mergeCell ref="A121:P121"/>
    <mergeCell ref="A117:P117"/>
    <mergeCell ref="A116:P116"/>
    <mergeCell ref="A113:P113"/>
    <mergeCell ref="A99:P99"/>
    <mergeCell ref="A100:P100"/>
    <mergeCell ref="A114:P114"/>
    <mergeCell ref="A109:P109"/>
    <mergeCell ref="A110:P110"/>
    <mergeCell ref="A108:P108"/>
    <mergeCell ref="A111:P111"/>
    <mergeCell ref="A101:P101"/>
    <mergeCell ref="A102:P102"/>
    <mergeCell ref="A107:P107"/>
    <mergeCell ref="A105:P105"/>
    <mergeCell ref="A106:P106"/>
    <mergeCell ref="A112:P112"/>
    <mergeCell ref="A94:P94"/>
    <mergeCell ref="A32:P32"/>
    <mergeCell ref="A33:P33"/>
    <mergeCell ref="A34:P34"/>
    <mergeCell ref="A35:P35"/>
    <mergeCell ref="A115:P115"/>
    <mergeCell ref="A96:P96"/>
    <mergeCell ref="A98:P98"/>
    <mergeCell ref="A103:P103"/>
    <mergeCell ref="A104:P104"/>
    <mergeCell ref="B25:B26"/>
    <mergeCell ref="A21:P21"/>
    <mergeCell ref="A22:P22"/>
    <mergeCell ref="A28:P28"/>
    <mergeCell ref="A29:P29"/>
    <mergeCell ref="A30:P30"/>
    <mergeCell ref="A31:P31"/>
    <mergeCell ref="A36:P36"/>
    <mergeCell ref="A93:P93"/>
    <mergeCell ref="H24:I24"/>
    <mergeCell ref="H25:I25"/>
    <mergeCell ref="H26:I26"/>
    <mergeCell ref="J24:K24"/>
    <mergeCell ref="J25:K25"/>
    <mergeCell ref="J26:K26"/>
    <mergeCell ref="D24:E24"/>
    <mergeCell ref="D25:E25"/>
    <mergeCell ref="D26:E26"/>
    <mergeCell ref="F24:G24"/>
    <mergeCell ref="F25:G25"/>
    <mergeCell ref="F26:G26"/>
    <mergeCell ref="A27:P27"/>
    <mergeCell ref="A1:P1"/>
    <mergeCell ref="A2:P2"/>
    <mergeCell ref="A7:P7"/>
    <mergeCell ref="B24:C24"/>
    <mergeCell ref="A3:P3"/>
    <mergeCell ref="A4:P4"/>
    <mergeCell ref="A5:P5"/>
    <mergeCell ref="A6:P6"/>
    <mergeCell ref="A15:P15"/>
    <mergeCell ref="A16:P16"/>
    <mergeCell ref="A8:P8"/>
    <mergeCell ref="A9:P9"/>
    <mergeCell ref="A10:P10"/>
    <mergeCell ref="A11:P11"/>
    <mergeCell ref="A12:P12"/>
    <mergeCell ref="A17:P17"/>
    <mergeCell ref="A18:P18"/>
    <mergeCell ref="A19:P19"/>
    <mergeCell ref="A20:P20"/>
    <mergeCell ref="A13:P13"/>
    <mergeCell ref="A14:P14"/>
    <mergeCell ref="A23:P23"/>
    <mergeCell ref="F188:G188"/>
    <mergeCell ref="F186:L186"/>
    <mergeCell ref="F193:L193"/>
    <mergeCell ref="F194:G194"/>
    <mergeCell ref="P212:P213"/>
    <mergeCell ref="G211:P211"/>
    <mergeCell ref="A207:P207"/>
    <mergeCell ref="Q203:Q205"/>
    <mergeCell ref="H203:H205"/>
    <mergeCell ref="A208:P208"/>
    <mergeCell ref="A209:P209"/>
    <mergeCell ref="M212:M213"/>
    <mergeCell ref="N212:N213"/>
    <mergeCell ref="O212:O213"/>
    <mergeCell ref="AA187:AC187"/>
    <mergeCell ref="F187:G187"/>
    <mergeCell ref="AA188:AC188"/>
    <mergeCell ref="J212:J213"/>
    <mergeCell ref="K212:K213"/>
    <mergeCell ref="F195:G195"/>
    <mergeCell ref="H200:M200"/>
    <mergeCell ref="K201:K202"/>
    <mergeCell ref="L201:L202"/>
    <mergeCell ref="N201:N202"/>
    <mergeCell ref="I203:J203"/>
    <mergeCell ref="I204:J204"/>
    <mergeCell ref="I205:J205"/>
    <mergeCell ref="H201:J202"/>
    <mergeCell ref="L212:L213"/>
    <mergeCell ref="G212:H213"/>
    <mergeCell ref="I212:I213"/>
    <mergeCell ref="T201:T202"/>
    <mergeCell ref="U201:U202"/>
    <mergeCell ref="V201:V202"/>
    <mergeCell ref="M201:M202"/>
    <mergeCell ref="A199:F199"/>
    <mergeCell ref="A192:D192"/>
    <mergeCell ref="S201:S202"/>
    <mergeCell ref="G214:G215"/>
    <mergeCell ref="P216:P217"/>
    <mergeCell ref="G218:G219"/>
    <mergeCell ref="G216:H217"/>
    <mergeCell ref="I216:I217"/>
    <mergeCell ref="J216:J217"/>
    <mergeCell ref="K216:K217"/>
    <mergeCell ref="L216:L217"/>
    <mergeCell ref="M216:M217"/>
    <mergeCell ref="N216:N217"/>
    <mergeCell ref="O216:O217"/>
  </mergeCells>
  <phoneticPr fontId="4"/>
  <pageMargins left="0.75" right="0.5" top="0.79" bottom="0.75" header="0.51200000000000001" footer="0.51200000000000001"/>
  <pageSetup paperSize="9" orientation="portrait" verticalDpi="0" r:id="rId1"/>
  <headerFooter alignWithMargins="0">
    <oddFooter>&amp;P ページ</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13"/>
  </sheetPr>
  <dimension ref="A1:AF32"/>
  <sheetViews>
    <sheetView workbookViewId="0">
      <selection activeCell="R15" sqref="R15:X16"/>
    </sheetView>
  </sheetViews>
  <sheetFormatPr defaultRowHeight="13.2" x14ac:dyDescent="0.2"/>
  <cols>
    <col min="1" max="1" width="7.33203125" customWidth="1"/>
    <col min="2" max="2" width="22.44140625" customWidth="1"/>
    <col min="3" max="3" width="8.44140625" customWidth="1"/>
    <col min="4" max="13" width="6.6640625" customWidth="1"/>
    <col min="14" max="14" width="7.6640625" customWidth="1"/>
    <col min="15" max="15" width="22" customWidth="1"/>
    <col min="16" max="23" width="5.6640625" customWidth="1"/>
  </cols>
  <sheetData>
    <row r="1" spans="1:32" ht="30" customHeight="1" x14ac:dyDescent="0.25">
      <c r="A1" s="200" t="s">
        <v>54</v>
      </c>
      <c r="B1" s="200"/>
      <c r="C1" s="200"/>
      <c r="D1" s="200"/>
      <c r="E1" s="200"/>
      <c r="F1" s="200"/>
      <c r="G1" s="200"/>
      <c r="H1" s="200"/>
      <c r="I1" s="200"/>
      <c r="J1" s="200"/>
      <c r="K1" s="200"/>
      <c r="L1" s="200"/>
      <c r="M1" s="200"/>
      <c r="N1" s="200"/>
      <c r="O1" s="200"/>
      <c r="P1" s="200"/>
      <c r="Q1" s="200"/>
      <c r="R1" s="200"/>
      <c r="S1" s="200"/>
      <c r="T1" s="200"/>
      <c r="U1" s="200"/>
      <c r="V1" s="200"/>
      <c r="W1" s="200"/>
    </row>
    <row r="2" spans="1:32" ht="30" customHeight="1" x14ac:dyDescent="0.2">
      <c r="A2" s="209" t="s">
        <v>59</v>
      </c>
      <c r="B2" s="209"/>
      <c r="C2" s="209"/>
      <c r="D2" s="209"/>
      <c r="E2" s="209"/>
      <c r="F2" s="209"/>
      <c r="G2" s="209"/>
      <c r="H2" s="209"/>
      <c r="I2" s="209"/>
      <c r="J2" s="209"/>
      <c r="K2" s="209"/>
      <c r="L2" s="209"/>
      <c r="M2" s="209"/>
      <c r="N2" s="209"/>
      <c r="O2" s="209"/>
      <c r="P2" s="209"/>
      <c r="Q2" s="209"/>
      <c r="R2" s="209"/>
      <c r="S2" s="209"/>
      <c r="T2" s="209"/>
      <c r="U2" s="209"/>
      <c r="V2" s="209"/>
      <c r="W2" s="209"/>
      <c r="X2" s="82"/>
      <c r="Y2" s="82"/>
      <c r="Z2" s="82"/>
      <c r="AA2" s="82"/>
      <c r="AB2" s="82"/>
      <c r="AC2" s="82"/>
    </row>
    <row r="5" spans="1:32" ht="39.75" customHeight="1" x14ac:dyDescent="0.2">
      <c r="A5" s="82"/>
      <c r="B5" s="88" t="s">
        <v>56</v>
      </c>
      <c r="C5" s="282" t="s">
        <v>63</v>
      </c>
      <c r="D5" s="283"/>
      <c r="E5" s="283"/>
      <c r="F5" s="283"/>
      <c r="G5" s="283"/>
      <c r="H5" s="283"/>
      <c r="I5" s="283"/>
      <c r="J5" s="283"/>
      <c r="K5" s="283"/>
      <c r="L5" s="283"/>
      <c r="M5" s="283"/>
      <c r="N5" s="283"/>
      <c r="O5" s="283"/>
      <c r="P5" s="83"/>
      <c r="Q5" s="84"/>
    </row>
    <row r="6" spans="1:32" ht="39.75" customHeight="1" x14ac:dyDescent="0.2">
      <c r="A6" s="82"/>
      <c r="B6" s="206" t="s">
        <v>64</v>
      </c>
      <c r="C6" s="207"/>
      <c r="D6" s="207"/>
      <c r="E6" s="207"/>
      <c r="F6" s="207"/>
      <c r="G6" s="207"/>
      <c r="H6" s="207"/>
      <c r="I6" s="207"/>
      <c r="J6" s="207"/>
      <c r="K6" s="207"/>
      <c r="L6" s="207"/>
      <c r="M6" s="207"/>
      <c r="N6" s="207"/>
      <c r="O6" s="207"/>
      <c r="P6" s="207"/>
      <c r="Q6" s="208"/>
    </row>
    <row r="7" spans="1:32" ht="39.75" customHeight="1" x14ac:dyDescent="0.2">
      <c r="A7" s="82"/>
      <c r="B7" s="85"/>
      <c r="C7" s="86"/>
      <c r="D7" s="86"/>
      <c r="E7" s="86"/>
      <c r="F7" s="86"/>
      <c r="G7" s="86"/>
      <c r="H7" s="86"/>
      <c r="I7" s="86"/>
      <c r="J7" s="87"/>
      <c r="K7" s="86"/>
      <c r="L7" s="86"/>
      <c r="M7" s="86"/>
      <c r="N7" s="86"/>
      <c r="O7" s="87"/>
      <c r="P7" s="82"/>
      <c r="Q7" s="82"/>
    </row>
    <row r="8" spans="1:32" ht="15.75" customHeight="1" x14ac:dyDescent="0.2">
      <c r="A8" s="192" t="s">
        <v>363</v>
      </c>
      <c r="B8" s="192" t="s">
        <v>365</v>
      </c>
      <c r="C8" s="192" t="s">
        <v>366</v>
      </c>
      <c r="D8" s="192" t="s">
        <v>367</v>
      </c>
      <c r="E8" s="286" t="s">
        <v>369</v>
      </c>
      <c r="F8" s="287"/>
      <c r="G8" s="288"/>
      <c r="H8" s="192" t="s">
        <v>371</v>
      </c>
      <c r="I8" s="291" t="s">
        <v>373</v>
      </c>
      <c r="J8" s="289" t="s">
        <v>385</v>
      </c>
      <c r="K8" s="291" t="s">
        <v>374</v>
      </c>
      <c r="L8" s="192" t="s">
        <v>4</v>
      </c>
      <c r="M8" s="192" t="s">
        <v>378</v>
      </c>
      <c r="N8" s="192" t="s">
        <v>379</v>
      </c>
      <c r="O8" s="214" t="s">
        <v>384</v>
      </c>
      <c r="P8" s="44"/>
      <c r="Q8" s="44"/>
      <c r="R8" s="44"/>
    </row>
    <row r="9" spans="1:32" ht="16.5" customHeight="1" x14ac:dyDescent="0.2">
      <c r="A9" s="192"/>
      <c r="B9" s="192"/>
      <c r="C9" s="192"/>
      <c r="D9" s="192"/>
      <c r="E9" s="66" t="s">
        <v>370</v>
      </c>
      <c r="F9" s="284" t="s">
        <v>382</v>
      </c>
      <c r="G9" s="285"/>
      <c r="H9" s="192"/>
      <c r="I9" s="291"/>
      <c r="J9" s="290"/>
      <c r="K9" s="291"/>
      <c r="L9" s="192"/>
      <c r="M9" s="192"/>
      <c r="N9" s="192"/>
      <c r="O9" s="215"/>
      <c r="P9" s="44"/>
      <c r="Q9" s="44"/>
      <c r="R9" s="44"/>
    </row>
    <row r="10" spans="1:32" ht="18" customHeight="1" x14ac:dyDescent="0.2">
      <c r="A10" s="192"/>
      <c r="B10" s="192"/>
      <c r="C10" s="50" t="s">
        <v>23</v>
      </c>
      <c r="D10" s="50" t="s">
        <v>368</v>
      </c>
      <c r="E10" s="22" t="s">
        <v>383</v>
      </c>
      <c r="F10" s="22" t="s">
        <v>380</v>
      </c>
      <c r="G10" s="22" t="s">
        <v>381</v>
      </c>
      <c r="H10" s="50" t="s">
        <v>372</v>
      </c>
      <c r="I10" s="50" t="s">
        <v>62</v>
      </c>
      <c r="J10" s="50" t="s">
        <v>386</v>
      </c>
      <c r="K10" s="50" t="s">
        <v>375</v>
      </c>
      <c r="L10" s="68" t="s">
        <v>5</v>
      </c>
      <c r="M10" s="50" t="s">
        <v>372</v>
      </c>
      <c r="N10" s="50" t="s">
        <v>372</v>
      </c>
      <c r="O10" s="213"/>
      <c r="P10" s="44"/>
      <c r="Q10" s="44"/>
      <c r="R10" s="44"/>
    </row>
    <row r="11" spans="1:32" ht="27.75" customHeight="1" x14ac:dyDescent="0.2">
      <c r="A11" s="297" t="s">
        <v>16</v>
      </c>
      <c r="B11" s="297"/>
      <c r="R11" s="69"/>
      <c r="S11" s="69"/>
      <c r="T11" s="69"/>
      <c r="U11" s="69"/>
      <c r="V11" s="69"/>
      <c r="W11" s="69"/>
    </row>
    <row r="12" spans="1:32" ht="20.25" customHeight="1" x14ac:dyDescent="0.2">
      <c r="A12" s="278" t="s">
        <v>392</v>
      </c>
      <c r="B12" s="279"/>
      <c r="C12" s="279"/>
      <c r="D12" s="279"/>
      <c r="E12" s="279"/>
      <c r="F12" s="279"/>
      <c r="G12" s="279"/>
      <c r="H12" s="279"/>
      <c r="I12" s="279"/>
      <c r="J12" s="279"/>
      <c r="K12" s="279"/>
      <c r="L12" s="279"/>
      <c r="M12" s="279"/>
      <c r="N12" s="279"/>
      <c r="O12" s="280"/>
      <c r="R12" s="281" t="s">
        <v>0</v>
      </c>
      <c r="S12" s="281"/>
      <c r="T12" s="281" t="s">
        <v>1</v>
      </c>
      <c r="U12" s="281"/>
      <c r="V12" s="281" t="s">
        <v>2</v>
      </c>
      <c r="W12" s="281"/>
    </row>
    <row r="13" spans="1:32" ht="20.25" customHeight="1" x14ac:dyDescent="0.2">
      <c r="A13" s="19"/>
      <c r="B13" s="19" t="s">
        <v>24</v>
      </c>
      <c r="C13" s="37">
        <v>200</v>
      </c>
      <c r="D13" s="38">
        <f>ROUND(C13*4*1000*1000/(3.14*E13*E13*3600),2)</f>
        <v>3.15</v>
      </c>
      <c r="E13" s="37">
        <v>150</v>
      </c>
      <c r="F13" s="19"/>
      <c r="G13" s="19"/>
      <c r="H13" s="19">
        <f>ROUND(D13*D13*1.2/2,2)</f>
        <v>5.95</v>
      </c>
      <c r="I13" s="19"/>
      <c r="J13" s="19"/>
      <c r="K13" s="38">
        <f>ROUND(R13*H13/(E13/1000),2)</f>
        <v>0</v>
      </c>
      <c r="L13" s="36">
        <v>6.5</v>
      </c>
      <c r="M13" s="34">
        <f>ROUND(K13*L13,1)</f>
        <v>0</v>
      </c>
      <c r="N13" s="34">
        <f>ROUND(L13*K13,1)</f>
        <v>0</v>
      </c>
      <c r="O13" s="19"/>
      <c r="R13" s="293"/>
      <c r="S13" s="293"/>
      <c r="T13" s="294"/>
      <c r="U13" s="294"/>
      <c r="V13" s="298"/>
      <c r="W13" s="298"/>
    </row>
    <row r="14" spans="1:32" ht="20.25" customHeight="1" x14ac:dyDescent="0.2">
      <c r="A14" s="19"/>
      <c r="B14" s="19" t="s">
        <v>25</v>
      </c>
      <c r="C14" s="37">
        <v>1200</v>
      </c>
      <c r="D14" s="38">
        <f>ROUND(C14*4*1000*1000/(3.14*E14*E14*3600),2)</f>
        <v>5.19</v>
      </c>
      <c r="E14" s="19">
        <f>ROUND(1.3*((F14*G14)^5/(F14+G14)^2)^0.125,0)</f>
        <v>286</v>
      </c>
      <c r="F14" s="37">
        <v>350</v>
      </c>
      <c r="G14" s="37">
        <v>200</v>
      </c>
      <c r="H14" s="19">
        <f>ROUND(D14*D14*1.2/2,2)</f>
        <v>16.16</v>
      </c>
      <c r="I14" s="19"/>
      <c r="J14" s="19"/>
      <c r="K14" s="38">
        <f>ROUND(R14*H14/(E14/1000),2)</f>
        <v>0</v>
      </c>
      <c r="L14" s="36">
        <v>6.5</v>
      </c>
      <c r="M14" s="34">
        <f>ROUND(K14*L14,1)</f>
        <v>0</v>
      </c>
      <c r="N14" s="34">
        <f>ROUND(L14*K14,1)</f>
        <v>0</v>
      </c>
      <c r="O14" s="19"/>
      <c r="R14" s="293"/>
      <c r="S14" s="293"/>
      <c r="T14" s="294"/>
      <c r="U14" s="294"/>
      <c r="V14" s="298"/>
      <c r="W14" s="298"/>
    </row>
    <row r="15" spans="1:32" ht="20.25" customHeight="1" x14ac:dyDescent="0.35">
      <c r="A15" s="296" t="s">
        <v>391</v>
      </c>
      <c r="B15" s="296"/>
      <c r="C15" s="296"/>
      <c r="D15" s="296"/>
      <c r="E15" s="296"/>
      <c r="F15" s="296"/>
      <c r="G15" s="296"/>
      <c r="H15" s="296"/>
      <c r="I15" s="296"/>
      <c r="J15" s="296"/>
      <c r="K15" s="296"/>
      <c r="L15" s="296"/>
      <c r="M15" s="296"/>
      <c r="N15" s="296"/>
      <c r="O15" s="296"/>
      <c r="R15" s="97" t="s">
        <v>12</v>
      </c>
      <c r="S15" s="97"/>
      <c r="T15" s="97"/>
      <c r="U15" s="97"/>
      <c r="V15" s="97"/>
      <c r="W15" s="97"/>
      <c r="X15" s="97"/>
      <c r="Y15" s="89"/>
      <c r="Z15" s="89"/>
      <c r="AA15" s="89"/>
      <c r="AB15" s="89"/>
      <c r="AC15" s="89"/>
      <c r="AD15" s="89"/>
      <c r="AE15" s="89"/>
      <c r="AF15" s="89"/>
    </row>
    <row r="16" spans="1:32" ht="20.25" customHeight="1" x14ac:dyDescent="0.35">
      <c r="A16" s="296" t="s">
        <v>393</v>
      </c>
      <c r="B16" s="296"/>
      <c r="C16" s="296"/>
      <c r="D16" s="296"/>
      <c r="E16" s="296"/>
      <c r="F16" s="296"/>
      <c r="G16" s="296"/>
      <c r="H16" s="296"/>
      <c r="I16" s="296"/>
      <c r="J16" s="296"/>
      <c r="K16" s="296"/>
      <c r="L16" s="296"/>
      <c r="M16" s="296"/>
      <c r="N16" s="296"/>
      <c r="O16" s="296"/>
      <c r="R16" s="97"/>
      <c r="S16" s="97"/>
      <c r="T16" s="97"/>
      <c r="U16" s="97"/>
      <c r="V16" s="97"/>
      <c r="W16" s="97"/>
      <c r="X16" s="97"/>
      <c r="Y16" s="89"/>
      <c r="Z16" s="89"/>
      <c r="AA16" s="89"/>
      <c r="AB16" s="89"/>
      <c r="AC16" s="89"/>
      <c r="AD16" s="89"/>
      <c r="AE16" s="89"/>
      <c r="AF16" s="89"/>
    </row>
    <row r="17" spans="1:32" ht="20.25" customHeight="1" x14ac:dyDescent="0.35">
      <c r="A17" s="19"/>
      <c r="B17" s="19" t="s">
        <v>17</v>
      </c>
      <c r="C17" s="37">
        <v>7100</v>
      </c>
      <c r="D17" s="38">
        <f>ROUND(C17*4*1000*1000/(3.14*E17*E17*3600),2)</f>
        <v>7.6</v>
      </c>
      <c r="E17" s="37">
        <v>575</v>
      </c>
      <c r="F17" s="19"/>
      <c r="G17" s="19"/>
      <c r="H17" s="19">
        <f>ROUND(D17*D17*1.2/2,2)</f>
        <v>34.659999999999997</v>
      </c>
      <c r="I17" s="37">
        <v>0.42</v>
      </c>
      <c r="J17" s="67">
        <v>1</v>
      </c>
      <c r="K17" s="19"/>
      <c r="L17" s="37">
        <v>1</v>
      </c>
      <c r="M17" s="38">
        <f>ROUND(H17*I17*J17,2)</f>
        <v>14.56</v>
      </c>
      <c r="N17" s="38">
        <f>ROUND(H17*I17*J17*L17,2)</f>
        <v>14.56</v>
      </c>
      <c r="O17" s="19" t="s">
        <v>22</v>
      </c>
      <c r="R17" s="89"/>
      <c r="S17" s="89"/>
      <c r="T17" s="89"/>
      <c r="U17" s="89"/>
      <c r="V17" s="89"/>
      <c r="W17" s="89"/>
      <c r="X17" s="89"/>
      <c r="Y17" s="89"/>
      <c r="Z17" s="89"/>
      <c r="AA17" s="89"/>
      <c r="AB17" s="89"/>
      <c r="AC17" s="89"/>
      <c r="AD17" s="89"/>
      <c r="AE17" s="89"/>
      <c r="AF17" s="89"/>
    </row>
    <row r="18" spans="1:32" ht="20.25" customHeight="1" x14ac:dyDescent="0.2">
      <c r="A18" s="19"/>
      <c r="B18" s="19" t="s">
        <v>18</v>
      </c>
      <c r="C18" s="37">
        <v>200</v>
      </c>
      <c r="D18" s="38">
        <f>ROUND(C18*4*1000*1000/(3.14*E18*E18*3600),2)</f>
        <v>3.15</v>
      </c>
      <c r="E18" s="37">
        <v>150</v>
      </c>
      <c r="F18" s="19"/>
      <c r="G18" s="19"/>
      <c r="H18" s="19">
        <f>ROUND(D18*D18*1.2/2,2)</f>
        <v>5.95</v>
      </c>
      <c r="I18" s="37">
        <v>0.34</v>
      </c>
      <c r="J18" s="67">
        <v>1</v>
      </c>
      <c r="K18" s="19"/>
      <c r="L18" s="37">
        <v>2</v>
      </c>
      <c r="M18" s="38">
        <f>ROUND(H18*I18*J18,2)</f>
        <v>2.02</v>
      </c>
      <c r="N18" s="38">
        <f>ROUND(H18*I18*J18*L18,2)</f>
        <v>4.05</v>
      </c>
      <c r="O18" s="35" t="s">
        <v>19</v>
      </c>
    </row>
    <row r="19" spans="1:32" ht="20.25" customHeight="1" x14ac:dyDescent="0.2">
      <c r="A19" s="19"/>
      <c r="B19" s="19" t="s">
        <v>20</v>
      </c>
      <c r="C19" s="37">
        <v>200</v>
      </c>
      <c r="D19" s="38">
        <f>ROUND(C19*4*1000*1000/(3.14*E19*E19*3600),2)</f>
        <v>3.15</v>
      </c>
      <c r="E19" s="37">
        <v>150</v>
      </c>
      <c r="F19" s="19"/>
      <c r="G19" s="19"/>
      <c r="H19" s="19">
        <f>ROUND(D19*D19*1.2/2,2)</f>
        <v>5.95</v>
      </c>
      <c r="I19" s="37">
        <v>0.37</v>
      </c>
      <c r="J19" s="67">
        <v>1</v>
      </c>
      <c r="K19" s="19"/>
      <c r="L19" s="37">
        <v>2</v>
      </c>
      <c r="M19" s="38">
        <f>ROUND(H19*I19*J19,2)</f>
        <v>2.2000000000000002</v>
      </c>
      <c r="N19" s="38">
        <f>ROUND(H19*I19*J19*L19,2)</f>
        <v>4.4000000000000004</v>
      </c>
      <c r="O19" s="19" t="s">
        <v>21</v>
      </c>
    </row>
    <row r="20" spans="1:32" ht="20.25" customHeight="1" x14ac:dyDescent="0.2">
      <c r="A20" s="295"/>
      <c r="B20" s="181"/>
      <c r="C20" s="181"/>
      <c r="D20" s="181"/>
      <c r="E20" s="181"/>
      <c r="F20" s="181"/>
      <c r="G20" s="181"/>
      <c r="H20" s="181"/>
      <c r="I20" s="181"/>
      <c r="J20" s="181"/>
      <c r="K20" s="181"/>
      <c r="L20" s="181"/>
      <c r="M20" s="181"/>
      <c r="N20" s="181"/>
      <c r="O20" s="182"/>
    </row>
    <row r="21" spans="1:32" ht="20.25" customHeight="1" x14ac:dyDescent="0.2"/>
    <row r="22" spans="1:32" ht="20.25" customHeight="1" x14ac:dyDescent="0.2">
      <c r="B22" s="292" t="s">
        <v>11</v>
      </c>
      <c r="C22" s="292"/>
      <c r="D22" s="292"/>
      <c r="E22" s="292"/>
      <c r="F22" s="292"/>
      <c r="G22" s="292"/>
      <c r="H22" s="292"/>
      <c r="I22" s="292"/>
      <c r="J22" s="292"/>
      <c r="K22" s="292"/>
      <c r="L22" s="292"/>
      <c r="M22" s="292"/>
      <c r="N22" s="292"/>
      <c r="O22" s="292"/>
      <c r="P22" s="292"/>
    </row>
    <row r="23" spans="1:32" ht="20.25" customHeight="1" x14ac:dyDescent="0.2">
      <c r="B23" s="292"/>
      <c r="C23" s="292"/>
      <c r="D23" s="292"/>
      <c r="E23" s="292"/>
      <c r="F23" s="292"/>
      <c r="G23" s="292"/>
      <c r="H23" s="292"/>
      <c r="I23" s="292"/>
      <c r="J23" s="292"/>
      <c r="K23" s="292"/>
      <c r="L23" s="292"/>
      <c r="M23" s="292"/>
      <c r="N23" s="292"/>
      <c r="O23" s="292"/>
      <c r="P23" s="292"/>
    </row>
    <row r="24" spans="1:32" ht="20.25" customHeight="1" x14ac:dyDescent="0.2">
      <c r="B24" s="292"/>
      <c r="C24" s="292"/>
      <c r="D24" s="292"/>
      <c r="E24" s="292"/>
      <c r="F24" s="292"/>
      <c r="G24" s="292"/>
      <c r="H24" s="292"/>
      <c r="I24" s="292"/>
      <c r="J24" s="292"/>
      <c r="K24" s="292"/>
      <c r="L24" s="292"/>
      <c r="M24" s="292"/>
      <c r="N24" s="292"/>
      <c r="O24" s="292"/>
      <c r="P24" s="292"/>
    </row>
    <row r="25" spans="1:32" ht="20.25" customHeight="1" x14ac:dyDescent="0.2"/>
    <row r="26" spans="1:32" ht="20.25" customHeight="1" x14ac:dyDescent="0.2"/>
    <row r="27" spans="1:32" ht="20.25" customHeight="1" x14ac:dyDescent="0.2"/>
    <row r="28" spans="1:32" ht="20.25" customHeight="1" x14ac:dyDescent="0.2"/>
    <row r="29" spans="1:32" ht="20.25" customHeight="1" x14ac:dyDescent="0.2"/>
    <row r="30" spans="1:32" ht="20.25" customHeight="1" x14ac:dyDescent="0.2"/>
    <row r="31" spans="1:32" ht="20.25" customHeight="1" x14ac:dyDescent="0.2"/>
    <row r="32" spans="1:32" ht="20.25" customHeight="1" x14ac:dyDescent="0.2"/>
  </sheetData>
  <mergeCells count="34">
    <mergeCell ref="B22:P24"/>
    <mergeCell ref="R15:X16"/>
    <mergeCell ref="R12:S12"/>
    <mergeCell ref="T12:U12"/>
    <mergeCell ref="R13:S13"/>
    <mergeCell ref="T13:U13"/>
    <mergeCell ref="A20:O20"/>
    <mergeCell ref="A15:O15"/>
    <mergeCell ref="A16:O16"/>
    <mergeCell ref="V13:W13"/>
    <mergeCell ref="R14:S14"/>
    <mergeCell ref="T14:U14"/>
    <mergeCell ref="V14:W14"/>
    <mergeCell ref="A1:W1"/>
    <mergeCell ref="A2:W2"/>
    <mergeCell ref="C5:O5"/>
    <mergeCell ref="F9:G9"/>
    <mergeCell ref="E8:G8"/>
    <mergeCell ref="A8:A10"/>
    <mergeCell ref="B8:B10"/>
    <mergeCell ref="C8:C9"/>
    <mergeCell ref="D8:D9"/>
    <mergeCell ref="H8:H9"/>
    <mergeCell ref="J8:J9"/>
    <mergeCell ref="N8:N9"/>
    <mergeCell ref="M8:M9"/>
    <mergeCell ref="K8:K9"/>
    <mergeCell ref="I8:I9"/>
    <mergeCell ref="L8:L9"/>
    <mergeCell ref="O8:O10"/>
    <mergeCell ref="A12:O12"/>
    <mergeCell ref="V12:W12"/>
    <mergeCell ref="B6:Q6"/>
    <mergeCell ref="A11:B11"/>
  </mergeCells>
  <phoneticPr fontId="4"/>
  <pageMargins left="0.86" right="0.52" top="0.85" bottom="0.51" header="0.8" footer="0.31"/>
  <pageSetup paperSize="9" orientation="landscape" verticalDpi="0" r:id="rId1"/>
  <headerFooter alignWithMargins="0">
    <oddFooter>&amp;P ページ</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12"/>
  </sheetPr>
  <dimension ref="A1:AM103"/>
  <sheetViews>
    <sheetView topLeftCell="A13" zoomScale="75" workbookViewId="0">
      <selection activeCell="R16" sqref="R16"/>
    </sheetView>
  </sheetViews>
  <sheetFormatPr defaultRowHeight="13.2" x14ac:dyDescent="0.2"/>
  <cols>
    <col min="1" max="1" width="7.33203125" customWidth="1"/>
    <col min="2" max="2" width="22.44140625" customWidth="1"/>
    <col min="3" max="3" width="8.44140625" customWidth="1"/>
    <col min="4" max="13" width="6.6640625" customWidth="1"/>
    <col min="14" max="14" width="7.6640625" customWidth="1"/>
    <col min="15" max="15" width="22" customWidth="1"/>
    <col min="16" max="17" width="5.6640625" customWidth="1"/>
    <col min="18" max="18" width="4.21875" customWidth="1"/>
    <col min="19" max="21" width="5.6640625" customWidth="1"/>
  </cols>
  <sheetData>
    <row r="1" spans="1:39" ht="31.5" customHeight="1" x14ac:dyDescent="0.3">
      <c r="A1" s="309" t="s">
        <v>388</v>
      </c>
      <c r="B1" s="310"/>
      <c r="C1" s="311"/>
      <c r="D1" s="76" t="s">
        <v>387</v>
      </c>
      <c r="E1" s="312"/>
      <c r="F1" s="312"/>
      <c r="G1" s="312"/>
      <c r="H1" s="312"/>
      <c r="I1" s="312"/>
      <c r="J1" s="77" t="s">
        <v>389</v>
      </c>
      <c r="K1" s="312"/>
      <c r="L1" s="312"/>
      <c r="M1" s="312"/>
      <c r="N1" s="312"/>
      <c r="O1" s="313"/>
      <c r="Q1" s="200" t="s">
        <v>54</v>
      </c>
      <c r="R1" s="200"/>
      <c r="S1" s="200"/>
      <c r="T1" s="200"/>
      <c r="U1" s="200"/>
      <c r="V1" s="200"/>
      <c r="W1" s="200"/>
      <c r="X1" s="200"/>
      <c r="Y1" s="200"/>
      <c r="Z1" s="200"/>
      <c r="AA1" s="200"/>
      <c r="AB1" s="200"/>
      <c r="AC1" s="200"/>
      <c r="AD1" s="200"/>
      <c r="AE1" s="200"/>
      <c r="AF1" s="200"/>
      <c r="AG1" s="200"/>
      <c r="AH1" s="200"/>
      <c r="AI1" s="200"/>
      <c r="AJ1" s="200"/>
      <c r="AK1" s="200"/>
      <c r="AL1" s="200"/>
      <c r="AM1" s="200"/>
    </row>
    <row r="2" spans="1:39" ht="4.5" customHeight="1" x14ac:dyDescent="0.2">
      <c r="A2" s="78"/>
      <c r="O2" s="79"/>
      <c r="Q2" s="248" t="s">
        <v>60</v>
      </c>
      <c r="R2" s="248"/>
      <c r="S2" s="248"/>
      <c r="T2" s="248"/>
      <c r="U2" s="248"/>
      <c r="V2" s="248"/>
      <c r="W2" s="248"/>
      <c r="X2" s="248"/>
      <c r="Y2" s="248"/>
      <c r="Z2" s="248"/>
      <c r="AA2" s="248"/>
      <c r="AB2" s="248"/>
      <c r="AC2" s="248"/>
      <c r="AD2" s="248"/>
      <c r="AE2" s="248"/>
      <c r="AF2" s="248"/>
      <c r="AG2" s="248"/>
      <c r="AH2" s="248"/>
      <c r="AI2" s="248"/>
      <c r="AJ2" s="248"/>
      <c r="AK2" s="248"/>
      <c r="AL2" s="248"/>
      <c r="AM2" s="248"/>
    </row>
    <row r="3" spans="1:39" ht="15.75" customHeight="1" x14ac:dyDescent="0.2">
      <c r="A3" s="314" t="s">
        <v>363</v>
      </c>
      <c r="B3" s="192" t="s">
        <v>365</v>
      </c>
      <c r="C3" s="192" t="s">
        <v>366</v>
      </c>
      <c r="D3" s="192" t="s">
        <v>367</v>
      </c>
      <c r="E3" s="286" t="s">
        <v>369</v>
      </c>
      <c r="F3" s="287"/>
      <c r="G3" s="288"/>
      <c r="H3" s="192" t="s">
        <v>371</v>
      </c>
      <c r="I3" s="291" t="s">
        <v>373</v>
      </c>
      <c r="J3" s="289" t="s">
        <v>385</v>
      </c>
      <c r="K3" s="291" t="s">
        <v>374</v>
      </c>
      <c r="L3" s="192" t="s">
        <v>376</v>
      </c>
      <c r="M3" s="192" t="s">
        <v>378</v>
      </c>
      <c r="N3" s="192" t="s">
        <v>379</v>
      </c>
      <c r="O3" s="301" t="s">
        <v>384</v>
      </c>
      <c r="P3" s="44"/>
      <c r="Q3" s="248"/>
      <c r="R3" s="248"/>
      <c r="S3" s="248"/>
      <c r="T3" s="248"/>
      <c r="U3" s="248"/>
      <c r="V3" s="248"/>
      <c r="W3" s="248"/>
      <c r="X3" s="248"/>
      <c r="Y3" s="248"/>
      <c r="Z3" s="248"/>
      <c r="AA3" s="248"/>
      <c r="AB3" s="248"/>
      <c r="AC3" s="248"/>
      <c r="AD3" s="248"/>
      <c r="AE3" s="248"/>
      <c r="AF3" s="248"/>
      <c r="AG3" s="248"/>
      <c r="AH3" s="248"/>
      <c r="AI3" s="248"/>
      <c r="AJ3" s="248"/>
      <c r="AK3" s="248"/>
      <c r="AL3" s="248"/>
      <c r="AM3" s="248"/>
    </row>
    <row r="4" spans="1:39" ht="16.5" customHeight="1" x14ac:dyDescent="0.2">
      <c r="A4" s="314"/>
      <c r="B4" s="192"/>
      <c r="C4" s="192"/>
      <c r="D4" s="192"/>
      <c r="E4" s="66" t="s">
        <v>370</v>
      </c>
      <c r="F4" s="284" t="s">
        <v>382</v>
      </c>
      <c r="G4" s="285"/>
      <c r="H4" s="192"/>
      <c r="I4" s="291"/>
      <c r="J4" s="290"/>
      <c r="K4" s="291"/>
      <c r="L4" s="192"/>
      <c r="M4" s="192"/>
      <c r="N4" s="192"/>
      <c r="O4" s="302"/>
      <c r="P4" s="44"/>
      <c r="Q4" s="248"/>
      <c r="R4" s="248"/>
      <c r="S4" s="248"/>
      <c r="T4" s="248"/>
      <c r="U4" s="248"/>
      <c r="V4" s="248"/>
      <c r="W4" s="248"/>
      <c r="X4" s="248"/>
      <c r="Y4" s="248"/>
      <c r="Z4" s="248"/>
      <c r="AA4" s="248"/>
      <c r="AB4" s="248"/>
      <c r="AC4" s="248"/>
      <c r="AD4" s="248"/>
      <c r="AE4" s="248"/>
      <c r="AF4" s="248"/>
      <c r="AG4" s="248"/>
      <c r="AH4" s="248"/>
      <c r="AI4" s="248"/>
      <c r="AJ4" s="248"/>
      <c r="AK4" s="248"/>
      <c r="AL4" s="248"/>
      <c r="AM4" s="248"/>
    </row>
    <row r="5" spans="1:39" ht="18" customHeight="1" thickBot="1" x14ac:dyDescent="0.25">
      <c r="A5" s="315"/>
      <c r="B5" s="316"/>
      <c r="C5" s="80" t="s">
        <v>23</v>
      </c>
      <c r="D5" s="80" t="s">
        <v>10</v>
      </c>
      <c r="E5" s="81" t="s">
        <v>13</v>
      </c>
      <c r="F5" s="81" t="s">
        <v>380</v>
      </c>
      <c r="G5" s="81" t="s">
        <v>381</v>
      </c>
      <c r="H5" s="80" t="s">
        <v>372</v>
      </c>
      <c r="I5" s="80" t="s">
        <v>357</v>
      </c>
      <c r="J5" s="80" t="s">
        <v>14</v>
      </c>
      <c r="K5" s="80" t="s">
        <v>15</v>
      </c>
      <c r="L5" s="80" t="s">
        <v>377</v>
      </c>
      <c r="M5" s="80" t="s">
        <v>372</v>
      </c>
      <c r="N5" s="80" t="s">
        <v>372</v>
      </c>
      <c r="O5" s="303"/>
      <c r="P5" s="44"/>
      <c r="Q5" s="44"/>
      <c r="R5" s="44"/>
    </row>
    <row r="6" spans="1:39" ht="20.25" customHeight="1" x14ac:dyDescent="0.2">
      <c r="A6" s="35"/>
      <c r="B6" s="35"/>
      <c r="C6" s="35"/>
      <c r="D6" s="35"/>
      <c r="E6" s="35"/>
      <c r="F6" s="35"/>
      <c r="G6" s="35"/>
      <c r="H6" s="35"/>
      <c r="I6" s="35"/>
      <c r="J6" s="35"/>
      <c r="K6" s="35"/>
      <c r="L6" s="35"/>
      <c r="M6" s="35"/>
      <c r="N6" s="35"/>
      <c r="O6" s="35"/>
    </row>
    <row r="7" spans="1:39" ht="20.25" customHeight="1" x14ac:dyDescent="0.2">
      <c r="A7" s="19"/>
      <c r="B7" s="19"/>
      <c r="C7" s="19"/>
      <c r="D7" s="19"/>
      <c r="E7" s="19"/>
      <c r="F7" s="19"/>
      <c r="G7" s="19"/>
      <c r="H7" s="19"/>
      <c r="I7" s="19"/>
      <c r="J7" s="19"/>
      <c r="K7" s="19"/>
      <c r="L7" s="19"/>
      <c r="M7" s="19"/>
      <c r="N7" s="19"/>
      <c r="O7" s="19"/>
    </row>
    <row r="8" spans="1:39" ht="20.25" customHeight="1" x14ac:dyDescent="0.2">
      <c r="A8" s="19"/>
      <c r="B8" s="19"/>
      <c r="C8" s="19"/>
      <c r="D8" s="19"/>
      <c r="E8" s="19"/>
      <c r="F8" s="19"/>
      <c r="G8" s="19"/>
      <c r="H8" s="19"/>
      <c r="I8" s="19"/>
      <c r="J8" s="19"/>
      <c r="K8" s="19"/>
      <c r="L8" s="19"/>
      <c r="M8" s="19"/>
      <c r="N8" s="19"/>
      <c r="O8" s="19"/>
    </row>
    <row r="9" spans="1:39" ht="20.25" customHeight="1" x14ac:dyDescent="0.2">
      <c r="A9" s="19"/>
      <c r="B9" s="19"/>
      <c r="C9" s="19"/>
      <c r="D9" s="19"/>
      <c r="E9" s="19"/>
      <c r="F9" s="19"/>
      <c r="G9" s="19"/>
      <c r="H9" s="19"/>
      <c r="I9" s="19"/>
      <c r="J9" s="19"/>
      <c r="K9" s="19"/>
      <c r="L9" s="19"/>
      <c r="M9" s="19"/>
      <c r="N9" s="19"/>
      <c r="O9" s="19"/>
    </row>
    <row r="10" spans="1:39" ht="20.25" customHeight="1" x14ac:dyDescent="0.2">
      <c r="A10" s="19"/>
      <c r="B10" s="19"/>
      <c r="C10" s="19"/>
      <c r="D10" s="19"/>
      <c r="E10" s="19"/>
      <c r="F10" s="19"/>
      <c r="G10" s="19"/>
      <c r="H10" s="19"/>
      <c r="I10" s="19"/>
      <c r="J10" s="19"/>
      <c r="K10" s="19"/>
      <c r="L10" s="19"/>
      <c r="M10" s="19"/>
      <c r="N10" s="19"/>
      <c r="O10" s="19"/>
    </row>
    <row r="11" spans="1:39" ht="20.25" customHeight="1" x14ac:dyDescent="0.2">
      <c r="A11" s="19"/>
      <c r="B11" s="19"/>
      <c r="C11" s="19"/>
      <c r="D11" s="19"/>
      <c r="E11" s="19"/>
      <c r="F11" s="19"/>
      <c r="G11" s="19"/>
      <c r="H11" s="19"/>
      <c r="I11" s="19"/>
      <c r="J11" s="19"/>
      <c r="K11" s="19"/>
      <c r="L11" s="19"/>
      <c r="M11" s="19"/>
      <c r="N11" s="19"/>
      <c r="O11" s="19"/>
    </row>
    <row r="12" spans="1:39" ht="20.25" customHeight="1" x14ac:dyDescent="0.2">
      <c r="A12" s="19"/>
      <c r="B12" s="19"/>
      <c r="C12" s="19"/>
      <c r="D12" s="19"/>
      <c r="E12" s="19"/>
      <c r="F12" s="19"/>
      <c r="G12" s="19"/>
      <c r="H12" s="19"/>
      <c r="I12" s="19"/>
      <c r="J12" s="19"/>
      <c r="K12" s="19"/>
      <c r="L12" s="19"/>
      <c r="M12" s="19"/>
      <c r="N12" s="19"/>
      <c r="O12" s="19"/>
    </row>
    <row r="13" spans="1:39" ht="20.25" customHeight="1" x14ac:dyDescent="0.2">
      <c r="A13" s="19"/>
      <c r="B13" s="19"/>
      <c r="C13" s="19"/>
      <c r="D13" s="19"/>
      <c r="E13" s="19"/>
      <c r="F13" s="19"/>
      <c r="G13" s="19"/>
      <c r="H13" s="19"/>
      <c r="I13" s="19"/>
      <c r="J13" s="19"/>
      <c r="K13" s="19"/>
      <c r="L13" s="19"/>
      <c r="M13" s="19"/>
      <c r="N13" s="19"/>
      <c r="O13" s="19"/>
    </row>
    <row r="14" spans="1:39" ht="20.25" customHeight="1" x14ac:dyDescent="0.2">
      <c r="A14" s="19"/>
      <c r="B14" s="19"/>
      <c r="C14" s="19"/>
      <c r="D14" s="19"/>
      <c r="E14" s="19"/>
      <c r="F14" s="19"/>
      <c r="G14" s="19"/>
      <c r="H14" s="19"/>
      <c r="I14" s="19"/>
      <c r="J14" s="19"/>
      <c r="K14" s="19"/>
      <c r="L14" s="19"/>
      <c r="M14" s="19"/>
      <c r="N14" s="19"/>
      <c r="O14" s="19"/>
    </row>
    <row r="15" spans="1:39" ht="20.25" customHeight="1" x14ac:dyDescent="0.2">
      <c r="A15" s="19"/>
      <c r="B15" s="19"/>
      <c r="C15" s="19"/>
      <c r="D15" s="19"/>
      <c r="E15" s="19"/>
      <c r="F15" s="19"/>
      <c r="G15" s="19"/>
      <c r="H15" s="19"/>
      <c r="I15" s="19"/>
      <c r="J15" s="19"/>
      <c r="K15" s="19"/>
      <c r="L15" s="19"/>
      <c r="M15" s="19"/>
      <c r="N15" s="19"/>
      <c r="O15" s="19"/>
    </row>
    <row r="16" spans="1:39" ht="20.25" customHeight="1" x14ac:dyDescent="0.2">
      <c r="A16" s="19"/>
      <c r="B16" s="19"/>
      <c r="C16" s="19"/>
      <c r="D16" s="19"/>
      <c r="E16" s="19"/>
      <c r="F16" s="19"/>
      <c r="G16" s="19"/>
      <c r="H16" s="19"/>
      <c r="I16" s="19"/>
      <c r="J16" s="19"/>
      <c r="K16" s="19"/>
      <c r="L16" s="19"/>
      <c r="M16" s="19"/>
      <c r="N16" s="19"/>
      <c r="O16" s="19"/>
    </row>
    <row r="17" spans="1:15" ht="20.25" customHeight="1" x14ac:dyDescent="0.2">
      <c r="A17" s="19"/>
      <c r="B17" s="19"/>
      <c r="C17" s="19"/>
      <c r="D17" s="19"/>
      <c r="E17" s="19"/>
      <c r="F17" s="19"/>
      <c r="G17" s="19"/>
      <c r="H17" s="19"/>
      <c r="I17" s="19"/>
      <c r="J17" s="19"/>
      <c r="K17" s="19"/>
      <c r="L17" s="19"/>
      <c r="M17" s="19"/>
      <c r="N17" s="19"/>
      <c r="O17" s="19"/>
    </row>
    <row r="18" spans="1:15" ht="20.25" customHeight="1" x14ac:dyDescent="0.2">
      <c r="A18" s="19"/>
      <c r="B18" s="19"/>
      <c r="C18" s="19"/>
      <c r="D18" s="19"/>
      <c r="E18" s="19"/>
      <c r="F18" s="19"/>
      <c r="G18" s="19"/>
      <c r="H18" s="19"/>
      <c r="I18" s="19"/>
      <c r="J18" s="19"/>
      <c r="K18" s="19"/>
      <c r="L18" s="19"/>
      <c r="M18" s="19"/>
      <c r="N18" s="19"/>
      <c r="O18" s="19"/>
    </row>
    <row r="19" spans="1:15" ht="20.25" customHeight="1" x14ac:dyDescent="0.2">
      <c r="A19" s="19"/>
      <c r="B19" s="19"/>
      <c r="C19" s="19"/>
      <c r="D19" s="19"/>
      <c r="E19" s="19"/>
      <c r="F19" s="19"/>
      <c r="G19" s="19"/>
      <c r="H19" s="19"/>
      <c r="I19" s="19"/>
      <c r="J19" s="19"/>
      <c r="K19" s="19"/>
      <c r="L19" s="19"/>
      <c r="M19" s="19"/>
      <c r="N19" s="19"/>
      <c r="O19" s="19"/>
    </row>
    <row r="20" spans="1:15" ht="20.25" customHeight="1" x14ac:dyDescent="0.2">
      <c r="A20" s="19"/>
      <c r="B20" s="19"/>
      <c r="C20" s="19"/>
      <c r="D20" s="19"/>
      <c r="E20" s="19"/>
      <c r="F20" s="19"/>
      <c r="G20" s="19"/>
      <c r="H20" s="19"/>
      <c r="I20" s="19"/>
      <c r="J20" s="19"/>
      <c r="K20" s="19"/>
      <c r="L20" s="19"/>
      <c r="M20" s="19"/>
      <c r="N20" s="19"/>
      <c r="O20" s="19"/>
    </row>
    <row r="21" spans="1:15" ht="20.25" customHeight="1" x14ac:dyDescent="0.2">
      <c r="A21" s="19"/>
      <c r="B21" s="19"/>
      <c r="C21" s="19"/>
      <c r="D21" s="19"/>
      <c r="E21" s="19"/>
      <c r="F21" s="19"/>
      <c r="G21" s="19"/>
      <c r="H21" s="19"/>
      <c r="I21" s="19"/>
      <c r="J21" s="19"/>
      <c r="K21" s="19"/>
      <c r="L21" s="19"/>
      <c r="M21" s="19"/>
      <c r="N21" s="19"/>
      <c r="O21" s="19"/>
    </row>
    <row r="22" spans="1:15" ht="20.25" customHeight="1" thickBot="1" x14ac:dyDescent="0.25">
      <c r="A22" s="70"/>
      <c r="B22" s="70"/>
      <c r="C22" s="70"/>
      <c r="D22" s="70"/>
      <c r="E22" s="70"/>
      <c r="F22" s="70"/>
      <c r="G22" s="70"/>
      <c r="H22" s="70"/>
      <c r="I22" s="70"/>
      <c r="J22" s="70"/>
      <c r="K22" s="70"/>
      <c r="L22" s="70"/>
      <c r="M22" s="70"/>
      <c r="N22" s="70"/>
      <c r="O22" s="70"/>
    </row>
    <row r="23" spans="1:15" ht="20.25" customHeight="1" x14ac:dyDescent="0.2">
      <c r="A23" s="306" t="s">
        <v>195</v>
      </c>
      <c r="B23" s="299"/>
      <c r="C23" s="300"/>
      <c r="D23" s="304" t="s">
        <v>197</v>
      </c>
      <c r="E23" s="305"/>
      <c r="F23" s="305"/>
      <c r="G23" s="305"/>
      <c r="H23" s="305"/>
      <c r="I23" s="305"/>
      <c r="J23" s="305"/>
      <c r="K23" s="299" t="s">
        <v>372</v>
      </c>
      <c r="L23" s="299"/>
      <c r="M23" s="300"/>
      <c r="N23" s="71">
        <f>SUM(N6:N22)</f>
        <v>0</v>
      </c>
      <c r="O23" s="72"/>
    </row>
    <row r="24" spans="1:15" ht="20.25" customHeight="1" x14ac:dyDescent="0.2">
      <c r="A24" s="180" t="s">
        <v>202</v>
      </c>
      <c r="B24" s="181"/>
      <c r="C24" s="182"/>
      <c r="D24" s="278" t="s">
        <v>198</v>
      </c>
      <c r="E24" s="279"/>
      <c r="F24" s="279"/>
      <c r="G24" s="279"/>
      <c r="H24" s="279"/>
      <c r="I24" s="279"/>
      <c r="J24" s="279"/>
      <c r="K24" s="181"/>
      <c r="L24" s="181"/>
      <c r="M24" s="182"/>
      <c r="N24" s="67">
        <v>1.1000000000000001</v>
      </c>
      <c r="O24" s="73"/>
    </row>
    <row r="25" spans="1:15" ht="20.25" customHeight="1" x14ac:dyDescent="0.2">
      <c r="A25" s="180" t="s">
        <v>203</v>
      </c>
      <c r="B25" s="181"/>
      <c r="C25" s="182"/>
      <c r="D25" s="278" t="s">
        <v>199</v>
      </c>
      <c r="E25" s="279"/>
      <c r="F25" s="279"/>
      <c r="G25" s="279"/>
      <c r="H25" s="279"/>
      <c r="I25" s="279"/>
      <c r="J25" s="279"/>
      <c r="K25" s="181" t="s">
        <v>372</v>
      </c>
      <c r="L25" s="181"/>
      <c r="M25" s="182"/>
      <c r="N25" s="19">
        <f>ROUND(N23*N24,1)</f>
        <v>0</v>
      </c>
      <c r="O25" s="73"/>
    </row>
    <row r="26" spans="1:15" ht="20.25" customHeight="1" x14ac:dyDescent="0.2">
      <c r="A26" s="180" t="s">
        <v>196</v>
      </c>
      <c r="B26" s="181"/>
      <c r="C26" s="182"/>
      <c r="D26" s="278" t="s">
        <v>200</v>
      </c>
      <c r="E26" s="279"/>
      <c r="F26" s="279"/>
      <c r="G26" s="279"/>
      <c r="H26" s="279"/>
      <c r="I26" s="279"/>
      <c r="J26" s="279"/>
      <c r="K26" s="181" t="s">
        <v>372</v>
      </c>
      <c r="L26" s="181"/>
      <c r="M26" s="182"/>
      <c r="N26" s="37"/>
      <c r="O26" s="73"/>
    </row>
    <row r="27" spans="1:15" ht="20.25" customHeight="1" thickBot="1" x14ac:dyDescent="0.25">
      <c r="A27" s="177" t="s">
        <v>204</v>
      </c>
      <c r="B27" s="178"/>
      <c r="C27" s="179"/>
      <c r="D27" s="307" t="s">
        <v>201</v>
      </c>
      <c r="E27" s="308"/>
      <c r="F27" s="308"/>
      <c r="G27" s="308"/>
      <c r="H27" s="308"/>
      <c r="I27" s="308"/>
      <c r="J27" s="308"/>
      <c r="K27" s="178" t="s">
        <v>372</v>
      </c>
      <c r="L27" s="178"/>
      <c r="M27" s="179"/>
      <c r="N27" s="74">
        <f>N25+N26</f>
        <v>0</v>
      </c>
      <c r="O27" s="75"/>
    </row>
    <row r="28" spans="1:15" ht="20.25" customHeight="1" x14ac:dyDescent="0.2"/>
    <row r="29" spans="1:15" ht="20.25" customHeight="1" x14ac:dyDescent="0.2"/>
    <row r="30" spans="1:15" ht="20.25" customHeight="1" x14ac:dyDescent="0.2"/>
    <row r="31" spans="1:15" ht="20.25" customHeight="1" x14ac:dyDescent="0.2"/>
    <row r="32" spans="1:15" ht="20.25" customHeight="1" x14ac:dyDescent="0.2"/>
    <row r="33" ht="20.25" customHeight="1" x14ac:dyDescent="0.2"/>
    <row r="34" ht="20.25" customHeight="1" x14ac:dyDescent="0.2"/>
    <row r="35" ht="20.25" customHeight="1" x14ac:dyDescent="0.2"/>
    <row r="36" ht="20.25" customHeight="1" x14ac:dyDescent="0.2"/>
    <row r="37" ht="20.25" customHeight="1" x14ac:dyDescent="0.2"/>
    <row r="38" ht="20.25" customHeight="1" x14ac:dyDescent="0.2"/>
    <row r="39" ht="20.25" customHeight="1" x14ac:dyDescent="0.2"/>
    <row r="40" ht="20.25" customHeight="1" x14ac:dyDescent="0.2"/>
    <row r="41" ht="20.25" customHeight="1" x14ac:dyDescent="0.2"/>
    <row r="42" ht="20.25" customHeight="1" x14ac:dyDescent="0.2"/>
    <row r="43" ht="20.25" customHeight="1" x14ac:dyDescent="0.2"/>
    <row r="44" ht="20.25" customHeight="1" x14ac:dyDescent="0.2"/>
    <row r="45" ht="20.25" customHeight="1" x14ac:dyDescent="0.2"/>
    <row r="46" ht="20.25" customHeight="1" x14ac:dyDescent="0.2"/>
    <row r="47" ht="20.25" customHeight="1" x14ac:dyDescent="0.2"/>
    <row r="48" ht="20.25" customHeight="1" x14ac:dyDescent="0.2"/>
    <row r="49" ht="20.25" customHeight="1" x14ac:dyDescent="0.2"/>
    <row r="50" ht="20.25" customHeight="1" x14ac:dyDescent="0.2"/>
    <row r="51" ht="20.25" customHeight="1" x14ac:dyDescent="0.2"/>
    <row r="52" ht="20.25" customHeight="1" x14ac:dyDescent="0.2"/>
    <row r="53" ht="20.25" customHeight="1" x14ac:dyDescent="0.2"/>
    <row r="54" ht="20.25" customHeight="1" x14ac:dyDescent="0.2"/>
    <row r="55" ht="20.25" customHeight="1" x14ac:dyDescent="0.2"/>
    <row r="56" ht="20.25" customHeight="1" x14ac:dyDescent="0.2"/>
    <row r="57" ht="20.25" customHeight="1" x14ac:dyDescent="0.2"/>
    <row r="58" ht="20.25" customHeight="1" x14ac:dyDescent="0.2"/>
    <row r="59" ht="20.25" customHeight="1" x14ac:dyDescent="0.2"/>
    <row r="60" ht="20.25" customHeight="1" x14ac:dyDescent="0.2"/>
    <row r="61" ht="20.25" customHeight="1" x14ac:dyDescent="0.2"/>
    <row r="62" ht="20.25" customHeight="1" x14ac:dyDescent="0.2"/>
    <row r="63" ht="20.25" customHeight="1" x14ac:dyDescent="0.2"/>
    <row r="64" ht="20.25" customHeight="1" x14ac:dyDescent="0.2"/>
    <row r="65" ht="20.25" customHeight="1" x14ac:dyDescent="0.2"/>
    <row r="66" ht="20.25" customHeight="1" x14ac:dyDescent="0.2"/>
    <row r="67" ht="20.25" customHeight="1" x14ac:dyDescent="0.2"/>
    <row r="68" ht="20.25" customHeight="1" x14ac:dyDescent="0.2"/>
    <row r="69" ht="20.25" customHeight="1" x14ac:dyDescent="0.2"/>
    <row r="70" ht="20.25" customHeight="1" x14ac:dyDescent="0.2"/>
    <row r="71" ht="20.25" customHeight="1" x14ac:dyDescent="0.2"/>
    <row r="72" ht="20.25" customHeight="1" x14ac:dyDescent="0.2"/>
    <row r="73" ht="20.25" customHeight="1" x14ac:dyDescent="0.2"/>
    <row r="74" ht="20.25" customHeight="1" x14ac:dyDescent="0.2"/>
    <row r="75" ht="20.25" customHeight="1" x14ac:dyDescent="0.2"/>
    <row r="76" ht="20.25" customHeight="1" x14ac:dyDescent="0.2"/>
    <row r="77" ht="20.25" customHeight="1" x14ac:dyDescent="0.2"/>
    <row r="78" ht="20.25" customHeight="1" x14ac:dyDescent="0.2"/>
    <row r="79" ht="20.25" customHeight="1" x14ac:dyDescent="0.2"/>
    <row r="80" ht="20.25" customHeight="1" x14ac:dyDescent="0.2"/>
    <row r="81" ht="20.25" customHeight="1" x14ac:dyDescent="0.2"/>
    <row r="82" ht="20.25" customHeight="1" x14ac:dyDescent="0.2"/>
    <row r="83" ht="20.25" customHeight="1" x14ac:dyDescent="0.2"/>
    <row r="84" ht="20.25" customHeight="1" x14ac:dyDescent="0.2"/>
    <row r="85" ht="20.25" customHeight="1" x14ac:dyDescent="0.2"/>
    <row r="86" ht="20.25" customHeight="1" x14ac:dyDescent="0.2"/>
    <row r="87" ht="20.25" customHeight="1" x14ac:dyDescent="0.2"/>
    <row r="88" ht="20.25" customHeight="1" x14ac:dyDescent="0.2"/>
    <row r="89" ht="20.25" customHeight="1" x14ac:dyDescent="0.2"/>
    <row r="90" ht="20.25" customHeight="1" x14ac:dyDescent="0.2"/>
    <row r="91" ht="20.25" customHeight="1" x14ac:dyDescent="0.2"/>
    <row r="92" ht="20.25" customHeight="1" x14ac:dyDescent="0.2"/>
    <row r="93" ht="20.25" customHeight="1" x14ac:dyDescent="0.2"/>
    <row r="94" ht="20.25" customHeight="1" x14ac:dyDescent="0.2"/>
    <row r="95" ht="20.25" customHeight="1" x14ac:dyDescent="0.2"/>
    <row r="96" ht="20.25" customHeight="1" x14ac:dyDescent="0.2"/>
    <row r="97" ht="20.25" customHeight="1" x14ac:dyDescent="0.2"/>
    <row r="98" ht="20.25" customHeight="1" x14ac:dyDescent="0.2"/>
    <row r="99" ht="20.25" customHeight="1" x14ac:dyDescent="0.2"/>
    <row r="100" ht="20.25" customHeight="1" x14ac:dyDescent="0.2"/>
    <row r="101" ht="20.25" customHeight="1" x14ac:dyDescent="0.2"/>
    <row r="102" ht="20.25" customHeight="1" x14ac:dyDescent="0.2"/>
    <row r="103" ht="20.25" customHeight="1" x14ac:dyDescent="0.2"/>
  </sheetData>
  <mergeCells count="34">
    <mergeCell ref="A1:C1"/>
    <mergeCell ref="E1:I1"/>
    <mergeCell ref="K1:O1"/>
    <mergeCell ref="K3:K4"/>
    <mergeCell ref="I3:I4"/>
    <mergeCell ref="H3:H4"/>
    <mergeCell ref="J3:J4"/>
    <mergeCell ref="N3:N4"/>
    <mergeCell ref="M3:M4"/>
    <mergeCell ref="L3:L4"/>
    <mergeCell ref="F4:G4"/>
    <mergeCell ref="E3:G3"/>
    <mergeCell ref="A3:A5"/>
    <mergeCell ref="B3:B5"/>
    <mergeCell ref="C3:C4"/>
    <mergeCell ref="D3:D4"/>
    <mergeCell ref="A27:C27"/>
    <mergeCell ref="D23:J23"/>
    <mergeCell ref="D24:J24"/>
    <mergeCell ref="D25:J25"/>
    <mergeCell ref="D26:J26"/>
    <mergeCell ref="A23:C23"/>
    <mergeCell ref="A24:C24"/>
    <mergeCell ref="A25:C25"/>
    <mergeCell ref="A26:C26"/>
    <mergeCell ref="D27:J27"/>
    <mergeCell ref="K27:M27"/>
    <mergeCell ref="Q1:AM1"/>
    <mergeCell ref="Q2:AM4"/>
    <mergeCell ref="K23:M23"/>
    <mergeCell ref="K24:M24"/>
    <mergeCell ref="K25:M25"/>
    <mergeCell ref="K26:M26"/>
    <mergeCell ref="O3:O5"/>
  </mergeCells>
  <phoneticPr fontId="4"/>
  <pageMargins left="0.86" right="0.52" top="0.85" bottom="0.56000000000000005" header="0.8" footer="0.35"/>
  <pageSetup paperSize="9" orientation="landscape"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
  <sheetViews>
    <sheetView workbookViewId="0">
      <selection activeCell="D4" sqref="D4"/>
    </sheetView>
  </sheetViews>
  <sheetFormatPr defaultRowHeight="13.2" x14ac:dyDescent="0.2"/>
  <cols>
    <col min="1" max="21" width="5.6640625" customWidth="1"/>
  </cols>
  <sheetData/>
  <phoneticPr fontId="4"/>
  <pageMargins left="0.75" right="0.75" top="1" bottom="1"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9</vt:i4>
      </vt:variant>
    </vt:vector>
  </HeadingPairs>
  <TitlesOfParts>
    <vt:vector size="9" baseType="lpstr">
      <vt:lpstr>その他の有用なソフト</vt:lpstr>
      <vt:lpstr>換気の基準</vt:lpstr>
      <vt:lpstr>ｼｯｸﾊｳｽ換気基準</vt:lpstr>
      <vt:lpstr>換気量ﾃﾞｰﾀ</vt:lpstr>
      <vt:lpstr>換気量の白紙計算書</vt:lpstr>
      <vt:lpstr>ﾀﾞｸﾄ設計の基準</vt:lpstr>
      <vt:lpstr>ﾀﾞｸﾄ抵抗ﾃﾞｰﾀｰ</vt:lpstr>
      <vt:lpstr>ﾀﾞｸﾄ抵抗の白紙計算書</vt:lpstr>
      <vt:lpstr>Sheet3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matui</dc:creator>
  <cp:lastModifiedBy>user</cp:lastModifiedBy>
  <cp:lastPrinted>2005-03-18T00:24:15Z</cp:lastPrinted>
  <dcterms:created xsi:type="dcterms:W3CDTF">2004-06-25T08:49:59Z</dcterms:created>
  <dcterms:modified xsi:type="dcterms:W3CDTF">2025-07-20T02:53:28Z</dcterms:modified>
</cp:coreProperties>
</file>