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user\Desktop\Vectorソフト\43、ラック耐震計算、照明設計   （価格13,310円(手数料・税込)\"/>
    </mc:Choice>
  </mc:AlternateContent>
  <xr:revisionPtr revIDLastSave="0" documentId="13_ncr:1_{77969B04-9E61-4880-A13A-98D10DA60C84}" xr6:coauthVersionLast="47" xr6:coauthVersionMax="47" xr10:uidLastSave="{00000000-0000-0000-0000-000000000000}"/>
  <bookViews>
    <workbookView xWindow="-108" yWindow="-108" windowWidth="23256" windowHeight="12456" tabRatio="940" activeTab="10" xr2:uid="{2566DC92-EEF2-43FD-B0FB-7ABAB5124B06}"/>
  </bookViews>
  <sheets>
    <sheet name="その他の有用" sheetId="9" r:id="rId1"/>
    <sheet name="資料１" sheetId="2" r:id="rId2"/>
    <sheet name="資料2" sheetId="7" r:id="rId3"/>
    <sheet name="資料3" sheetId="8" r:id="rId4"/>
    <sheet name="資料4" sheetId="4" r:id="rId5"/>
    <sheet name="計算書 照明設計" sheetId="3" r:id="rId6"/>
    <sheet name="1 原資料" sheetId="10" r:id="rId7"/>
    <sheet name="2 応力度" sheetId="11" r:id="rId8"/>
    <sheet name="3 鋼材 " sheetId="12" r:id="rId9"/>
    <sheet name="4 アンカーＢ" sheetId="13" r:id="rId10"/>
    <sheet name="５Ｃラック" sheetId="14" r:id="rId11"/>
    <sheet name="6 電線" sheetId="15" r:id="rId12"/>
    <sheet name="Cラック振止①" sheetId="16" r:id="rId13"/>
    <sheet name="Cラック振止②" sheetId="17" r:id="rId14"/>
  </sheets>
  <definedNames>
    <definedName name="_xlnm.Print_Area" localSheetId="6">'1 原資料'!$A$1:$Q$4</definedName>
    <definedName name="_xlnm.Print_Area" localSheetId="7">'2 応力度'!$A$1:$P$5</definedName>
    <definedName name="_xlnm.Print_Area" localSheetId="8">'3 鋼材 '!$A$1:$P$10</definedName>
    <definedName name="_xlnm.Print_Area" localSheetId="9">'4 アンカーＢ'!$A$1:$Q$10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6" i="17" l="1"/>
  <c r="I56" i="17" s="1"/>
  <c r="K56" i="17" s="1"/>
  <c r="I55" i="17"/>
  <c r="K55" i="17" s="1"/>
  <c r="H55" i="17"/>
  <c r="D47" i="17"/>
  <c r="I55" i="16"/>
  <c r="H55" i="16"/>
  <c r="D47" i="16"/>
  <c r="K55" i="16" l="1"/>
  <c r="K8" i="3" l="1"/>
  <c r="K9" i="3" s="1"/>
  <c r="K5" i="3"/>
</calcChain>
</file>

<file path=xl/sharedStrings.xml><?xml version="1.0" encoding="utf-8"?>
<sst xmlns="http://schemas.openxmlformats.org/spreadsheetml/2006/main" count="455" uniqueCount="345">
  <si>
    <t>照明器具形式</t>
    <rPh sb="0" eb="2">
      <t>ショウメイ</t>
    </rPh>
    <rPh sb="2" eb="4">
      <t>キグ</t>
    </rPh>
    <rPh sb="4" eb="6">
      <t>ケイシキ</t>
    </rPh>
    <phoneticPr fontId="1"/>
  </si>
  <si>
    <t>最大器具取付間隔
(Ｌｍ)</t>
    <rPh sb="0" eb="2">
      <t>サイダイ</t>
    </rPh>
    <rPh sb="2" eb="4">
      <t>キグ</t>
    </rPh>
    <rPh sb="4" eb="6">
      <t>トリツケ</t>
    </rPh>
    <rPh sb="6" eb="8">
      <t>カンカク</t>
    </rPh>
    <phoneticPr fontId="1"/>
  </si>
  <si>
    <t>天井</t>
    <rPh sb="0" eb="2">
      <t>テンジョウ</t>
    </rPh>
    <phoneticPr fontId="1"/>
  </si>
  <si>
    <t>壁</t>
    <rPh sb="0" eb="1">
      <t>カベ</t>
    </rPh>
    <phoneticPr fontId="1"/>
  </si>
  <si>
    <t>床</t>
    <rPh sb="0" eb="1">
      <t>ユカ</t>
    </rPh>
    <phoneticPr fontId="1"/>
  </si>
  <si>
    <t>固有証明率</t>
    <rPh sb="0" eb="2">
      <t>コユウ</t>
    </rPh>
    <rPh sb="2" eb="4">
      <t>ショウメイ</t>
    </rPh>
    <rPh sb="4" eb="5">
      <t>リツ</t>
    </rPh>
    <phoneticPr fontId="1"/>
  </si>
  <si>
    <t>J</t>
    <phoneticPr fontId="1"/>
  </si>
  <si>
    <t>I</t>
    <phoneticPr fontId="1"/>
  </si>
  <si>
    <t>H</t>
    <phoneticPr fontId="1"/>
  </si>
  <si>
    <t>G</t>
    <phoneticPr fontId="1"/>
  </si>
  <si>
    <t>F</t>
    <phoneticPr fontId="1"/>
  </si>
  <si>
    <t>E</t>
    <phoneticPr fontId="1"/>
  </si>
  <si>
    <t>D</t>
    <phoneticPr fontId="1"/>
  </si>
  <si>
    <t>C</t>
    <phoneticPr fontId="1"/>
  </si>
  <si>
    <t>B</t>
    <phoneticPr fontId="1"/>
  </si>
  <si>
    <t>A</t>
    <phoneticPr fontId="1"/>
  </si>
  <si>
    <t>1.20H</t>
    <phoneticPr fontId="1"/>
  </si>
  <si>
    <t>Lm(0-A)=</t>
    <phoneticPr fontId="1"/>
  </si>
  <si>
    <t>Lm(0-B)=</t>
    <phoneticPr fontId="1"/>
  </si>
  <si>
    <t xml:space="preserve">  反射率
    (％)
室指数    
</t>
    <phoneticPr fontId="1"/>
  </si>
  <si>
    <t>LRS3</t>
    <phoneticPr fontId="1"/>
  </si>
  <si>
    <t xml:space="preserve"> LRS3-2-15,LRS3-2-30</t>
    <phoneticPr fontId="1"/>
  </si>
  <si>
    <t xml:space="preserve"> LRS3-4-23,LRS3-4-30</t>
    <phoneticPr fontId="1"/>
  </si>
  <si>
    <t xml:space="preserve"> LRS3-4-37,LRS3-4-48</t>
    <phoneticPr fontId="1"/>
  </si>
  <si>
    <t xml:space="preserve"> LRS3-4-65</t>
    <phoneticPr fontId="1"/>
  </si>
  <si>
    <t>表2-9　LED照明器具の固有照明率</t>
    <rPh sb="0" eb="1">
      <t>ヒョウ</t>
    </rPh>
    <rPh sb="8" eb="10">
      <t>ショウメイ</t>
    </rPh>
    <rPh sb="10" eb="12">
      <t>キグ</t>
    </rPh>
    <rPh sb="13" eb="15">
      <t>コユウ</t>
    </rPh>
    <rPh sb="15" eb="17">
      <t>ショウメイ</t>
    </rPh>
    <rPh sb="17" eb="18">
      <t>リツ</t>
    </rPh>
    <phoneticPr fontId="1"/>
  </si>
  <si>
    <t>表2-1　照明器具の形状分類</t>
    <rPh sb="0" eb="1">
      <t>ヒョウ</t>
    </rPh>
    <rPh sb="5" eb="7">
      <t>ショウメイ</t>
    </rPh>
    <rPh sb="7" eb="9">
      <t>キグ</t>
    </rPh>
    <rPh sb="10" eb="12">
      <t>ケイジョウ</t>
    </rPh>
    <rPh sb="12" eb="14">
      <t>ブンルイ</t>
    </rPh>
    <phoneticPr fontId="1"/>
  </si>
  <si>
    <t>用途</t>
    <rPh sb="0" eb="2">
      <t>ヨウト</t>
    </rPh>
    <phoneticPr fontId="1"/>
  </si>
  <si>
    <t>照明器具の形状</t>
    <phoneticPr fontId="1"/>
  </si>
  <si>
    <t>器具の種類</t>
    <rPh sb="0" eb="2">
      <t>キグ</t>
    </rPh>
    <rPh sb="3" eb="5">
      <t>シュルイ</t>
    </rPh>
    <phoneticPr fontId="1"/>
  </si>
  <si>
    <t>ベースライト形</t>
    <rPh sb="6" eb="7">
      <t>カタ</t>
    </rPh>
    <phoneticPr fontId="1"/>
  </si>
  <si>
    <t xml:space="preserve"> LRS3     LRS4     LRS6     LRS7     LRS8</t>
    <phoneticPr fontId="1"/>
  </si>
  <si>
    <t xml:space="preserve"> LSS1     LSS6     LSS7     LSS9     LSS10</t>
    <phoneticPr fontId="1"/>
  </si>
  <si>
    <t>JIL5004「公共施設用照明器具」より抜粋</t>
    <rPh sb="8" eb="10">
      <t>コウキョウ</t>
    </rPh>
    <rPh sb="10" eb="13">
      <t>シセツヨウ</t>
    </rPh>
    <rPh sb="13" eb="15">
      <t>ショウメイ</t>
    </rPh>
    <rPh sb="15" eb="17">
      <t>キグ</t>
    </rPh>
    <rPh sb="20" eb="22">
      <t>バッスイ</t>
    </rPh>
    <phoneticPr fontId="1"/>
  </si>
  <si>
    <t>表2-2　各室の光環境</t>
    <rPh sb="0" eb="1">
      <t>ヒョウ</t>
    </rPh>
    <rPh sb="5" eb="7">
      <t>カクシツ</t>
    </rPh>
    <rPh sb="8" eb="9">
      <t>ヒカリ</t>
    </rPh>
    <rPh sb="9" eb="11">
      <t>カンキョウ</t>
    </rPh>
    <phoneticPr fontId="1"/>
  </si>
  <si>
    <t>室名</t>
    <rPh sb="0" eb="1">
      <t>シツ</t>
    </rPh>
    <rPh sb="1" eb="2">
      <t>メイ</t>
    </rPh>
    <phoneticPr fontId="1"/>
  </si>
  <si>
    <t>照明器具のグレア規制</t>
    <rPh sb="0" eb="2">
      <t>ショウメイ</t>
    </rPh>
    <rPh sb="2" eb="4">
      <t>キグ</t>
    </rPh>
    <rPh sb="8" eb="10">
      <t>キセイ</t>
    </rPh>
    <phoneticPr fontId="1"/>
  </si>
  <si>
    <t>平均演色評価数(Ra)</t>
    <rPh sb="0" eb="2">
      <t>ヘイキン</t>
    </rPh>
    <rPh sb="2" eb="4">
      <t>エンショク</t>
    </rPh>
    <rPh sb="4" eb="6">
      <t>ヒョウカ</t>
    </rPh>
    <rPh sb="6" eb="7">
      <t>スウ</t>
    </rPh>
    <phoneticPr fontId="1"/>
  </si>
  <si>
    <t>　事務室</t>
    <rPh sb="1" eb="4">
      <t>ジムシツ</t>
    </rPh>
    <phoneticPr fontId="1"/>
  </si>
  <si>
    <t>　上級室</t>
    <rPh sb="1" eb="3">
      <t>ジョウキュウ</t>
    </rPh>
    <rPh sb="3" eb="4">
      <t>シツ</t>
    </rPh>
    <phoneticPr fontId="1"/>
  </si>
  <si>
    <t>G1b</t>
    <phoneticPr fontId="1"/>
  </si>
  <si>
    <t>グレア分類</t>
    <rPh sb="3" eb="5">
      <t>ブンルイ</t>
    </rPh>
    <phoneticPr fontId="1"/>
  </si>
  <si>
    <t>各鉛直角における輝度制限値　(cd/m2)</t>
    <rPh sb="0" eb="1">
      <t>カク</t>
    </rPh>
    <rPh sb="1" eb="3">
      <t>エンチョク</t>
    </rPh>
    <rPh sb="3" eb="4">
      <t>カク</t>
    </rPh>
    <rPh sb="8" eb="10">
      <t>キド</t>
    </rPh>
    <rPh sb="10" eb="13">
      <t>セイゲンチ</t>
    </rPh>
    <phoneticPr fontId="1"/>
  </si>
  <si>
    <t>65°</t>
    <phoneticPr fontId="1"/>
  </si>
  <si>
    <t>75°</t>
    <phoneticPr fontId="1"/>
  </si>
  <si>
    <t>85°</t>
    <phoneticPr fontId="1"/>
  </si>
  <si>
    <t>内容</t>
    <rPh sb="0" eb="2">
      <t>ナイヨウ</t>
    </rPh>
    <phoneticPr fontId="1"/>
  </si>
  <si>
    <t>G1a</t>
    <phoneticPr fontId="1"/>
  </si>
  <si>
    <t>G2</t>
    <phoneticPr fontId="1"/>
  </si>
  <si>
    <t>不快グレアを十分に制限した照明器具</t>
    <rPh sb="0" eb="2">
      <t>フカイ</t>
    </rPh>
    <rPh sb="6" eb="8">
      <t>ジュウブン</t>
    </rPh>
    <rPh sb="9" eb="11">
      <t>セイゲン</t>
    </rPh>
    <rPh sb="13" eb="15">
      <t>ショウメイ</t>
    </rPh>
    <rPh sb="15" eb="17">
      <t>キグ</t>
    </rPh>
    <phoneticPr fontId="1"/>
  </si>
  <si>
    <t>表2-3　照明器具のグレア分類と輝度制限値</t>
    <rPh sb="0" eb="1">
      <t>ヒョウ</t>
    </rPh>
    <rPh sb="5" eb="7">
      <t>ショウメイ</t>
    </rPh>
    <rPh sb="7" eb="9">
      <t>キグ</t>
    </rPh>
    <rPh sb="13" eb="15">
      <t>ブンルイ</t>
    </rPh>
    <rPh sb="16" eb="18">
      <t>キド</t>
    </rPh>
    <rPh sb="18" eb="21">
      <t>セイゲンチ</t>
    </rPh>
    <phoneticPr fontId="1"/>
  </si>
  <si>
    <t>表2-4　LED照明器具の光束、入力容量及び平均演色評価数</t>
    <rPh sb="0" eb="1">
      <t>ヒョウ</t>
    </rPh>
    <rPh sb="8" eb="10">
      <t>ショウメイ</t>
    </rPh>
    <rPh sb="10" eb="12">
      <t>キグ</t>
    </rPh>
    <rPh sb="13" eb="15">
      <t>コウソク</t>
    </rPh>
    <rPh sb="16" eb="18">
      <t>ニュウリョク</t>
    </rPh>
    <rPh sb="18" eb="20">
      <t>ヨウリョウ</t>
    </rPh>
    <rPh sb="20" eb="21">
      <t>オヨ</t>
    </rPh>
    <rPh sb="22" eb="24">
      <t>ヘイキン</t>
    </rPh>
    <rPh sb="24" eb="26">
      <t>エンショク</t>
    </rPh>
    <rPh sb="26" eb="28">
      <t>ヒョウカ</t>
    </rPh>
    <rPh sb="28" eb="29">
      <t>スウ</t>
    </rPh>
    <phoneticPr fontId="1"/>
  </si>
  <si>
    <t>LED照明器具の種類</t>
    <rPh sb="8" eb="10">
      <t>シュルイ</t>
    </rPh>
    <phoneticPr fontId="1"/>
  </si>
  <si>
    <t>LED
制御装置</t>
    <rPh sb="4" eb="6">
      <t>セイギョ</t>
    </rPh>
    <rPh sb="6" eb="8">
      <t>ソウチ</t>
    </rPh>
    <phoneticPr fontId="1"/>
  </si>
  <si>
    <t>光束(lm)</t>
    <rPh sb="0" eb="2">
      <t>コウソク</t>
    </rPh>
    <phoneticPr fontId="1"/>
  </si>
  <si>
    <t>入力容量
(VA)</t>
    <rPh sb="0" eb="2">
      <t>ニュウリョク</t>
    </rPh>
    <rPh sb="2" eb="4">
      <t>ヨウリョウ</t>
    </rPh>
    <phoneticPr fontId="1"/>
  </si>
  <si>
    <t>2-30</t>
    <phoneticPr fontId="1"/>
  </si>
  <si>
    <t>4-23</t>
    <phoneticPr fontId="1"/>
  </si>
  <si>
    <t>4-30</t>
    <phoneticPr fontId="1"/>
  </si>
  <si>
    <t>LN</t>
    <phoneticPr fontId="1"/>
  </si>
  <si>
    <t>LN,LX</t>
    <phoneticPr fontId="1"/>
  </si>
  <si>
    <t>平均演色評価数(Ra)</t>
    <rPh sb="0" eb="2">
      <t>ヘイキン</t>
    </rPh>
    <rPh sb="2" eb="7">
      <t>エンショクヒョウカスウ</t>
    </rPh>
    <phoneticPr fontId="1"/>
  </si>
  <si>
    <t>2-15</t>
    <phoneticPr fontId="1"/>
  </si>
  <si>
    <t>周囲環境</t>
    <rPh sb="0" eb="2">
      <t>シュウイ</t>
    </rPh>
    <rPh sb="2" eb="4">
      <t>カンキョウ</t>
    </rPh>
    <phoneticPr fontId="1"/>
  </si>
  <si>
    <t>環境条件</t>
    <rPh sb="0" eb="2">
      <t>カンキョウ</t>
    </rPh>
    <rPh sb="2" eb="4">
      <t>ジョウケン</t>
    </rPh>
    <phoneticPr fontId="1"/>
  </si>
  <si>
    <t>主な部屋の例</t>
    <rPh sb="0" eb="1">
      <t>オモ</t>
    </rPh>
    <rPh sb="2" eb="4">
      <t>ヘヤ</t>
    </rPh>
    <rPh sb="5" eb="6">
      <t>レイ</t>
    </rPh>
    <phoneticPr fontId="1"/>
  </si>
  <si>
    <t>良い</t>
    <rPh sb="0" eb="1">
      <t>ヨ</t>
    </rPh>
    <phoneticPr fontId="1"/>
  </si>
  <si>
    <t>普通</t>
    <rPh sb="0" eb="2">
      <t>フツウ</t>
    </rPh>
    <phoneticPr fontId="1"/>
  </si>
  <si>
    <t>悪い</t>
    <rPh sb="0" eb="1">
      <t>ワル</t>
    </rPh>
    <phoneticPr fontId="1"/>
  </si>
  <si>
    <t>じんあいの発生が少なく常に室内の空気が清浄に保たれている場所</t>
    <rPh sb="5" eb="7">
      <t>ハッセイ</t>
    </rPh>
    <rPh sb="8" eb="9">
      <t>スク</t>
    </rPh>
    <rPh sb="11" eb="12">
      <t>ツネ</t>
    </rPh>
    <rPh sb="13" eb="15">
      <t>シツナイ</t>
    </rPh>
    <rPh sb="16" eb="18">
      <t>クウキ</t>
    </rPh>
    <rPh sb="19" eb="21">
      <t>セイジョウ</t>
    </rPh>
    <rPh sb="22" eb="23">
      <t>タモ</t>
    </rPh>
    <rPh sb="28" eb="30">
      <t>バショ</t>
    </rPh>
    <phoneticPr fontId="1"/>
  </si>
  <si>
    <t>水蒸気、じんあい、煙等がそれほど多く発生しない場所</t>
    <rPh sb="0" eb="3">
      <t>スイジョウキ</t>
    </rPh>
    <rPh sb="9" eb="10">
      <t>ケムリ</t>
    </rPh>
    <rPh sb="10" eb="11">
      <t>トウ</t>
    </rPh>
    <rPh sb="16" eb="17">
      <t>オオ</t>
    </rPh>
    <rPh sb="18" eb="20">
      <t>ハッセイ</t>
    </rPh>
    <rPh sb="23" eb="25">
      <t>バショ</t>
    </rPh>
    <phoneticPr fontId="1"/>
  </si>
  <si>
    <t>水蒸気、じんあい、煙等が多量に発生する場所</t>
    <rPh sb="0" eb="3">
      <t>スイジョウキ</t>
    </rPh>
    <rPh sb="9" eb="10">
      <t>ケムリ</t>
    </rPh>
    <rPh sb="10" eb="11">
      <t>トウ</t>
    </rPh>
    <rPh sb="12" eb="13">
      <t>オオ</t>
    </rPh>
    <rPh sb="13" eb="14">
      <t>リョウ</t>
    </rPh>
    <rPh sb="15" eb="17">
      <t>ハッセイ</t>
    </rPh>
    <rPh sb="19" eb="21">
      <t>バショ</t>
    </rPh>
    <phoneticPr fontId="1"/>
  </si>
  <si>
    <t>設計室、事務室、会議室等</t>
    <rPh sb="0" eb="2">
      <t>セッケイ</t>
    </rPh>
    <rPh sb="2" eb="3">
      <t>シツ</t>
    </rPh>
    <rPh sb="4" eb="7">
      <t>ジムシツ</t>
    </rPh>
    <rPh sb="8" eb="11">
      <t>カイギシツ</t>
    </rPh>
    <rPh sb="11" eb="12">
      <t>トウ</t>
    </rPh>
    <phoneticPr fontId="1"/>
  </si>
  <si>
    <t>電気室、倉庫等</t>
    <rPh sb="0" eb="2">
      <t>デンキ</t>
    </rPh>
    <rPh sb="2" eb="3">
      <t>シツ</t>
    </rPh>
    <rPh sb="4" eb="6">
      <t>ソウコ</t>
    </rPh>
    <rPh sb="6" eb="7">
      <t>トウ</t>
    </rPh>
    <phoneticPr fontId="1"/>
  </si>
  <si>
    <t>厨房、屋内駐車場等</t>
    <rPh sb="0" eb="2">
      <t>チュウボウ</t>
    </rPh>
    <rPh sb="3" eb="5">
      <t>オクナイ</t>
    </rPh>
    <rPh sb="5" eb="8">
      <t>チュウシャジョウ</t>
    </rPh>
    <rPh sb="8" eb="9">
      <t>トウ</t>
    </rPh>
    <phoneticPr fontId="1"/>
  </si>
  <si>
    <t>表2-5　照明器具の周囲環境の分類</t>
    <rPh sb="0" eb="1">
      <t>ヒョウ</t>
    </rPh>
    <rPh sb="5" eb="7">
      <t>ショウメイ</t>
    </rPh>
    <rPh sb="7" eb="9">
      <t>キグ</t>
    </rPh>
    <rPh sb="10" eb="12">
      <t>シュウイ</t>
    </rPh>
    <rPh sb="12" eb="14">
      <t>カンキョウ</t>
    </rPh>
    <rPh sb="15" eb="17">
      <t>ブンルイ</t>
    </rPh>
    <phoneticPr fontId="1"/>
  </si>
  <si>
    <t>第2節　照明</t>
    <rPh sb="0" eb="1">
      <t>ダイ</t>
    </rPh>
    <rPh sb="2" eb="3">
      <t>セツ</t>
    </rPh>
    <rPh sb="4" eb="6">
      <t>ショウメイ</t>
    </rPh>
    <phoneticPr fontId="1"/>
  </si>
  <si>
    <t>（1）各室の光環境は、次に掲げるところによる。</t>
    <rPh sb="3" eb="5">
      <t>カクシツ</t>
    </rPh>
    <rPh sb="6" eb="7">
      <t>ヒカリ</t>
    </rPh>
    <rPh sb="7" eb="9">
      <t>カンキョウ</t>
    </rPh>
    <rPh sb="11" eb="12">
      <t>ツギ</t>
    </rPh>
    <rPh sb="13" eb="14">
      <t>カカ</t>
    </rPh>
    <phoneticPr fontId="1"/>
  </si>
  <si>
    <t>　　確保する。</t>
    <rPh sb="2" eb="4">
      <t>カクホ</t>
    </rPh>
    <phoneticPr fontId="1"/>
  </si>
  <si>
    <t>　②各室の照度は、求められる水平面の平均照度を維持できるように算定する。</t>
    <rPh sb="2" eb="3">
      <t>カク</t>
    </rPh>
    <rPh sb="3" eb="4">
      <t>シツ</t>
    </rPh>
    <rPh sb="5" eb="7">
      <t>ショウド</t>
    </rPh>
    <rPh sb="9" eb="10">
      <t>モト</t>
    </rPh>
    <rPh sb="14" eb="17">
      <t>スイヘイメン</t>
    </rPh>
    <rPh sb="18" eb="20">
      <t>ヘイキン</t>
    </rPh>
    <rPh sb="20" eb="22">
      <t>ショウド</t>
    </rPh>
    <rPh sb="23" eb="25">
      <t>イジ</t>
    </rPh>
    <rPh sb="31" eb="33">
      <t>サンテイ</t>
    </rPh>
    <phoneticPr fontId="1"/>
  </si>
  <si>
    <t>（2）照明器具は、次に掲げるところにより算定する。</t>
    <rPh sb="3" eb="5">
      <t>ショウメイ</t>
    </rPh>
    <rPh sb="5" eb="7">
      <t>キグ</t>
    </rPh>
    <rPh sb="9" eb="10">
      <t>ツギ</t>
    </rPh>
    <rPh sb="11" eb="12">
      <t>カカ</t>
    </rPh>
    <rPh sb="20" eb="22">
      <t>サンテイ</t>
    </rPh>
    <phoneticPr fontId="1"/>
  </si>
  <si>
    <t>　①高寿命、高効率等を考慮する。</t>
    <rPh sb="2" eb="3">
      <t>コウ</t>
    </rPh>
    <rPh sb="3" eb="5">
      <t>ジュミョウ</t>
    </rPh>
    <rPh sb="6" eb="7">
      <t>コウ</t>
    </rPh>
    <rPh sb="7" eb="9">
      <t>コウリツ</t>
    </rPh>
    <rPh sb="9" eb="10">
      <t>トウ</t>
    </rPh>
    <rPh sb="11" eb="13">
      <t>コウリョ</t>
    </rPh>
    <phoneticPr fontId="1"/>
  </si>
  <si>
    <t>　①室の用途、作業又は活動内容に応じて、適切な照度、照度分布、グレア規制、演色性、明るさ感等を</t>
    <rPh sb="2" eb="3">
      <t>シツ</t>
    </rPh>
    <rPh sb="4" eb="6">
      <t>ヨウト</t>
    </rPh>
    <rPh sb="7" eb="9">
      <t>サギョウ</t>
    </rPh>
    <rPh sb="9" eb="10">
      <t>マタ</t>
    </rPh>
    <rPh sb="11" eb="13">
      <t>カツドウ</t>
    </rPh>
    <rPh sb="13" eb="15">
      <t>ナイヨウ</t>
    </rPh>
    <rPh sb="16" eb="17">
      <t>オウ</t>
    </rPh>
    <rPh sb="20" eb="22">
      <t>テキセツ</t>
    </rPh>
    <rPh sb="23" eb="25">
      <t>ショウド</t>
    </rPh>
    <rPh sb="26" eb="28">
      <t>ショウド</t>
    </rPh>
    <rPh sb="28" eb="30">
      <t>ブンプ</t>
    </rPh>
    <rPh sb="34" eb="36">
      <t>キセイ</t>
    </rPh>
    <rPh sb="37" eb="40">
      <t>エンショクセイ</t>
    </rPh>
    <rPh sb="41" eb="42">
      <t>アカ</t>
    </rPh>
    <rPh sb="44" eb="45">
      <t>カン</t>
    </rPh>
    <rPh sb="45" eb="46">
      <t>トウ</t>
    </rPh>
    <phoneticPr fontId="1"/>
  </si>
  <si>
    <t>　②室の用途、作業又は活動に応じて、照度、配光、グレア規制、演色性等を考慮する。</t>
    <rPh sb="2" eb="3">
      <t>シツ</t>
    </rPh>
    <rPh sb="4" eb="6">
      <t>ヨウト</t>
    </rPh>
    <rPh sb="7" eb="9">
      <t>サギョウ</t>
    </rPh>
    <rPh sb="9" eb="10">
      <t>マタ</t>
    </rPh>
    <rPh sb="11" eb="13">
      <t>カツドウ</t>
    </rPh>
    <rPh sb="14" eb="15">
      <t>オウ</t>
    </rPh>
    <rPh sb="18" eb="20">
      <t>ショウド</t>
    </rPh>
    <rPh sb="21" eb="22">
      <t>ハイ</t>
    </rPh>
    <rPh sb="22" eb="23">
      <t>ヒカリ</t>
    </rPh>
    <rPh sb="27" eb="29">
      <t>キセイ</t>
    </rPh>
    <rPh sb="30" eb="33">
      <t>エンショクセイ</t>
    </rPh>
    <rPh sb="33" eb="34">
      <t>トウ</t>
    </rPh>
    <rPh sb="35" eb="37">
      <t>コウリョ</t>
    </rPh>
    <phoneticPr fontId="1"/>
  </si>
  <si>
    <t>　③維持管理が容易に行えるように考慮する。</t>
    <rPh sb="2" eb="4">
      <t>イジ</t>
    </rPh>
    <rPh sb="4" eb="6">
      <t>カンリ</t>
    </rPh>
    <rPh sb="7" eb="9">
      <t>ヨウイ</t>
    </rPh>
    <rPh sb="10" eb="11">
      <t>オコナ</t>
    </rPh>
    <rPh sb="16" eb="18">
      <t>コウリョ</t>
    </rPh>
    <phoneticPr fontId="1"/>
  </si>
  <si>
    <t>（3）照明器具の制御方式は、業務内容及び執務環境に応じて、省エネルギーが図られるよに、個別スイッ</t>
    <rPh sb="3" eb="5">
      <t>ショウメイ</t>
    </rPh>
    <rPh sb="5" eb="7">
      <t>キグ</t>
    </rPh>
    <rPh sb="8" eb="10">
      <t>セイギョ</t>
    </rPh>
    <rPh sb="10" eb="12">
      <t>ホウシキ</t>
    </rPh>
    <rPh sb="14" eb="16">
      <t>ギョウム</t>
    </rPh>
    <rPh sb="16" eb="18">
      <t>ナイヨウ</t>
    </rPh>
    <rPh sb="18" eb="19">
      <t>オヨ</t>
    </rPh>
    <rPh sb="20" eb="22">
      <t>シツム</t>
    </rPh>
    <rPh sb="22" eb="24">
      <t>カンキョウ</t>
    </rPh>
    <rPh sb="25" eb="26">
      <t>オウ</t>
    </rPh>
    <rPh sb="29" eb="30">
      <t>ショウ</t>
    </rPh>
    <rPh sb="36" eb="37">
      <t>ハカ</t>
    </rPh>
    <rPh sb="43" eb="45">
      <t>コベツ</t>
    </rPh>
    <phoneticPr fontId="1"/>
  </si>
  <si>
    <t>　チのほか、照明制御装置等を選定する。</t>
    <rPh sb="7" eb="9">
      <t>ショウメイ</t>
    </rPh>
    <rPh sb="9" eb="11">
      <t>セイギョ</t>
    </rPh>
    <rPh sb="12" eb="13">
      <t>トウ</t>
    </rPh>
    <rPh sb="15" eb="17">
      <t>センテイ</t>
    </rPh>
    <phoneticPr fontId="1"/>
  </si>
  <si>
    <t>注　*1　平均演色評価数(RA)は、色の識別のために必要値以上を確保する。</t>
    <rPh sb="0" eb="1">
      <t>チュウ</t>
    </rPh>
    <rPh sb="5" eb="7">
      <t>ヘイキン</t>
    </rPh>
    <rPh sb="7" eb="9">
      <t>エンショク</t>
    </rPh>
    <rPh sb="9" eb="11">
      <t>ヒョウカ</t>
    </rPh>
    <rPh sb="11" eb="12">
      <t>スウ</t>
    </rPh>
    <rPh sb="18" eb="19">
      <t>イロ</t>
    </rPh>
    <rPh sb="20" eb="22">
      <t>シキベツ</t>
    </rPh>
    <rPh sb="26" eb="28">
      <t>ヒツヨウ</t>
    </rPh>
    <rPh sb="28" eb="29">
      <t>チ</t>
    </rPh>
    <rPh sb="29" eb="31">
      <t>イジョウ</t>
    </rPh>
    <rPh sb="32" eb="34">
      <t>カクホ</t>
    </rPh>
    <phoneticPr fontId="1"/>
  </si>
  <si>
    <t>　　*2　盤類、機器、書架等の配置、部屋の用途に応じて必要な照度を確保する。</t>
    <rPh sb="5" eb="6">
      <t>バン</t>
    </rPh>
    <rPh sb="6" eb="7">
      <t>ルイ</t>
    </rPh>
    <rPh sb="8" eb="10">
      <t>キキ</t>
    </rPh>
    <rPh sb="11" eb="13">
      <t>ショカ</t>
    </rPh>
    <rPh sb="13" eb="14">
      <t>ナド</t>
    </rPh>
    <rPh sb="15" eb="17">
      <t>ハイチ</t>
    </rPh>
    <rPh sb="18" eb="20">
      <t>ヘヤ</t>
    </rPh>
    <rPh sb="21" eb="23">
      <t>ヨウト</t>
    </rPh>
    <rPh sb="24" eb="25">
      <t>オウ</t>
    </rPh>
    <rPh sb="27" eb="29">
      <t>ヒツヨウ</t>
    </rPh>
    <rPh sb="30" eb="32">
      <t>ショウド</t>
    </rPh>
    <rPh sb="33" eb="35">
      <t>カクホ</t>
    </rPh>
    <phoneticPr fontId="1"/>
  </si>
  <si>
    <t>　　*4　玄関ホールにおいて、展示物の閲覧が想定される場合は、JIS Z 9110「照明基準総則」4.3.2</t>
    <rPh sb="5" eb="7">
      <t>ゲンカン</t>
    </rPh>
    <rPh sb="15" eb="18">
      <t>テンジブツ</t>
    </rPh>
    <rPh sb="19" eb="21">
      <t>エツラン</t>
    </rPh>
    <rPh sb="22" eb="24">
      <t>ソウテイ</t>
    </rPh>
    <rPh sb="27" eb="29">
      <t>バアイ</t>
    </rPh>
    <phoneticPr fontId="1"/>
  </si>
  <si>
    <t>　　　　「推奨照度」における「視覚条件が通常と異なる場合」とし、設計照度は1段階上の150(LX)</t>
    <rPh sb="15" eb="17">
      <t>シカク</t>
    </rPh>
    <rPh sb="17" eb="19">
      <t>ジョウケン</t>
    </rPh>
    <rPh sb="20" eb="22">
      <t>ツウジョウ</t>
    </rPh>
    <rPh sb="23" eb="24">
      <t>コト</t>
    </rPh>
    <rPh sb="26" eb="28">
      <t>バアイ</t>
    </rPh>
    <rPh sb="32" eb="34">
      <t>セッケイ</t>
    </rPh>
    <rPh sb="34" eb="36">
      <t>ショウド</t>
    </rPh>
    <rPh sb="38" eb="40">
      <t>ダンカイ</t>
    </rPh>
    <rPh sb="40" eb="41">
      <t>ウエ</t>
    </rPh>
    <phoneticPr fontId="1"/>
  </si>
  <si>
    <t xml:space="preserve">　　　　とする。         </t>
    <phoneticPr fontId="1"/>
  </si>
  <si>
    <t>表2-6　LED照明器具の保守率</t>
    <rPh sb="0" eb="1">
      <t>ヒョウ</t>
    </rPh>
    <rPh sb="8" eb="10">
      <t>ショウメイ</t>
    </rPh>
    <rPh sb="10" eb="12">
      <t>キグ</t>
    </rPh>
    <rPh sb="13" eb="15">
      <t>ホシュ</t>
    </rPh>
    <rPh sb="15" eb="16">
      <t>リツ</t>
    </rPh>
    <phoneticPr fontId="1"/>
  </si>
  <si>
    <t>照明器具の形式</t>
    <rPh sb="5" eb="7">
      <t>ケイシキ</t>
    </rPh>
    <phoneticPr fontId="1"/>
  </si>
  <si>
    <t>露出形</t>
    <rPh sb="0" eb="2">
      <t>ロシュツ</t>
    </rPh>
    <rPh sb="2" eb="3">
      <t>カタ</t>
    </rPh>
    <phoneticPr fontId="1"/>
  </si>
  <si>
    <t>　　（２）器具の清掃間隔は1回/1年とする。</t>
    <phoneticPr fontId="1"/>
  </si>
  <si>
    <t>備考（１）JIL5004「公共施設用照明器具」より抜粋</t>
    <rPh sb="0" eb="2">
      <t>ビコウ</t>
    </rPh>
    <rPh sb="13" eb="15">
      <t>コウキョウ</t>
    </rPh>
    <rPh sb="15" eb="18">
      <t>シセツヨウ</t>
    </rPh>
    <rPh sb="18" eb="20">
      <t>ショウメイ</t>
    </rPh>
    <rPh sb="20" eb="22">
      <t>キグ</t>
    </rPh>
    <rPh sb="25" eb="27">
      <t>バッスイ</t>
    </rPh>
    <phoneticPr fontId="1"/>
  </si>
  <si>
    <t>　　（３）LEDモジュールの点灯経過時間は、40,000時間とする。</t>
    <rPh sb="14" eb="16">
      <t>テントウ</t>
    </rPh>
    <rPh sb="16" eb="18">
      <t>ケイカ</t>
    </rPh>
    <rPh sb="18" eb="20">
      <t>ジカン</t>
    </rPh>
    <rPh sb="25" eb="30">
      <t>，０００ジカン</t>
    </rPh>
    <phoneticPr fontId="1"/>
  </si>
  <si>
    <t>表2-7　室指数</t>
    <rPh sb="0" eb="1">
      <t>ヒョウ</t>
    </rPh>
    <rPh sb="5" eb="6">
      <t>シツ</t>
    </rPh>
    <rPh sb="6" eb="8">
      <t>シスウ</t>
    </rPh>
    <phoneticPr fontId="1"/>
  </si>
  <si>
    <t>記号</t>
    <rPh sb="0" eb="2">
      <t>キゴウ</t>
    </rPh>
    <phoneticPr fontId="1"/>
  </si>
  <si>
    <t>室指数</t>
    <rPh sb="0" eb="1">
      <t>シツ</t>
    </rPh>
    <rPh sb="1" eb="3">
      <t>シスウ</t>
    </rPh>
    <phoneticPr fontId="1"/>
  </si>
  <si>
    <t>　白ふすま</t>
    <rPh sb="1" eb="2">
      <t>シロ</t>
    </rPh>
    <phoneticPr fontId="1"/>
  </si>
  <si>
    <t>　プラスター</t>
    <phoneticPr fontId="1"/>
  </si>
  <si>
    <t>天井、壁面</t>
    <rPh sb="0" eb="2">
      <t>テンジョウ</t>
    </rPh>
    <rPh sb="3" eb="5">
      <t>ヘキメン</t>
    </rPh>
    <phoneticPr fontId="1"/>
  </si>
  <si>
    <t>　上商事</t>
    <rPh sb="1" eb="2">
      <t>カミ</t>
    </rPh>
    <rPh sb="2" eb="4">
      <t>ショウジ</t>
    </rPh>
    <phoneticPr fontId="1"/>
  </si>
  <si>
    <t>　白カーテン</t>
    <rPh sb="1" eb="2">
      <t>シロ</t>
    </rPh>
    <phoneticPr fontId="1"/>
  </si>
  <si>
    <t>　コンクリ―オ</t>
    <phoneticPr fontId="1"/>
  </si>
  <si>
    <t>　繊維壁（素地）</t>
    <rPh sb="1" eb="3">
      <t>センイ</t>
    </rPh>
    <rPh sb="3" eb="4">
      <t>カベ</t>
    </rPh>
    <rPh sb="5" eb="7">
      <t>ソジ</t>
    </rPh>
    <phoneticPr fontId="1"/>
  </si>
  <si>
    <t>　ガラス窓</t>
    <rPh sb="4" eb="5">
      <t>マド</t>
    </rPh>
    <phoneticPr fontId="1"/>
  </si>
  <si>
    <t>　色カーテン</t>
    <rPh sb="1" eb="2">
      <t>イロ</t>
    </rPh>
    <phoneticPr fontId="1"/>
  </si>
  <si>
    <t>　なお不明な場合は、天井70％、壁50％、床10％とする。</t>
    <rPh sb="3" eb="5">
      <t>フメイ</t>
    </rPh>
    <rPh sb="6" eb="8">
      <t>バアイ</t>
    </rPh>
    <rPh sb="10" eb="12">
      <t>テンジョウ</t>
    </rPh>
    <rPh sb="16" eb="17">
      <t>カベ</t>
    </rPh>
    <rPh sb="21" eb="22">
      <t>ユカ</t>
    </rPh>
    <phoneticPr fontId="1"/>
  </si>
  <si>
    <t>NO,17</t>
    <phoneticPr fontId="1"/>
  </si>
  <si>
    <t>備考　JIL 5004「公共施設用照明器具」より抜粋</t>
    <rPh sb="0" eb="2">
      <t>ビコウ</t>
    </rPh>
    <rPh sb="12" eb="14">
      <t>コウキョウ</t>
    </rPh>
    <rPh sb="14" eb="17">
      <t>シセツヨウ</t>
    </rPh>
    <rPh sb="17" eb="19">
      <t>ショウメイ</t>
    </rPh>
    <rPh sb="19" eb="21">
      <t>キグ</t>
    </rPh>
    <rPh sb="24" eb="26">
      <t>バッスイ</t>
    </rPh>
    <phoneticPr fontId="1"/>
  </si>
  <si>
    <t xml:space="preserve"> LRS3CC
 LSS1,LSS9,LSS10LSS2</t>
    <phoneticPr fontId="1"/>
  </si>
  <si>
    <t>0.83</t>
    <phoneticPr fontId="1"/>
  </si>
  <si>
    <t xml:space="preserve"> LRS9     LRS10     LRS15     LRS20     LRS28     LRS29</t>
    <phoneticPr fontId="1"/>
  </si>
  <si>
    <t>推奨照度 (lx)</t>
    <rPh sb="0" eb="2">
      <t>スイショウ</t>
    </rPh>
    <rPh sb="2" eb="4">
      <t>ショウド</t>
    </rPh>
    <phoneticPr fontId="1"/>
  </si>
  <si>
    <r>
      <t>備考</t>
    </r>
    <r>
      <rPr>
        <sz val="11"/>
        <color theme="1"/>
        <rFont val="ＭＳ 明朝"/>
        <family val="1"/>
        <charset val="128"/>
      </rPr>
      <t>（１）JIS Z 9110「照明基準総則」を基に作成</t>
    </r>
    <rPh sb="0" eb="2">
      <t>ビコウ</t>
    </rPh>
    <rPh sb="16" eb="18">
      <t>ショウメイ</t>
    </rPh>
    <rPh sb="18" eb="20">
      <t>キジュン</t>
    </rPh>
    <rPh sb="20" eb="22">
      <t>ソウソク</t>
    </rPh>
    <rPh sb="24" eb="25">
      <t>モト</t>
    </rPh>
    <rPh sb="26" eb="28">
      <t>サクセイ</t>
    </rPh>
    <phoneticPr fontId="1"/>
  </si>
  <si>
    <t xml:space="preserve">    （２）グレア評価値（UGR）により不快グレアの評価を行う場合は、JIS Z 9110「4,4,2不快</t>
    <rPh sb="10" eb="12">
      <t>ヒョウカ</t>
    </rPh>
    <rPh sb="12" eb="13">
      <t>チ</t>
    </rPh>
    <rPh sb="21" eb="23">
      <t>フカイ</t>
    </rPh>
    <rPh sb="27" eb="29">
      <t>ヒョウカ</t>
    </rPh>
    <rPh sb="30" eb="31">
      <t>オコナ</t>
    </rPh>
    <rPh sb="32" eb="34">
      <t>バアイ</t>
    </rPh>
    <rPh sb="52" eb="54">
      <t>フカイ</t>
    </rPh>
    <phoneticPr fontId="1"/>
  </si>
  <si>
    <t>　　　　 グレア―（屋内）」による。</t>
    <phoneticPr fontId="1"/>
  </si>
  <si>
    <t>　　*3　推奨照度のほか、空間の明るさ感を考慮する。</t>
    <rPh sb="5" eb="7">
      <t>スイショウ</t>
    </rPh>
    <rPh sb="7" eb="9">
      <t>ショウド</t>
    </rPh>
    <rPh sb="13" eb="15">
      <t>クウカン</t>
    </rPh>
    <rPh sb="16" eb="17">
      <t>ア</t>
    </rPh>
    <rPh sb="19" eb="20">
      <t>カン</t>
    </rPh>
    <rPh sb="21" eb="23">
      <t>コウリョ</t>
    </rPh>
    <phoneticPr fontId="1"/>
  </si>
  <si>
    <t>消費電力
(W)</t>
    <rPh sb="0" eb="2">
      <t>ショウヒ</t>
    </rPh>
    <rPh sb="2" eb="4">
      <t>デンリョク</t>
    </rPh>
    <phoneticPr fontId="1"/>
  </si>
  <si>
    <t>改定：令和4年3月14日　国土交通省国営216号</t>
    <rPh sb="0" eb="2">
      <t>カイテイ</t>
    </rPh>
    <rPh sb="3" eb="5">
      <t>レイワ</t>
    </rPh>
    <rPh sb="6" eb="7">
      <t>ネン</t>
    </rPh>
    <rPh sb="8" eb="9">
      <t>ガツ</t>
    </rPh>
    <rPh sb="11" eb="12">
      <t>ヒ</t>
    </rPh>
    <rPh sb="13" eb="15">
      <t>コクド</t>
    </rPh>
    <rPh sb="15" eb="18">
      <t>コウツウショウ</t>
    </rPh>
    <rPh sb="18" eb="20">
      <t>コクエイ</t>
    </rPh>
    <rPh sb="23" eb="24">
      <t>ゴウ</t>
    </rPh>
    <phoneticPr fontId="1"/>
  </si>
  <si>
    <t>表2-8　天井、壁面の反射率</t>
    <rPh sb="0" eb="1">
      <t>ヒョウ</t>
    </rPh>
    <rPh sb="5" eb="7">
      <t>テンジョウ</t>
    </rPh>
    <rPh sb="8" eb="10">
      <t>ヘキメン</t>
    </rPh>
    <rPh sb="11" eb="13">
      <t>ハンシャ</t>
    </rPh>
    <rPh sb="13" eb="14">
      <t>リツ</t>
    </rPh>
    <phoneticPr fontId="1"/>
  </si>
  <si>
    <t>室名</t>
    <rPh sb="0" eb="2">
      <t>シツメイ</t>
    </rPh>
    <phoneticPr fontId="1"/>
  </si>
  <si>
    <t>（m）</t>
    <phoneticPr fontId="1"/>
  </si>
  <si>
    <t>（m2）</t>
    <phoneticPr fontId="1"/>
  </si>
  <si>
    <t>（lx）</t>
    <phoneticPr fontId="1"/>
  </si>
  <si>
    <t>（資料1：表2-2）</t>
  </si>
  <si>
    <r>
      <t xml:space="preserve">光源と作業面上の高さ </t>
    </r>
    <r>
      <rPr>
        <sz val="11"/>
        <color theme="1"/>
        <rFont val="ＭＳ 明朝"/>
        <family val="1"/>
        <charset val="128"/>
      </rPr>
      <t>H</t>
    </r>
    <phoneticPr fontId="1"/>
  </si>
  <si>
    <t>　被照明面積 A</t>
    <phoneticPr fontId="1"/>
  </si>
  <si>
    <t>設計照度　E</t>
    <phoneticPr fontId="1"/>
  </si>
  <si>
    <t xml:space="preserve">室の間口 X </t>
    <phoneticPr fontId="1"/>
  </si>
  <si>
    <t>室の奥行 Y</t>
    <rPh sb="2" eb="4">
      <t>オクユキ</t>
    </rPh>
    <phoneticPr fontId="1"/>
  </si>
  <si>
    <t>室の天井高さ Z</t>
    <phoneticPr fontId="1"/>
  </si>
  <si>
    <t>作業面の高さ h1</t>
    <phoneticPr fontId="1"/>
  </si>
  <si>
    <t>→</t>
    <phoneticPr fontId="1"/>
  </si>
  <si>
    <t>玄関ホール</t>
    <rPh sb="0" eb="2">
      <t>ゲンカン</t>
    </rPh>
    <phoneticPr fontId="1"/>
  </si>
  <si>
    <r>
      <t>インターネットで　</t>
    </r>
    <r>
      <rPr>
        <b/>
        <sz val="12"/>
        <color rgb="FF00B0F0"/>
        <rFont val="ＭＳ 明朝"/>
        <family val="1"/>
        <charset val="128"/>
      </rPr>
      <t>作者 建築設備</t>
    </r>
    <r>
      <rPr>
        <b/>
        <sz val="12"/>
        <rFont val="ＭＳ 明朝"/>
        <family val="1"/>
        <charset val="128"/>
      </rPr>
      <t>　で検索できます。</t>
    </r>
    <phoneticPr fontId="13"/>
  </si>
  <si>
    <t>作者 建築設備 の下記のソフトが皆様のお役に立ちます。</t>
    <phoneticPr fontId="13"/>
  </si>
  <si>
    <t>Windows10/8/7/Vista/XP/2000/NT/ビジネス</t>
  </si>
  <si>
    <t>●配管図形(JWW、JWC_CAD)</t>
  </si>
  <si>
    <t>　2次元cadの 用の図形集 塩ビ継ぎ手、ダクト、鋼管継手、桝等</t>
  </si>
  <si>
    <t>●空調、衛生設備の見積、原価計算(配管、ダクト)</t>
  </si>
  <si>
    <t>　建築設備における、標準的原価データーを持つ、空調、衛生設備の見積、原価計算ソフト</t>
  </si>
  <si>
    <t>●EXCEL2003と同じに使える</t>
  </si>
  <si>
    <t>　EXCEL2013がリボンでなく、EXCEL2003と同じコマンド表示になる</t>
  </si>
  <si>
    <t>●EXCEL2003のコマンド表示で昔のEXCEL</t>
  </si>
  <si>
    <t>　昔のコマンド表示で昔のままに、だれでも文書ができる コマンド表示なので直感的に使える</t>
  </si>
  <si>
    <t>●建築設備:給水設備配管の設計</t>
  </si>
  <si>
    <t>　建築設備の給水設備配管の設計ソフト 国土交通省の設計基準に則って計算する</t>
  </si>
  <si>
    <t>●建築設備:作業手順書,チェックシート(ISO,施工過程)</t>
  </si>
  <si>
    <t>　建築設備工事の作業手順・作業仕様を標準仕様書、下水道事業団仕様書に準じて作成</t>
  </si>
  <si>
    <t>●空調設備の熱量計算</t>
  </si>
  <si>
    <t>　建築設備の空調の熱量計算システム 国交省仕様に準拠</t>
  </si>
  <si>
    <t>●送風機架台、横置圧力水槽、エアコン架台の設計</t>
  </si>
  <si>
    <t>　送風機架台、横置圧力水槽、エアコン架台の構造計算が設備の担当者で出来る</t>
  </si>
  <si>
    <t>●建築設備の耐震計算練習ソフト</t>
  </si>
  <si>
    <t>　建築設備における、配管架台、配管振れ止め、機器架台の耐震計算練習ソフト</t>
  </si>
  <si>
    <t>●耐震設計:油タンク・水槽架台、制御盤の耐震計算</t>
  </si>
  <si>
    <t>　サービスタンク・水槽架台、制御盤、キュービクル等耐震計算が設備の担当者で出来る</t>
  </si>
  <si>
    <t>●キュービクルアンカー、タンク、ケーブルラック耐震</t>
  </si>
  <si>
    <t>　キュービクル耐震アンカーボルト、ケーブルラック耐震振れ止め、油小出しタンクの耐震架台</t>
  </si>
  <si>
    <t>●耐震設計:配管・ダクトの鋼製架台</t>
  </si>
  <si>
    <t>　配管架台、振れ止め架台の設計を建築設備の担当者レベル(構造計算の専門家でなくても)で理解できる</t>
  </si>
  <si>
    <t>●熱量計算</t>
  </si>
  <si>
    <t>　建築の空調設備の熱量計算</t>
  </si>
  <si>
    <t>●設備の担当の職務</t>
  </si>
  <si>
    <t>　建築設備の現場担当の提出書類、現場管理の内容</t>
  </si>
  <si>
    <t>●建築設備:空調・換気ダクトの設計</t>
  </si>
  <si>
    <t>　データの必要な「行」を複写して貼り付け、m数などの必要データを入力して集計すれば設計書が出来る</t>
  </si>
  <si>
    <t>●設備の職務</t>
  </si>
  <si>
    <t>　設備の担当の職務内容</t>
  </si>
  <si>
    <t>●空調機、送風機の耐震架台</t>
  </si>
  <si>
    <t>　床置き、壁取り付けの空調機、天井取り付け送風機の架台の耐震計算ソフト</t>
  </si>
  <si>
    <t>●1-2G耐震エアコン屋外機架台</t>
  </si>
  <si>
    <t>　建築設備の担当者レベル(構造計算の専門家でなくても)で、エアコン等の架台の構造計算を理解できる</t>
  </si>
  <si>
    <t>●1-2G耐震ダクトの振れ止め架台</t>
  </si>
  <si>
    <t>　建築設備の担当者レベル(構造計算の専門家でなくても)で、ダクト等の振止架台の構造計算を理解できる</t>
  </si>
  <si>
    <t>●建築機械設備の耐震計算練習ソフト</t>
  </si>
  <si>
    <t>●空調機等箱の耐震、蒸気暖房放熱器の耐震金具の計算書</t>
  </si>
  <si>
    <t>　建築設備の担当者レベルで、放熱器等の構造計算を理解できるソフトを目指して作りました</t>
  </si>
  <si>
    <t>●設備の監督の職務</t>
  </si>
  <si>
    <t>　建築設備の現場管理の提出書類、現場管理の内容</t>
  </si>
  <si>
    <t>●1-2G耐震サービスタンク等架台</t>
  </si>
  <si>
    <t>　建築設備の担当者レベル(構造計算の専門家でなくても)で、タンク等の耐震架台の構造計算を理解できる</t>
  </si>
  <si>
    <t>●ボイラー煙突のドラフト計算</t>
  </si>
  <si>
    <t>　煙突の計算を行うソフト 単体から4台+3台まで10種類の組合せのドラフト計算が出来る</t>
  </si>
  <si>
    <t>●建築設備の水平タンク,送風機,エアコン架台の構造計算</t>
  </si>
  <si>
    <t>　送風機架台、横置圧力水槽、エアコン架台の構造計算が設備の担当者(構造計算の専門家でなくても)で出来る</t>
  </si>
  <si>
    <t>●耐震計算、架台計算:空調機、送風機</t>
  </si>
  <si>
    <t>　空調機の床置き、壁取付け架台、架台無しの耐震計算、送風機の天井取付架台の耐震計算ソフト</t>
  </si>
  <si>
    <t>●エントツのドラフト計算</t>
  </si>
  <si>
    <t>　1台から最大7台までのボイラーの組み合わせで10種類の煙突のドラフトの計算を行う</t>
  </si>
  <si>
    <t>●キュービクル転倒、ケーブルラック、小出しタンク耐震</t>
  </si>
  <si>
    <t>●建物の空調計画:熱量計算</t>
  </si>
  <si>
    <t>　建物の空調の熱量計算システム 国交省仕様に準じている</t>
  </si>
  <si>
    <t>●かんたん電子納品</t>
  </si>
  <si>
    <t>　建築設備:管工事における、かんたん電子納品ソフト</t>
  </si>
  <si>
    <t>●シックハウス 一般換気の設計 空調・換気ダクトの設計</t>
  </si>
  <si>
    <t>　シックハウス対策や一般換気計算を簡単に処理できるように、標準化して、ソフト化</t>
  </si>
  <si>
    <t>●建築設備の作業手順書、要領書(施工プロセス、ISO)</t>
  </si>
  <si>
    <t>●1-2G耐震配管の振れ止め架台</t>
  </si>
  <si>
    <t>　建築設備の担当者レベル(構造計算の専門家でなくても)で、配管等の振止架台の構造計算を理解できる</t>
  </si>
  <si>
    <t>●建築設備の給水配管の設計</t>
  </si>
  <si>
    <t>　建築設備の給水配管の設計ソフト 国土交通省の設計基準に則って計算する</t>
  </si>
  <si>
    <t>●1-2G壁、天井配管の耐震支持架台</t>
  </si>
  <si>
    <t>　建築設備の担当者レベルで、壁・天井配管等の耐震支持架台の構造計算を理解できる</t>
  </si>
  <si>
    <t>●水槽/オイルタンク架台耐震構造計算,空調機の耐震計算</t>
  </si>
  <si>
    <t>●1-2G耐震配管の床置き架台</t>
  </si>
  <si>
    <t>　建築設備の担当者レベル(構造計算の専門家でなくても)で、配管等の床置き架台の構造計算を理解できる</t>
  </si>
  <si>
    <t>●1-2G送風機の耐震架台</t>
  </si>
  <si>
    <t>　建築設備の担当者レベル(構造計算の専門家でなくても)で、送風機等の耐震架台の構造計算を理解できる</t>
  </si>
  <si>
    <t>●建築設備配管支持の構造計算</t>
  </si>
  <si>
    <t>●jw図形(機械設備)</t>
  </si>
  <si>
    <t>　jw_cadの配管施工図の図形</t>
  </si>
  <si>
    <t>●設備の管理</t>
  </si>
  <si>
    <t>　設備担当の工事現場管理の項目、その内容とその技術資料を提案</t>
  </si>
  <si>
    <r>
      <t>【表-1-1】 【 配管重量表   単位 Kg/m － N/m 】</t>
    </r>
    <r>
      <rPr>
        <sz val="11"/>
        <color theme="1"/>
        <rFont val="ＭＳ 明朝"/>
        <family val="2"/>
        <charset val="128"/>
      </rPr>
      <t xml:space="preserve">    公共建築設備工事標準図 平成25年版　 P121転記</t>
    </r>
    <rPh sb="10" eb="12">
      <t>ハイカン</t>
    </rPh>
    <rPh sb="12" eb="14">
      <t>ジュウリョウ</t>
    </rPh>
    <rPh sb="14" eb="15">
      <t>ヒョウ</t>
    </rPh>
    <rPh sb="18" eb="20">
      <t>タンイ</t>
    </rPh>
    <rPh sb="37" eb="39">
      <t>コウキョウ</t>
    </rPh>
    <rPh sb="39" eb="43">
      <t>ケンチクセツビ</t>
    </rPh>
    <rPh sb="43" eb="45">
      <t>コウジ</t>
    </rPh>
    <rPh sb="45" eb="47">
      <t>ヒョウジュン</t>
    </rPh>
    <rPh sb="47" eb="48">
      <t>ズ</t>
    </rPh>
    <rPh sb="49" eb="51">
      <t>ヘイセイ</t>
    </rPh>
    <rPh sb="61" eb="63">
      <t>テンキ</t>
    </rPh>
    <phoneticPr fontId="13"/>
  </si>
  <si>
    <t>管径</t>
    <rPh sb="0" eb="1">
      <t>カン</t>
    </rPh>
    <rPh sb="1" eb="2">
      <t>ケイ</t>
    </rPh>
    <phoneticPr fontId="13"/>
  </si>
  <si>
    <t>40A</t>
    <phoneticPr fontId="13"/>
  </si>
  <si>
    <t>50A</t>
    <phoneticPr fontId="13"/>
  </si>
  <si>
    <t>65A</t>
    <phoneticPr fontId="13"/>
  </si>
  <si>
    <t>80A</t>
    <phoneticPr fontId="13"/>
  </si>
  <si>
    <t>100A</t>
    <phoneticPr fontId="13"/>
  </si>
  <si>
    <t>125A</t>
    <phoneticPr fontId="13"/>
  </si>
  <si>
    <t>150A</t>
    <phoneticPr fontId="13"/>
  </si>
  <si>
    <t>200A</t>
    <phoneticPr fontId="13"/>
  </si>
  <si>
    <t>250A</t>
    <phoneticPr fontId="13"/>
  </si>
  <si>
    <t>300A</t>
    <phoneticPr fontId="13"/>
  </si>
  <si>
    <t>1.0 Kgf ≒ 9.8 N とします｡</t>
    <phoneticPr fontId="13"/>
  </si>
  <si>
    <t>重量</t>
    <rPh sb="0" eb="2">
      <t>ジュウリョウ</t>
    </rPh>
    <phoneticPr fontId="13"/>
  </si>
  <si>
    <t>Kg/m</t>
    <phoneticPr fontId="13"/>
  </si>
  <si>
    <t>適用階の区分</t>
    <rPh sb="0" eb="2">
      <t>テキヨウ</t>
    </rPh>
    <rPh sb="2" eb="3">
      <t>カイ</t>
    </rPh>
    <rPh sb="4" eb="6">
      <t>クブン</t>
    </rPh>
    <phoneticPr fontId="13"/>
  </si>
  <si>
    <t>上層階、              屋上及び塔屋</t>
    <rPh sb="0" eb="2">
      <t>ジョウソウ</t>
    </rPh>
    <rPh sb="2" eb="3">
      <t>カイ</t>
    </rPh>
    <rPh sb="18" eb="20">
      <t>オクジョウ</t>
    </rPh>
    <rPh sb="20" eb="21">
      <t>オヨ</t>
    </rPh>
    <rPh sb="22" eb="23">
      <t>トウ</t>
    </rPh>
    <rPh sb="23" eb="24">
      <t>ヤ</t>
    </rPh>
    <phoneticPr fontId="13"/>
  </si>
  <si>
    <t>中間階</t>
    <rPh sb="0" eb="2">
      <t>チュウカン</t>
    </rPh>
    <rPh sb="2" eb="3">
      <t>カイ</t>
    </rPh>
    <phoneticPr fontId="13"/>
  </si>
  <si>
    <t>地階及び１階</t>
    <rPh sb="0" eb="2">
      <t>チカイ</t>
    </rPh>
    <rPh sb="2" eb="3">
      <t>オヨ</t>
    </rPh>
    <rPh sb="5" eb="6">
      <t>カイ</t>
    </rPh>
    <phoneticPr fontId="13"/>
  </si>
  <si>
    <t>【 設計用鉛直地震力 】</t>
    <rPh sb="2" eb="5">
      <t>セッケイヨウ</t>
    </rPh>
    <rPh sb="5" eb="7">
      <t>エンチョク</t>
    </rPh>
    <rPh sb="7" eb="9">
      <t>ジシン</t>
    </rPh>
    <rPh sb="9" eb="10">
      <t>チカラ</t>
    </rPh>
    <phoneticPr fontId="13"/>
  </si>
  <si>
    <r>
      <t>【表-1-6】【 設計用標準水平震度 】</t>
    </r>
    <r>
      <rPr>
        <sz val="11"/>
        <color theme="1"/>
        <rFont val="ＭＳ 明朝"/>
        <family val="2"/>
        <charset val="128"/>
      </rPr>
      <t xml:space="preserve">  建築設備耐震設計・施工指針2014年版 P6 転記</t>
    </r>
    <rPh sb="9" eb="12">
      <t>セッケイヨウ</t>
    </rPh>
    <rPh sb="12" eb="14">
      <t>ヒョウジュン</t>
    </rPh>
    <rPh sb="14" eb="16">
      <t>スイヘイ</t>
    </rPh>
    <rPh sb="16" eb="18">
      <t>シンド</t>
    </rPh>
    <phoneticPr fontId="13"/>
  </si>
  <si>
    <t>建築設備機器の耐震ｸﾗｽ</t>
    <rPh sb="0" eb="2">
      <t>ケンチク</t>
    </rPh>
    <rPh sb="2" eb="4">
      <t>セツビ</t>
    </rPh>
    <rPh sb="4" eb="6">
      <t>キキ</t>
    </rPh>
    <rPh sb="7" eb="9">
      <t>タイシン</t>
    </rPh>
    <phoneticPr fontId="13"/>
  </si>
  <si>
    <t>耐震ｸﾗｽ S</t>
    <rPh sb="0" eb="2">
      <t>タイシン</t>
    </rPh>
    <phoneticPr fontId="13"/>
  </si>
  <si>
    <t>耐震ｸﾗｽ A</t>
    <rPh sb="0" eb="2">
      <t>タイシン</t>
    </rPh>
    <phoneticPr fontId="13"/>
  </si>
  <si>
    <t>耐震ｸﾗｽ B</t>
    <rPh sb="0" eb="2">
      <t>タイシン</t>
    </rPh>
    <phoneticPr fontId="13"/>
  </si>
  <si>
    <t>1.0 (1.5)</t>
    <phoneticPr fontId="13"/>
  </si>
  <si>
    <t>0.6 (1.0)</t>
    <phoneticPr fontId="13"/>
  </si>
  <si>
    <t>0.4 (0.6)</t>
    <phoneticPr fontId="13"/>
  </si>
  <si>
    <t xml:space="preserve">  (   ) 内の値は、地階及び１階(地表)に設置する水槽の場合に適用する</t>
    <rPh sb="8" eb="9">
      <t>ナイ</t>
    </rPh>
    <rPh sb="10" eb="11">
      <t>アタイ</t>
    </rPh>
    <rPh sb="13" eb="15">
      <t>チカイ</t>
    </rPh>
    <rPh sb="15" eb="16">
      <t>オヨ</t>
    </rPh>
    <rPh sb="18" eb="19">
      <t>カイ</t>
    </rPh>
    <rPh sb="20" eb="22">
      <t>チヒョウ</t>
    </rPh>
    <rPh sb="24" eb="26">
      <t>セッチ</t>
    </rPh>
    <rPh sb="28" eb="30">
      <t>スイソウ</t>
    </rPh>
    <rPh sb="31" eb="33">
      <t>バアイ</t>
    </rPh>
    <rPh sb="34" eb="36">
      <t>テキヨウ</t>
    </rPh>
    <phoneticPr fontId="13"/>
  </si>
  <si>
    <t>上層階の定義</t>
    <rPh sb="0" eb="2">
      <t>ジョウソウ</t>
    </rPh>
    <rPh sb="2" eb="3">
      <t>カイ</t>
    </rPh>
    <rPh sb="4" eb="6">
      <t>テイギ</t>
    </rPh>
    <phoneticPr fontId="13"/>
  </si>
  <si>
    <t>・2～6階建ての建築物では、最上階を上層階とする。</t>
    <rPh sb="4" eb="6">
      <t>カイダ</t>
    </rPh>
    <rPh sb="8" eb="11">
      <t>ケンチクブツ</t>
    </rPh>
    <rPh sb="14" eb="17">
      <t>サイジョウカイ</t>
    </rPh>
    <rPh sb="18" eb="20">
      <t>ジョウソウ</t>
    </rPh>
    <rPh sb="20" eb="21">
      <t>カイ</t>
    </rPh>
    <phoneticPr fontId="13"/>
  </si>
  <si>
    <t>・7～9階建ての建築物では、上層の2層を上層階とする。</t>
    <rPh sb="4" eb="6">
      <t>カイダ</t>
    </rPh>
    <rPh sb="8" eb="11">
      <t>ケンチクブツ</t>
    </rPh>
    <rPh sb="14" eb="16">
      <t>ジョウソウ</t>
    </rPh>
    <rPh sb="18" eb="19">
      <t>ソウ</t>
    </rPh>
    <rPh sb="20" eb="22">
      <t>ジョウソウ</t>
    </rPh>
    <rPh sb="22" eb="23">
      <t>カイ</t>
    </rPh>
    <phoneticPr fontId="13"/>
  </si>
  <si>
    <t>・10～12階建ての建築物では、上層の3層を上層階とする。</t>
    <rPh sb="6" eb="8">
      <t>カイダ</t>
    </rPh>
    <rPh sb="10" eb="13">
      <t>ケンチクブツ</t>
    </rPh>
    <rPh sb="16" eb="18">
      <t>ジョウソウ</t>
    </rPh>
    <rPh sb="20" eb="21">
      <t>ソウ</t>
    </rPh>
    <rPh sb="22" eb="24">
      <t>ジョウソウ</t>
    </rPh>
    <rPh sb="24" eb="25">
      <t>カイ</t>
    </rPh>
    <phoneticPr fontId="13"/>
  </si>
  <si>
    <t>・13階建て以上の建築物では、上層の4層を上層階とする。</t>
    <rPh sb="3" eb="5">
      <t>カイダ</t>
    </rPh>
    <rPh sb="6" eb="8">
      <t>イジョウ</t>
    </rPh>
    <rPh sb="9" eb="12">
      <t>ケンチクブツ</t>
    </rPh>
    <rPh sb="15" eb="17">
      <t>ジョウソウ</t>
    </rPh>
    <rPh sb="19" eb="20">
      <t>ソウ</t>
    </rPh>
    <rPh sb="21" eb="23">
      <t>ジョウソウ</t>
    </rPh>
    <rPh sb="23" eb="24">
      <t>カイ</t>
    </rPh>
    <phoneticPr fontId="13"/>
  </si>
  <si>
    <t>中間階の定義</t>
    <rPh sb="0" eb="2">
      <t>チュウカン</t>
    </rPh>
    <rPh sb="2" eb="3">
      <t>カイ</t>
    </rPh>
    <rPh sb="4" eb="6">
      <t>テイギ</t>
    </rPh>
    <phoneticPr fontId="13"/>
  </si>
  <si>
    <t>・地階、1階を除く各階で上層階に該当しない階を中間階とする。</t>
    <phoneticPr fontId="13"/>
  </si>
  <si>
    <r>
      <t xml:space="preserve">【表-2-1】【 鋼材等の許容応力度 】  </t>
    </r>
    <r>
      <rPr>
        <sz val="11"/>
        <color theme="1"/>
        <rFont val="ＭＳ 明朝"/>
        <family val="2"/>
        <charset val="128"/>
      </rPr>
      <t>建築設備耐震設計・施工指針2014年版 P230、P232 転記</t>
    </r>
    <rPh sb="9" eb="11">
      <t>コウザイ</t>
    </rPh>
    <rPh sb="11" eb="12">
      <t>トウ</t>
    </rPh>
    <rPh sb="13" eb="15">
      <t>キョヨウ</t>
    </rPh>
    <rPh sb="15" eb="17">
      <t>オウリョク</t>
    </rPh>
    <rPh sb="17" eb="18">
      <t>ド</t>
    </rPh>
    <phoneticPr fontId="13"/>
  </si>
  <si>
    <t>種 類</t>
    <rPh sb="0" eb="1">
      <t>タネ</t>
    </rPh>
    <rPh sb="2" eb="3">
      <t>タグイ</t>
    </rPh>
    <phoneticPr fontId="13"/>
  </si>
  <si>
    <t>規     格</t>
    <rPh sb="0" eb="1">
      <t>タダシ</t>
    </rPh>
    <rPh sb="6" eb="7">
      <t>カク</t>
    </rPh>
    <phoneticPr fontId="13"/>
  </si>
  <si>
    <t>短期許容応力度  KN/cm2  (  )内は長期</t>
    <rPh sb="0" eb="2">
      <t>タンキ</t>
    </rPh>
    <rPh sb="2" eb="4">
      <t>キョヨウ</t>
    </rPh>
    <rPh sb="4" eb="6">
      <t>オウリョク</t>
    </rPh>
    <rPh sb="6" eb="7">
      <t>ド</t>
    </rPh>
    <rPh sb="21" eb="22">
      <t>ナイ</t>
    </rPh>
    <rPh sb="23" eb="25">
      <t>チョウキ</t>
    </rPh>
    <phoneticPr fontId="13"/>
  </si>
  <si>
    <t>引張 ft</t>
    <rPh sb="0" eb="2">
      <t>ヒッパリ</t>
    </rPh>
    <phoneticPr fontId="13"/>
  </si>
  <si>
    <t>圧縮 fc</t>
    <rPh sb="0" eb="2">
      <t>アッシュク</t>
    </rPh>
    <phoneticPr fontId="13"/>
  </si>
  <si>
    <t>曲げ fb</t>
    <rPh sb="0" eb="1">
      <t>マ</t>
    </rPh>
    <phoneticPr fontId="13"/>
  </si>
  <si>
    <t>せん断fs</t>
    <rPh sb="2" eb="3">
      <t>ダン</t>
    </rPh>
    <phoneticPr fontId="13"/>
  </si>
  <si>
    <t>支圧 fe</t>
    <rPh sb="0" eb="1">
      <t>シ</t>
    </rPh>
    <rPh sb="1" eb="2">
      <t>アツ</t>
    </rPh>
    <phoneticPr fontId="13"/>
  </si>
  <si>
    <t>一般構造用鋼材(厚さ40mm以下)</t>
    <rPh sb="0" eb="2">
      <t>イッパン</t>
    </rPh>
    <rPh sb="2" eb="5">
      <t>コウゾウヨウ</t>
    </rPh>
    <rPh sb="5" eb="7">
      <t>コウザイ</t>
    </rPh>
    <rPh sb="8" eb="9">
      <t>アツ</t>
    </rPh>
    <rPh sb="14" eb="16">
      <t>イカ</t>
    </rPh>
    <phoneticPr fontId="13"/>
  </si>
  <si>
    <t>SS400 STK400
STKR400  SSC400</t>
    <phoneticPr fontId="13"/>
  </si>
  <si>
    <t>(15.6)</t>
    <phoneticPr fontId="13"/>
  </si>
  <si>
    <t>(9.04)</t>
    <phoneticPr fontId="13"/>
  </si>
  <si>
    <t>(14.2)</t>
    <phoneticPr fontId="13"/>
  </si>
  <si>
    <r>
      <t>【表-3-1】【 等辺山形鋼の断面特性 】</t>
    </r>
    <r>
      <rPr>
        <sz val="11"/>
        <color theme="1"/>
        <rFont val="ＭＳ 明朝"/>
        <family val="2"/>
        <charset val="128"/>
      </rPr>
      <t xml:space="preserve">    建築設備耐震設計・施工指針2014年版 P246、JIS　G 3192　転記</t>
    </r>
    <rPh sb="61" eb="63">
      <t>テンキ</t>
    </rPh>
    <phoneticPr fontId="13"/>
  </si>
  <si>
    <t>断面寸法(mm)</t>
    <rPh sb="0" eb="2">
      <t>ダンメン</t>
    </rPh>
    <rPh sb="2" eb="4">
      <t>スンポウ</t>
    </rPh>
    <phoneticPr fontId="13"/>
  </si>
  <si>
    <t>t(mm)</t>
    <phoneticPr fontId="13"/>
  </si>
  <si>
    <t>断面積(㎠)</t>
    <rPh sb="0" eb="3">
      <t>ダンメンセキ</t>
    </rPh>
    <phoneticPr fontId="13"/>
  </si>
  <si>
    <t>単位重量(N/m)</t>
    <rPh sb="0" eb="2">
      <t>タンイ</t>
    </rPh>
    <rPh sb="2" eb="4">
      <t>ジュウリョウ</t>
    </rPh>
    <phoneticPr fontId="13"/>
  </si>
  <si>
    <t>重心の位置(Cm)</t>
    <rPh sb="0" eb="2">
      <t>ジュウシン</t>
    </rPh>
    <rPh sb="3" eb="5">
      <t>イチ</t>
    </rPh>
    <phoneticPr fontId="13"/>
  </si>
  <si>
    <t>断面2次ﾓｰﾒﾝﾄ(Cm4)</t>
    <rPh sb="0" eb="2">
      <t>ダンメン</t>
    </rPh>
    <rPh sb="3" eb="4">
      <t>ジ</t>
    </rPh>
    <phoneticPr fontId="13"/>
  </si>
  <si>
    <t>断面2次半径(Cm)</t>
    <rPh sb="0" eb="2">
      <t>ダンメン</t>
    </rPh>
    <rPh sb="3" eb="4">
      <t>ジ</t>
    </rPh>
    <rPh sb="4" eb="6">
      <t>ハンケイ</t>
    </rPh>
    <phoneticPr fontId="13"/>
  </si>
  <si>
    <t>断面係数(Cm3)</t>
    <rPh sb="0" eb="2">
      <t>ダンメン</t>
    </rPh>
    <rPh sb="2" eb="4">
      <t>ケイスウ</t>
    </rPh>
    <phoneticPr fontId="13"/>
  </si>
  <si>
    <t>直角方向</t>
    <rPh sb="0" eb="2">
      <t>チョッカク</t>
    </rPh>
    <rPh sb="2" eb="4">
      <t>ホウコウ</t>
    </rPh>
    <phoneticPr fontId="13"/>
  </si>
  <si>
    <t>斜め方向</t>
    <rPh sb="0" eb="1">
      <t>ナナ</t>
    </rPh>
    <rPh sb="2" eb="4">
      <t>ホウコウ</t>
    </rPh>
    <phoneticPr fontId="13"/>
  </si>
  <si>
    <t>A</t>
    <phoneticPr fontId="13"/>
  </si>
  <si>
    <t>Cx</t>
    <phoneticPr fontId="13"/>
  </si>
  <si>
    <t>Cy</t>
    <phoneticPr fontId="13"/>
  </si>
  <si>
    <t>Ix</t>
    <phoneticPr fontId="13"/>
  </si>
  <si>
    <t>Iy</t>
    <phoneticPr fontId="13"/>
  </si>
  <si>
    <t>Iu</t>
    <phoneticPr fontId="13"/>
  </si>
  <si>
    <t>Iv</t>
    <phoneticPr fontId="13"/>
  </si>
  <si>
    <t>ix</t>
    <phoneticPr fontId="13"/>
  </si>
  <si>
    <t>iy</t>
    <phoneticPr fontId="13"/>
  </si>
  <si>
    <t>iu</t>
    <phoneticPr fontId="13"/>
  </si>
  <si>
    <t>iv</t>
    <phoneticPr fontId="13"/>
  </si>
  <si>
    <t>Zx</t>
    <phoneticPr fontId="13"/>
  </si>
  <si>
    <t>Zy</t>
    <phoneticPr fontId="13"/>
  </si>
  <si>
    <t>25*25</t>
    <phoneticPr fontId="13"/>
  </si>
  <si>
    <t>30*30</t>
    <phoneticPr fontId="13"/>
  </si>
  <si>
    <r>
      <t>【表-4-1】【 床ｽﾗﾌﾞ上面使用：先取付施工６角ﾎﾞﾙﾄｱﾝｶｰの</t>
    </r>
    <r>
      <rPr>
        <b/>
        <sz val="11"/>
        <rFont val="ＭＳ 明朝"/>
        <family val="1"/>
        <charset val="128"/>
      </rPr>
      <t>短期</t>
    </r>
    <r>
      <rPr>
        <sz val="11"/>
        <color indexed="10"/>
        <rFont val="ＭＳ 明朝"/>
        <family val="1"/>
        <charset val="128"/>
      </rPr>
      <t xml:space="preserve">許容引抜荷重 (KN) 】  </t>
    </r>
    <r>
      <rPr>
        <sz val="11"/>
        <color theme="1"/>
        <rFont val="ＭＳ 明朝"/>
        <family val="2"/>
        <charset val="128"/>
      </rPr>
      <t>建築設備耐震設計・施工指針2014年版 P111 転記</t>
    </r>
    <rPh sb="9" eb="10">
      <t>ユカ</t>
    </rPh>
    <rPh sb="14" eb="16">
      <t>ジョウメン</t>
    </rPh>
    <rPh sb="16" eb="18">
      <t>シヨウ</t>
    </rPh>
    <rPh sb="25" eb="26">
      <t>カク</t>
    </rPh>
    <phoneticPr fontId="13"/>
  </si>
  <si>
    <t>ﾎﾞﾙﾄ径
d(呼び称)</t>
    <rPh sb="4" eb="5">
      <t>ケイ</t>
    </rPh>
    <rPh sb="8" eb="9">
      <t>ヨ</t>
    </rPh>
    <rPh sb="10" eb="11">
      <t>）</t>
    </rPh>
    <phoneticPr fontId="13"/>
  </si>
  <si>
    <t>ｺﾝｸﾘｰﾄ厚さ(mm)</t>
    <rPh sb="6" eb="7">
      <t>アツ</t>
    </rPh>
    <phoneticPr fontId="13"/>
  </si>
  <si>
    <t>ﾎﾞﾙﾄ頭部厚
H (cm)</t>
    <rPh sb="4" eb="6">
      <t>トウブ</t>
    </rPh>
    <rPh sb="6" eb="7">
      <t>アツ</t>
    </rPh>
    <phoneticPr fontId="13"/>
  </si>
  <si>
    <t>ﾎﾞﾙﾄ頭部巾
B (cm)</t>
    <rPh sb="4" eb="6">
      <t>トウブ</t>
    </rPh>
    <rPh sb="6" eb="7">
      <t>ハバ</t>
    </rPh>
    <phoneticPr fontId="13"/>
  </si>
  <si>
    <t>ﾎﾞﾙﾄのねじ有効径
D (cm)</t>
    <rPh sb="7" eb="9">
      <t>ユウコウ</t>
    </rPh>
    <rPh sb="9" eb="10">
      <t>ケイ</t>
    </rPh>
    <phoneticPr fontId="13"/>
  </si>
  <si>
    <t>M8*1.25</t>
    <phoneticPr fontId="13"/>
  </si>
  <si>
    <t>M10*1.5</t>
    <phoneticPr fontId="13"/>
  </si>
  <si>
    <t>ケーブルラックの耐震支持間隔と適用</t>
    <phoneticPr fontId="13"/>
  </si>
  <si>
    <t>設置場所</t>
    <phoneticPr fontId="13"/>
  </si>
  <si>
    <t>耐震クラスA・B対応</t>
    <phoneticPr fontId="13"/>
  </si>
  <si>
    <t>耐震クラスS対応</t>
    <phoneticPr fontId="13"/>
  </si>
  <si>
    <t>上層階
屋上
塔屋</t>
    <phoneticPr fontId="13"/>
  </si>
  <si>
    <t xml:space="preserve"> ケーブルラックの支持間隔
 8m以内に１箇所
 A種またはB種を設ける</t>
    <phoneticPr fontId="13"/>
  </si>
  <si>
    <t xml:space="preserve"> ケーブルラックの支持間隔
 6m以内に１箇所
 SA種を設ける</t>
    <phoneticPr fontId="13"/>
  </si>
  <si>
    <t>ケーブル重量</t>
    <phoneticPr fontId="13"/>
  </si>
  <si>
    <t xml:space="preserve"> 600V-CV（グラム／ｍ）</t>
    <phoneticPr fontId="13"/>
  </si>
  <si>
    <t>サイズ</t>
    <phoneticPr fontId="13"/>
  </si>
  <si>
    <t>単位</t>
    <phoneticPr fontId="13"/>
  </si>
  <si>
    <t>1ｃ</t>
    <phoneticPr fontId="13"/>
  </si>
  <si>
    <t>2ｃ</t>
    <phoneticPr fontId="13"/>
  </si>
  <si>
    <t>3ｃ</t>
    <phoneticPr fontId="13"/>
  </si>
  <si>
    <t>4ｃ</t>
  </si>
  <si>
    <t>Ｄ</t>
    <phoneticPr fontId="13"/>
  </si>
  <si>
    <t>Ｔ</t>
    <phoneticPr fontId="13"/>
  </si>
  <si>
    <t>Ｑ</t>
    <phoneticPr fontId="13"/>
  </si>
  <si>
    <t>sq</t>
    <phoneticPr fontId="13"/>
  </si>
  <si>
    <t>ー</t>
    <phoneticPr fontId="13"/>
  </si>
  <si>
    <t>ｹｰﾌﾞﾙラックの振れ止め金具（別に吊り支持要します）</t>
    <rPh sb="9" eb="10">
      <t>フ</t>
    </rPh>
    <rPh sb="11" eb="12">
      <t>ド</t>
    </rPh>
    <rPh sb="13" eb="15">
      <t>カナグ</t>
    </rPh>
    <rPh sb="16" eb="17">
      <t>ベツ</t>
    </rPh>
    <rPh sb="18" eb="19">
      <t>ツ</t>
    </rPh>
    <rPh sb="20" eb="22">
      <t>シジ</t>
    </rPh>
    <rPh sb="22" eb="23">
      <t>ヨウ</t>
    </rPh>
    <phoneticPr fontId="13"/>
  </si>
  <si>
    <t>＊縦鋼材と水平鋼材は全周溶接とします。</t>
    <rPh sb="1" eb="2">
      <t>タテ</t>
    </rPh>
    <rPh sb="2" eb="3">
      <t>コウ</t>
    </rPh>
    <rPh sb="3" eb="4">
      <t>ザイ</t>
    </rPh>
    <rPh sb="5" eb="7">
      <t>スイヘイ</t>
    </rPh>
    <rPh sb="7" eb="9">
      <t>コウザイ</t>
    </rPh>
    <rPh sb="10" eb="12">
      <t>ゼンシュウ</t>
    </rPh>
    <rPh sb="12" eb="14">
      <t>ヨウセツ</t>
    </rPh>
    <phoneticPr fontId="13"/>
  </si>
  <si>
    <t>　必要によっては、ｶﾞｾｯﾄﾌﾟｳﾚｰﾄを要します。</t>
    <rPh sb="1" eb="3">
      <t>ヒツヨウ</t>
    </rPh>
    <rPh sb="21" eb="22">
      <t>ヨウ</t>
    </rPh>
    <phoneticPr fontId="13"/>
  </si>
  <si>
    <t>この色の欄に数値を入力</t>
  </si>
  <si>
    <t>この色の欄は自動的に計算される。</t>
  </si>
  <si>
    <t>1、 震度【表1-6より】</t>
    <rPh sb="3" eb="5">
      <t>シンド</t>
    </rPh>
    <rPh sb="6" eb="7">
      <t>ヒョウ</t>
    </rPh>
    <phoneticPr fontId="13"/>
  </si>
  <si>
    <t>耐震ｸﾗｽ</t>
    <phoneticPr fontId="13"/>
  </si>
  <si>
    <r>
      <t xml:space="preserve">耐震ｸﾗｽ </t>
    </r>
    <r>
      <rPr>
        <sz val="11"/>
        <color theme="1"/>
        <rFont val="ＭＳ 明朝"/>
        <family val="2"/>
        <charset val="128"/>
      </rPr>
      <t>S</t>
    </r>
    <phoneticPr fontId="13"/>
  </si>
  <si>
    <t>対象階</t>
    <rPh sb="0" eb="2">
      <t>タイショウ</t>
    </rPh>
    <rPh sb="2" eb="3">
      <t>カイ</t>
    </rPh>
    <phoneticPr fontId="13"/>
  </si>
  <si>
    <t>2階</t>
    <rPh sb="1" eb="2">
      <t>カイ</t>
    </rPh>
    <phoneticPr fontId="13"/>
  </si>
  <si>
    <t>設計水平震度KH</t>
    <rPh sb="0" eb="2">
      <t>セッケイ</t>
    </rPh>
    <rPh sb="2" eb="4">
      <t>スイヘイ</t>
    </rPh>
    <rPh sb="4" eb="6">
      <t>シンド</t>
    </rPh>
    <phoneticPr fontId="13"/>
  </si>
  <si>
    <r>
      <t>設計垂直震度</t>
    </r>
    <r>
      <rPr>
        <sz val="11"/>
        <color theme="1"/>
        <rFont val="ＭＳ 明朝"/>
        <family val="2"/>
        <charset val="128"/>
      </rPr>
      <t>KV</t>
    </r>
    <rPh sb="0" eb="2">
      <t>セッケイ</t>
    </rPh>
    <rPh sb="2" eb="4">
      <t>スイチョク</t>
    </rPh>
    <rPh sb="4" eb="6">
      <t>シンド</t>
    </rPh>
    <phoneticPr fontId="13"/>
  </si>
  <si>
    <t>耐震支持間隔(m)</t>
    <rPh sb="0" eb="2">
      <t>タイシン</t>
    </rPh>
    <rPh sb="2" eb="4">
      <t>シジ</t>
    </rPh>
    <rPh sb="4" eb="6">
      <t>カンカク</t>
    </rPh>
    <phoneticPr fontId="13"/>
  </si>
  <si>
    <t xml:space="preserve">  水平地震力の1/2とする。</t>
    <rPh sb="2" eb="4">
      <t>スイヘイ</t>
    </rPh>
    <phoneticPr fontId="13"/>
  </si>
  <si>
    <t>2、電線の重量計算</t>
    <rPh sb="2" eb="4">
      <t>デンセン</t>
    </rPh>
    <rPh sb="5" eb="7">
      <t>ジュウリョウ</t>
    </rPh>
    <rPh sb="7" eb="9">
      <t>ケイサン</t>
    </rPh>
    <phoneticPr fontId="13"/>
  </si>
  <si>
    <t>　電線の種類</t>
    <rPh sb="1" eb="3">
      <t>デンセン</t>
    </rPh>
    <rPh sb="4" eb="6">
      <t>シュルイ</t>
    </rPh>
    <phoneticPr fontId="13"/>
  </si>
  <si>
    <t>芯数</t>
    <rPh sb="0" eb="1">
      <t>スウ</t>
    </rPh>
    <phoneticPr fontId="13"/>
  </si>
  <si>
    <t>条数(本)</t>
    <rPh sb="0" eb="2">
      <t>ジョウスウ</t>
    </rPh>
    <rPh sb="3" eb="4">
      <t>ホン</t>
    </rPh>
    <phoneticPr fontId="13"/>
  </si>
  <si>
    <t>重量(g/m)</t>
    <rPh sb="0" eb="2">
      <t>ジュウリョウ</t>
    </rPh>
    <phoneticPr fontId="13"/>
  </si>
  <si>
    <t>ｍ</t>
    <phoneticPr fontId="13"/>
  </si>
  <si>
    <t>電線重量(N)</t>
    <rPh sb="0" eb="2">
      <t>デンセン</t>
    </rPh>
    <rPh sb="2" eb="4">
      <t>ジュウリョウ</t>
    </rPh>
    <phoneticPr fontId="13"/>
  </si>
  <si>
    <t>電線重量FV1(KN)</t>
    <rPh sb="0" eb="2">
      <t>デンセン</t>
    </rPh>
    <rPh sb="2" eb="4">
      <t>ジュウリョウ</t>
    </rPh>
    <phoneticPr fontId="13"/>
  </si>
  <si>
    <t>600V-CV</t>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</si>
</sst>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
    <numFmt numFmtId="178" formatCode="0.0_ "/>
    <numFmt numFmtId="179" formatCode="0.00_ "/>
    <numFmt numFmtId="180" formatCode="0_ "/>
  </numFmts>
  <fonts count="24" x14ac:knownFonts="1">
    <font>
      <sz val="11"/>
      <color theme="1"/>
      <name val="ＭＳ 明朝"/>
      <family val="2"/>
      <charset val="128"/>
    </font>
    <font>
      <sz val="6"/>
      <name val="ＭＳ 明朝"/>
      <family val="2"/>
      <charset val="128"/>
    </font>
    <font>
      <b/>
      <sz val="11"/>
      <color theme="1"/>
      <name val="ＭＳ 明朝"/>
      <family val="1"/>
      <charset val="128"/>
    </font>
    <font>
      <sz val="10"/>
      <color theme="1"/>
      <name val="ＭＳ 明朝"/>
      <family val="2"/>
      <charset val="128"/>
    </font>
    <font>
      <sz val="10"/>
      <color theme="1"/>
      <name val="ＭＳ 明朝"/>
      <family val="1"/>
      <charset val="128"/>
    </font>
    <font>
      <sz val="9"/>
      <color theme="1"/>
      <name val="ＭＳ 明朝"/>
      <family val="1"/>
      <charset val="128"/>
    </font>
    <font>
      <b/>
      <sz val="16"/>
      <color theme="1"/>
      <name val="ＭＳ 明朝"/>
      <family val="1"/>
      <charset val="128"/>
    </font>
    <font>
      <sz val="11"/>
      <color theme="1"/>
      <name val="ＭＳ 明朝"/>
      <family val="1"/>
      <charset val="128"/>
    </font>
    <font>
      <sz val="8"/>
      <color theme="1"/>
      <name val="ＭＳ 明朝"/>
      <family val="1"/>
      <charset val="128"/>
    </font>
    <font>
      <b/>
      <sz val="14"/>
      <color theme="1"/>
      <name val="ＭＳ 明朝"/>
      <family val="1"/>
      <charset val="128"/>
    </font>
    <font>
      <sz val="11"/>
      <name val="ＭＳ 明朝"/>
      <family val="1"/>
      <charset val="128"/>
    </font>
    <font>
      <b/>
      <sz val="12"/>
      <name val="ＭＳ 明朝"/>
      <family val="1"/>
      <charset val="128"/>
    </font>
    <font>
      <b/>
      <sz val="12"/>
      <color rgb="FF00B0F0"/>
      <name val="ＭＳ 明朝"/>
      <family val="1"/>
      <charset val="128"/>
    </font>
    <font>
      <sz val="6"/>
      <name val="ＭＳ 明朝"/>
      <family val="1"/>
      <charset val="128"/>
    </font>
    <font>
      <b/>
      <sz val="12"/>
      <color rgb="FF0033CC"/>
      <name val="Verdana"/>
      <family val="2"/>
    </font>
    <font>
      <u/>
      <sz val="11"/>
      <color theme="10"/>
      <name val="ＭＳ 明朝"/>
      <family val="1"/>
      <charset val="128"/>
    </font>
    <font>
      <sz val="12"/>
      <color rgb="FF555555"/>
      <name val="Verdana"/>
      <family val="2"/>
    </font>
    <font>
      <sz val="14"/>
      <name val="ＭＳ 明朝"/>
      <family val="1"/>
      <charset val="128"/>
    </font>
    <font>
      <sz val="14"/>
      <color indexed="53"/>
      <name val="ＭＳ 明朝"/>
      <family val="1"/>
      <charset val="128"/>
    </font>
    <font>
      <sz val="11"/>
      <color indexed="10"/>
      <name val="ＭＳ 明朝"/>
      <family val="1"/>
      <charset val="128"/>
    </font>
    <font>
      <sz val="9"/>
      <name val="ＭＳ 明朝"/>
      <family val="1"/>
      <charset val="128"/>
    </font>
    <font>
      <sz val="10"/>
      <name val="ＭＳ 明朝"/>
      <family val="1"/>
      <charset val="128"/>
    </font>
    <font>
      <b/>
      <sz val="11"/>
      <name val="ＭＳ 明朝"/>
      <family val="1"/>
      <charset val="128"/>
    </font>
    <font>
      <b/>
      <sz val="14"/>
      <name val="ＭＳ 明朝"/>
      <family val="1"/>
      <charset val="128"/>
    </font>
  </fonts>
  <fills count="8">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
      <patternFill patternType="solid">
        <fgColor indexed="41"/>
        <bgColor indexed="64"/>
      </patternFill>
    </fill>
    <fill>
      <patternFill patternType="solid">
        <fgColor indexed="43"/>
        <bgColor indexed="64"/>
      </patternFill>
    </fill>
    <fill>
      <patternFill patternType="solid">
        <fgColor rgb="FFC6FDFE"/>
        <bgColor indexed="64"/>
      </patternFill>
    </fill>
    <fill>
      <patternFill patternType="solid">
        <fgColor rgb="FFFFFF9B"/>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s>
  <cellStyleXfs count="3">
    <xf numFmtId="0" fontId="0" fillId="0" borderId="0">
      <alignment vertical="center"/>
    </xf>
    <xf numFmtId="0" fontId="10" fillId="0" borderId="0">
      <alignment vertical="center"/>
    </xf>
    <xf numFmtId="0" fontId="15" fillId="0" borderId="0" applyNumberFormat="0" applyFill="0" applyBorder="0" applyAlignment="0" applyProtection="0">
      <alignment vertical="center"/>
    </xf>
  </cellStyleXfs>
  <cellXfs count="304">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2" fontId="0" fillId="0" borderId="1" xfId="0" applyNumberFormat="1" applyBorder="1" applyAlignment="1">
      <alignment horizontal="center" vertical="center"/>
    </xf>
    <xf numFmtId="0" fontId="2" fillId="0" borderId="1" xfId="0" applyFont="1" applyBorder="1" applyAlignment="1">
      <alignment horizontal="center" vertical="center"/>
    </xf>
    <xf numFmtId="2" fontId="2" fillId="0" borderId="1" xfId="0" applyNumberFormat="1" applyFont="1" applyBorder="1" applyAlignment="1">
      <alignment horizontal="center" vertical="center"/>
    </xf>
    <xf numFmtId="0" fontId="0" fillId="0" borderId="0" xfId="0" applyAlignment="1">
      <alignment vertical="center" wrapText="1"/>
    </xf>
    <xf numFmtId="0" fontId="0" fillId="0" borderId="3" xfId="0" applyBorder="1">
      <alignment vertical="center"/>
    </xf>
    <xf numFmtId="0" fontId="6" fillId="0" borderId="0" xfId="0" applyFont="1">
      <alignment vertical="center"/>
    </xf>
    <xf numFmtId="0" fontId="0" fillId="0" borderId="0" xfId="0" applyAlignment="1">
      <alignment horizontal="left" vertical="center"/>
    </xf>
    <xf numFmtId="49" fontId="0" fillId="0" borderId="0" xfId="0" applyNumberFormat="1" applyAlignment="1">
      <alignment horizontal="center" vertical="center"/>
    </xf>
    <xf numFmtId="0" fontId="3" fillId="0" borderId="0" xfId="0" applyFont="1" applyAlignment="1">
      <alignment horizontal="center" vertical="center"/>
    </xf>
    <xf numFmtId="176" fontId="0" fillId="0" borderId="0" xfId="0" applyNumberFormat="1" applyAlignment="1">
      <alignment horizontal="center" vertical="center"/>
    </xf>
    <xf numFmtId="0" fontId="0" fillId="0" borderId="0" xfId="0" applyAlignment="1">
      <alignment horizontal="center" vertical="distributed"/>
    </xf>
    <xf numFmtId="0" fontId="6" fillId="0" borderId="0" xfId="0" applyFont="1" applyAlignment="1">
      <alignment horizontal="center" vertical="center"/>
    </xf>
    <xf numFmtId="0" fontId="0" fillId="0" borderId="2"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5" xfId="0" applyBorder="1">
      <alignment vertical="center"/>
    </xf>
    <xf numFmtId="0" fontId="0" fillId="0" borderId="6" xfId="0" applyBorder="1">
      <alignment vertical="center"/>
    </xf>
    <xf numFmtId="0" fontId="3" fillId="0" borderId="5" xfId="0" applyFont="1" applyBorder="1" applyAlignment="1">
      <alignment horizontal="left" vertical="center"/>
    </xf>
    <xf numFmtId="0" fontId="4" fillId="0" borderId="0" xfId="0" applyFont="1" applyAlignment="1">
      <alignment horizontal="left" vertical="center"/>
    </xf>
    <xf numFmtId="0" fontId="4" fillId="0" borderId="5" xfId="0" applyFont="1" applyBorder="1" applyAlignment="1">
      <alignment horizontal="left" vertical="center"/>
    </xf>
    <xf numFmtId="0" fontId="2" fillId="0" borderId="0" xfId="0" applyFont="1" applyAlignment="1">
      <alignment horizontal="center" vertical="center"/>
    </xf>
    <xf numFmtId="177" fontId="2" fillId="0" borderId="0" xfId="0" applyNumberFormat="1" applyFont="1" applyAlignment="1">
      <alignment horizontal="center" vertical="center"/>
    </xf>
    <xf numFmtId="177" fontId="2" fillId="0" borderId="1" xfId="0" applyNumberFormat="1" applyFont="1" applyBorder="1" applyAlignment="1">
      <alignment horizontal="center" vertical="center"/>
    </xf>
    <xf numFmtId="0" fontId="0" fillId="0" borderId="1" xfId="0" applyBorder="1">
      <alignment vertical="center"/>
    </xf>
    <xf numFmtId="0" fontId="0" fillId="0" borderId="0" xfId="0" applyAlignment="1">
      <alignment horizontal="right" vertical="center"/>
    </xf>
    <xf numFmtId="0" fontId="9" fillId="0" borderId="0" xfId="0" applyFont="1" applyAlignment="1">
      <alignment horizontal="justify" vertical="center"/>
    </xf>
    <xf numFmtId="0" fontId="3" fillId="0" borderId="1" xfId="0" applyFont="1" applyBorder="1">
      <alignment vertical="center"/>
    </xf>
    <xf numFmtId="0" fontId="4" fillId="0" borderId="0" xfId="0" applyFont="1">
      <alignment vertical="center"/>
    </xf>
    <xf numFmtId="0" fontId="0" fillId="3" borderId="1" xfId="0" applyFill="1" applyBorder="1">
      <alignment vertical="center"/>
    </xf>
    <xf numFmtId="0" fontId="0" fillId="2" borderId="1" xfId="0" applyFill="1" applyBorder="1" applyAlignment="1">
      <alignment horizontal="right" vertical="center"/>
    </xf>
    <xf numFmtId="177" fontId="0" fillId="2" borderId="1" xfId="0" applyNumberFormat="1" applyFill="1" applyBorder="1" applyAlignment="1">
      <alignment horizontal="right" vertical="center"/>
    </xf>
    <xf numFmtId="178" fontId="0" fillId="3" borderId="1" xfId="0" applyNumberFormat="1" applyFill="1" applyBorder="1" applyAlignment="1">
      <alignment horizontal="right" vertical="center"/>
    </xf>
    <xf numFmtId="0" fontId="9" fillId="0" borderId="12" xfId="0" applyFont="1" applyBorder="1">
      <alignment vertical="center"/>
    </xf>
    <xf numFmtId="0" fontId="11" fillId="0" borderId="0" xfId="1" applyFont="1">
      <alignment vertical="center"/>
    </xf>
    <xf numFmtId="0" fontId="10" fillId="0" borderId="0" xfId="1">
      <alignment vertical="center"/>
    </xf>
    <xf numFmtId="0" fontId="17" fillId="0" borderId="0" xfId="1" applyFont="1">
      <alignment vertical="center"/>
    </xf>
    <xf numFmtId="0" fontId="18" fillId="0" borderId="0" xfId="1" applyFont="1">
      <alignment vertical="center"/>
    </xf>
    <xf numFmtId="0" fontId="10" fillId="0" borderId="0" xfId="1" applyAlignment="1">
      <alignment horizontal="left" vertical="center"/>
    </xf>
    <xf numFmtId="0" fontId="10" fillId="0" borderId="1" xfId="1" applyBorder="1" applyAlignment="1">
      <alignment horizontal="center" vertical="center"/>
    </xf>
    <xf numFmtId="0" fontId="20" fillId="0" borderId="0" xfId="1" applyFont="1" applyAlignment="1">
      <alignment horizontal="center" vertical="center"/>
    </xf>
    <xf numFmtId="0" fontId="10" fillId="0" borderId="0" xfId="1" applyAlignment="1">
      <alignment horizontal="center" vertical="center"/>
    </xf>
    <xf numFmtId="178" fontId="10" fillId="0" borderId="1" xfId="1" applyNumberFormat="1" applyBorder="1" applyAlignment="1">
      <alignment horizontal="center" vertical="center"/>
    </xf>
    <xf numFmtId="0" fontId="10" fillId="0" borderId="1" xfId="1" applyBorder="1" applyAlignment="1">
      <alignment horizontal="center" vertical="center" wrapText="1"/>
    </xf>
    <xf numFmtId="0" fontId="10" fillId="0" borderId="5" xfId="1" applyBorder="1">
      <alignment vertical="center"/>
    </xf>
    <xf numFmtId="0" fontId="10" fillId="0" borderId="6" xfId="1" applyBorder="1">
      <alignment vertical="center"/>
    </xf>
    <xf numFmtId="0" fontId="10" fillId="0" borderId="7" xfId="1" applyBorder="1">
      <alignment vertical="center"/>
    </xf>
    <xf numFmtId="0" fontId="10" fillId="0" borderId="8" xfId="1" applyBorder="1">
      <alignment vertical="center"/>
    </xf>
    <xf numFmtId="0" fontId="10" fillId="0" borderId="9" xfId="1" applyBorder="1">
      <alignment vertical="center"/>
    </xf>
    <xf numFmtId="0" fontId="19" fillId="0" borderId="0" xfId="1" applyFont="1">
      <alignment vertical="center"/>
    </xf>
    <xf numFmtId="0" fontId="20" fillId="0" borderId="1" xfId="1" applyFont="1" applyBorder="1" applyAlignment="1">
      <alignment horizontal="center" vertical="center"/>
    </xf>
    <xf numFmtId="0" fontId="20" fillId="0" borderId="0" xfId="1" applyFont="1">
      <alignment vertical="center"/>
    </xf>
    <xf numFmtId="0" fontId="20" fillId="0" borderId="10" xfId="1" applyFont="1" applyBorder="1" applyAlignment="1">
      <alignment horizontal="center" vertical="center"/>
    </xf>
    <xf numFmtId="0" fontId="20" fillId="0" borderId="11" xfId="1" quotePrefix="1" applyFont="1" applyBorder="1" applyAlignment="1">
      <alignment horizontal="center" vertical="center"/>
    </xf>
    <xf numFmtId="0" fontId="10" fillId="0" borderId="0" xfId="1" applyAlignment="1">
      <alignment horizontal="center" vertical="center" wrapText="1"/>
    </xf>
    <xf numFmtId="0" fontId="21" fillId="0" borderId="0" xfId="1" applyFont="1" applyAlignment="1">
      <alignment horizontal="center" vertical="center"/>
    </xf>
    <xf numFmtId="0" fontId="10" fillId="0" borderId="0" xfId="1" applyAlignment="1">
      <alignment vertical="center" wrapText="1"/>
    </xf>
    <xf numFmtId="179" fontId="10" fillId="0" borderId="1" xfId="1" applyNumberFormat="1" applyBorder="1" applyAlignment="1">
      <alignment horizontal="center" vertical="center"/>
    </xf>
    <xf numFmtId="0" fontId="21" fillId="0" borderId="1" xfId="1" applyFont="1" applyBorder="1" applyAlignment="1">
      <alignment horizontal="center" vertical="center"/>
    </xf>
    <xf numFmtId="0" fontId="10" fillId="0" borderId="1" xfId="1" applyBorder="1" applyAlignment="1">
      <alignment horizontal="right" vertical="center"/>
    </xf>
    <xf numFmtId="178" fontId="10" fillId="0" borderId="1" xfId="1" applyNumberFormat="1" applyBorder="1" applyAlignment="1">
      <alignment horizontal="right" vertical="center"/>
    </xf>
    <xf numFmtId="178" fontId="10" fillId="0" borderId="0" xfId="1" applyNumberFormat="1" applyAlignment="1">
      <alignment horizontal="right" vertical="center"/>
    </xf>
    <xf numFmtId="0" fontId="10" fillId="0" borderId="0" xfId="1" applyAlignment="1">
      <alignment horizontal="right" vertical="center"/>
    </xf>
    <xf numFmtId="0" fontId="10" fillId="0" borderId="1" xfId="1" applyBorder="1">
      <alignment vertical="center"/>
    </xf>
    <xf numFmtId="0" fontId="10" fillId="0" borderId="0" xfId="1" applyAlignment="1">
      <alignment horizontal="left" vertical="center" wrapText="1"/>
    </xf>
    <xf numFmtId="178" fontId="10" fillId="0" borderId="0" xfId="1" applyNumberFormat="1" applyAlignment="1">
      <alignment horizontal="center" vertical="center"/>
    </xf>
    <xf numFmtId="0" fontId="23" fillId="0" borderId="0" xfId="1" applyFont="1">
      <alignment vertical="center"/>
    </xf>
    <xf numFmtId="0" fontId="22" fillId="0" borderId="0" xfId="1" applyFont="1" applyAlignment="1">
      <alignment horizontal="left" vertical="center"/>
    </xf>
    <xf numFmtId="178" fontId="10" fillId="0" borderId="0" xfId="1" quotePrefix="1" applyNumberFormat="1" applyAlignment="1">
      <alignment horizontal="center" vertical="center"/>
    </xf>
    <xf numFmtId="178" fontId="10" fillId="0" borderId="1" xfId="1" quotePrefix="1" applyNumberFormat="1" applyBorder="1" applyAlignment="1">
      <alignment horizontal="center" vertical="center"/>
    </xf>
    <xf numFmtId="178" fontId="20" fillId="0" borderId="1" xfId="1" applyNumberFormat="1" applyFont="1" applyBorder="1" applyAlignment="1">
      <alignment horizontal="center" vertical="center"/>
    </xf>
    <xf numFmtId="178" fontId="10" fillId="0" borderId="13" xfId="1" applyNumberFormat="1" applyBorder="1" applyAlignment="1">
      <alignment horizontal="center" vertical="center"/>
    </xf>
    <xf numFmtId="0" fontId="10" fillId="6" borderId="1" xfId="1" applyFill="1" applyBorder="1" applyAlignment="1">
      <alignment horizontal="center" vertical="center"/>
    </xf>
    <xf numFmtId="180" fontId="10" fillId="6" borderId="1" xfId="1" quotePrefix="1" applyNumberFormat="1" applyFill="1" applyBorder="1" applyAlignment="1">
      <alignment horizontal="center" vertical="center"/>
    </xf>
    <xf numFmtId="180" fontId="10" fillId="6" borderId="1" xfId="1" applyNumberFormat="1" applyFill="1" applyBorder="1" applyAlignment="1">
      <alignment horizontal="center" vertical="center"/>
    </xf>
    <xf numFmtId="178" fontId="10" fillId="7" borderId="13" xfId="1" applyNumberFormat="1" applyFill="1" applyBorder="1">
      <alignment vertical="center"/>
    </xf>
    <xf numFmtId="180" fontId="10" fillId="6" borderId="13" xfId="1" applyNumberFormat="1" applyFill="1" applyBorder="1" applyAlignment="1">
      <alignment horizontal="center" vertical="center"/>
    </xf>
    <xf numFmtId="178" fontId="10" fillId="7" borderId="1" xfId="1" applyNumberFormat="1" applyFill="1" applyBorder="1">
      <alignment vertical="center"/>
    </xf>
    <xf numFmtId="0" fontId="20" fillId="0" borderId="0" xfId="1" applyFont="1" applyAlignment="1">
      <alignment horizontal="left" vertical="center"/>
    </xf>
    <xf numFmtId="0" fontId="10" fillId="0" borderId="0" xfId="1">
      <alignment vertical="center"/>
    </xf>
    <xf numFmtId="0" fontId="16" fillId="0" borderId="0" xfId="1" applyFont="1">
      <alignment vertical="center"/>
    </xf>
    <xf numFmtId="0" fontId="15" fillId="0" borderId="0" xfId="2">
      <alignment vertical="center"/>
    </xf>
    <xf numFmtId="0" fontId="11" fillId="0" borderId="0" xfId="1" applyFont="1">
      <alignment vertical="center"/>
    </xf>
    <xf numFmtId="0" fontId="14" fillId="0" borderId="0" xfId="1" applyFont="1">
      <alignment vertical="center"/>
    </xf>
    <xf numFmtId="0" fontId="6" fillId="0" borderId="0" xfId="0" applyFont="1" applyAlignment="1">
      <alignment horizontal="center" vertical="center"/>
    </xf>
    <xf numFmtId="0" fontId="0" fillId="0" borderId="0" xfId="0">
      <alignment vertical="center"/>
    </xf>
    <xf numFmtId="0" fontId="0" fillId="0" borderId="0" xfId="0"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23" xfId="0" applyBorder="1" applyAlignment="1">
      <alignment horizontal="lef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3" fontId="0" fillId="0" borderId="21" xfId="0" applyNumberFormat="1" applyBorder="1" applyAlignment="1">
      <alignment horizontal="center" vertical="center"/>
    </xf>
    <xf numFmtId="0" fontId="0" fillId="0" borderId="23" xfId="0" applyBorder="1" applyAlignment="1">
      <alignment horizontal="center" vertical="center"/>
    </xf>
    <xf numFmtId="0" fontId="0" fillId="0" borderId="21" xfId="0" applyBorder="1" applyAlignment="1">
      <alignment horizontal="center" vertical="center"/>
    </xf>
    <xf numFmtId="0" fontId="0" fillId="0" borderId="3" xfId="0" applyBorder="1">
      <alignment vertical="center"/>
    </xf>
    <xf numFmtId="0" fontId="0" fillId="0" borderId="19" xfId="0" applyBorder="1" applyAlignment="1">
      <alignment horizontal="center" vertical="center"/>
    </xf>
    <xf numFmtId="0" fontId="0" fillId="0" borderId="14" xfId="0" applyBorder="1" applyAlignment="1">
      <alignment horizontal="center" vertical="center"/>
    </xf>
    <xf numFmtId="0" fontId="7" fillId="0" borderId="14" xfId="0" applyFont="1" applyBorder="1" applyAlignment="1">
      <alignment horizontal="center" vertical="center"/>
    </xf>
    <xf numFmtId="0" fontId="7" fillId="0" borderId="13" xfId="0" applyFont="1" applyBorder="1" applyAlignment="1">
      <alignment horizontal="center" vertical="center"/>
    </xf>
    <xf numFmtId="0" fontId="0" fillId="0" borderId="20" xfId="0" applyBorder="1" applyAlignment="1">
      <alignment horizontal="center" vertical="center"/>
    </xf>
    <xf numFmtId="0" fontId="2" fillId="0" borderId="3" xfId="0" applyFont="1" applyBorder="1" applyAlignment="1">
      <alignment horizontal="left" vertical="center"/>
    </xf>
    <xf numFmtId="0" fontId="0" fillId="0" borderId="1" xfId="0" applyBorder="1" applyAlignment="1">
      <alignment horizontal="center" vertical="center"/>
    </xf>
    <xf numFmtId="0" fontId="0" fillId="0" borderId="2" xfId="0" applyBorder="1">
      <alignment vertical="center"/>
    </xf>
    <xf numFmtId="0" fontId="0" fillId="0" borderId="4"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5" xfId="0" applyBorder="1">
      <alignment vertical="center"/>
    </xf>
    <xf numFmtId="0" fontId="0" fillId="0" borderId="6" xfId="0" applyBorder="1">
      <alignmen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10" xfId="0" applyBorder="1" applyAlignment="1">
      <alignment horizontal="center" vertical="center" wrapText="1"/>
    </xf>
    <xf numFmtId="0" fontId="0" fillId="0" borderId="18" xfId="0" applyBorder="1" applyAlignment="1">
      <alignment horizontal="center" vertical="center" wrapText="1"/>
    </xf>
    <xf numFmtId="56" fontId="0" fillId="0" borderId="2" xfId="0" applyNumberFormat="1" applyBorder="1" applyAlignment="1">
      <alignment horizontal="center" vertical="center"/>
    </xf>
    <xf numFmtId="56" fontId="0" fillId="0" borderId="4" xfId="0" applyNumberFormat="1" applyBorder="1" applyAlignment="1">
      <alignment horizontal="center" vertical="center"/>
    </xf>
    <xf numFmtId="56" fontId="0" fillId="0" borderId="5" xfId="0" applyNumberFormat="1" applyBorder="1" applyAlignment="1">
      <alignment horizontal="center" vertical="center"/>
    </xf>
    <xf numFmtId="56" fontId="0" fillId="0" borderId="6" xfId="0" applyNumberFormat="1" applyBorder="1" applyAlignment="1">
      <alignment horizontal="center" vertical="center"/>
    </xf>
    <xf numFmtId="49" fontId="0" fillId="0" borderId="11" xfId="0" applyNumberForma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176" fontId="0" fillId="0" borderId="11" xfId="0" applyNumberFormat="1" applyBorder="1" applyAlignment="1">
      <alignment horizontal="center" vertical="center"/>
    </xf>
    <xf numFmtId="56" fontId="0" fillId="0" borderId="11" xfId="0" applyNumberFormat="1" applyBorder="1" applyAlignment="1">
      <alignment horizontal="center" vertical="center"/>
    </xf>
    <xf numFmtId="176" fontId="0" fillId="0" borderId="1" xfId="0" applyNumberFormat="1" applyBorder="1" applyAlignment="1">
      <alignment horizontal="center" vertical="center"/>
    </xf>
    <xf numFmtId="0" fontId="0" fillId="0" borderId="18" xfId="0" applyBorder="1" applyAlignment="1">
      <alignment horizontal="center" vertical="center"/>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left" vertical="center"/>
    </xf>
    <xf numFmtId="0" fontId="0" fillId="0" borderId="6" xfId="0" applyBorder="1" applyAlignment="1">
      <alignment horizontal="left" vertical="center"/>
    </xf>
    <xf numFmtId="0" fontId="3" fillId="0" borderId="5" xfId="0" applyFont="1" applyBorder="1" applyAlignment="1">
      <alignment horizontal="left" vertical="center"/>
    </xf>
    <xf numFmtId="0" fontId="3" fillId="0" borderId="0" xfId="0" applyFont="1" applyAlignment="1">
      <alignment horizontal="left" vertical="center"/>
    </xf>
    <xf numFmtId="0" fontId="3" fillId="0" borderId="6"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7" fillId="0" borderId="1" xfId="0" applyFont="1" applyBorder="1" applyAlignment="1">
      <alignment horizontal="center" vertical="center"/>
    </xf>
    <xf numFmtId="177" fontId="2" fillId="0" borderId="10" xfId="0" applyNumberFormat="1" applyFont="1" applyBorder="1" applyAlignment="1">
      <alignment horizontal="center" vertical="center"/>
    </xf>
    <xf numFmtId="0" fontId="0" fillId="0" borderId="3" xfId="0" applyBorder="1" applyAlignment="1">
      <alignment horizontal="left" vertical="center" wrapText="1"/>
    </xf>
    <xf numFmtId="49" fontId="0" fillId="0" borderId="7" xfId="0" applyNumberFormat="1" applyBorder="1" applyAlignment="1">
      <alignment horizontal="left" vertical="center" wrapText="1"/>
    </xf>
    <xf numFmtId="49" fontId="0" fillId="0" borderId="8" xfId="0" applyNumberFormat="1" applyBorder="1" applyAlignment="1">
      <alignment horizontal="left" vertical="center" wrapText="1"/>
    </xf>
    <xf numFmtId="49" fontId="0" fillId="0" borderId="9" xfId="0" applyNumberFormat="1" applyBorder="1" applyAlignment="1">
      <alignment horizontal="left" vertical="center" wrapText="1"/>
    </xf>
    <xf numFmtId="49" fontId="0" fillId="0" borderId="7" xfId="0" applyNumberFormat="1" applyBorder="1" applyAlignment="1">
      <alignment horizontal="center" vertical="center"/>
    </xf>
    <xf numFmtId="49" fontId="0" fillId="0" borderId="9" xfId="0" applyNumberFormat="1" applyBorder="1" applyAlignment="1">
      <alignment horizontal="center" vertical="center"/>
    </xf>
    <xf numFmtId="0" fontId="0" fillId="0" borderId="7" xfId="0" applyBorder="1" applyAlignment="1">
      <alignment horizontal="center" vertical="distributed"/>
    </xf>
    <xf numFmtId="0" fontId="0" fillId="0" borderId="9" xfId="0" applyBorder="1" applyAlignment="1">
      <alignment horizontal="center" vertical="distributed"/>
    </xf>
    <xf numFmtId="2" fontId="0" fillId="0" borderId="7" xfId="0" applyNumberFormat="1" applyBorder="1" applyAlignment="1">
      <alignment horizontal="center" vertical="center"/>
    </xf>
    <xf numFmtId="2" fontId="0" fillId="0" borderId="9" xfId="0" applyNumberFormat="1" applyBorder="1" applyAlignment="1">
      <alignment horizontal="center" vertical="center"/>
    </xf>
    <xf numFmtId="49" fontId="0" fillId="0" borderId="2" xfId="0" applyNumberFormat="1" applyBorder="1" applyAlignment="1">
      <alignment horizontal="left" vertical="center" wrapText="1"/>
    </xf>
    <xf numFmtId="49" fontId="0" fillId="0" borderId="3" xfId="0" applyNumberFormat="1" applyBorder="1" applyAlignment="1">
      <alignment horizontal="left" vertical="center" wrapText="1"/>
    </xf>
    <xf numFmtId="49" fontId="0" fillId="0" borderId="4" xfId="0" applyNumberFormat="1" applyBorder="1" applyAlignment="1">
      <alignment horizontal="left" vertical="center" wrapText="1"/>
    </xf>
    <xf numFmtId="49" fontId="0" fillId="0" borderId="5" xfId="0" applyNumberFormat="1" applyBorder="1" applyAlignment="1">
      <alignment horizontal="left" vertical="center" wrapText="1"/>
    </xf>
    <xf numFmtId="49" fontId="0" fillId="0" borderId="0" xfId="0" applyNumberFormat="1" applyAlignment="1">
      <alignment horizontal="left" vertical="center" wrapText="1"/>
    </xf>
    <xf numFmtId="49" fontId="0" fillId="0" borderId="6" xfId="0" applyNumberFormat="1" applyBorder="1" applyAlignment="1">
      <alignment horizontal="left" vertical="center" wrapText="1"/>
    </xf>
    <xf numFmtId="49" fontId="0" fillId="0" borderId="2" xfId="0" applyNumberFormat="1" applyBorder="1" applyAlignment="1">
      <alignment horizontal="center" vertical="center"/>
    </xf>
    <xf numFmtId="49" fontId="0" fillId="0" borderId="4" xfId="0" applyNumberFormat="1" applyBorder="1" applyAlignment="1">
      <alignment horizontal="center" vertical="center"/>
    </xf>
    <xf numFmtId="49" fontId="0" fillId="0" borderId="5" xfId="0" applyNumberFormat="1" applyBorder="1" applyAlignment="1">
      <alignment horizontal="center" vertical="center"/>
    </xf>
    <xf numFmtId="49" fontId="0" fillId="0" borderId="6" xfId="0" applyNumberFormat="1" applyBorder="1" applyAlignment="1">
      <alignment horizontal="center" vertical="center"/>
    </xf>
    <xf numFmtId="0" fontId="0" fillId="0" borderId="2" xfId="0" applyBorder="1" applyAlignment="1">
      <alignment horizontal="center" vertical="distributed"/>
    </xf>
    <xf numFmtId="0" fontId="0" fillId="0" borderId="4" xfId="0" applyBorder="1" applyAlignment="1">
      <alignment horizontal="center" vertical="distributed"/>
    </xf>
    <xf numFmtId="0" fontId="0" fillId="0" borderId="5" xfId="0" applyBorder="1" applyAlignment="1">
      <alignment horizontal="center" vertical="distributed"/>
    </xf>
    <xf numFmtId="0" fontId="0" fillId="0" borderId="6" xfId="0" applyBorder="1" applyAlignment="1">
      <alignment horizontal="center" vertical="distributed"/>
    </xf>
    <xf numFmtId="49" fontId="0" fillId="0" borderId="3" xfId="0" applyNumberFormat="1" applyBorder="1" applyAlignment="1">
      <alignment horizontal="center" vertical="center"/>
    </xf>
    <xf numFmtId="49" fontId="0" fillId="0" borderId="8" xfId="0" applyNumberFormat="1" applyBorder="1" applyAlignment="1">
      <alignment horizontal="center" vertical="center"/>
    </xf>
    <xf numFmtId="0" fontId="0" fillId="0" borderId="12" xfId="0" applyBorder="1">
      <alignment vertical="center"/>
    </xf>
    <xf numFmtId="0" fontId="0" fillId="0" borderId="14" xfId="0" applyBorder="1">
      <alignment vertical="center"/>
    </xf>
    <xf numFmtId="0" fontId="0" fillId="0" borderId="13" xfId="0" applyBorder="1">
      <alignment vertical="center"/>
    </xf>
    <xf numFmtId="0" fontId="3" fillId="0" borderId="12" xfId="0" applyFont="1" applyBorder="1">
      <alignment vertical="center"/>
    </xf>
    <xf numFmtId="0" fontId="3" fillId="0" borderId="14" xfId="0" applyFont="1" applyBorder="1">
      <alignment vertical="center"/>
    </xf>
    <xf numFmtId="0" fontId="3" fillId="0" borderId="13" xfId="0" applyFont="1" applyBorder="1">
      <alignment vertical="center"/>
    </xf>
    <xf numFmtId="0" fontId="3" fillId="0" borderId="12" xfId="0" applyFont="1" applyBorder="1" applyAlignment="1">
      <alignment horizontal="left" vertical="center"/>
    </xf>
    <xf numFmtId="0" fontId="4" fillId="0" borderId="14" xfId="0" applyFont="1" applyBorder="1" applyAlignment="1">
      <alignment horizontal="left" vertical="center"/>
    </xf>
    <xf numFmtId="0" fontId="4" fillId="0" borderId="13" xfId="0" applyFont="1" applyBorder="1" applyAlignment="1">
      <alignment horizontal="left" vertical="center"/>
    </xf>
    <xf numFmtId="0" fontId="0" fillId="0" borderId="15" xfId="0" applyBorder="1" applyAlignment="1">
      <alignment horizontal="left" vertical="center" wrapText="1"/>
    </xf>
    <xf numFmtId="0" fontId="0" fillId="0" borderId="16" xfId="0" applyBorder="1" applyAlignment="1">
      <alignment horizontal="left" vertical="center"/>
    </xf>
    <xf numFmtId="0" fontId="0" fillId="0" borderId="17" xfId="0"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lignment vertical="center"/>
    </xf>
    <xf numFmtId="0" fontId="0" fillId="0" borderId="5" xfId="0" applyBorder="1" applyAlignment="1">
      <alignment horizontal="left" vertical="center" wrapText="1"/>
    </xf>
    <xf numFmtId="0" fontId="0" fillId="0" borderId="5" xfId="0" applyBorder="1" applyAlignment="1">
      <alignment horizontal="right" vertical="center"/>
    </xf>
    <xf numFmtId="0" fontId="0" fillId="0" borderId="6" xfId="0" applyBorder="1" applyAlignment="1">
      <alignment horizontal="right" vertical="center"/>
    </xf>
    <xf numFmtId="177" fontId="0" fillId="2" borderId="12" xfId="0" applyNumberFormat="1" applyFill="1" applyBorder="1" applyAlignment="1">
      <alignment horizontal="center" vertical="center"/>
    </xf>
    <xf numFmtId="177" fontId="0" fillId="2" borderId="13" xfId="0" applyNumberFormat="1" applyFill="1" applyBorder="1" applyAlignment="1">
      <alignment horizontal="center" vertical="center"/>
    </xf>
    <xf numFmtId="0" fontId="9" fillId="2" borderId="12" xfId="0" applyFont="1" applyFill="1" applyBorder="1" applyAlignment="1">
      <alignment horizontal="justify" vertical="center"/>
    </xf>
    <xf numFmtId="0" fontId="9" fillId="2" borderId="14" xfId="0" applyFont="1" applyFill="1" applyBorder="1" applyAlignment="1">
      <alignment horizontal="justify" vertical="center"/>
    </xf>
    <xf numFmtId="0" fontId="9" fillId="2" borderId="13" xfId="0" applyFont="1" applyFill="1" applyBorder="1" applyAlignment="1">
      <alignment horizontal="justify" vertical="center"/>
    </xf>
    <xf numFmtId="0" fontId="0" fillId="0" borderId="12" xfId="0" applyBorder="1" applyAlignment="1">
      <alignment horizontal="left" vertical="center"/>
    </xf>
    <xf numFmtId="0" fontId="0" fillId="0" borderId="14" xfId="0" applyBorder="1" applyAlignment="1">
      <alignment horizontal="left" vertical="center"/>
    </xf>
    <xf numFmtId="0" fontId="0" fillId="0" borderId="13" xfId="0" applyBorder="1" applyAlignment="1">
      <alignment horizontal="left" vertical="center"/>
    </xf>
    <xf numFmtId="0" fontId="0" fillId="0" borderId="1" xfId="0" applyBorder="1" applyAlignment="1">
      <alignment horizontal="left" vertical="center"/>
    </xf>
    <xf numFmtId="0" fontId="0" fillId="0" borderId="1" xfId="0" applyBorder="1">
      <alignment vertical="center"/>
    </xf>
    <xf numFmtId="0" fontId="8" fillId="0" borderId="1" xfId="0" applyFont="1" applyBorder="1">
      <alignment vertical="center"/>
    </xf>
    <xf numFmtId="0" fontId="5" fillId="0" borderId="12" xfId="0" applyFont="1" applyBorder="1" applyAlignment="1">
      <alignment horizontal="left" vertical="center"/>
    </xf>
    <xf numFmtId="0" fontId="5" fillId="0" borderId="14" xfId="0" applyFont="1" applyBorder="1" applyAlignment="1">
      <alignment horizontal="left" vertical="center"/>
    </xf>
    <xf numFmtId="0" fontId="5" fillId="0" borderId="13" xfId="0" applyFont="1" applyBorder="1" applyAlignment="1">
      <alignment horizontal="left" vertical="center"/>
    </xf>
    <xf numFmtId="0" fontId="3" fillId="0" borderId="1" xfId="0" applyFont="1" applyBorder="1">
      <alignment vertical="center"/>
    </xf>
    <xf numFmtId="0" fontId="4" fillId="0" borderId="1" xfId="0" applyFont="1" applyBorder="1">
      <alignment vertical="center"/>
    </xf>
    <xf numFmtId="0" fontId="19" fillId="0" borderId="0" xfId="1" applyFont="1" applyAlignment="1">
      <alignment horizontal="left" vertical="center"/>
    </xf>
    <xf numFmtId="0" fontId="10" fillId="0" borderId="0" xfId="1" applyAlignment="1">
      <alignment horizontal="left" vertical="center"/>
    </xf>
    <xf numFmtId="0" fontId="10" fillId="0" borderId="1" xfId="1" applyBorder="1" applyAlignment="1">
      <alignment horizontal="center" vertical="center"/>
    </xf>
    <xf numFmtId="0" fontId="20" fillId="0" borderId="2" xfId="1" applyFont="1" applyBorder="1" applyAlignment="1">
      <alignment horizontal="left" vertical="center" wrapText="1"/>
    </xf>
    <xf numFmtId="0" fontId="20" fillId="0" borderId="3" xfId="1" applyFont="1" applyBorder="1" applyAlignment="1">
      <alignment horizontal="left" vertical="center" wrapText="1"/>
    </xf>
    <xf numFmtId="0" fontId="20" fillId="0" borderId="4" xfId="1" applyFont="1" applyBorder="1" applyAlignment="1">
      <alignment horizontal="left" vertical="center" wrapText="1"/>
    </xf>
    <xf numFmtId="0" fontId="20" fillId="0" borderId="7" xfId="1" applyFont="1" applyBorder="1" applyAlignment="1">
      <alignment horizontal="left" vertical="center" wrapText="1"/>
    </xf>
    <xf numFmtId="0" fontId="20" fillId="0" borderId="8" xfId="1" applyFont="1" applyBorder="1" applyAlignment="1">
      <alignment horizontal="left" vertical="center" wrapText="1"/>
    </xf>
    <xf numFmtId="0" fontId="20" fillId="0" borderId="9" xfId="1" applyFont="1" applyBorder="1" applyAlignment="1">
      <alignment horizontal="left" vertical="center" wrapText="1"/>
    </xf>
    <xf numFmtId="0" fontId="19" fillId="0" borderId="0" xfId="1" applyFont="1">
      <alignment vertical="center"/>
    </xf>
    <xf numFmtId="0" fontId="20" fillId="0" borderId="1" xfId="1" applyFont="1" applyBorder="1" applyAlignment="1">
      <alignment horizontal="center" vertical="center"/>
    </xf>
    <xf numFmtId="0" fontId="20" fillId="0" borderId="1" xfId="1" applyFont="1" applyBorder="1" applyAlignment="1">
      <alignment horizontal="center" vertical="center" wrapText="1"/>
    </xf>
    <xf numFmtId="0" fontId="10" fillId="0" borderId="1" xfId="1" applyBorder="1" applyAlignment="1">
      <alignment horizontal="center" vertical="center" wrapText="1"/>
    </xf>
    <xf numFmtId="0" fontId="10" fillId="0" borderId="10" xfId="1" applyBorder="1" applyAlignment="1">
      <alignment horizontal="center" vertical="center" wrapText="1"/>
    </xf>
    <xf numFmtId="0" fontId="10" fillId="0" borderId="11" xfId="1" applyBorder="1" applyAlignment="1">
      <alignment horizontal="center" vertical="center" wrapText="1"/>
    </xf>
    <xf numFmtId="0" fontId="20" fillId="0" borderId="10" xfId="1" applyFont="1" applyBorder="1" applyAlignment="1">
      <alignment horizontal="center" vertical="center" wrapText="1"/>
    </xf>
    <xf numFmtId="0" fontId="20" fillId="0" borderId="18" xfId="1" applyFont="1" applyBorder="1" applyAlignment="1">
      <alignment horizontal="center" vertical="center" wrapText="1"/>
    </xf>
    <xf numFmtId="0" fontId="20" fillId="0" borderId="11" xfId="1" applyFont="1" applyBorder="1" applyAlignment="1">
      <alignment horizontal="center" vertical="center" wrapText="1"/>
    </xf>
    <xf numFmtId="0" fontId="21" fillId="0" borderId="2" xfId="1" applyFont="1" applyBorder="1" applyAlignment="1">
      <alignment horizontal="center" vertical="center" wrapText="1"/>
    </xf>
    <xf numFmtId="0" fontId="21" fillId="0" borderId="3" xfId="1" applyFont="1" applyBorder="1" applyAlignment="1">
      <alignment horizontal="center" vertical="center" wrapText="1"/>
    </xf>
    <xf numFmtId="0" fontId="21" fillId="0" borderId="4" xfId="1" applyFont="1" applyBorder="1" applyAlignment="1">
      <alignment horizontal="center" vertical="center" wrapText="1"/>
    </xf>
    <xf numFmtId="0" fontId="10" fillId="0" borderId="2" xfId="1" applyBorder="1" applyAlignment="1">
      <alignment horizontal="center" vertical="center" wrapText="1"/>
    </xf>
    <xf numFmtId="0" fontId="10" fillId="0" borderId="4" xfId="1" applyBorder="1" applyAlignment="1">
      <alignment horizontal="center" vertical="center" wrapText="1"/>
    </xf>
    <xf numFmtId="0" fontId="10" fillId="0" borderId="7" xfId="1" applyBorder="1" applyAlignment="1">
      <alignment horizontal="center" vertical="center" wrapText="1"/>
    </xf>
    <xf numFmtId="0" fontId="10" fillId="0" borderId="9" xfId="1" applyBorder="1" applyAlignment="1">
      <alignment horizontal="center" vertical="center" wrapText="1"/>
    </xf>
    <xf numFmtId="0" fontId="20" fillId="0" borderId="12" xfId="1" applyFont="1" applyBorder="1" applyAlignment="1">
      <alignment horizontal="center" vertical="center" wrapText="1"/>
    </xf>
    <xf numFmtId="0" fontId="20" fillId="0" borderId="13" xfId="1" applyFont="1" applyBorder="1" applyAlignment="1">
      <alignment horizontal="center" vertical="center" wrapText="1"/>
    </xf>
    <xf numFmtId="0" fontId="10" fillId="0" borderId="12" xfId="1" applyBorder="1" applyAlignment="1">
      <alignment horizontal="center" vertical="center"/>
    </xf>
    <xf numFmtId="0" fontId="10" fillId="0" borderId="13" xfId="1" applyBorder="1" applyAlignment="1">
      <alignment horizontal="center" vertical="center"/>
    </xf>
    <xf numFmtId="0" fontId="10" fillId="0" borderId="4" xfId="1" applyBorder="1" applyAlignment="1">
      <alignment horizontal="center" vertical="center"/>
    </xf>
    <xf numFmtId="0" fontId="10" fillId="0" borderId="7" xfId="1" applyBorder="1" applyAlignment="1">
      <alignment horizontal="center" vertical="center"/>
    </xf>
    <xf numFmtId="0" fontId="10" fillId="0" borderId="9" xfId="1" applyBorder="1" applyAlignment="1">
      <alignment horizontal="center" vertical="center"/>
    </xf>
    <xf numFmtId="0" fontId="10" fillId="0" borderId="14" xfId="1" applyBorder="1" applyAlignment="1">
      <alignment horizontal="center" vertical="center"/>
    </xf>
    <xf numFmtId="0" fontId="20" fillId="0" borderId="2" xfId="1" applyFont="1" applyBorder="1" applyAlignment="1">
      <alignment horizontal="center" vertical="center" wrapText="1"/>
    </xf>
    <xf numFmtId="0" fontId="20" fillId="0" borderId="4" xfId="1" applyFont="1" applyBorder="1" applyAlignment="1">
      <alignment horizontal="center" vertical="center" wrapText="1"/>
    </xf>
    <xf numFmtId="0" fontId="20" fillId="0" borderId="7" xfId="1" applyFont="1" applyBorder="1" applyAlignment="1">
      <alignment horizontal="center" vertical="center" wrapText="1"/>
    </xf>
    <xf numFmtId="0" fontId="20" fillId="0" borderId="9" xfId="1" applyFont="1" applyBorder="1" applyAlignment="1">
      <alignment horizontal="center" vertical="center" wrapText="1"/>
    </xf>
    <xf numFmtId="0" fontId="10" fillId="0" borderId="5" xfId="1" applyBorder="1" applyAlignment="1">
      <alignment horizontal="center" vertical="center" wrapText="1"/>
    </xf>
    <xf numFmtId="0" fontId="10" fillId="0" borderId="6" xfId="1" applyBorder="1" applyAlignment="1">
      <alignment horizontal="center" vertical="center" wrapText="1"/>
    </xf>
    <xf numFmtId="0" fontId="10" fillId="0" borderId="1" xfId="1" applyBorder="1" applyAlignment="1">
      <alignment horizontal="left" vertical="center" wrapText="1"/>
    </xf>
    <xf numFmtId="0" fontId="10" fillId="0" borderId="2" xfId="1" applyBorder="1" applyAlignment="1">
      <alignment horizontal="left" vertical="center" wrapText="1"/>
    </xf>
    <xf numFmtId="0" fontId="10" fillId="0" borderId="3" xfId="1" applyBorder="1" applyAlignment="1">
      <alignment horizontal="left" vertical="center" wrapText="1"/>
    </xf>
    <xf numFmtId="0" fontId="10" fillId="0" borderId="4" xfId="1" applyBorder="1" applyAlignment="1">
      <alignment horizontal="left" vertical="center" wrapText="1"/>
    </xf>
    <xf numFmtId="0" fontId="10" fillId="0" borderId="5" xfId="1" applyBorder="1" applyAlignment="1">
      <alignment horizontal="left" vertical="center" wrapText="1"/>
    </xf>
    <xf numFmtId="0" fontId="10" fillId="0" borderId="0" xfId="1" applyAlignment="1">
      <alignment horizontal="left" vertical="center" wrapText="1"/>
    </xf>
    <xf numFmtId="0" fontId="10" fillId="0" borderId="6" xfId="1" applyBorder="1" applyAlignment="1">
      <alignment horizontal="left" vertical="center" wrapText="1"/>
    </xf>
    <xf numFmtId="0" fontId="10" fillId="0" borderId="7" xfId="1" applyBorder="1">
      <alignment vertical="center"/>
    </xf>
    <xf numFmtId="0" fontId="10" fillId="0" borderId="8" xfId="1" applyBorder="1">
      <alignment vertical="center"/>
    </xf>
    <xf numFmtId="0" fontId="10" fillId="0" borderId="9" xfId="1" applyBorder="1">
      <alignment vertical="center"/>
    </xf>
    <xf numFmtId="0" fontId="23" fillId="0" borderId="0" xfId="1" applyFont="1" applyAlignment="1">
      <alignment horizontal="left" vertical="center"/>
    </xf>
    <xf numFmtId="0" fontId="10" fillId="0" borderId="5" xfId="1" applyBorder="1">
      <alignment vertical="center"/>
    </xf>
    <xf numFmtId="0" fontId="10" fillId="0" borderId="6" xfId="1" applyBorder="1">
      <alignment vertical="center"/>
    </xf>
    <xf numFmtId="0" fontId="10" fillId="0" borderId="10" xfId="1" applyBorder="1" applyAlignment="1">
      <alignment horizontal="center" vertical="center"/>
    </xf>
    <xf numFmtId="0" fontId="10" fillId="0" borderId="12" xfId="1" applyBorder="1" applyAlignment="1">
      <alignment horizontal="left" vertical="center"/>
    </xf>
    <xf numFmtId="0" fontId="10" fillId="0" borderId="14" xfId="1" applyBorder="1" applyAlignment="1">
      <alignment horizontal="left" vertical="center"/>
    </xf>
    <xf numFmtId="0" fontId="10" fillId="0" borderId="13" xfId="1" applyBorder="1" applyAlignment="1">
      <alignment horizontal="left" vertical="center"/>
    </xf>
    <xf numFmtId="0" fontId="10" fillId="0" borderId="2" xfId="1" applyBorder="1">
      <alignment vertical="center"/>
    </xf>
    <xf numFmtId="0" fontId="10" fillId="0" borderId="3" xfId="1" applyBorder="1">
      <alignment vertical="center"/>
    </xf>
    <xf numFmtId="0" fontId="10" fillId="0" borderId="4" xfId="1" applyBorder="1">
      <alignment vertical="center"/>
    </xf>
    <xf numFmtId="0" fontId="19" fillId="0" borderId="8" xfId="1" applyFont="1" applyBorder="1" applyAlignment="1">
      <alignment horizontal="left" vertical="center"/>
    </xf>
    <xf numFmtId="0" fontId="10" fillId="0" borderId="2" xfId="1" applyBorder="1" applyAlignment="1">
      <alignment horizontal="center" vertical="center"/>
    </xf>
    <xf numFmtId="0" fontId="10" fillId="0" borderId="3" xfId="1" applyBorder="1" applyAlignment="1">
      <alignment horizontal="center" vertical="center"/>
    </xf>
    <xf numFmtId="0" fontId="10" fillId="0" borderId="8" xfId="1" applyBorder="1" applyAlignment="1">
      <alignment horizontal="center" vertical="center"/>
    </xf>
    <xf numFmtId="178" fontId="10" fillId="0" borderId="1" xfId="1" applyNumberFormat="1" applyBorder="1" applyAlignment="1">
      <alignment horizontal="center" vertical="center"/>
    </xf>
    <xf numFmtId="0" fontId="23" fillId="0" borderId="0" xfId="1" applyFont="1">
      <alignment vertical="center"/>
    </xf>
    <xf numFmtId="0" fontId="22" fillId="0" borderId="0" xfId="1" applyFont="1" applyAlignment="1">
      <alignment horizontal="left" vertical="center"/>
    </xf>
    <xf numFmtId="0" fontId="10" fillId="6" borderId="1" xfId="1" applyFill="1" applyBorder="1" applyAlignment="1">
      <alignment horizontal="center" vertical="center"/>
    </xf>
    <xf numFmtId="178" fontId="10" fillId="7" borderId="12" xfId="1" applyNumberFormat="1" applyFill="1" applyBorder="1" applyAlignment="1">
      <alignment horizontal="center" vertical="center"/>
    </xf>
    <xf numFmtId="178" fontId="10" fillId="7" borderId="13" xfId="1" applyNumberFormat="1" applyFill="1" applyBorder="1" applyAlignment="1">
      <alignment horizontal="center" vertical="center"/>
    </xf>
    <xf numFmtId="0" fontId="10" fillId="7" borderId="1" xfId="1" applyFill="1" applyBorder="1">
      <alignment vertical="center"/>
    </xf>
    <xf numFmtId="178" fontId="10" fillId="0" borderId="12" xfId="1" applyNumberFormat="1" applyBorder="1" applyAlignment="1">
      <alignment horizontal="center" vertical="center"/>
    </xf>
    <xf numFmtId="178" fontId="10" fillId="0" borderId="13" xfId="1" applyNumberFormat="1" applyBorder="1" applyAlignment="1">
      <alignment horizontal="center" vertical="center"/>
    </xf>
    <xf numFmtId="0" fontId="10" fillId="4" borderId="1" xfId="1" applyFill="1" applyBorder="1" applyAlignment="1">
      <alignment horizontal="center" vertical="center"/>
    </xf>
    <xf numFmtId="0" fontId="10" fillId="5" borderId="1" xfId="1" applyFill="1" applyBorder="1" applyAlignment="1">
      <alignment horizontal="center" vertical="center"/>
    </xf>
    <xf numFmtId="0" fontId="10" fillId="0" borderId="1" xfId="1" applyBorder="1">
      <alignment vertical="center"/>
    </xf>
    <xf numFmtId="0" fontId="10" fillId="0" borderId="1" xfId="1" applyBorder="1" applyAlignment="1">
      <alignment horizontal="left" vertical="center"/>
    </xf>
    <xf numFmtId="0" fontId="10" fillId="4" borderId="1" xfId="1" applyFill="1" applyBorder="1">
      <alignment vertical="center"/>
    </xf>
    <xf numFmtId="0" fontId="10" fillId="5" borderId="1" xfId="1" applyFill="1" applyBorder="1">
      <alignment vertical="center"/>
    </xf>
    <xf numFmtId="0" fontId="10" fillId="6" borderId="12" xfId="1" applyFill="1" applyBorder="1" applyAlignment="1">
      <alignment horizontal="center" vertical="center"/>
    </xf>
    <xf numFmtId="0" fontId="10" fillId="6" borderId="13" xfId="1" applyFill="1" applyBorder="1" applyAlignment="1">
      <alignment horizontal="center" vertical="center"/>
    </xf>
  </cellXfs>
  <cellStyles count="3">
    <cellStyle name="ハイパーリンク 2" xfId="2" xr:uid="{1D4F7CE8-3477-4B49-9376-F4B7A1402B6C}"/>
    <cellStyle name="標準" xfId="0" builtinId="0"/>
    <cellStyle name="標準 2" xfId="1" xr:uid="{D728ADE8-E7FC-4BE0-9D8A-82604AF99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43132</xdr:rowOff>
    </xdr:from>
    <xdr:to>
      <xdr:col>2</xdr:col>
      <xdr:colOff>470559</xdr:colOff>
      <xdr:row>19</xdr:row>
      <xdr:rowOff>155275</xdr:rowOff>
    </xdr:to>
    <xdr:pic>
      <xdr:nvPicPr>
        <xdr:cNvPr id="55" name="図 54">
          <a:extLst>
            <a:ext uri="{FF2B5EF4-FFF2-40B4-BE49-F238E27FC236}">
              <a16:creationId xmlns:a16="http://schemas.microsoft.com/office/drawing/2014/main" id="{91C5924E-B1DA-0380-6DED-4548D3ECCB21}"/>
            </a:ext>
          </a:extLst>
        </xdr:cNvPr>
        <xdr:cNvPicPr>
          <a:picLocks noChangeAspect="1"/>
        </xdr:cNvPicPr>
      </xdr:nvPicPr>
      <xdr:blipFill>
        <a:blip xmlns:r="http://schemas.openxmlformats.org/officeDocument/2006/relationships" r:embed="rId1"/>
        <a:stretch>
          <a:fillRect/>
        </a:stretch>
      </xdr:blipFill>
      <xdr:spPr>
        <a:xfrm>
          <a:off x="0" y="2872596"/>
          <a:ext cx="1712763" cy="612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A97B2AFA-97C3-4523-8D11-BACFA8D6AAE4}"/>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8CF37208-F16E-59EC-CD9C-2DD12763A853}"/>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C4D9BD77-D40D-C5C6-6C7F-26031EF2EF14}"/>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E8D12ACA-9C2E-13C1-D82C-AB88F6885DEB}"/>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EDBBA128-3025-7317-4E45-CF655A1AF079}"/>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2DB50EAF-EC1F-86B8-B48A-A51E2A49729C}"/>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4D6DAC3-5B7B-D413-D454-82407AFA2BC1}"/>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DA60FF4-87D1-5D71-D600-93392CE276B3}"/>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B1B7C61B-66F6-A1A8-3CFB-11D56B173FAE}"/>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FCCAF736-6389-C5C0-8241-5496BFCADAFE}"/>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FE891E9C-653C-A5C1-406F-0DE4FDBDDA25}"/>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FD2804EE-9C96-7E1B-EBBE-9BEDA657E2C8}"/>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3A806917-E964-A7D6-4286-0F35C30AAD37}"/>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A698AEBE-4C86-1CDB-826C-D34C258A797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A0A8FDEE-32A0-D200-D6C3-F039493D4186}"/>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D58686FC-C422-6CE5-D7A0-C5B7BB1CAA8C}"/>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6E173AF5-5724-8BEF-94BA-D9937504D801}"/>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259CCD9-CDCE-BDA8-AACD-01862F2107A2}"/>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8153C9BF-9F1B-D0F5-FFF5-AEDBA34CEA74}"/>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687B8B71-1223-B937-C777-64DF72C7D6AF}"/>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55235C22-7F4D-434E-9A00-2445615B1312}"/>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DBBAAB1C-0C40-EA99-8187-8119F994C86A}"/>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C484CD13-A99F-A6A9-2652-3F5412FEB8C5}"/>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137160</xdr:colOff>
      <xdr:row>0</xdr:row>
      <xdr:rowOff>0</xdr:rowOff>
    </xdr:from>
    <xdr:to>
      <xdr:col>11</xdr:col>
      <xdr:colOff>45720</xdr:colOff>
      <xdr:row>0</xdr:row>
      <xdr:rowOff>0</xdr:rowOff>
    </xdr:to>
    <xdr:grpSp>
      <xdr:nvGrpSpPr>
        <xdr:cNvPr id="2" name="Group 1">
          <a:extLst>
            <a:ext uri="{FF2B5EF4-FFF2-40B4-BE49-F238E27FC236}">
              <a16:creationId xmlns:a16="http://schemas.microsoft.com/office/drawing/2014/main" id="{72456558-E858-4701-B7A4-61455627A6AC}"/>
            </a:ext>
          </a:extLst>
        </xdr:cNvPr>
        <xdr:cNvGrpSpPr>
          <a:grpSpLocks/>
        </xdr:cNvGrpSpPr>
      </xdr:nvGrpSpPr>
      <xdr:grpSpPr bwMode="auto">
        <a:xfrm>
          <a:off x="5554980" y="0"/>
          <a:ext cx="1112520" cy="0"/>
          <a:chOff x="504" y="758"/>
          <a:chExt cx="111" cy="108"/>
        </a:xfrm>
      </xdr:grpSpPr>
      <xdr:sp macro="" textlink="">
        <xdr:nvSpPr>
          <xdr:cNvPr id="3" name="Rectangle 2">
            <a:extLst>
              <a:ext uri="{FF2B5EF4-FFF2-40B4-BE49-F238E27FC236}">
                <a16:creationId xmlns:a16="http://schemas.microsoft.com/office/drawing/2014/main" id="{C19F225A-E631-FEF0-E03A-6FA1B9D523D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58CAC795-2F00-F47A-E7D9-2ABFAFC91AEF}"/>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1A5EFA5C-69FE-B820-D1C8-7119B8DC70F2}"/>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37DCFCA8-2D40-5C5D-2D87-E867A2F3B94A}"/>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CBF731D5-3EE5-7509-DDAA-E9CF0F3A01BA}"/>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E00219FE-6092-8792-7112-AB6FDC666F3E}"/>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DBED1AF-862C-AC5E-5B33-E6A865B872B1}"/>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38D90753-210F-FB62-BE75-4B77570E155B}"/>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8049F689-6C39-3C89-F9A1-F9C7A19416E4}"/>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66659AED-4E18-6CC9-02AB-10B6B5CE05A6}"/>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BCE9C8DF-EEC2-B070-567F-EF12368727CC}"/>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E6C8A8C2-443F-A61E-DBCF-286F05DACED4}"/>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967765A4-3529-B285-D929-7597E82BCAAD}"/>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1EA839F7-17F8-1C65-A6FA-F520E51E0216}"/>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6E1316F1-AF57-CEDE-D771-C676959AF0E3}"/>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1A75C116-2737-FB51-51F9-E52F606EE575}"/>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B17AF115-A367-464F-7146-A331D325C563}"/>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DDD3BBFC-D4B0-FB80-8621-DD16765E780A}"/>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2F5AFAD5-9A96-947E-5EF7-6949D5E0A85F}"/>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B9E68B6E-60C3-E40E-7F1C-73AF05B3325D}"/>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B28EC7B2-DCE2-6DA6-BE3B-23B9050D624F}"/>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23FDAAD5-C163-41B3-AB39-AC57F28B651C}"/>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7FE0DB08-1005-4ECC-95D7-CA1DAE316A04}"/>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2517FEF5-EB0E-B78F-E20B-E831E88956DA}"/>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4E89558D-5B79-99C1-2E2B-D097022FAEF6}"/>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96B769A1-82CD-CC9A-E87F-A29AD5054CBC}"/>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ED578E6D-7219-70CA-C682-4DC27881F74F}"/>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B708F619-3C14-75EF-1833-E6DF1C9D1FE9}"/>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4083CB9A-4B1B-35FF-DCC6-315A8E156265}"/>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5D84228B-E9CF-37A2-A65C-9B0717B2358C}"/>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13B6066C-3961-FC69-9EF5-1283748ED634}"/>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F8F7C5A4-F11E-3924-B372-1748F77D7B8D}"/>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BB1B7A6E-6FD6-7BAC-55D0-CBF12BEF5B63}"/>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DFAB43A3-F336-8C29-C918-926F97C0D5FA}"/>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2B7A73EE-F0A1-CA78-A5EF-7BFE7A75EB3A}"/>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5EEB0A84-4AE7-3DAC-24A0-9705FAAD1F2D}"/>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51879F4A-40F8-E895-D9AD-EC2B5CEF0DC5}"/>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9C2DD58B-8665-0C53-A146-A37D102190F8}"/>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3DA02ED6-C4B6-3F19-A6CE-B6AF375CC5F4}"/>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1F9C38FB-CCF2-7591-5E39-98E18CAAF8B9}"/>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D2E4031E-9C0F-8E86-F838-34482680070C}"/>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2954C329-54A5-26E5-A5B2-BB1BFEC65381}"/>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9521079D-7F2E-C6C1-3E8B-F0AC30DC1B4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1D9CC13-FD70-12BB-E8D7-218293322EB5}"/>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65E2D97A-A748-3FA2-73BD-2D40D91B40D3}"/>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137160</xdr:colOff>
      <xdr:row>3</xdr:row>
      <xdr:rowOff>45720</xdr:rowOff>
    </xdr:from>
    <xdr:to>
      <xdr:col>10</xdr:col>
      <xdr:colOff>45720</xdr:colOff>
      <xdr:row>8</xdr:row>
      <xdr:rowOff>76200</xdr:rowOff>
    </xdr:to>
    <xdr:grpSp>
      <xdr:nvGrpSpPr>
        <xdr:cNvPr id="3" name="Group 37">
          <a:extLst>
            <a:ext uri="{FF2B5EF4-FFF2-40B4-BE49-F238E27FC236}">
              <a16:creationId xmlns:a16="http://schemas.microsoft.com/office/drawing/2014/main" id="{2886D879-D0FC-49D1-9596-C8C2D859E931}"/>
            </a:ext>
          </a:extLst>
        </xdr:cNvPr>
        <xdr:cNvGrpSpPr>
          <a:grpSpLocks/>
        </xdr:cNvGrpSpPr>
      </xdr:nvGrpSpPr>
      <xdr:grpSpPr bwMode="auto">
        <a:xfrm>
          <a:off x="5074920" y="800100"/>
          <a:ext cx="1143000" cy="1287780"/>
          <a:chOff x="504" y="758"/>
          <a:chExt cx="111" cy="108"/>
        </a:xfrm>
      </xdr:grpSpPr>
      <xdr:sp macro="" textlink="">
        <xdr:nvSpPr>
          <xdr:cNvPr id="4" name="Rectangle 5">
            <a:extLst>
              <a:ext uri="{FF2B5EF4-FFF2-40B4-BE49-F238E27FC236}">
                <a16:creationId xmlns:a16="http://schemas.microsoft.com/office/drawing/2014/main" id="{992C220E-571D-FE21-ABBF-2442BF683535}"/>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6">
            <a:extLst>
              <a:ext uri="{FF2B5EF4-FFF2-40B4-BE49-F238E27FC236}">
                <a16:creationId xmlns:a16="http://schemas.microsoft.com/office/drawing/2014/main" id="{28AD860F-E284-9479-ABDF-958356FE3A27}"/>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7">
            <a:extLst>
              <a:ext uri="{FF2B5EF4-FFF2-40B4-BE49-F238E27FC236}">
                <a16:creationId xmlns:a16="http://schemas.microsoft.com/office/drawing/2014/main" id="{F26308E5-EE41-049A-DDBC-6756C8136A91}"/>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8">
            <a:extLst>
              <a:ext uri="{FF2B5EF4-FFF2-40B4-BE49-F238E27FC236}">
                <a16:creationId xmlns:a16="http://schemas.microsoft.com/office/drawing/2014/main" id="{46919F0D-2726-3892-730D-39159A4BE184}"/>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9">
            <a:extLst>
              <a:ext uri="{FF2B5EF4-FFF2-40B4-BE49-F238E27FC236}">
                <a16:creationId xmlns:a16="http://schemas.microsoft.com/office/drawing/2014/main" id="{B4D4E0E1-952F-5571-9B6C-E1C25943F3BC}"/>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10">
            <a:extLst>
              <a:ext uri="{FF2B5EF4-FFF2-40B4-BE49-F238E27FC236}">
                <a16:creationId xmlns:a16="http://schemas.microsoft.com/office/drawing/2014/main" id="{1010EC74-C4F8-F55B-BA47-813CD2815967}"/>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11">
            <a:extLst>
              <a:ext uri="{FF2B5EF4-FFF2-40B4-BE49-F238E27FC236}">
                <a16:creationId xmlns:a16="http://schemas.microsoft.com/office/drawing/2014/main" id="{63C7CC52-D7D8-062E-D122-22D5920E74EE}"/>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2">
            <a:extLst>
              <a:ext uri="{FF2B5EF4-FFF2-40B4-BE49-F238E27FC236}">
                <a16:creationId xmlns:a16="http://schemas.microsoft.com/office/drawing/2014/main" id="{BEB63627-2C1E-AA5C-E935-850606943B3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Rectangle 13">
            <a:extLst>
              <a:ext uri="{FF2B5EF4-FFF2-40B4-BE49-F238E27FC236}">
                <a16:creationId xmlns:a16="http://schemas.microsoft.com/office/drawing/2014/main" id="{03C58B5C-9518-AF51-23B9-2DB47FAA6D76}"/>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3" name="Line 15">
            <a:extLst>
              <a:ext uri="{FF2B5EF4-FFF2-40B4-BE49-F238E27FC236}">
                <a16:creationId xmlns:a16="http://schemas.microsoft.com/office/drawing/2014/main" id="{0CF1CBE1-C672-26F3-D8E8-BD1954E96886}"/>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6">
            <a:extLst>
              <a:ext uri="{FF2B5EF4-FFF2-40B4-BE49-F238E27FC236}">
                <a16:creationId xmlns:a16="http://schemas.microsoft.com/office/drawing/2014/main" id="{67D12126-8790-87BD-4887-AB408E00BCCE}"/>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5" name="Line 17">
            <a:extLst>
              <a:ext uri="{FF2B5EF4-FFF2-40B4-BE49-F238E27FC236}">
                <a16:creationId xmlns:a16="http://schemas.microsoft.com/office/drawing/2014/main" id="{F671D74F-75F8-27BC-1B02-593EA1E2A7D1}"/>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9">
            <a:extLst>
              <a:ext uri="{FF2B5EF4-FFF2-40B4-BE49-F238E27FC236}">
                <a16:creationId xmlns:a16="http://schemas.microsoft.com/office/drawing/2014/main" id="{5A79BA86-4AE3-8C3A-51AD-5DAB63EDD902}"/>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20">
            <a:extLst>
              <a:ext uri="{FF2B5EF4-FFF2-40B4-BE49-F238E27FC236}">
                <a16:creationId xmlns:a16="http://schemas.microsoft.com/office/drawing/2014/main" id="{541F9456-FE86-C7B6-0EEF-D9BF177C20CB}"/>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23">
            <a:extLst>
              <a:ext uri="{FF2B5EF4-FFF2-40B4-BE49-F238E27FC236}">
                <a16:creationId xmlns:a16="http://schemas.microsoft.com/office/drawing/2014/main" id="{FD24F3FB-788C-0A61-CC01-7705F0D1780D}"/>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24">
            <a:extLst>
              <a:ext uri="{FF2B5EF4-FFF2-40B4-BE49-F238E27FC236}">
                <a16:creationId xmlns:a16="http://schemas.microsoft.com/office/drawing/2014/main" id="{5B89283E-01D2-7283-865D-8395831589F9}"/>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25">
            <a:extLst>
              <a:ext uri="{FF2B5EF4-FFF2-40B4-BE49-F238E27FC236}">
                <a16:creationId xmlns:a16="http://schemas.microsoft.com/office/drawing/2014/main" id="{31663D73-591A-E4E0-BCDA-30886497F11D}"/>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1" name="Line 27">
            <a:extLst>
              <a:ext uri="{FF2B5EF4-FFF2-40B4-BE49-F238E27FC236}">
                <a16:creationId xmlns:a16="http://schemas.microsoft.com/office/drawing/2014/main" id="{35D39B14-F25C-51E6-6AD3-CE91D0FCEB89}"/>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8">
            <a:extLst>
              <a:ext uri="{FF2B5EF4-FFF2-40B4-BE49-F238E27FC236}">
                <a16:creationId xmlns:a16="http://schemas.microsoft.com/office/drawing/2014/main" id="{353E468E-D178-9889-0C0F-E1F7E0C0A4FF}"/>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 name="Line 29">
            <a:extLst>
              <a:ext uri="{FF2B5EF4-FFF2-40B4-BE49-F238E27FC236}">
                <a16:creationId xmlns:a16="http://schemas.microsoft.com/office/drawing/2014/main" id="{FE1585DD-85EA-D339-B33F-A91A2A7C7772}"/>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30">
            <a:extLst>
              <a:ext uri="{FF2B5EF4-FFF2-40B4-BE49-F238E27FC236}">
                <a16:creationId xmlns:a16="http://schemas.microsoft.com/office/drawing/2014/main" id="{F10B2B75-F405-7B9A-6199-5E8482D53567}"/>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5" name="Line 31">
            <a:extLst>
              <a:ext uri="{FF2B5EF4-FFF2-40B4-BE49-F238E27FC236}">
                <a16:creationId xmlns:a16="http://schemas.microsoft.com/office/drawing/2014/main" id="{ACD0F38D-758E-2BD8-40AE-7710835C31CB}"/>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3</xdr:row>
      <xdr:rowOff>38100</xdr:rowOff>
    </xdr:from>
    <xdr:ext cx="249299" cy="168508"/>
    <xdr:sp macro="" textlink="">
      <xdr:nvSpPr>
        <xdr:cNvPr id="26" name="Text Box 32">
          <a:extLst>
            <a:ext uri="{FF2B5EF4-FFF2-40B4-BE49-F238E27FC236}">
              <a16:creationId xmlns:a16="http://schemas.microsoft.com/office/drawing/2014/main" id="{A75A7D7F-FD7C-4CB8-B4B9-E83C989718A7}"/>
            </a:ext>
          </a:extLst>
        </xdr:cNvPr>
        <xdr:cNvSpPr txBox="1">
          <a:spLocks noChangeArrowheads="1"/>
        </xdr:cNvSpPr>
      </xdr:nvSpPr>
      <xdr:spPr bwMode="auto">
        <a:xfrm>
          <a:off x="6287219" y="788598"/>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4</xdr:row>
      <xdr:rowOff>15240</xdr:rowOff>
    </xdr:from>
    <xdr:ext cx="364715" cy="168508"/>
    <xdr:sp macro="" textlink="">
      <xdr:nvSpPr>
        <xdr:cNvPr id="27" name="Text Box 33">
          <a:extLst>
            <a:ext uri="{FF2B5EF4-FFF2-40B4-BE49-F238E27FC236}">
              <a16:creationId xmlns:a16="http://schemas.microsoft.com/office/drawing/2014/main" id="{37B9C6B3-2BF1-461A-8C5A-39E5D3962257}"/>
            </a:ext>
          </a:extLst>
        </xdr:cNvPr>
        <xdr:cNvSpPr txBox="1">
          <a:spLocks noChangeArrowheads="1"/>
        </xdr:cNvSpPr>
      </xdr:nvSpPr>
      <xdr:spPr bwMode="auto">
        <a:xfrm>
          <a:off x="6271979" y="1015904"/>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5</xdr:row>
      <xdr:rowOff>99060</xdr:rowOff>
    </xdr:from>
    <xdr:ext cx="364715" cy="168508"/>
    <xdr:sp macro="" textlink="">
      <xdr:nvSpPr>
        <xdr:cNvPr id="28" name="Text Box 34">
          <a:extLst>
            <a:ext uri="{FF2B5EF4-FFF2-40B4-BE49-F238E27FC236}">
              <a16:creationId xmlns:a16="http://schemas.microsoft.com/office/drawing/2014/main" id="{62C86EA3-C894-4F9D-9B3C-42E6E7158FA1}"/>
            </a:ext>
          </a:extLst>
        </xdr:cNvPr>
        <xdr:cNvSpPr txBox="1">
          <a:spLocks noChangeArrowheads="1"/>
        </xdr:cNvSpPr>
      </xdr:nvSpPr>
      <xdr:spPr bwMode="auto">
        <a:xfrm>
          <a:off x="6287219" y="134989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6</xdr:row>
      <xdr:rowOff>99060</xdr:rowOff>
    </xdr:from>
    <xdr:ext cx="249299" cy="168508"/>
    <xdr:sp macro="" textlink="">
      <xdr:nvSpPr>
        <xdr:cNvPr id="29" name="Text Box 35">
          <a:extLst>
            <a:ext uri="{FF2B5EF4-FFF2-40B4-BE49-F238E27FC236}">
              <a16:creationId xmlns:a16="http://schemas.microsoft.com/office/drawing/2014/main" id="{139AC23B-CD04-49EC-A647-C1C1FBE0FE1F}"/>
            </a:ext>
          </a:extLst>
        </xdr:cNvPr>
        <xdr:cNvSpPr txBox="1">
          <a:spLocks noChangeArrowheads="1"/>
        </xdr:cNvSpPr>
      </xdr:nvSpPr>
      <xdr:spPr bwMode="auto">
        <a:xfrm>
          <a:off x="6302459" y="1600056"/>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7</xdr:row>
      <xdr:rowOff>60960</xdr:rowOff>
    </xdr:from>
    <xdr:ext cx="249299" cy="168508"/>
    <xdr:sp macro="" textlink="">
      <xdr:nvSpPr>
        <xdr:cNvPr id="30" name="Text Box 36">
          <a:extLst>
            <a:ext uri="{FF2B5EF4-FFF2-40B4-BE49-F238E27FC236}">
              <a16:creationId xmlns:a16="http://schemas.microsoft.com/office/drawing/2014/main" id="{091F3054-7538-4826-BA7B-FE00DF028F0D}"/>
            </a:ext>
          </a:extLst>
        </xdr:cNvPr>
        <xdr:cNvSpPr txBox="1">
          <a:spLocks noChangeArrowheads="1"/>
        </xdr:cNvSpPr>
      </xdr:nvSpPr>
      <xdr:spPr bwMode="auto">
        <a:xfrm>
          <a:off x="6310079" y="1812122"/>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1</xdr:rowOff>
    </xdr:from>
    <xdr:to>
      <xdr:col>5</xdr:col>
      <xdr:colOff>444891</xdr:colOff>
      <xdr:row>21</xdr:row>
      <xdr:rowOff>152400</xdr:rowOff>
    </xdr:to>
    <xdr:pic>
      <xdr:nvPicPr>
        <xdr:cNvPr id="2" name="図 1">
          <a:extLst>
            <a:ext uri="{FF2B5EF4-FFF2-40B4-BE49-F238E27FC236}">
              <a16:creationId xmlns:a16="http://schemas.microsoft.com/office/drawing/2014/main" id="{EFBB32FB-678B-4797-8C2F-2A35E942E1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19178"/>
          <a:ext cx="3550400" cy="34304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137160</xdr:colOff>
      <xdr:row>25</xdr:row>
      <xdr:rowOff>45720</xdr:rowOff>
    </xdr:from>
    <xdr:to>
      <xdr:col>10</xdr:col>
      <xdr:colOff>45720</xdr:colOff>
      <xdr:row>30</xdr:row>
      <xdr:rowOff>76200</xdr:rowOff>
    </xdr:to>
    <xdr:grpSp>
      <xdr:nvGrpSpPr>
        <xdr:cNvPr id="3" name="Group 37">
          <a:extLst>
            <a:ext uri="{FF2B5EF4-FFF2-40B4-BE49-F238E27FC236}">
              <a16:creationId xmlns:a16="http://schemas.microsoft.com/office/drawing/2014/main" id="{8EA60B32-5968-4764-899A-6B2BDE4753BA}"/>
            </a:ext>
          </a:extLst>
        </xdr:cNvPr>
        <xdr:cNvGrpSpPr>
          <a:grpSpLocks/>
        </xdr:cNvGrpSpPr>
      </xdr:nvGrpSpPr>
      <xdr:grpSpPr bwMode="auto">
        <a:xfrm>
          <a:off x="5074920" y="4419600"/>
          <a:ext cx="1143000" cy="1021080"/>
          <a:chOff x="504" y="758"/>
          <a:chExt cx="111" cy="108"/>
        </a:xfrm>
      </xdr:grpSpPr>
      <xdr:sp macro="" textlink="">
        <xdr:nvSpPr>
          <xdr:cNvPr id="4" name="Rectangle 5">
            <a:extLst>
              <a:ext uri="{FF2B5EF4-FFF2-40B4-BE49-F238E27FC236}">
                <a16:creationId xmlns:a16="http://schemas.microsoft.com/office/drawing/2014/main" id="{ED10A6C2-4719-5280-23F5-C5A618EA0B87}"/>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6">
            <a:extLst>
              <a:ext uri="{FF2B5EF4-FFF2-40B4-BE49-F238E27FC236}">
                <a16:creationId xmlns:a16="http://schemas.microsoft.com/office/drawing/2014/main" id="{C43E6914-038D-B175-EF2D-97D3C7A44CF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7">
            <a:extLst>
              <a:ext uri="{FF2B5EF4-FFF2-40B4-BE49-F238E27FC236}">
                <a16:creationId xmlns:a16="http://schemas.microsoft.com/office/drawing/2014/main" id="{955507AC-8913-0DCC-78B9-08405477F53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8">
            <a:extLst>
              <a:ext uri="{FF2B5EF4-FFF2-40B4-BE49-F238E27FC236}">
                <a16:creationId xmlns:a16="http://schemas.microsoft.com/office/drawing/2014/main" id="{E82C1221-113A-2438-DC72-FD0D5A78136E}"/>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9">
            <a:extLst>
              <a:ext uri="{FF2B5EF4-FFF2-40B4-BE49-F238E27FC236}">
                <a16:creationId xmlns:a16="http://schemas.microsoft.com/office/drawing/2014/main" id="{E540BD5E-65F3-DCFE-D75E-57B63C174A1E}"/>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10">
            <a:extLst>
              <a:ext uri="{FF2B5EF4-FFF2-40B4-BE49-F238E27FC236}">
                <a16:creationId xmlns:a16="http://schemas.microsoft.com/office/drawing/2014/main" id="{EA469441-E37C-B4F8-930B-961B36204D7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11">
            <a:extLst>
              <a:ext uri="{FF2B5EF4-FFF2-40B4-BE49-F238E27FC236}">
                <a16:creationId xmlns:a16="http://schemas.microsoft.com/office/drawing/2014/main" id="{FA60534D-749E-64C8-D21C-1FC1C2FF23A1}"/>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2">
            <a:extLst>
              <a:ext uri="{FF2B5EF4-FFF2-40B4-BE49-F238E27FC236}">
                <a16:creationId xmlns:a16="http://schemas.microsoft.com/office/drawing/2014/main" id="{F71C2956-B2AE-76E1-3C09-4BC776E1A78A}"/>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Rectangle 13">
            <a:extLst>
              <a:ext uri="{FF2B5EF4-FFF2-40B4-BE49-F238E27FC236}">
                <a16:creationId xmlns:a16="http://schemas.microsoft.com/office/drawing/2014/main" id="{E7C97F8C-FD90-2CA7-E5DD-E667833341C2}"/>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3" name="Line 15">
            <a:extLst>
              <a:ext uri="{FF2B5EF4-FFF2-40B4-BE49-F238E27FC236}">
                <a16:creationId xmlns:a16="http://schemas.microsoft.com/office/drawing/2014/main" id="{51F7FD28-643A-B591-E287-353EC84E52F2}"/>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6">
            <a:extLst>
              <a:ext uri="{FF2B5EF4-FFF2-40B4-BE49-F238E27FC236}">
                <a16:creationId xmlns:a16="http://schemas.microsoft.com/office/drawing/2014/main" id="{7249FED8-7A6B-2B70-BD64-ACE44DB933E3}"/>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5" name="Line 17">
            <a:extLst>
              <a:ext uri="{FF2B5EF4-FFF2-40B4-BE49-F238E27FC236}">
                <a16:creationId xmlns:a16="http://schemas.microsoft.com/office/drawing/2014/main" id="{266403AB-CA9F-E4AF-CD91-C88AE911BB06}"/>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9">
            <a:extLst>
              <a:ext uri="{FF2B5EF4-FFF2-40B4-BE49-F238E27FC236}">
                <a16:creationId xmlns:a16="http://schemas.microsoft.com/office/drawing/2014/main" id="{ED006535-1D53-9FCB-0677-EB440A08CEAA}"/>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20">
            <a:extLst>
              <a:ext uri="{FF2B5EF4-FFF2-40B4-BE49-F238E27FC236}">
                <a16:creationId xmlns:a16="http://schemas.microsoft.com/office/drawing/2014/main" id="{60AA3F4F-135C-289A-04C5-243693D70F91}"/>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23">
            <a:extLst>
              <a:ext uri="{FF2B5EF4-FFF2-40B4-BE49-F238E27FC236}">
                <a16:creationId xmlns:a16="http://schemas.microsoft.com/office/drawing/2014/main" id="{A47BC26B-FDA2-45D6-C256-160D58599A89}"/>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24">
            <a:extLst>
              <a:ext uri="{FF2B5EF4-FFF2-40B4-BE49-F238E27FC236}">
                <a16:creationId xmlns:a16="http://schemas.microsoft.com/office/drawing/2014/main" id="{715C6407-70AD-0044-EAB8-AB01CE6E334E}"/>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25">
            <a:extLst>
              <a:ext uri="{FF2B5EF4-FFF2-40B4-BE49-F238E27FC236}">
                <a16:creationId xmlns:a16="http://schemas.microsoft.com/office/drawing/2014/main" id="{CFF5123C-8BA9-137D-B8A8-B85F40B68FC3}"/>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1" name="Line 27">
            <a:extLst>
              <a:ext uri="{FF2B5EF4-FFF2-40B4-BE49-F238E27FC236}">
                <a16:creationId xmlns:a16="http://schemas.microsoft.com/office/drawing/2014/main" id="{8E83471D-75D7-17FA-D2A8-4B926482CC12}"/>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8">
            <a:extLst>
              <a:ext uri="{FF2B5EF4-FFF2-40B4-BE49-F238E27FC236}">
                <a16:creationId xmlns:a16="http://schemas.microsoft.com/office/drawing/2014/main" id="{DEEC57F4-910D-CC32-B81E-1F39871D2BFC}"/>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 name="Line 29">
            <a:extLst>
              <a:ext uri="{FF2B5EF4-FFF2-40B4-BE49-F238E27FC236}">
                <a16:creationId xmlns:a16="http://schemas.microsoft.com/office/drawing/2014/main" id="{D9506C5E-72BC-62B5-F5DF-4828C7AC49A2}"/>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30">
            <a:extLst>
              <a:ext uri="{FF2B5EF4-FFF2-40B4-BE49-F238E27FC236}">
                <a16:creationId xmlns:a16="http://schemas.microsoft.com/office/drawing/2014/main" id="{00345992-C5AD-E211-49E4-D3BCB75FF48B}"/>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5" name="Line 31">
            <a:extLst>
              <a:ext uri="{FF2B5EF4-FFF2-40B4-BE49-F238E27FC236}">
                <a16:creationId xmlns:a16="http://schemas.microsoft.com/office/drawing/2014/main" id="{A380A3B4-1CB0-D017-D4CE-A61E0E18B33C}"/>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25</xdr:row>
      <xdr:rowOff>38100</xdr:rowOff>
    </xdr:from>
    <xdr:ext cx="249299" cy="168508"/>
    <xdr:sp macro="" textlink="">
      <xdr:nvSpPr>
        <xdr:cNvPr id="26" name="Text Box 32">
          <a:extLst>
            <a:ext uri="{FF2B5EF4-FFF2-40B4-BE49-F238E27FC236}">
              <a16:creationId xmlns:a16="http://schemas.microsoft.com/office/drawing/2014/main" id="{3364DF14-96F0-46A2-8E50-5304B62642BC}"/>
            </a:ext>
          </a:extLst>
        </xdr:cNvPr>
        <xdr:cNvSpPr txBox="1">
          <a:spLocks noChangeArrowheads="1"/>
        </xdr:cNvSpPr>
      </xdr:nvSpPr>
      <xdr:spPr bwMode="auto">
        <a:xfrm>
          <a:off x="6287219" y="4325428"/>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26</xdr:row>
      <xdr:rowOff>15240</xdr:rowOff>
    </xdr:from>
    <xdr:ext cx="364715" cy="168508"/>
    <xdr:sp macro="" textlink="">
      <xdr:nvSpPr>
        <xdr:cNvPr id="27" name="Text Box 33">
          <a:extLst>
            <a:ext uri="{FF2B5EF4-FFF2-40B4-BE49-F238E27FC236}">
              <a16:creationId xmlns:a16="http://schemas.microsoft.com/office/drawing/2014/main" id="{CF957A6F-0AB4-46CD-84B9-9E9A7AA307A2}"/>
            </a:ext>
          </a:extLst>
        </xdr:cNvPr>
        <xdr:cNvSpPr txBox="1">
          <a:spLocks noChangeArrowheads="1"/>
        </xdr:cNvSpPr>
      </xdr:nvSpPr>
      <xdr:spPr bwMode="auto">
        <a:xfrm>
          <a:off x="6271979" y="4500976"/>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27</xdr:row>
      <xdr:rowOff>99060</xdr:rowOff>
    </xdr:from>
    <xdr:ext cx="364715" cy="168508"/>
    <xdr:sp macro="" textlink="">
      <xdr:nvSpPr>
        <xdr:cNvPr id="28" name="Text Box 34">
          <a:extLst>
            <a:ext uri="{FF2B5EF4-FFF2-40B4-BE49-F238E27FC236}">
              <a16:creationId xmlns:a16="http://schemas.microsoft.com/office/drawing/2014/main" id="{595F62FA-753B-43F1-82BD-0F2421827FC0}"/>
            </a:ext>
          </a:extLst>
        </xdr:cNvPr>
        <xdr:cNvSpPr txBox="1">
          <a:spLocks noChangeArrowheads="1"/>
        </xdr:cNvSpPr>
      </xdr:nvSpPr>
      <xdr:spPr bwMode="auto">
        <a:xfrm>
          <a:off x="6287219" y="4783203"/>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28</xdr:row>
      <xdr:rowOff>99060</xdr:rowOff>
    </xdr:from>
    <xdr:ext cx="249299" cy="168508"/>
    <xdr:sp macro="" textlink="">
      <xdr:nvSpPr>
        <xdr:cNvPr id="29" name="Text Box 35">
          <a:extLst>
            <a:ext uri="{FF2B5EF4-FFF2-40B4-BE49-F238E27FC236}">
              <a16:creationId xmlns:a16="http://schemas.microsoft.com/office/drawing/2014/main" id="{8684DAEA-B099-4B33-AC69-79D2A00B39F2}"/>
            </a:ext>
          </a:extLst>
        </xdr:cNvPr>
        <xdr:cNvSpPr txBox="1">
          <a:spLocks noChangeArrowheads="1"/>
        </xdr:cNvSpPr>
      </xdr:nvSpPr>
      <xdr:spPr bwMode="auto">
        <a:xfrm>
          <a:off x="6302459" y="4981611"/>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29</xdr:row>
      <xdr:rowOff>60960</xdr:rowOff>
    </xdr:from>
    <xdr:ext cx="249299" cy="168508"/>
    <xdr:sp macro="" textlink="">
      <xdr:nvSpPr>
        <xdr:cNvPr id="30" name="Text Box 36">
          <a:extLst>
            <a:ext uri="{FF2B5EF4-FFF2-40B4-BE49-F238E27FC236}">
              <a16:creationId xmlns:a16="http://schemas.microsoft.com/office/drawing/2014/main" id="{B17000CF-EE49-4C9B-B409-36BB548E349C}"/>
            </a:ext>
          </a:extLst>
        </xdr:cNvPr>
        <xdr:cNvSpPr txBox="1">
          <a:spLocks noChangeArrowheads="1"/>
        </xdr:cNvSpPr>
      </xdr:nvSpPr>
      <xdr:spPr bwMode="auto">
        <a:xfrm>
          <a:off x="6310079" y="5141918"/>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8</xdr:col>
      <xdr:colOff>137160</xdr:colOff>
      <xdr:row>25</xdr:row>
      <xdr:rowOff>45720</xdr:rowOff>
    </xdr:from>
    <xdr:to>
      <xdr:col>10</xdr:col>
      <xdr:colOff>45720</xdr:colOff>
      <xdr:row>30</xdr:row>
      <xdr:rowOff>76200</xdr:rowOff>
    </xdr:to>
    <xdr:grpSp>
      <xdr:nvGrpSpPr>
        <xdr:cNvPr id="2" name="Group 37">
          <a:extLst>
            <a:ext uri="{FF2B5EF4-FFF2-40B4-BE49-F238E27FC236}">
              <a16:creationId xmlns:a16="http://schemas.microsoft.com/office/drawing/2014/main" id="{0A03D179-DB2D-4E7C-886F-C8FCECD68177}"/>
            </a:ext>
          </a:extLst>
        </xdr:cNvPr>
        <xdr:cNvGrpSpPr>
          <a:grpSpLocks/>
        </xdr:cNvGrpSpPr>
      </xdr:nvGrpSpPr>
      <xdr:grpSpPr bwMode="auto">
        <a:xfrm>
          <a:off x="5074920" y="4419600"/>
          <a:ext cx="1143000" cy="1021080"/>
          <a:chOff x="504" y="758"/>
          <a:chExt cx="111" cy="108"/>
        </a:xfrm>
      </xdr:grpSpPr>
      <xdr:sp macro="" textlink="">
        <xdr:nvSpPr>
          <xdr:cNvPr id="3" name="Rectangle 5">
            <a:extLst>
              <a:ext uri="{FF2B5EF4-FFF2-40B4-BE49-F238E27FC236}">
                <a16:creationId xmlns:a16="http://schemas.microsoft.com/office/drawing/2014/main" id="{BCA5BEC8-EDC0-8693-8084-56D4D61B2554}"/>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6">
            <a:extLst>
              <a:ext uri="{FF2B5EF4-FFF2-40B4-BE49-F238E27FC236}">
                <a16:creationId xmlns:a16="http://schemas.microsoft.com/office/drawing/2014/main" id="{0CC1440F-8314-6822-C431-C7362A3054BB}"/>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7">
            <a:extLst>
              <a:ext uri="{FF2B5EF4-FFF2-40B4-BE49-F238E27FC236}">
                <a16:creationId xmlns:a16="http://schemas.microsoft.com/office/drawing/2014/main" id="{6EF05510-C72D-75D9-6AB3-1BB3C64F3A0D}"/>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8">
            <a:extLst>
              <a:ext uri="{FF2B5EF4-FFF2-40B4-BE49-F238E27FC236}">
                <a16:creationId xmlns:a16="http://schemas.microsoft.com/office/drawing/2014/main" id="{A0C4A599-F9ED-212D-2224-2150608C53E1}"/>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9">
            <a:extLst>
              <a:ext uri="{FF2B5EF4-FFF2-40B4-BE49-F238E27FC236}">
                <a16:creationId xmlns:a16="http://schemas.microsoft.com/office/drawing/2014/main" id="{93123D92-E48B-029F-DED1-A30D213E7574}"/>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10">
            <a:extLst>
              <a:ext uri="{FF2B5EF4-FFF2-40B4-BE49-F238E27FC236}">
                <a16:creationId xmlns:a16="http://schemas.microsoft.com/office/drawing/2014/main" id="{3D1FEB0E-E54F-8A03-404A-B8A03281032A}"/>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11">
            <a:extLst>
              <a:ext uri="{FF2B5EF4-FFF2-40B4-BE49-F238E27FC236}">
                <a16:creationId xmlns:a16="http://schemas.microsoft.com/office/drawing/2014/main" id="{6DCBBD27-6BA1-41C2-5DBD-6F0D772F2B97}"/>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12">
            <a:extLst>
              <a:ext uri="{FF2B5EF4-FFF2-40B4-BE49-F238E27FC236}">
                <a16:creationId xmlns:a16="http://schemas.microsoft.com/office/drawing/2014/main" id="{69495293-FF95-28DA-563B-A0E09F9BBF86}"/>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3">
            <a:extLst>
              <a:ext uri="{FF2B5EF4-FFF2-40B4-BE49-F238E27FC236}">
                <a16:creationId xmlns:a16="http://schemas.microsoft.com/office/drawing/2014/main" id="{9863B3D2-2DC8-1BC2-15E3-EE547D5C25CB}"/>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5">
            <a:extLst>
              <a:ext uri="{FF2B5EF4-FFF2-40B4-BE49-F238E27FC236}">
                <a16:creationId xmlns:a16="http://schemas.microsoft.com/office/drawing/2014/main" id="{D10C0809-86DB-C69F-9AAC-8D0EC6F1449F}"/>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6">
            <a:extLst>
              <a:ext uri="{FF2B5EF4-FFF2-40B4-BE49-F238E27FC236}">
                <a16:creationId xmlns:a16="http://schemas.microsoft.com/office/drawing/2014/main" id="{91415C0C-7CD3-8C09-A54E-6B3C411D97BE}"/>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7">
            <a:extLst>
              <a:ext uri="{FF2B5EF4-FFF2-40B4-BE49-F238E27FC236}">
                <a16:creationId xmlns:a16="http://schemas.microsoft.com/office/drawing/2014/main" id="{EEFC170E-BC18-F6DF-6BD1-AF2695D12F2E}"/>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9">
            <a:extLst>
              <a:ext uri="{FF2B5EF4-FFF2-40B4-BE49-F238E27FC236}">
                <a16:creationId xmlns:a16="http://schemas.microsoft.com/office/drawing/2014/main" id="{C076454E-EC99-B720-2C1A-DF9DE02EBB7C}"/>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20">
            <a:extLst>
              <a:ext uri="{FF2B5EF4-FFF2-40B4-BE49-F238E27FC236}">
                <a16:creationId xmlns:a16="http://schemas.microsoft.com/office/drawing/2014/main" id="{7A136D88-3FD1-1D6E-8546-3758152C485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23">
            <a:extLst>
              <a:ext uri="{FF2B5EF4-FFF2-40B4-BE49-F238E27FC236}">
                <a16:creationId xmlns:a16="http://schemas.microsoft.com/office/drawing/2014/main" id="{998AFFC3-40BC-B372-5F99-739EC5FB1DBB}"/>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24">
            <a:extLst>
              <a:ext uri="{FF2B5EF4-FFF2-40B4-BE49-F238E27FC236}">
                <a16:creationId xmlns:a16="http://schemas.microsoft.com/office/drawing/2014/main" id="{6FE5D67E-EF9A-D57A-9991-94D3D0E7EA65}"/>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25">
            <a:extLst>
              <a:ext uri="{FF2B5EF4-FFF2-40B4-BE49-F238E27FC236}">
                <a16:creationId xmlns:a16="http://schemas.microsoft.com/office/drawing/2014/main" id="{B6162052-46F2-9A31-B047-FA0690A06799}"/>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27">
            <a:extLst>
              <a:ext uri="{FF2B5EF4-FFF2-40B4-BE49-F238E27FC236}">
                <a16:creationId xmlns:a16="http://schemas.microsoft.com/office/drawing/2014/main" id="{30ED855B-67A7-452A-6BD6-2EE49DFAE68E}"/>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8">
            <a:extLst>
              <a:ext uri="{FF2B5EF4-FFF2-40B4-BE49-F238E27FC236}">
                <a16:creationId xmlns:a16="http://schemas.microsoft.com/office/drawing/2014/main" id="{5048F672-27FE-5E1B-A9C6-B1427B422E77}"/>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9">
            <a:extLst>
              <a:ext uri="{FF2B5EF4-FFF2-40B4-BE49-F238E27FC236}">
                <a16:creationId xmlns:a16="http://schemas.microsoft.com/office/drawing/2014/main" id="{D43D84C1-FB5F-5AAE-F30E-2679F133F4AA}"/>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30">
            <a:extLst>
              <a:ext uri="{FF2B5EF4-FFF2-40B4-BE49-F238E27FC236}">
                <a16:creationId xmlns:a16="http://schemas.microsoft.com/office/drawing/2014/main" id="{5820AD92-E8A1-D6F1-7BFA-08973F22206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31">
            <a:extLst>
              <a:ext uri="{FF2B5EF4-FFF2-40B4-BE49-F238E27FC236}">
                <a16:creationId xmlns:a16="http://schemas.microsoft.com/office/drawing/2014/main" id="{76B78DE2-17F7-60AC-AB32-EF617C1C76AF}"/>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25</xdr:row>
      <xdr:rowOff>38100</xdr:rowOff>
    </xdr:from>
    <xdr:ext cx="249299" cy="168508"/>
    <xdr:sp macro="" textlink="">
      <xdr:nvSpPr>
        <xdr:cNvPr id="25" name="Text Box 32">
          <a:extLst>
            <a:ext uri="{FF2B5EF4-FFF2-40B4-BE49-F238E27FC236}">
              <a16:creationId xmlns:a16="http://schemas.microsoft.com/office/drawing/2014/main" id="{996EC78B-5370-4349-B90A-125ADC7777D2}"/>
            </a:ext>
          </a:extLst>
        </xdr:cNvPr>
        <xdr:cNvSpPr txBox="1">
          <a:spLocks noChangeArrowheads="1"/>
        </xdr:cNvSpPr>
      </xdr:nvSpPr>
      <xdr:spPr bwMode="auto">
        <a:xfrm>
          <a:off x="6287219" y="4325428"/>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26</xdr:row>
      <xdr:rowOff>15240</xdr:rowOff>
    </xdr:from>
    <xdr:ext cx="364715" cy="168508"/>
    <xdr:sp macro="" textlink="">
      <xdr:nvSpPr>
        <xdr:cNvPr id="26" name="Text Box 33">
          <a:extLst>
            <a:ext uri="{FF2B5EF4-FFF2-40B4-BE49-F238E27FC236}">
              <a16:creationId xmlns:a16="http://schemas.microsoft.com/office/drawing/2014/main" id="{4BEEB174-10BE-4880-BC9E-FCCFFB18DA52}"/>
            </a:ext>
          </a:extLst>
        </xdr:cNvPr>
        <xdr:cNvSpPr txBox="1">
          <a:spLocks noChangeArrowheads="1"/>
        </xdr:cNvSpPr>
      </xdr:nvSpPr>
      <xdr:spPr bwMode="auto">
        <a:xfrm>
          <a:off x="6271979" y="4500976"/>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27</xdr:row>
      <xdr:rowOff>99060</xdr:rowOff>
    </xdr:from>
    <xdr:ext cx="364715" cy="168508"/>
    <xdr:sp macro="" textlink="">
      <xdr:nvSpPr>
        <xdr:cNvPr id="27" name="Text Box 34">
          <a:extLst>
            <a:ext uri="{FF2B5EF4-FFF2-40B4-BE49-F238E27FC236}">
              <a16:creationId xmlns:a16="http://schemas.microsoft.com/office/drawing/2014/main" id="{C3029F9E-9ADE-4916-9F4F-5E6628217389}"/>
            </a:ext>
          </a:extLst>
        </xdr:cNvPr>
        <xdr:cNvSpPr txBox="1">
          <a:spLocks noChangeArrowheads="1"/>
        </xdr:cNvSpPr>
      </xdr:nvSpPr>
      <xdr:spPr bwMode="auto">
        <a:xfrm>
          <a:off x="6287219" y="4783203"/>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28</xdr:row>
      <xdr:rowOff>99060</xdr:rowOff>
    </xdr:from>
    <xdr:ext cx="249299" cy="168508"/>
    <xdr:sp macro="" textlink="">
      <xdr:nvSpPr>
        <xdr:cNvPr id="28" name="Text Box 35">
          <a:extLst>
            <a:ext uri="{FF2B5EF4-FFF2-40B4-BE49-F238E27FC236}">
              <a16:creationId xmlns:a16="http://schemas.microsoft.com/office/drawing/2014/main" id="{3FB515EB-C715-4214-8B4B-20ED33F5D2A7}"/>
            </a:ext>
          </a:extLst>
        </xdr:cNvPr>
        <xdr:cNvSpPr txBox="1">
          <a:spLocks noChangeArrowheads="1"/>
        </xdr:cNvSpPr>
      </xdr:nvSpPr>
      <xdr:spPr bwMode="auto">
        <a:xfrm>
          <a:off x="6302459" y="4981611"/>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29</xdr:row>
      <xdr:rowOff>60960</xdr:rowOff>
    </xdr:from>
    <xdr:ext cx="249299" cy="168508"/>
    <xdr:sp macro="" textlink="">
      <xdr:nvSpPr>
        <xdr:cNvPr id="29" name="Text Box 36">
          <a:extLst>
            <a:ext uri="{FF2B5EF4-FFF2-40B4-BE49-F238E27FC236}">
              <a16:creationId xmlns:a16="http://schemas.microsoft.com/office/drawing/2014/main" id="{A96E78D1-D218-454A-ABFB-79112B5FE6C5}"/>
            </a:ext>
          </a:extLst>
        </xdr:cNvPr>
        <xdr:cNvSpPr txBox="1">
          <a:spLocks noChangeArrowheads="1"/>
        </xdr:cNvSpPr>
      </xdr:nvSpPr>
      <xdr:spPr bwMode="auto">
        <a:xfrm>
          <a:off x="6310079" y="5141918"/>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editAs="oneCell">
    <xdr:from>
      <xdr:col>0</xdr:col>
      <xdr:colOff>1</xdr:colOff>
      <xdr:row>1</xdr:row>
      <xdr:rowOff>1</xdr:rowOff>
    </xdr:from>
    <xdr:to>
      <xdr:col>7</xdr:col>
      <xdr:colOff>104775</xdr:colOff>
      <xdr:row>20</xdr:row>
      <xdr:rowOff>161348</xdr:rowOff>
    </xdr:to>
    <xdr:pic>
      <xdr:nvPicPr>
        <xdr:cNvPr id="30" name="図 29">
          <a:extLst>
            <a:ext uri="{FF2B5EF4-FFF2-40B4-BE49-F238E27FC236}">
              <a16:creationId xmlns:a16="http://schemas.microsoft.com/office/drawing/2014/main" id="{5DAE36C9-F1CE-4067-8609-1DAD8BF2135F}"/>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907" b="21734"/>
        <a:stretch/>
      </xdr:blipFill>
      <xdr:spPr bwMode="auto">
        <a:xfrm>
          <a:off x="1" y="319178"/>
          <a:ext cx="4452487" cy="32754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vector.co.jp/soft/winnt/business/se378498.html" TargetMode="External"/><Relationship Id="rId13" Type="http://schemas.openxmlformats.org/officeDocument/2006/relationships/hyperlink" Target="https://www.vector.co.jp/soft/winnt/business/se487502.html" TargetMode="External"/><Relationship Id="rId18" Type="http://schemas.openxmlformats.org/officeDocument/2006/relationships/hyperlink" Target="https://www.vector.co.jp/soft/winnt/business/se509041.html" TargetMode="External"/><Relationship Id="rId26" Type="http://schemas.openxmlformats.org/officeDocument/2006/relationships/hyperlink" Target="https://www.vector.co.jp/soft/winnt/business/se490353.html" TargetMode="External"/><Relationship Id="rId39" Type="http://schemas.openxmlformats.org/officeDocument/2006/relationships/hyperlink" Target="https://www.vector.co.jp/soft/winnt/business/se361539.html" TargetMode="External"/><Relationship Id="rId3" Type="http://schemas.openxmlformats.org/officeDocument/2006/relationships/hyperlink" Target="https://www.vector.co.jp/soft/winnt/business/se517814.html" TargetMode="External"/><Relationship Id="rId21" Type="http://schemas.openxmlformats.org/officeDocument/2006/relationships/hyperlink" Target="https://www.vector.co.jp/soft/winnt/business/se514892.html" TargetMode="External"/><Relationship Id="rId34" Type="http://schemas.openxmlformats.org/officeDocument/2006/relationships/hyperlink" Target="https://www.vector.co.jp/soft/winnt/business/se365082.html" TargetMode="External"/><Relationship Id="rId42" Type="http://schemas.openxmlformats.org/officeDocument/2006/relationships/printerSettings" Target="../printerSettings/printerSettings1.bin"/><Relationship Id="rId7" Type="http://schemas.openxmlformats.org/officeDocument/2006/relationships/hyperlink" Target="https://www.vector.co.jp/soft/winnt/business/se487835.html" TargetMode="External"/><Relationship Id="rId12" Type="http://schemas.openxmlformats.org/officeDocument/2006/relationships/hyperlink" Target="https://www.vector.co.jp/soft/winnt/business/se380079.html" TargetMode="External"/><Relationship Id="rId17" Type="http://schemas.openxmlformats.org/officeDocument/2006/relationships/hyperlink" Target="https://www.vector.co.jp/soft/winnt/business/se487561.html" TargetMode="External"/><Relationship Id="rId25" Type="http://schemas.openxmlformats.org/officeDocument/2006/relationships/hyperlink" Target="https://www.vector.co.jp/soft/winnt/business/se367859.html" TargetMode="External"/><Relationship Id="rId33" Type="http://schemas.openxmlformats.org/officeDocument/2006/relationships/hyperlink" Target="https://www.vector.co.jp/soft/winnt/business/se509046.html" TargetMode="External"/><Relationship Id="rId38" Type="http://schemas.openxmlformats.org/officeDocument/2006/relationships/hyperlink" Target="https://www.vector.co.jp/soft/winnt/business/se509050.html" TargetMode="External"/><Relationship Id="rId2" Type="http://schemas.openxmlformats.org/officeDocument/2006/relationships/hyperlink" Target="https://www.vector.co.jp/soft/winnt/business/se490680.html" TargetMode="External"/><Relationship Id="rId16" Type="http://schemas.openxmlformats.org/officeDocument/2006/relationships/hyperlink" Target="https://www.vector.co.jp/soft/winnt/business/se525463.html" TargetMode="External"/><Relationship Id="rId20" Type="http://schemas.openxmlformats.org/officeDocument/2006/relationships/hyperlink" Target="https://www.vector.co.jp/soft/winnt/business/se487858.html" TargetMode="External"/><Relationship Id="rId29" Type="http://schemas.openxmlformats.org/officeDocument/2006/relationships/hyperlink" Target="https://www.vector.co.jp/soft/winnt/business/se490357.html" TargetMode="External"/><Relationship Id="rId41" Type="http://schemas.openxmlformats.org/officeDocument/2006/relationships/hyperlink" Target="https://www.vector.co.jp/soft/winnt/business/se525461.html" TargetMode="External"/><Relationship Id="rId1" Type="http://schemas.openxmlformats.org/officeDocument/2006/relationships/hyperlink" Target="https://www.vector.co.jp/soft/winnt/business/se490409.html" TargetMode="External"/><Relationship Id="rId6" Type="http://schemas.openxmlformats.org/officeDocument/2006/relationships/hyperlink" Target="https://www.vector.co.jp/soft/winnt/business/se380157.html" TargetMode="External"/><Relationship Id="rId11" Type="http://schemas.openxmlformats.org/officeDocument/2006/relationships/hyperlink" Target="https://www.vector.co.jp/soft/winnt/business/se524152.html" TargetMode="External"/><Relationship Id="rId24" Type="http://schemas.openxmlformats.org/officeDocument/2006/relationships/hyperlink" Target="https://www.vector.co.jp/soft/winnt/business/se455976.html" TargetMode="External"/><Relationship Id="rId32" Type="http://schemas.openxmlformats.org/officeDocument/2006/relationships/hyperlink" Target="https://www.vector.co.jp/soft/winnt/business/se366736.html" TargetMode="External"/><Relationship Id="rId37" Type="http://schemas.openxmlformats.org/officeDocument/2006/relationships/hyperlink" Target="https://www.vector.co.jp/soft/winnt/business/se509045.html" TargetMode="External"/><Relationship Id="rId40" Type="http://schemas.openxmlformats.org/officeDocument/2006/relationships/hyperlink" Target="https://www.vector.co.jp/soft/winnt/business/se487503.html" TargetMode="External"/><Relationship Id="rId5" Type="http://schemas.openxmlformats.org/officeDocument/2006/relationships/hyperlink" Target="https://www.vector.co.jp/soft/winnt/business/se378513.html" TargetMode="External"/><Relationship Id="rId15" Type="http://schemas.openxmlformats.org/officeDocument/2006/relationships/hyperlink" Target="https://www.vector.co.jp/soft/winnt/business/se378509.html" TargetMode="External"/><Relationship Id="rId23" Type="http://schemas.openxmlformats.org/officeDocument/2006/relationships/hyperlink" Target="https://www.vector.co.jp/soft/winnt/business/se509044.html" TargetMode="External"/><Relationship Id="rId28" Type="http://schemas.openxmlformats.org/officeDocument/2006/relationships/hyperlink" Target="https://www.vector.co.jp/soft/winnt/business/se524150.html" TargetMode="External"/><Relationship Id="rId36" Type="http://schemas.openxmlformats.org/officeDocument/2006/relationships/hyperlink" Target="https://www.vector.co.jp/soft/winnt/business/se361358.html" TargetMode="External"/><Relationship Id="rId10" Type="http://schemas.openxmlformats.org/officeDocument/2006/relationships/hyperlink" Target="https://www.vector.co.jp/soft/winnt/business/se380096.html" TargetMode="External"/><Relationship Id="rId19" Type="http://schemas.openxmlformats.org/officeDocument/2006/relationships/hyperlink" Target="https://www.vector.co.jp/soft/winnt/business/se509043.html" TargetMode="External"/><Relationship Id="rId31" Type="http://schemas.openxmlformats.org/officeDocument/2006/relationships/hyperlink" Target="https://www.vector.co.jp/soft/winnt/business/se361560.html" TargetMode="External"/><Relationship Id="rId4" Type="http://schemas.openxmlformats.org/officeDocument/2006/relationships/hyperlink" Target="https://www.vector.co.jp/soft/winnt/business/se517700.html" TargetMode="External"/><Relationship Id="rId9" Type="http://schemas.openxmlformats.org/officeDocument/2006/relationships/hyperlink" Target="https://www.vector.co.jp/soft/winnt/business/se487560.html" TargetMode="External"/><Relationship Id="rId14" Type="http://schemas.openxmlformats.org/officeDocument/2006/relationships/hyperlink" Target="https://www.vector.co.jp/soft/winnt/business/se525485.html" TargetMode="External"/><Relationship Id="rId22" Type="http://schemas.openxmlformats.org/officeDocument/2006/relationships/hyperlink" Target="https://www.vector.co.jp/soft/winnt/business/se525484.html" TargetMode="External"/><Relationship Id="rId27" Type="http://schemas.openxmlformats.org/officeDocument/2006/relationships/hyperlink" Target="https://www.vector.co.jp/soft/winnt/business/se509079.html" TargetMode="External"/><Relationship Id="rId30" Type="http://schemas.openxmlformats.org/officeDocument/2006/relationships/hyperlink" Target="https://www.vector.co.jp/soft/winnt/business/se490776.html" TargetMode="External"/><Relationship Id="rId35" Type="http://schemas.openxmlformats.org/officeDocument/2006/relationships/hyperlink" Target="https://www.vector.co.jp/soft/winnt/business/se509051.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AD7B6-018C-4FDB-9410-005782AA82BD}">
  <sheetPr>
    <tabColor rgb="FFFF99FF"/>
  </sheetPr>
  <dimension ref="A1:L91"/>
  <sheetViews>
    <sheetView topLeftCell="A53" workbookViewId="0">
      <selection activeCell="P5" sqref="P5"/>
    </sheetView>
  </sheetViews>
  <sheetFormatPr defaultColWidth="9" defaultRowHeight="13.2" x14ac:dyDescent="0.2"/>
  <cols>
    <col min="1" max="16384" width="9" style="38"/>
  </cols>
  <sheetData>
    <row r="1" spans="1:12" ht="25.5" customHeight="1" x14ac:dyDescent="0.2">
      <c r="A1" s="85" t="s">
        <v>138</v>
      </c>
      <c r="B1" s="85"/>
      <c r="C1" s="85"/>
      <c r="D1" s="85"/>
      <c r="E1" s="85"/>
      <c r="F1" s="85"/>
      <c r="G1" s="85"/>
      <c r="H1" s="85"/>
      <c r="I1" s="85"/>
    </row>
    <row r="2" spans="1:12" ht="28.5" customHeight="1" x14ac:dyDescent="0.2">
      <c r="A2" s="85" t="s">
        <v>139</v>
      </c>
      <c r="B2" s="85"/>
      <c r="C2" s="85"/>
      <c r="D2" s="85"/>
      <c r="E2" s="85"/>
      <c r="F2" s="85"/>
      <c r="G2" s="85"/>
      <c r="H2" s="85"/>
      <c r="I2" s="85"/>
    </row>
    <row r="3" spans="1:12" ht="14.25" customHeight="1" x14ac:dyDescent="0.2">
      <c r="A3" s="37"/>
    </row>
    <row r="4" spans="1:12" ht="16.2" x14ac:dyDescent="0.2">
      <c r="A4" s="86" t="s">
        <v>140</v>
      </c>
      <c r="B4" s="86"/>
      <c r="C4" s="86"/>
      <c r="D4" s="86"/>
      <c r="E4" s="86"/>
      <c r="F4" s="86"/>
      <c r="G4" s="86"/>
      <c r="H4" s="86"/>
      <c r="I4" s="86"/>
      <c r="J4" s="86"/>
      <c r="K4" s="86"/>
      <c r="L4" s="86"/>
    </row>
    <row r="5" spans="1:12" x14ac:dyDescent="0.2">
      <c r="A5" s="84" t="s">
        <v>141</v>
      </c>
      <c r="B5" s="84"/>
      <c r="C5" s="84"/>
      <c r="D5" s="84"/>
      <c r="E5" s="84"/>
      <c r="F5" s="84"/>
      <c r="G5" s="84"/>
      <c r="H5" s="84"/>
      <c r="I5" s="84"/>
      <c r="J5" s="84"/>
      <c r="K5" s="84"/>
      <c r="L5" s="84"/>
    </row>
    <row r="6" spans="1:12" ht="16.2" x14ac:dyDescent="0.2">
      <c r="A6" s="83" t="s">
        <v>142</v>
      </c>
      <c r="B6" s="83"/>
      <c r="C6" s="83"/>
      <c r="D6" s="83"/>
      <c r="E6" s="83"/>
      <c r="F6" s="83"/>
      <c r="G6" s="83"/>
      <c r="H6" s="83"/>
      <c r="I6" s="83"/>
      <c r="J6" s="83"/>
      <c r="K6" s="83"/>
      <c r="L6" s="83"/>
    </row>
    <row r="7" spans="1:12" x14ac:dyDescent="0.2">
      <c r="A7" s="84" t="s">
        <v>143</v>
      </c>
      <c r="B7" s="84"/>
      <c r="C7" s="84"/>
      <c r="D7" s="84"/>
      <c r="E7" s="84"/>
      <c r="F7" s="84"/>
      <c r="G7" s="84"/>
      <c r="H7" s="84"/>
      <c r="I7" s="84"/>
      <c r="J7" s="84"/>
      <c r="K7" s="84"/>
      <c r="L7" s="84"/>
    </row>
    <row r="8" spans="1:12" ht="16.2" x14ac:dyDescent="0.2">
      <c r="A8" s="83" t="s">
        <v>144</v>
      </c>
      <c r="B8" s="83"/>
      <c r="C8" s="83"/>
      <c r="D8" s="83"/>
      <c r="E8" s="83"/>
      <c r="F8" s="83"/>
      <c r="G8" s="83"/>
      <c r="H8" s="83"/>
      <c r="I8" s="83"/>
      <c r="J8" s="83"/>
      <c r="K8" s="83"/>
      <c r="L8" s="83"/>
    </row>
    <row r="9" spans="1:12" x14ac:dyDescent="0.2">
      <c r="A9" s="84" t="s">
        <v>145</v>
      </c>
      <c r="B9" s="84"/>
      <c r="C9" s="84"/>
      <c r="D9" s="84"/>
      <c r="E9" s="84"/>
      <c r="F9" s="84"/>
      <c r="G9" s="84"/>
      <c r="H9" s="84"/>
      <c r="I9" s="84"/>
      <c r="J9" s="84"/>
      <c r="K9" s="84"/>
      <c r="L9" s="84"/>
    </row>
    <row r="10" spans="1:12" ht="16.2" x14ac:dyDescent="0.2">
      <c r="A10" s="83" t="s">
        <v>146</v>
      </c>
      <c r="B10" s="83"/>
      <c r="C10" s="83"/>
      <c r="D10" s="83"/>
      <c r="E10" s="83"/>
      <c r="F10" s="83"/>
      <c r="G10" s="83"/>
      <c r="H10" s="83"/>
      <c r="I10" s="83"/>
      <c r="J10" s="83"/>
      <c r="K10" s="83"/>
      <c r="L10" s="83"/>
    </row>
    <row r="11" spans="1:12" x14ac:dyDescent="0.2">
      <c r="A11" s="84" t="s">
        <v>147</v>
      </c>
      <c r="B11" s="84"/>
      <c r="C11" s="84"/>
      <c r="D11" s="84"/>
      <c r="E11" s="84"/>
      <c r="F11" s="84"/>
      <c r="G11" s="84"/>
      <c r="H11" s="84"/>
      <c r="I11" s="84"/>
      <c r="J11" s="84"/>
      <c r="K11" s="84"/>
      <c r="L11" s="84"/>
    </row>
    <row r="12" spans="1:12" ht="16.2" x14ac:dyDescent="0.2">
      <c r="A12" s="83" t="s">
        <v>148</v>
      </c>
      <c r="B12" s="83"/>
      <c r="C12" s="83"/>
      <c r="D12" s="83"/>
      <c r="E12" s="83"/>
      <c r="F12" s="83"/>
      <c r="G12" s="83"/>
      <c r="H12" s="83"/>
      <c r="I12" s="83"/>
      <c r="J12" s="83"/>
      <c r="K12" s="83"/>
      <c r="L12" s="83"/>
    </row>
    <row r="13" spans="1:12" x14ac:dyDescent="0.2">
      <c r="A13" s="84" t="s">
        <v>149</v>
      </c>
      <c r="B13" s="84"/>
      <c r="C13" s="84"/>
      <c r="D13" s="84"/>
      <c r="E13" s="84"/>
      <c r="F13" s="84"/>
      <c r="G13" s="84"/>
      <c r="H13" s="84"/>
      <c r="I13" s="84"/>
      <c r="J13" s="84"/>
      <c r="K13" s="84"/>
      <c r="L13" s="84"/>
    </row>
    <row r="14" spans="1:12" ht="16.2" x14ac:dyDescent="0.2">
      <c r="A14" s="83" t="s">
        <v>150</v>
      </c>
      <c r="B14" s="83"/>
      <c r="C14" s="83"/>
      <c r="D14" s="83"/>
      <c r="E14" s="83"/>
      <c r="F14" s="83"/>
      <c r="G14" s="83"/>
      <c r="H14" s="83"/>
      <c r="I14" s="83"/>
      <c r="J14" s="83"/>
      <c r="K14" s="83"/>
      <c r="L14" s="83"/>
    </row>
    <row r="15" spans="1:12" x14ac:dyDescent="0.2">
      <c r="A15" s="84" t="s">
        <v>151</v>
      </c>
      <c r="B15" s="84"/>
      <c r="C15" s="84"/>
      <c r="D15" s="84"/>
      <c r="E15" s="84"/>
      <c r="F15" s="84"/>
      <c r="G15" s="84"/>
      <c r="H15" s="84"/>
      <c r="I15" s="84"/>
      <c r="J15" s="84"/>
      <c r="K15" s="84"/>
      <c r="L15" s="84"/>
    </row>
    <row r="16" spans="1:12" ht="16.2" x14ac:dyDescent="0.2">
      <c r="A16" s="83" t="s">
        <v>152</v>
      </c>
      <c r="B16" s="83"/>
      <c r="C16" s="83"/>
      <c r="D16" s="83"/>
      <c r="E16" s="83"/>
      <c r="F16" s="83"/>
      <c r="G16" s="83"/>
      <c r="H16" s="83"/>
      <c r="I16" s="83"/>
      <c r="J16" s="83"/>
      <c r="K16" s="83"/>
      <c r="L16" s="83"/>
    </row>
    <row r="17" spans="1:12" x14ac:dyDescent="0.2">
      <c r="A17" s="84" t="s">
        <v>153</v>
      </c>
      <c r="B17" s="84"/>
      <c r="C17" s="84"/>
      <c r="D17" s="84"/>
      <c r="E17" s="84"/>
      <c r="F17" s="84"/>
      <c r="G17" s="84"/>
      <c r="H17" s="84"/>
      <c r="I17" s="84"/>
      <c r="J17" s="84"/>
      <c r="K17" s="84"/>
      <c r="L17" s="84"/>
    </row>
    <row r="18" spans="1:12" ht="16.2" x14ac:dyDescent="0.2">
      <c r="A18" s="83" t="s">
        <v>154</v>
      </c>
      <c r="B18" s="83"/>
      <c r="C18" s="83"/>
      <c r="D18" s="83"/>
      <c r="E18" s="83"/>
      <c r="F18" s="83"/>
      <c r="G18" s="83"/>
      <c r="H18" s="83"/>
      <c r="I18" s="83"/>
      <c r="J18" s="83"/>
      <c r="K18" s="83"/>
      <c r="L18" s="83"/>
    </row>
    <row r="19" spans="1:12" x14ac:dyDescent="0.2">
      <c r="A19" s="84" t="s">
        <v>155</v>
      </c>
      <c r="B19" s="84"/>
      <c r="C19" s="84"/>
      <c r="D19" s="84"/>
      <c r="E19" s="84"/>
      <c r="F19" s="84"/>
      <c r="G19" s="84"/>
      <c r="H19" s="84"/>
      <c r="I19" s="84"/>
      <c r="J19" s="84"/>
      <c r="K19" s="84"/>
      <c r="L19" s="84"/>
    </row>
    <row r="20" spans="1:12" ht="16.2" x14ac:dyDescent="0.2">
      <c r="A20" s="83" t="s">
        <v>156</v>
      </c>
      <c r="B20" s="83"/>
      <c r="C20" s="83"/>
      <c r="D20" s="83"/>
      <c r="E20" s="83"/>
      <c r="F20" s="83"/>
      <c r="G20" s="83"/>
      <c r="H20" s="83"/>
      <c r="I20" s="83"/>
      <c r="J20" s="83"/>
      <c r="K20" s="83"/>
      <c r="L20" s="83"/>
    </row>
    <row r="21" spans="1:12" x14ac:dyDescent="0.2">
      <c r="A21" s="84" t="s">
        <v>157</v>
      </c>
      <c r="B21" s="84"/>
      <c r="C21" s="84"/>
      <c r="D21" s="84"/>
      <c r="E21" s="84"/>
      <c r="F21" s="84"/>
      <c r="G21" s="84"/>
      <c r="H21" s="84"/>
      <c r="I21" s="84"/>
      <c r="J21" s="84"/>
      <c r="K21" s="84"/>
      <c r="L21" s="84"/>
    </row>
    <row r="22" spans="1:12" ht="16.2" x14ac:dyDescent="0.2">
      <c r="A22" s="83" t="s">
        <v>158</v>
      </c>
      <c r="B22" s="83"/>
      <c r="C22" s="83"/>
      <c r="D22" s="83"/>
      <c r="E22" s="83"/>
      <c r="F22" s="83"/>
      <c r="G22" s="83"/>
      <c r="H22" s="83"/>
      <c r="I22" s="83"/>
      <c r="J22" s="83"/>
      <c r="K22" s="83"/>
      <c r="L22" s="83"/>
    </row>
    <row r="23" spans="1:12" x14ac:dyDescent="0.2">
      <c r="A23" s="84" t="s">
        <v>159</v>
      </c>
      <c r="B23" s="84"/>
      <c r="C23" s="84"/>
      <c r="D23" s="84"/>
      <c r="E23" s="84"/>
      <c r="F23" s="84"/>
      <c r="G23" s="84"/>
      <c r="H23" s="84"/>
      <c r="I23" s="84"/>
      <c r="J23" s="84"/>
      <c r="K23" s="84"/>
      <c r="L23" s="84"/>
    </row>
    <row r="24" spans="1:12" ht="16.2" x14ac:dyDescent="0.2">
      <c r="A24" s="83" t="s">
        <v>160</v>
      </c>
      <c r="B24" s="83"/>
      <c r="C24" s="83"/>
      <c r="D24" s="83"/>
      <c r="E24" s="83"/>
      <c r="F24" s="83"/>
      <c r="G24" s="83"/>
      <c r="H24" s="83"/>
      <c r="I24" s="83"/>
      <c r="J24" s="83"/>
      <c r="K24" s="83"/>
      <c r="L24" s="83"/>
    </row>
    <row r="25" spans="1:12" x14ac:dyDescent="0.2">
      <c r="A25" s="84" t="s">
        <v>161</v>
      </c>
      <c r="B25" s="84"/>
      <c r="C25" s="84"/>
      <c r="D25" s="84"/>
      <c r="E25" s="84"/>
      <c r="F25" s="84"/>
      <c r="G25" s="84"/>
      <c r="H25" s="84"/>
      <c r="I25" s="84"/>
      <c r="J25" s="84"/>
      <c r="K25" s="84"/>
      <c r="L25" s="84"/>
    </row>
    <row r="26" spans="1:12" ht="16.2" x14ac:dyDescent="0.2">
      <c r="A26" s="83" t="s">
        <v>162</v>
      </c>
      <c r="B26" s="83"/>
      <c r="C26" s="83"/>
      <c r="D26" s="83"/>
      <c r="E26" s="83"/>
      <c r="F26" s="83"/>
      <c r="G26" s="83"/>
      <c r="H26" s="83"/>
      <c r="I26" s="83"/>
      <c r="J26" s="83"/>
      <c r="K26" s="83"/>
      <c r="L26" s="83"/>
    </row>
    <row r="27" spans="1:12" x14ac:dyDescent="0.2">
      <c r="A27" s="84" t="s">
        <v>163</v>
      </c>
      <c r="B27" s="84"/>
      <c r="C27" s="84"/>
      <c r="D27" s="84"/>
      <c r="E27" s="84"/>
      <c r="F27" s="84"/>
      <c r="G27" s="84"/>
      <c r="H27" s="84"/>
      <c r="I27" s="84"/>
      <c r="J27" s="84"/>
      <c r="K27" s="84"/>
      <c r="L27" s="84"/>
    </row>
    <row r="28" spans="1:12" ht="16.2" x14ac:dyDescent="0.2">
      <c r="A28" s="83" t="s">
        <v>164</v>
      </c>
      <c r="B28" s="83"/>
      <c r="C28" s="83"/>
      <c r="D28" s="83"/>
      <c r="E28" s="83"/>
      <c r="F28" s="83"/>
      <c r="G28" s="83"/>
      <c r="H28" s="83"/>
      <c r="I28" s="83"/>
      <c r="J28" s="83"/>
      <c r="K28" s="83"/>
      <c r="L28" s="83"/>
    </row>
    <row r="29" spans="1:12" x14ac:dyDescent="0.2">
      <c r="A29" s="84" t="s">
        <v>165</v>
      </c>
      <c r="B29" s="84"/>
      <c r="C29" s="84"/>
      <c r="D29" s="84"/>
      <c r="E29" s="84"/>
      <c r="F29" s="84"/>
      <c r="G29" s="84"/>
      <c r="H29" s="84"/>
      <c r="I29" s="84"/>
      <c r="J29" s="84"/>
      <c r="K29" s="84"/>
      <c r="L29" s="84"/>
    </row>
    <row r="30" spans="1:12" ht="16.2" x14ac:dyDescent="0.2">
      <c r="A30" s="83" t="s">
        <v>166</v>
      </c>
      <c r="B30" s="83"/>
      <c r="C30" s="83"/>
      <c r="D30" s="83"/>
      <c r="E30" s="83"/>
      <c r="F30" s="83"/>
      <c r="G30" s="83"/>
      <c r="H30" s="83"/>
      <c r="I30" s="83"/>
      <c r="J30" s="83"/>
      <c r="K30" s="83"/>
      <c r="L30" s="83"/>
    </row>
    <row r="31" spans="1:12" x14ac:dyDescent="0.2">
      <c r="A31" s="84" t="s">
        <v>167</v>
      </c>
      <c r="B31" s="84"/>
      <c r="C31" s="84"/>
      <c r="D31" s="84"/>
      <c r="E31" s="84"/>
      <c r="F31" s="84"/>
      <c r="G31" s="84"/>
      <c r="H31" s="84"/>
      <c r="I31" s="84"/>
      <c r="J31" s="84"/>
      <c r="K31" s="84"/>
      <c r="L31" s="84"/>
    </row>
    <row r="32" spans="1:12" ht="16.2" x14ac:dyDescent="0.2">
      <c r="A32" s="83" t="s">
        <v>168</v>
      </c>
      <c r="B32" s="83"/>
      <c r="C32" s="83"/>
      <c r="D32" s="83"/>
      <c r="E32" s="83"/>
      <c r="F32" s="83"/>
      <c r="G32" s="83"/>
      <c r="H32" s="83"/>
      <c r="I32" s="83"/>
      <c r="J32" s="83"/>
      <c r="K32" s="83"/>
      <c r="L32" s="83"/>
    </row>
    <row r="33" spans="1:12" x14ac:dyDescent="0.2">
      <c r="A33" s="84" t="s">
        <v>169</v>
      </c>
      <c r="B33" s="84"/>
      <c r="C33" s="84"/>
      <c r="D33" s="84"/>
      <c r="E33" s="84"/>
      <c r="F33" s="84"/>
      <c r="G33" s="84"/>
      <c r="H33" s="84"/>
      <c r="I33" s="84"/>
      <c r="J33" s="84"/>
      <c r="K33" s="84"/>
      <c r="L33" s="84"/>
    </row>
    <row r="34" spans="1:12" ht="16.2" x14ac:dyDescent="0.2">
      <c r="A34" s="83" t="s">
        <v>170</v>
      </c>
      <c r="B34" s="83"/>
      <c r="C34" s="83"/>
      <c r="D34" s="83"/>
      <c r="E34" s="83"/>
      <c r="F34" s="83"/>
      <c r="G34" s="83"/>
      <c r="H34" s="83"/>
      <c r="I34" s="83"/>
      <c r="J34" s="83"/>
      <c r="K34" s="83"/>
      <c r="L34" s="83"/>
    </row>
    <row r="35" spans="1:12" x14ac:dyDescent="0.2">
      <c r="A35" s="84" t="s">
        <v>171</v>
      </c>
      <c r="B35" s="84"/>
      <c r="C35" s="84"/>
      <c r="D35" s="84"/>
      <c r="E35" s="84"/>
      <c r="F35" s="84"/>
      <c r="G35" s="84"/>
      <c r="H35" s="84"/>
      <c r="I35" s="84"/>
      <c r="J35" s="84"/>
      <c r="K35" s="84"/>
      <c r="L35" s="84"/>
    </row>
    <row r="36" spans="1:12" ht="16.2" x14ac:dyDescent="0.2">
      <c r="A36" s="83" t="s">
        <v>172</v>
      </c>
      <c r="B36" s="83"/>
      <c r="C36" s="83"/>
      <c r="D36" s="83"/>
      <c r="E36" s="83"/>
      <c r="F36" s="83"/>
      <c r="G36" s="83"/>
      <c r="H36" s="83"/>
      <c r="I36" s="83"/>
      <c r="J36" s="83"/>
      <c r="K36" s="83"/>
      <c r="L36" s="83"/>
    </row>
    <row r="37" spans="1:12" x14ac:dyDescent="0.2">
      <c r="A37" s="84" t="s">
        <v>173</v>
      </c>
      <c r="B37" s="84"/>
      <c r="C37" s="84"/>
      <c r="D37" s="84"/>
      <c r="E37" s="84"/>
      <c r="F37" s="84"/>
      <c r="G37" s="84"/>
      <c r="H37" s="84"/>
      <c r="I37" s="84"/>
      <c r="J37" s="84"/>
      <c r="K37" s="84"/>
      <c r="L37" s="84"/>
    </row>
    <row r="38" spans="1:12" ht="16.2" x14ac:dyDescent="0.2">
      <c r="A38" s="83" t="s">
        <v>174</v>
      </c>
      <c r="B38" s="83"/>
      <c r="C38" s="83"/>
      <c r="D38" s="83"/>
      <c r="E38" s="83"/>
      <c r="F38" s="83"/>
      <c r="G38" s="83"/>
      <c r="H38" s="83"/>
      <c r="I38" s="83"/>
      <c r="J38" s="83"/>
      <c r="K38" s="83"/>
      <c r="L38" s="83"/>
    </row>
    <row r="39" spans="1:12" x14ac:dyDescent="0.2">
      <c r="A39" s="84" t="s">
        <v>175</v>
      </c>
      <c r="B39" s="84"/>
      <c r="C39" s="84"/>
      <c r="D39" s="84"/>
      <c r="E39" s="84"/>
      <c r="F39" s="84"/>
      <c r="G39" s="84"/>
      <c r="H39" s="84"/>
      <c r="I39" s="84"/>
      <c r="J39" s="84"/>
      <c r="K39" s="84"/>
      <c r="L39" s="84"/>
    </row>
    <row r="40" spans="1:12" ht="16.2" x14ac:dyDescent="0.2">
      <c r="A40" s="83" t="s">
        <v>176</v>
      </c>
      <c r="B40" s="83"/>
      <c r="C40" s="83"/>
      <c r="D40" s="83"/>
      <c r="E40" s="83"/>
      <c r="F40" s="83"/>
      <c r="G40" s="83"/>
      <c r="H40" s="83"/>
      <c r="I40" s="83"/>
      <c r="J40" s="83"/>
      <c r="K40" s="83"/>
      <c r="L40" s="83"/>
    </row>
    <row r="41" spans="1:12" x14ac:dyDescent="0.2">
      <c r="A41" s="84" t="s">
        <v>177</v>
      </c>
      <c r="B41" s="84"/>
      <c r="C41" s="84"/>
      <c r="D41" s="84"/>
      <c r="E41" s="84"/>
      <c r="F41" s="84"/>
      <c r="G41" s="84"/>
      <c r="H41" s="84"/>
      <c r="I41" s="84"/>
      <c r="J41" s="84"/>
      <c r="K41" s="84"/>
      <c r="L41" s="84"/>
    </row>
    <row r="42" spans="1:12" ht="16.2" x14ac:dyDescent="0.2">
      <c r="A42" s="83" t="s">
        <v>178</v>
      </c>
      <c r="B42" s="83"/>
      <c r="C42" s="83"/>
      <c r="D42" s="83"/>
      <c r="E42" s="83"/>
      <c r="F42" s="83"/>
      <c r="G42" s="83"/>
      <c r="H42" s="83"/>
      <c r="I42" s="83"/>
      <c r="J42" s="83"/>
      <c r="K42" s="83"/>
      <c r="L42" s="83"/>
    </row>
    <row r="43" spans="1:12" x14ac:dyDescent="0.2">
      <c r="A43" s="84" t="s">
        <v>179</v>
      </c>
      <c r="B43" s="84"/>
      <c r="C43" s="84"/>
      <c r="D43" s="84"/>
      <c r="E43" s="84"/>
      <c r="F43" s="84"/>
      <c r="G43" s="84"/>
      <c r="H43" s="84"/>
      <c r="I43" s="84"/>
      <c r="J43" s="84"/>
      <c r="K43" s="84"/>
      <c r="L43" s="84"/>
    </row>
    <row r="44" spans="1:12" ht="16.2" x14ac:dyDescent="0.2">
      <c r="A44" s="83" t="s">
        <v>158</v>
      </c>
      <c r="B44" s="83"/>
      <c r="C44" s="83"/>
      <c r="D44" s="83"/>
      <c r="E44" s="83"/>
      <c r="F44" s="83"/>
      <c r="G44" s="83"/>
      <c r="H44" s="83"/>
      <c r="I44" s="83"/>
      <c r="J44" s="83"/>
      <c r="K44" s="83"/>
      <c r="L44" s="83"/>
    </row>
    <row r="45" spans="1:12" x14ac:dyDescent="0.2">
      <c r="A45" s="84" t="s">
        <v>180</v>
      </c>
      <c r="B45" s="84"/>
      <c r="C45" s="84"/>
      <c r="D45" s="84"/>
      <c r="E45" s="84"/>
      <c r="F45" s="84"/>
      <c r="G45" s="84"/>
      <c r="H45" s="84"/>
      <c r="I45" s="84"/>
      <c r="J45" s="84"/>
      <c r="K45" s="84"/>
      <c r="L45" s="84"/>
    </row>
    <row r="46" spans="1:12" ht="16.2" x14ac:dyDescent="0.2">
      <c r="A46" s="83" t="s">
        <v>181</v>
      </c>
      <c r="B46" s="83"/>
      <c r="C46" s="83"/>
      <c r="D46" s="83"/>
      <c r="E46" s="83"/>
      <c r="F46" s="83"/>
      <c r="G46" s="83"/>
      <c r="H46" s="83"/>
      <c r="I46" s="83"/>
      <c r="J46" s="83"/>
      <c r="K46" s="83"/>
      <c r="L46" s="83"/>
    </row>
    <row r="47" spans="1:12" x14ac:dyDescent="0.2">
      <c r="A47" s="84" t="s">
        <v>182</v>
      </c>
      <c r="B47" s="84"/>
      <c r="C47" s="84"/>
      <c r="D47" s="84"/>
      <c r="E47" s="84"/>
      <c r="F47" s="84"/>
      <c r="G47" s="84"/>
      <c r="H47" s="84"/>
      <c r="I47" s="84"/>
      <c r="J47" s="84"/>
      <c r="K47" s="84"/>
      <c r="L47" s="84"/>
    </row>
    <row r="48" spans="1:12" ht="16.2" x14ac:dyDescent="0.2">
      <c r="A48" s="83" t="s">
        <v>183</v>
      </c>
      <c r="B48" s="83"/>
      <c r="C48" s="83"/>
      <c r="D48" s="83"/>
      <c r="E48" s="83"/>
      <c r="F48" s="83"/>
      <c r="G48" s="83"/>
      <c r="H48" s="83"/>
      <c r="I48" s="83"/>
      <c r="J48" s="83"/>
      <c r="K48" s="83"/>
      <c r="L48" s="83"/>
    </row>
    <row r="49" spans="1:12" x14ac:dyDescent="0.2">
      <c r="A49" s="84" t="s">
        <v>184</v>
      </c>
      <c r="B49" s="84"/>
      <c r="C49" s="84"/>
      <c r="D49" s="84"/>
      <c r="E49" s="84"/>
      <c r="F49" s="84"/>
      <c r="G49" s="84"/>
      <c r="H49" s="84"/>
      <c r="I49" s="84"/>
      <c r="J49" s="84"/>
      <c r="K49" s="84"/>
      <c r="L49" s="84"/>
    </row>
    <row r="50" spans="1:12" ht="16.2" x14ac:dyDescent="0.2">
      <c r="A50" s="83" t="s">
        <v>185</v>
      </c>
      <c r="B50" s="83"/>
      <c r="C50" s="83"/>
      <c r="D50" s="83"/>
      <c r="E50" s="83"/>
      <c r="F50" s="83"/>
      <c r="G50" s="83"/>
      <c r="H50" s="83"/>
      <c r="I50" s="83"/>
      <c r="J50" s="83"/>
      <c r="K50" s="83"/>
      <c r="L50" s="83"/>
    </row>
    <row r="51" spans="1:12" x14ac:dyDescent="0.2">
      <c r="A51" s="84" t="s">
        <v>186</v>
      </c>
      <c r="B51" s="84"/>
      <c r="C51" s="84"/>
      <c r="D51" s="84"/>
      <c r="E51" s="84"/>
      <c r="F51" s="84"/>
      <c r="G51" s="84"/>
      <c r="H51" s="84"/>
      <c r="I51" s="84"/>
      <c r="J51" s="84"/>
      <c r="K51" s="84"/>
      <c r="L51" s="84"/>
    </row>
    <row r="52" spans="1:12" ht="16.2" x14ac:dyDescent="0.2">
      <c r="A52" s="83" t="s">
        <v>187</v>
      </c>
      <c r="B52" s="83"/>
      <c r="C52" s="83"/>
      <c r="D52" s="83"/>
      <c r="E52" s="83"/>
      <c r="F52" s="83"/>
      <c r="G52" s="83"/>
      <c r="H52" s="83"/>
      <c r="I52" s="83"/>
      <c r="J52" s="83"/>
      <c r="K52" s="83"/>
      <c r="L52" s="83"/>
    </row>
    <row r="53" spans="1:12" x14ac:dyDescent="0.2">
      <c r="A53" s="84" t="s">
        <v>188</v>
      </c>
      <c r="B53" s="84"/>
      <c r="C53" s="84"/>
      <c r="D53" s="84"/>
      <c r="E53" s="84"/>
      <c r="F53" s="84"/>
      <c r="G53" s="84"/>
      <c r="H53" s="84"/>
      <c r="I53" s="84"/>
      <c r="J53" s="84"/>
      <c r="K53" s="84"/>
      <c r="L53" s="84"/>
    </row>
    <row r="54" spans="1:12" ht="16.2" x14ac:dyDescent="0.2">
      <c r="A54" s="83" t="s">
        <v>189</v>
      </c>
      <c r="B54" s="83"/>
      <c r="C54" s="83"/>
      <c r="D54" s="83"/>
      <c r="E54" s="83"/>
      <c r="F54" s="83"/>
      <c r="G54" s="83"/>
      <c r="H54" s="83"/>
      <c r="I54" s="83"/>
      <c r="J54" s="83"/>
      <c r="K54" s="83"/>
      <c r="L54" s="83"/>
    </row>
    <row r="55" spans="1:12" x14ac:dyDescent="0.2">
      <c r="A55" s="84" t="s">
        <v>190</v>
      </c>
      <c r="B55" s="84"/>
      <c r="C55" s="84"/>
      <c r="D55" s="84"/>
      <c r="E55" s="84"/>
      <c r="F55" s="84"/>
      <c r="G55" s="84"/>
      <c r="H55" s="84"/>
      <c r="I55" s="84"/>
      <c r="J55" s="84"/>
      <c r="K55" s="84"/>
      <c r="L55" s="84"/>
    </row>
    <row r="56" spans="1:12" ht="16.2" x14ac:dyDescent="0.2">
      <c r="A56" s="83" t="s">
        <v>191</v>
      </c>
      <c r="B56" s="83"/>
      <c r="C56" s="83"/>
      <c r="D56" s="83"/>
      <c r="E56" s="83"/>
      <c r="F56" s="83"/>
      <c r="G56" s="83"/>
      <c r="H56" s="83"/>
      <c r="I56" s="83"/>
      <c r="J56" s="83"/>
      <c r="K56" s="83"/>
      <c r="L56" s="83"/>
    </row>
    <row r="57" spans="1:12" x14ac:dyDescent="0.2">
      <c r="A57" s="84" t="s">
        <v>192</v>
      </c>
      <c r="B57" s="84"/>
      <c r="C57" s="84"/>
      <c r="D57" s="84"/>
      <c r="E57" s="84"/>
      <c r="F57" s="84"/>
      <c r="G57" s="84"/>
      <c r="H57" s="84"/>
      <c r="I57" s="84"/>
      <c r="J57" s="84"/>
      <c r="K57" s="84"/>
      <c r="L57" s="84"/>
    </row>
    <row r="58" spans="1:12" ht="16.2" x14ac:dyDescent="0.2">
      <c r="A58" s="83" t="s">
        <v>193</v>
      </c>
      <c r="B58" s="83"/>
      <c r="C58" s="83"/>
      <c r="D58" s="83"/>
      <c r="E58" s="83"/>
      <c r="F58" s="83"/>
      <c r="G58" s="83"/>
      <c r="H58" s="83"/>
      <c r="I58" s="83"/>
      <c r="J58" s="83"/>
      <c r="K58" s="83"/>
      <c r="L58" s="83"/>
    </row>
    <row r="59" spans="1:12" x14ac:dyDescent="0.2">
      <c r="A59" s="84" t="s">
        <v>194</v>
      </c>
      <c r="B59" s="84"/>
      <c r="C59" s="84"/>
      <c r="D59" s="84"/>
      <c r="E59" s="84"/>
      <c r="F59" s="84"/>
      <c r="G59" s="84"/>
      <c r="H59" s="84"/>
      <c r="I59" s="84"/>
      <c r="J59" s="84"/>
      <c r="K59" s="84"/>
      <c r="L59" s="84"/>
    </row>
    <row r="60" spans="1:12" ht="16.2" x14ac:dyDescent="0.2">
      <c r="A60" s="83" t="s">
        <v>162</v>
      </c>
      <c r="B60" s="83"/>
      <c r="C60" s="83"/>
      <c r="D60" s="83"/>
      <c r="E60" s="83"/>
      <c r="F60" s="83"/>
      <c r="G60" s="83"/>
      <c r="H60" s="83"/>
      <c r="I60" s="83"/>
      <c r="J60" s="83"/>
      <c r="K60" s="83"/>
      <c r="L60" s="83"/>
    </row>
    <row r="61" spans="1:12" x14ac:dyDescent="0.2">
      <c r="A61" s="84" t="s">
        <v>195</v>
      </c>
      <c r="B61" s="84"/>
      <c r="C61" s="84"/>
      <c r="D61" s="84"/>
      <c r="E61" s="84"/>
      <c r="F61" s="84"/>
      <c r="G61" s="84"/>
      <c r="H61" s="84"/>
      <c r="I61" s="84"/>
      <c r="J61" s="84"/>
      <c r="K61" s="84"/>
      <c r="L61" s="84"/>
    </row>
    <row r="62" spans="1:12" ht="16.2" x14ac:dyDescent="0.2">
      <c r="A62" s="83" t="s">
        <v>196</v>
      </c>
      <c r="B62" s="83"/>
      <c r="C62" s="83"/>
      <c r="D62" s="83"/>
      <c r="E62" s="83"/>
      <c r="F62" s="83"/>
      <c r="G62" s="83"/>
      <c r="H62" s="83"/>
      <c r="I62" s="83"/>
      <c r="J62" s="83"/>
      <c r="K62" s="83"/>
      <c r="L62" s="83"/>
    </row>
    <row r="63" spans="1:12" x14ac:dyDescent="0.2">
      <c r="A63" s="84" t="s">
        <v>197</v>
      </c>
      <c r="B63" s="84"/>
      <c r="C63" s="84"/>
      <c r="D63" s="84"/>
      <c r="E63" s="84"/>
      <c r="F63" s="84"/>
      <c r="G63" s="84"/>
      <c r="H63" s="84"/>
      <c r="I63" s="84"/>
      <c r="J63" s="84"/>
      <c r="K63" s="84"/>
      <c r="L63" s="84"/>
    </row>
    <row r="64" spans="1:12" ht="16.2" x14ac:dyDescent="0.2">
      <c r="A64" s="83" t="s">
        <v>198</v>
      </c>
      <c r="B64" s="83"/>
      <c r="C64" s="83"/>
      <c r="D64" s="83"/>
      <c r="E64" s="83"/>
      <c r="F64" s="83"/>
      <c r="G64" s="83"/>
      <c r="H64" s="83"/>
      <c r="I64" s="83"/>
      <c r="J64" s="83"/>
      <c r="K64" s="83"/>
      <c r="L64" s="83"/>
    </row>
    <row r="65" spans="1:12" x14ac:dyDescent="0.2">
      <c r="A65" s="84" t="s">
        <v>199</v>
      </c>
      <c r="B65" s="84"/>
      <c r="C65" s="84"/>
      <c r="D65" s="84"/>
      <c r="E65" s="84"/>
      <c r="F65" s="84"/>
      <c r="G65" s="84"/>
      <c r="H65" s="84"/>
      <c r="I65" s="84"/>
      <c r="J65" s="84"/>
      <c r="K65" s="84"/>
      <c r="L65" s="84"/>
    </row>
    <row r="66" spans="1:12" ht="16.2" x14ac:dyDescent="0.2">
      <c r="A66" s="83" t="s">
        <v>200</v>
      </c>
      <c r="B66" s="83"/>
      <c r="C66" s="83"/>
      <c r="D66" s="83"/>
      <c r="E66" s="83"/>
      <c r="F66" s="83"/>
      <c r="G66" s="83"/>
      <c r="H66" s="83"/>
      <c r="I66" s="83"/>
      <c r="J66" s="83"/>
      <c r="K66" s="83"/>
      <c r="L66" s="83"/>
    </row>
    <row r="67" spans="1:12" x14ac:dyDescent="0.2">
      <c r="A67" s="84" t="s">
        <v>201</v>
      </c>
      <c r="B67" s="84"/>
      <c r="C67" s="84"/>
      <c r="D67" s="84"/>
      <c r="E67" s="84"/>
      <c r="F67" s="84"/>
      <c r="G67" s="84"/>
      <c r="H67" s="84"/>
      <c r="I67" s="84"/>
      <c r="J67" s="84"/>
      <c r="K67" s="84"/>
      <c r="L67" s="84"/>
    </row>
    <row r="68" spans="1:12" ht="16.2" x14ac:dyDescent="0.2">
      <c r="A68" s="83" t="s">
        <v>152</v>
      </c>
      <c r="B68" s="83"/>
      <c r="C68" s="83"/>
      <c r="D68" s="83"/>
      <c r="E68" s="83"/>
      <c r="F68" s="83"/>
      <c r="G68" s="83"/>
      <c r="H68" s="83"/>
      <c r="I68" s="83"/>
      <c r="J68" s="83"/>
      <c r="K68" s="83"/>
      <c r="L68" s="83"/>
    </row>
    <row r="69" spans="1:12" x14ac:dyDescent="0.2">
      <c r="A69" s="84" t="s">
        <v>202</v>
      </c>
      <c r="B69" s="84"/>
      <c r="C69" s="84"/>
      <c r="D69" s="84"/>
      <c r="E69" s="84"/>
      <c r="F69" s="84"/>
      <c r="G69" s="84"/>
      <c r="H69" s="84"/>
      <c r="I69" s="84"/>
      <c r="J69" s="84"/>
      <c r="K69" s="84"/>
      <c r="L69" s="84"/>
    </row>
    <row r="70" spans="1:12" ht="16.2" x14ac:dyDescent="0.2">
      <c r="A70" s="83" t="s">
        <v>203</v>
      </c>
      <c r="B70" s="83"/>
      <c r="C70" s="83"/>
      <c r="D70" s="83"/>
      <c r="E70" s="83"/>
      <c r="F70" s="83"/>
      <c r="G70" s="83"/>
      <c r="H70" s="83"/>
      <c r="I70" s="83"/>
      <c r="J70" s="83"/>
      <c r="K70" s="83"/>
      <c r="L70" s="83"/>
    </row>
    <row r="71" spans="1:12" x14ac:dyDescent="0.2">
      <c r="A71" s="84" t="s">
        <v>204</v>
      </c>
      <c r="B71" s="84"/>
      <c r="C71" s="84"/>
      <c r="D71" s="84"/>
      <c r="E71" s="84"/>
      <c r="F71" s="84"/>
      <c r="G71" s="84"/>
      <c r="H71" s="84"/>
      <c r="I71" s="84"/>
      <c r="J71" s="84"/>
      <c r="K71" s="84"/>
      <c r="L71" s="84"/>
    </row>
    <row r="72" spans="1:12" ht="16.2" x14ac:dyDescent="0.2">
      <c r="A72" s="83" t="s">
        <v>205</v>
      </c>
      <c r="B72" s="83"/>
      <c r="C72" s="83"/>
      <c r="D72" s="83"/>
      <c r="E72" s="83"/>
      <c r="F72" s="83"/>
      <c r="G72" s="83"/>
      <c r="H72" s="83"/>
      <c r="I72" s="83"/>
      <c r="J72" s="83"/>
      <c r="K72" s="83"/>
      <c r="L72" s="83"/>
    </row>
    <row r="73" spans="1:12" x14ac:dyDescent="0.2">
      <c r="A73" s="84" t="s">
        <v>206</v>
      </c>
      <c r="B73" s="84"/>
      <c r="C73" s="84"/>
      <c r="D73" s="84"/>
      <c r="E73" s="84"/>
      <c r="F73" s="84"/>
      <c r="G73" s="84"/>
      <c r="H73" s="84"/>
      <c r="I73" s="84"/>
      <c r="J73" s="84"/>
      <c r="K73" s="84"/>
      <c r="L73" s="84"/>
    </row>
    <row r="74" spans="1:12" ht="16.2" x14ac:dyDescent="0.2">
      <c r="A74" s="83" t="s">
        <v>207</v>
      </c>
      <c r="B74" s="83"/>
      <c r="C74" s="83"/>
      <c r="D74" s="83"/>
      <c r="E74" s="83"/>
      <c r="F74" s="83"/>
      <c r="G74" s="83"/>
      <c r="H74" s="83"/>
      <c r="I74" s="83"/>
      <c r="J74" s="83"/>
      <c r="K74" s="83"/>
      <c r="L74" s="83"/>
    </row>
    <row r="75" spans="1:12" x14ac:dyDescent="0.2">
      <c r="A75" s="84" t="s">
        <v>208</v>
      </c>
      <c r="B75" s="84"/>
      <c r="C75" s="84"/>
      <c r="D75" s="84"/>
      <c r="E75" s="84"/>
      <c r="F75" s="84"/>
      <c r="G75" s="84"/>
      <c r="H75" s="84"/>
      <c r="I75" s="84"/>
      <c r="J75" s="84"/>
      <c r="K75" s="84"/>
      <c r="L75" s="84"/>
    </row>
    <row r="76" spans="1:12" ht="16.2" x14ac:dyDescent="0.2">
      <c r="A76" s="83" t="s">
        <v>160</v>
      </c>
      <c r="B76" s="83"/>
      <c r="C76" s="83"/>
      <c r="D76" s="83"/>
      <c r="E76" s="83"/>
      <c r="F76" s="83"/>
      <c r="G76" s="83"/>
      <c r="H76" s="83"/>
      <c r="I76" s="83"/>
      <c r="J76" s="83"/>
      <c r="K76" s="83"/>
      <c r="L76" s="83"/>
    </row>
    <row r="77" spans="1:12" x14ac:dyDescent="0.2">
      <c r="A77" s="84" t="s">
        <v>209</v>
      </c>
      <c r="B77" s="84"/>
      <c r="C77" s="84"/>
      <c r="D77" s="84"/>
      <c r="E77" s="84"/>
      <c r="F77" s="84"/>
      <c r="G77" s="84"/>
      <c r="H77" s="84"/>
      <c r="I77" s="84"/>
      <c r="J77" s="84"/>
      <c r="K77" s="84"/>
      <c r="L77" s="84"/>
    </row>
    <row r="78" spans="1:12" ht="16.2" x14ac:dyDescent="0.2">
      <c r="A78" s="83" t="s">
        <v>210</v>
      </c>
      <c r="B78" s="83"/>
      <c r="C78" s="83"/>
      <c r="D78" s="83"/>
      <c r="E78" s="83"/>
      <c r="F78" s="83"/>
      <c r="G78" s="83"/>
      <c r="H78" s="83"/>
      <c r="I78" s="83"/>
      <c r="J78" s="83"/>
      <c r="K78" s="83"/>
      <c r="L78" s="83"/>
    </row>
    <row r="79" spans="1:12" x14ac:dyDescent="0.2">
      <c r="A79" s="84" t="s">
        <v>211</v>
      </c>
      <c r="B79" s="84"/>
      <c r="C79" s="84"/>
      <c r="D79" s="84"/>
      <c r="E79" s="84"/>
      <c r="F79" s="84"/>
      <c r="G79" s="84"/>
      <c r="H79" s="84"/>
      <c r="I79" s="84"/>
      <c r="J79" s="84"/>
      <c r="K79" s="84"/>
      <c r="L79" s="84"/>
    </row>
    <row r="80" spans="1:12" ht="16.2" x14ac:dyDescent="0.2">
      <c r="A80" s="83" t="s">
        <v>212</v>
      </c>
      <c r="B80" s="83"/>
      <c r="C80" s="83"/>
      <c r="D80" s="83"/>
      <c r="E80" s="83"/>
      <c r="F80" s="83"/>
      <c r="G80" s="83"/>
      <c r="H80" s="83"/>
      <c r="I80" s="83"/>
      <c r="J80" s="83"/>
      <c r="K80" s="83"/>
      <c r="L80" s="83"/>
    </row>
    <row r="81" spans="1:12" x14ac:dyDescent="0.2">
      <c r="A81" s="84" t="s">
        <v>213</v>
      </c>
      <c r="B81" s="84"/>
      <c r="C81" s="84"/>
      <c r="D81" s="84"/>
      <c r="E81" s="84"/>
      <c r="F81" s="84"/>
      <c r="G81" s="84"/>
      <c r="H81" s="84"/>
      <c r="I81" s="84"/>
      <c r="J81" s="84"/>
      <c r="K81" s="84"/>
      <c r="L81" s="84"/>
    </row>
    <row r="82" spans="1:12" ht="16.2" x14ac:dyDescent="0.2">
      <c r="A82" s="83" t="s">
        <v>164</v>
      </c>
      <c r="B82" s="83"/>
      <c r="C82" s="83"/>
      <c r="D82" s="83"/>
      <c r="E82" s="83"/>
      <c r="F82" s="83"/>
      <c r="G82" s="83"/>
      <c r="H82" s="83"/>
      <c r="I82" s="83"/>
      <c r="J82" s="83"/>
      <c r="K82" s="83"/>
      <c r="L82" s="83"/>
    </row>
    <row r="83" spans="1:12" x14ac:dyDescent="0.2">
      <c r="A83" s="84" t="s">
        <v>214</v>
      </c>
      <c r="B83" s="84"/>
      <c r="C83" s="84"/>
      <c r="D83" s="84"/>
      <c r="E83" s="84"/>
      <c r="F83" s="84"/>
      <c r="G83" s="84"/>
      <c r="H83" s="84"/>
      <c r="I83" s="84"/>
      <c r="J83" s="84"/>
      <c r="K83" s="84"/>
      <c r="L83" s="84"/>
    </row>
    <row r="84" spans="1:12" ht="16.2" x14ac:dyDescent="0.2">
      <c r="A84" s="83" t="s">
        <v>215</v>
      </c>
      <c r="B84" s="83"/>
      <c r="C84" s="83"/>
      <c r="D84" s="83"/>
      <c r="E84" s="83"/>
      <c r="F84" s="83"/>
      <c r="G84" s="83"/>
      <c r="H84" s="83"/>
      <c r="I84" s="83"/>
      <c r="J84" s="83"/>
      <c r="K84" s="83"/>
      <c r="L84" s="83"/>
    </row>
    <row r="85" spans="1:12" x14ac:dyDescent="0.2">
      <c r="A85" s="84" t="s">
        <v>216</v>
      </c>
      <c r="B85" s="84"/>
      <c r="C85" s="84"/>
      <c r="D85" s="84"/>
      <c r="E85" s="84"/>
      <c r="F85" s="84"/>
      <c r="G85" s="84"/>
      <c r="H85" s="84"/>
      <c r="I85" s="84"/>
      <c r="J85" s="84"/>
      <c r="K85" s="84"/>
      <c r="L85" s="84"/>
    </row>
    <row r="86" spans="1:12" ht="16.2" x14ac:dyDescent="0.2">
      <c r="A86" s="83" t="s">
        <v>217</v>
      </c>
      <c r="B86" s="83"/>
      <c r="C86" s="83"/>
      <c r="D86" s="83"/>
      <c r="E86" s="83"/>
      <c r="F86" s="83"/>
      <c r="G86" s="83"/>
      <c r="H86" s="83"/>
      <c r="I86" s="83"/>
      <c r="J86" s="83"/>
      <c r="K86" s="83"/>
      <c r="L86" s="83"/>
    </row>
    <row r="87" spans="1:12" x14ac:dyDescent="0.2">
      <c r="A87" s="82"/>
      <c r="B87" s="82"/>
      <c r="C87" s="82"/>
      <c r="D87" s="82"/>
      <c r="E87" s="82"/>
      <c r="F87" s="82"/>
      <c r="G87" s="82"/>
      <c r="H87" s="82"/>
      <c r="I87" s="82"/>
      <c r="J87" s="82"/>
      <c r="K87" s="82"/>
      <c r="L87" s="82"/>
    </row>
    <row r="88" spans="1:12" x14ac:dyDescent="0.2">
      <c r="A88" s="82"/>
      <c r="B88" s="82"/>
      <c r="C88" s="82"/>
      <c r="D88" s="82"/>
      <c r="E88" s="82"/>
      <c r="F88" s="82"/>
      <c r="G88" s="82"/>
      <c r="H88" s="82"/>
      <c r="I88" s="82"/>
      <c r="J88" s="82"/>
      <c r="K88" s="82"/>
      <c r="L88" s="82"/>
    </row>
    <row r="89" spans="1:12" x14ac:dyDescent="0.2">
      <c r="A89" s="82"/>
      <c r="B89" s="82"/>
      <c r="C89" s="82"/>
      <c r="D89" s="82"/>
      <c r="E89" s="82"/>
      <c r="F89" s="82"/>
      <c r="G89" s="82"/>
      <c r="H89" s="82"/>
      <c r="I89" s="82"/>
      <c r="J89" s="82"/>
      <c r="K89" s="82"/>
      <c r="L89" s="82"/>
    </row>
    <row r="90" spans="1:12" x14ac:dyDescent="0.2">
      <c r="A90" s="82"/>
      <c r="B90" s="82"/>
      <c r="C90" s="82"/>
      <c r="D90" s="82"/>
      <c r="E90" s="82"/>
      <c r="F90" s="82"/>
      <c r="G90" s="82"/>
      <c r="H90" s="82"/>
      <c r="I90" s="82"/>
      <c r="J90" s="82"/>
      <c r="K90" s="82"/>
      <c r="L90" s="82"/>
    </row>
    <row r="91" spans="1:12" x14ac:dyDescent="0.2">
      <c r="A91" s="82"/>
      <c r="B91" s="82"/>
      <c r="C91" s="82"/>
      <c r="D91" s="82"/>
      <c r="E91" s="82"/>
      <c r="F91" s="82"/>
      <c r="G91" s="82"/>
      <c r="H91" s="82"/>
      <c r="I91" s="82"/>
      <c r="J91" s="82"/>
      <c r="K91" s="82"/>
      <c r="L91" s="82"/>
    </row>
  </sheetData>
  <mergeCells count="90">
    <mergeCell ref="A7:L7"/>
    <mergeCell ref="A1:I1"/>
    <mergeCell ref="A2:I2"/>
    <mergeCell ref="A4:L4"/>
    <mergeCell ref="A5:L5"/>
    <mergeCell ref="A6:L6"/>
    <mergeCell ref="A19:L19"/>
    <mergeCell ref="A8:L8"/>
    <mergeCell ref="A9:L9"/>
    <mergeCell ref="A10:L10"/>
    <mergeCell ref="A11:L11"/>
    <mergeCell ref="A12:L12"/>
    <mergeCell ref="A13:L13"/>
    <mergeCell ref="A14:L14"/>
    <mergeCell ref="A15:L15"/>
    <mergeCell ref="A16:L16"/>
    <mergeCell ref="A17:L17"/>
    <mergeCell ref="A18:L18"/>
    <mergeCell ref="A31:L31"/>
    <mergeCell ref="A20:L20"/>
    <mergeCell ref="A21:L21"/>
    <mergeCell ref="A22:L22"/>
    <mergeCell ref="A23:L23"/>
    <mergeCell ref="A24:L24"/>
    <mergeCell ref="A25:L25"/>
    <mergeCell ref="A26:L26"/>
    <mergeCell ref="A27:L27"/>
    <mergeCell ref="A28:L28"/>
    <mergeCell ref="A29:L29"/>
    <mergeCell ref="A30:L30"/>
    <mergeCell ref="A43:L43"/>
    <mergeCell ref="A32:L32"/>
    <mergeCell ref="A33:L33"/>
    <mergeCell ref="A34:L34"/>
    <mergeCell ref="A35:L35"/>
    <mergeCell ref="A36:L36"/>
    <mergeCell ref="A37:L37"/>
    <mergeCell ref="A38:L38"/>
    <mergeCell ref="A39:L39"/>
    <mergeCell ref="A40:L40"/>
    <mergeCell ref="A41:L41"/>
    <mergeCell ref="A42:L42"/>
    <mergeCell ref="A55:L55"/>
    <mergeCell ref="A44:L44"/>
    <mergeCell ref="A45:L45"/>
    <mergeCell ref="A46:L46"/>
    <mergeCell ref="A47:L47"/>
    <mergeCell ref="A48:L48"/>
    <mergeCell ref="A49:L49"/>
    <mergeCell ref="A50:L50"/>
    <mergeCell ref="A51:L51"/>
    <mergeCell ref="A52:L52"/>
    <mergeCell ref="A53:L53"/>
    <mergeCell ref="A54:L54"/>
    <mergeCell ref="A67:L67"/>
    <mergeCell ref="A56:L56"/>
    <mergeCell ref="A57:L57"/>
    <mergeCell ref="A58:L58"/>
    <mergeCell ref="A59:L59"/>
    <mergeCell ref="A60:L60"/>
    <mergeCell ref="A61:L61"/>
    <mergeCell ref="A62:L62"/>
    <mergeCell ref="A63:L63"/>
    <mergeCell ref="A64:L64"/>
    <mergeCell ref="A65:L65"/>
    <mergeCell ref="A66:L66"/>
    <mergeCell ref="A79:L79"/>
    <mergeCell ref="A68:L68"/>
    <mergeCell ref="A69:L69"/>
    <mergeCell ref="A70:L70"/>
    <mergeCell ref="A71:L71"/>
    <mergeCell ref="A72:L72"/>
    <mergeCell ref="A73:L73"/>
    <mergeCell ref="A74:L74"/>
    <mergeCell ref="A75:L75"/>
    <mergeCell ref="A76:L76"/>
    <mergeCell ref="A77:L77"/>
    <mergeCell ref="A78:L78"/>
    <mergeCell ref="A91:L91"/>
    <mergeCell ref="A80:L80"/>
    <mergeCell ref="A81:L81"/>
    <mergeCell ref="A82:L82"/>
    <mergeCell ref="A83:L83"/>
    <mergeCell ref="A84:L84"/>
    <mergeCell ref="A85:L85"/>
    <mergeCell ref="A86:L86"/>
    <mergeCell ref="A87:L87"/>
    <mergeCell ref="A88:L88"/>
    <mergeCell ref="A89:L89"/>
    <mergeCell ref="A90:L90"/>
  </mergeCells>
  <phoneticPr fontId="1"/>
  <hyperlinks>
    <hyperlink ref="A5" r:id="rId1" display="https://www.vector.co.jp/soft/winnt/business/se490409.html" xr:uid="{5F405DFC-CB3D-42DA-898D-A38ACD3979F8}"/>
    <hyperlink ref="A7" r:id="rId2" display="https://www.vector.co.jp/soft/winnt/business/se490680.html" xr:uid="{F56D760D-358B-4223-ABE7-40CD990C5ECC}"/>
    <hyperlink ref="A9" r:id="rId3" display="https://www.vector.co.jp/soft/winnt/business/se517814.html" xr:uid="{2583122F-715F-4CBB-94CF-414FF5A67633}"/>
    <hyperlink ref="A11" r:id="rId4" display="https://www.vector.co.jp/soft/winnt/business/se517700.html" xr:uid="{5A6ACC01-C67C-45EB-969E-5143777E7D92}"/>
    <hyperlink ref="A13" r:id="rId5" display="https://www.vector.co.jp/soft/winnt/business/se378513.html" xr:uid="{B8806245-D1BA-402A-9F39-D85BB520D6A9}"/>
    <hyperlink ref="A15" r:id="rId6" display="https://www.vector.co.jp/soft/winnt/business/se380157.html" xr:uid="{48EF55E0-2ADB-40F0-AF06-D89C921E5B10}"/>
    <hyperlink ref="A17" r:id="rId7" display="https://www.vector.co.jp/soft/winnt/business/se487835.html" xr:uid="{D2DCF594-E854-48E5-8FB5-DC6D7E74E22F}"/>
    <hyperlink ref="A19" r:id="rId8" display="https://www.vector.co.jp/soft/winnt/business/se378498.html" xr:uid="{D2158820-80BF-4272-8CA2-64261F000F66}"/>
    <hyperlink ref="A21" r:id="rId9" display="https://www.vector.co.jp/soft/winnt/business/se487560.html" xr:uid="{6D01E4BF-E655-4F0F-8548-BFA9862D9704}"/>
    <hyperlink ref="A23" r:id="rId10" display="https://www.vector.co.jp/soft/winnt/business/se380096.html" xr:uid="{8FDE53CE-4DE4-4B59-831B-6F88A9CCCD13}"/>
    <hyperlink ref="A25" r:id="rId11" display="https://www.vector.co.jp/soft/winnt/business/se524152.html" xr:uid="{15FC9BAF-82CB-4D91-AB38-61C2D151E347}"/>
    <hyperlink ref="A27" r:id="rId12" display="https://www.vector.co.jp/soft/winnt/business/se380079.html" xr:uid="{6A03CB24-B441-4A0F-8567-C2EE266AFCCE}"/>
    <hyperlink ref="A29" r:id="rId13" display="https://www.vector.co.jp/soft/winnt/business/se487502.html" xr:uid="{8219530F-F0AF-4774-8043-916890597E83}"/>
    <hyperlink ref="A31" r:id="rId14" display="https://www.vector.co.jp/soft/winnt/business/se525485.html" xr:uid="{3C710F1E-961A-4107-B811-94499C15937E}"/>
    <hyperlink ref="A33" r:id="rId15" display="https://www.vector.co.jp/soft/winnt/business/se378509.html" xr:uid="{80CFBF85-FB58-4F22-9E86-D86434CDF81C}"/>
    <hyperlink ref="A35" r:id="rId16" display="https://www.vector.co.jp/soft/winnt/business/se525463.html" xr:uid="{966702E3-ED94-40C3-9662-9E938D405D40}"/>
    <hyperlink ref="A37" r:id="rId17" display="https://www.vector.co.jp/soft/winnt/business/se487561.html" xr:uid="{DE98118D-B51E-46F4-8869-A8BBD005090F}"/>
    <hyperlink ref="A39" r:id="rId18" display="https://www.vector.co.jp/soft/winnt/business/se509041.html" xr:uid="{DA75DCA7-FCBF-4301-AD02-AA4B95941690}"/>
    <hyperlink ref="A41" r:id="rId19" display="https://www.vector.co.jp/soft/winnt/business/se509043.html" xr:uid="{26CAFDA1-D5A4-430D-AEA4-5F77248B066E}"/>
    <hyperlink ref="A43" r:id="rId20" display="https://www.vector.co.jp/soft/winnt/business/se487858.html" xr:uid="{8C1AFAE9-93FA-48FE-B141-5B4DB89583C1}"/>
    <hyperlink ref="A45" r:id="rId21" display="https://www.vector.co.jp/soft/winnt/business/se514892.html" xr:uid="{49D341DD-FE84-44A4-B698-88F9D72412D6}"/>
    <hyperlink ref="A47" r:id="rId22" display="https://www.vector.co.jp/soft/winnt/business/se525484.html" xr:uid="{09B4CF12-AFAC-4B16-B5E6-F925C379C147}"/>
    <hyperlink ref="A49" r:id="rId23" display="https://www.vector.co.jp/soft/winnt/business/se509044.html" xr:uid="{471C101D-D2E7-4A36-BAC8-41815145CA10}"/>
    <hyperlink ref="A51" r:id="rId24" display="https://www.vector.co.jp/soft/winnt/business/se455976.html" xr:uid="{EFCB4349-B73C-4AAA-A294-8A75482342AF}"/>
    <hyperlink ref="A53" r:id="rId25" display="https://www.vector.co.jp/soft/winnt/business/se367859.html" xr:uid="{77CF0A96-D4F6-4DC1-85F7-65F175F1D9C9}"/>
    <hyperlink ref="A55" r:id="rId26" display="https://www.vector.co.jp/soft/winnt/business/se490353.html" xr:uid="{C358D99D-C0E7-4062-A12E-3891E30D2BF6}"/>
    <hyperlink ref="A57" r:id="rId27" display="https://www.vector.co.jp/soft/winnt/business/se509079.html" xr:uid="{D79AE20D-97D3-4DC8-9D6C-B01016CACB43}"/>
    <hyperlink ref="A59" r:id="rId28" display="https://www.vector.co.jp/soft/winnt/business/se524150.html" xr:uid="{C3785DFC-B0B1-4EF1-803E-AC7B7CA42D0C}"/>
    <hyperlink ref="A61" r:id="rId29" display="https://www.vector.co.jp/soft/winnt/business/se490357.html" xr:uid="{A47837CD-4C54-4E04-A0AD-4EF279313C4C}"/>
    <hyperlink ref="A63" r:id="rId30" display="https://www.vector.co.jp/soft/winnt/business/se490776.html" xr:uid="{7AC94DF4-98FB-4D2D-A15E-B4330BFEDD5C}"/>
    <hyperlink ref="A65" r:id="rId31" display="https://www.vector.co.jp/soft/winnt/business/se361560.html" xr:uid="{E3F32C45-5420-4047-8A83-67A99485AE82}"/>
    <hyperlink ref="A67" r:id="rId32" display="https://www.vector.co.jp/soft/winnt/business/se366736.html" xr:uid="{EBDE887A-2C45-4AEB-AC87-FA790B743BE2}"/>
    <hyperlink ref="A69" r:id="rId33" display="https://www.vector.co.jp/soft/winnt/business/se509046.html" xr:uid="{1483277D-7718-440F-A980-5B3059C6A55B}"/>
    <hyperlink ref="A71" r:id="rId34" display="https://www.vector.co.jp/soft/winnt/business/se365082.html" xr:uid="{311D1714-5A54-47E6-AEB5-436B999E4BAA}"/>
    <hyperlink ref="A73" r:id="rId35" display="https://www.vector.co.jp/soft/winnt/business/se509051.html" xr:uid="{435602B0-8200-4627-ABE7-3754DCB84082}"/>
    <hyperlink ref="A75" r:id="rId36" display="https://www.vector.co.jp/soft/winnt/business/se361358.html" xr:uid="{00759C5B-F119-49DE-B9B2-4ED82CA49BDE}"/>
    <hyperlink ref="A77" r:id="rId37" display="https://www.vector.co.jp/soft/winnt/business/se509045.html" xr:uid="{89E9DE17-8ACC-43F1-BDCA-4CAE782F1B96}"/>
    <hyperlink ref="A79" r:id="rId38" display="https://www.vector.co.jp/soft/winnt/business/se509050.html" xr:uid="{E5F605A0-098E-47CE-B7D2-8DA0F55961D5}"/>
    <hyperlink ref="A81" r:id="rId39" display="https://www.vector.co.jp/soft/winnt/business/se361539.html" xr:uid="{202A8BBB-D288-47AE-AD36-F2F90328C44A}"/>
    <hyperlink ref="A83" r:id="rId40" display="https://www.vector.co.jp/soft/winnt/business/se487503.html" xr:uid="{484783A0-9A16-460E-AED7-C958F76F19A5}"/>
    <hyperlink ref="A85" r:id="rId41" display="https://www.vector.co.jp/soft/winnt/business/se525461.html" xr:uid="{E9E1F640-6D76-499D-BACB-C6716A72ED46}"/>
  </hyperlinks>
  <pageMargins left="0.7" right="0.7" top="0.75" bottom="0.75" header="0.3" footer="0.3"/>
  <pageSetup paperSize="9" orientation="portrait" horizontalDpi="4294967292" verticalDpi="0" r:id="rId4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DAE2C-E16A-46D3-A001-36BD0C3B000D}">
  <sheetPr>
    <tabColor indexed="35"/>
  </sheetPr>
  <dimension ref="A1:Q5"/>
  <sheetViews>
    <sheetView view="pageBreakPreview" topLeftCell="A8" zoomScaleNormal="100" workbookViewId="0">
      <selection activeCell="O3" sqref="O3"/>
    </sheetView>
  </sheetViews>
  <sheetFormatPr defaultColWidth="9" defaultRowHeight="13.2" x14ac:dyDescent="0.2"/>
  <cols>
    <col min="1" max="17" width="7.6640625" style="38" customWidth="1"/>
    <col min="18" max="16384" width="9" style="38"/>
  </cols>
  <sheetData>
    <row r="1" spans="1:17" ht="16.05" customHeight="1" x14ac:dyDescent="0.2">
      <c r="A1" s="233" t="s">
        <v>294</v>
      </c>
      <c r="B1" s="233"/>
      <c r="C1" s="233"/>
      <c r="D1" s="233"/>
      <c r="E1" s="233"/>
      <c r="F1" s="233"/>
      <c r="G1" s="233"/>
      <c r="H1" s="233"/>
      <c r="I1" s="233"/>
      <c r="J1" s="233"/>
      <c r="K1" s="233"/>
      <c r="L1" s="233"/>
      <c r="M1" s="233"/>
      <c r="N1" s="233"/>
      <c r="O1" s="233"/>
      <c r="P1" s="233"/>
      <c r="Q1" s="233"/>
    </row>
    <row r="2" spans="1:17" ht="16.05" customHeight="1" x14ac:dyDescent="0.2">
      <c r="A2" s="245" t="s">
        <v>295</v>
      </c>
      <c r="B2" s="253"/>
      <c r="C2" s="251" t="s">
        <v>296</v>
      </c>
      <c r="D2" s="256"/>
      <c r="E2" s="256"/>
      <c r="F2" s="252"/>
      <c r="G2" s="236" t="s">
        <v>297</v>
      </c>
      <c r="H2" s="236"/>
      <c r="I2" s="236" t="s">
        <v>298</v>
      </c>
      <c r="J2" s="236"/>
      <c r="K2" s="257" t="s">
        <v>299</v>
      </c>
      <c r="L2" s="258"/>
    </row>
    <row r="3" spans="1:17" ht="16.05" customHeight="1" x14ac:dyDescent="0.2">
      <c r="A3" s="254"/>
      <c r="B3" s="255"/>
      <c r="C3" s="42">
        <v>120</v>
      </c>
      <c r="D3" s="42">
        <v>150</v>
      </c>
      <c r="E3" s="42">
        <v>180</v>
      </c>
      <c r="F3" s="42">
        <v>200</v>
      </c>
      <c r="G3" s="236"/>
      <c r="H3" s="236"/>
      <c r="I3" s="236"/>
      <c r="J3" s="236"/>
      <c r="K3" s="259"/>
      <c r="L3" s="260"/>
    </row>
    <row r="4" spans="1:17" ht="16.05" customHeight="1" x14ac:dyDescent="0.2">
      <c r="A4" s="251" t="s">
        <v>300</v>
      </c>
      <c r="B4" s="252"/>
      <c r="C4" s="60">
        <v>9</v>
      </c>
      <c r="D4" s="60">
        <v>9</v>
      </c>
      <c r="E4" s="60">
        <v>9</v>
      </c>
      <c r="F4" s="60">
        <v>9</v>
      </c>
      <c r="G4" s="251">
        <v>0.55000000000000004</v>
      </c>
      <c r="H4" s="252"/>
      <c r="I4" s="251">
        <v>1.3</v>
      </c>
      <c r="J4" s="252"/>
      <c r="K4" s="251">
        <v>0.71879999999999999</v>
      </c>
      <c r="L4" s="252"/>
    </row>
    <row r="5" spans="1:17" ht="16.05" customHeight="1" x14ac:dyDescent="0.2">
      <c r="A5" s="226" t="s">
        <v>301</v>
      </c>
      <c r="B5" s="226"/>
      <c r="C5" s="45">
        <v>12</v>
      </c>
      <c r="D5" s="45">
        <v>12</v>
      </c>
      <c r="E5" s="45">
        <v>12</v>
      </c>
      <c r="F5" s="45">
        <v>12</v>
      </c>
      <c r="G5" s="226">
        <v>0.7</v>
      </c>
      <c r="H5" s="226"/>
      <c r="I5" s="226">
        <v>1.7</v>
      </c>
      <c r="J5" s="226"/>
      <c r="K5" s="251">
        <v>0.90259999999999996</v>
      </c>
      <c r="L5" s="252"/>
    </row>
  </sheetData>
  <sheetProtection formatCells="0" selectLockedCells="1" selectUnlockedCells="1"/>
  <mergeCells count="14">
    <mergeCell ref="A1:Q1"/>
    <mergeCell ref="A2:B3"/>
    <mergeCell ref="C2:F2"/>
    <mergeCell ref="G2:H3"/>
    <mergeCell ref="I2:J3"/>
    <mergeCell ref="K2:L3"/>
    <mergeCell ref="A4:B4"/>
    <mergeCell ref="G4:H4"/>
    <mergeCell ref="I4:J4"/>
    <mergeCell ref="K4:L4"/>
    <mergeCell ref="A5:B5"/>
    <mergeCell ref="G5:H5"/>
    <mergeCell ref="I5:J5"/>
    <mergeCell ref="K5:L5"/>
  </mergeCells>
  <phoneticPr fontId="1"/>
  <pageMargins left="0.69" right="0.36" top="0.5" bottom="0.42" header="0.42" footer="0.34"/>
  <pageSetup paperSize="9" orientation="landscape"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F4074-0ACB-40D8-831B-B4E5ECA33A40}">
  <sheetPr>
    <tabColor rgb="FFFFFF00"/>
  </sheetPr>
  <dimension ref="A1:K24"/>
  <sheetViews>
    <sheetView tabSelected="1" topLeftCell="A17" workbookViewId="0">
      <selection activeCell="K25" sqref="K25"/>
    </sheetView>
  </sheetViews>
  <sheetFormatPr defaultColWidth="9" defaultRowHeight="13.2" x14ac:dyDescent="0.2"/>
  <cols>
    <col min="1" max="16384" width="9" style="38"/>
  </cols>
  <sheetData>
    <row r="1" spans="1:11" ht="20.100000000000001" customHeight="1" x14ac:dyDescent="0.2">
      <c r="A1" s="283" t="s">
        <v>238</v>
      </c>
      <c r="B1" s="283"/>
      <c r="C1" s="283"/>
      <c r="D1" s="283"/>
      <c r="E1" s="283"/>
      <c r="F1" s="283"/>
      <c r="G1" s="283"/>
      <c r="H1" s="283"/>
      <c r="I1" s="283"/>
      <c r="J1" s="283"/>
      <c r="K1" s="283"/>
    </row>
    <row r="2" spans="1:11" ht="20.100000000000001" customHeight="1" x14ac:dyDescent="0.2">
      <c r="A2" s="226"/>
      <c r="B2" s="226"/>
      <c r="C2" s="226" t="s">
        <v>239</v>
      </c>
      <c r="D2" s="226"/>
      <c r="E2" s="226"/>
      <c r="F2" s="226"/>
      <c r="G2" s="226"/>
      <c r="H2" s="226"/>
      <c r="I2" s="284" t="s">
        <v>233</v>
      </c>
      <c r="J2" s="285"/>
      <c r="K2" s="253"/>
    </row>
    <row r="3" spans="1:11" ht="20.100000000000001" customHeight="1" x14ac:dyDescent="0.2">
      <c r="A3" s="226"/>
      <c r="B3" s="226"/>
      <c r="C3" s="226" t="s">
        <v>240</v>
      </c>
      <c r="D3" s="226"/>
      <c r="E3" s="226" t="s">
        <v>241</v>
      </c>
      <c r="F3" s="226"/>
      <c r="G3" s="226" t="s">
        <v>242</v>
      </c>
      <c r="H3" s="226"/>
      <c r="I3" s="254"/>
      <c r="J3" s="286"/>
      <c r="K3" s="255"/>
    </row>
    <row r="4" spans="1:11" ht="20.100000000000001" customHeight="1" x14ac:dyDescent="0.2">
      <c r="A4" s="236" t="s">
        <v>234</v>
      </c>
      <c r="B4" s="236"/>
      <c r="C4" s="287">
        <v>2</v>
      </c>
      <c r="D4" s="287"/>
      <c r="E4" s="226">
        <v>1.5</v>
      </c>
      <c r="F4" s="226"/>
      <c r="G4" s="287">
        <v>1</v>
      </c>
      <c r="H4" s="287"/>
      <c r="I4" s="47"/>
      <c r="K4" s="48"/>
    </row>
    <row r="5" spans="1:11" ht="20.100000000000001" customHeight="1" x14ac:dyDescent="0.2">
      <c r="A5" s="236"/>
      <c r="B5" s="236"/>
      <c r="C5" s="287"/>
      <c r="D5" s="287"/>
      <c r="E5" s="226"/>
      <c r="F5" s="226"/>
      <c r="G5" s="287"/>
      <c r="H5" s="287"/>
      <c r="I5" s="47"/>
      <c r="K5" s="48"/>
    </row>
    <row r="6" spans="1:11" ht="20.100000000000001" customHeight="1" x14ac:dyDescent="0.2">
      <c r="A6" s="226" t="s">
        <v>235</v>
      </c>
      <c r="B6" s="226"/>
      <c r="C6" s="226">
        <v>1.5</v>
      </c>
      <c r="D6" s="226"/>
      <c r="E6" s="287">
        <v>1</v>
      </c>
      <c r="F6" s="287"/>
      <c r="G6" s="226">
        <v>0.6</v>
      </c>
      <c r="H6" s="226"/>
      <c r="I6" s="47"/>
      <c r="K6" s="48"/>
    </row>
    <row r="7" spans="1:11" ht="20.100000000000001" customHeight="1" x14ac:dyDescent="0.2">
      <c r="A7" s="226"/>
      <c r="B7" s="226"/>
      <c r="C7" s="226"/>
      <c r="D7" s="226"/>
      <c r="E7" s="287"/>
      <c r="F7" s="287"/>
      <c r="G7" s="226"/>
      <c r="H7" s="226"/>
      <c r="I7" s="47"/>
      <c r="K7" s="48"/>
    </row>
    <row r="8" spans="1:11" ht="20.100000000000001" customHeight="1" x14ac:dyDescent="0.2">
      <c r="A8" s="226" t="s">
        <v>236</v>
      </c>
      <c r="B8" s="226"/>
      <c r="C8" s="226" t="s">
        <v>243</v>
      </c>
      <c r="D8" s="226"/>
      <c r="E8" s="226" t="s">
        <v>244</v>
      </c>
      <c r="F8" s="226"/>
      <c r="G8" s="226" t="s">
        <v>245</v>
      </c>
      <c r="H8" s="226"/>
      <c r="I8" s="47"/>
      <c r="K8" s="48"/>
    </row>
    <row r="9" spans="1:11" ht="20.100000000000001" customHeight="1" x14ac:dyDescent="0.2">
      <c r="A9" s="276"/>
      <c r="B9" s="276"/>
      <c r="C9" s="276"/>
      <c r="D9" s="276"/>
      <c r="E9" s="276"/>
      <c r="F9" s="276"/>
      <c r="G9" s="276"/>
      <c r="H9" s="276"/>
      <c r="I9" s="49"/>
      <c r="J9" s="50"/>
      <c r="K9" s="51"/>
    </row>
    <row r="10" spans="1:11" ht="20.100000000000001" customHeight="1" x14ac:dyDescent="0.2">
      <c r="A10" s="277" t="s">
        <v>246</v>
      </c>
      <c r="B10" s="278"/>
      <c r="C10" s="278"/>
      <c r="D10" s="278"/>
      <c r="E10" s="278"/>
      <c r="F10" s="278"/>
      <c r="G10" s="278"/>
      <c r="H10" s="278"/>
      <c r="I10" s="278"/>
      <c r="J10" s="278"/>
      <c r="K10" s="279"/>
    </row>
    <row r="11" spans="1:11" ht="20.100000000000001" customHeight="1" x14ac:dyDescent="0.2">
      <c r="A11" s="280" t="s">
        <v>247</v>
      </c>
      <c r="B11" s="281"/>
      <c r="C11" s="281"/>
      <c r="D11" s="281"/>
      <c r="E11" s="281"/>
      <c r="F11" s="281"/>
      <c r="G11" s="281"/>
      <c r="H11" s="281"/>
      <c r="I11" s="281"/>
      <c r="J11" s="281"/>
      <c r="K11" s="282"/>
    </row>
    <row r="12" spans="1:11" ht="20.100000000000001" customHeight="1" x14ac:dyDescent="0.2">
      <c r="A12" s="274" t="s">
        <v>248</v>
      </c>
      <c r="B12" s="82"/>
      <c r="C12" s="82"/>
      <c r="D12" s="82"/>
      <c r="E12" s="82"/>
      <c r="F12" s="82"/>
      <c r="G12" s="82"/>
      <c r="H12" s="82"/>
      <c r="I12" s="82"/>
      <c r="J12" s="82"/>
      <c r="K12" s="275"/>
    </row>
    <row r="13" spans="1:11" ht="20.100000000000001" customHeight="1" x14ac:dyDescent="0.2">
      <c r="A13" s="274" t="s">
        <v>249</v>
      </c>
      <c r="B13" s="82"/>
      <c r="C13" s="82"/>
      <c r="D13" s="82"/>
      <c r="E13" s="82"/>
      <c r="F13" s="82"/>
      <c r="G13" s="82"/>
      <c r="H13" s="82"/>
      <c r="I13" s="82"/>
      <c r="J13" s="82"/>
      <c r="K13" s="275"/>
    </row>
    <row r="14" spans="1:11" ht="20.100000000000001" customHeight="1" x14ac:dyDescent="0.2">
      <c r="A14" s="274" t="s">
        <v>250</v>
      </c>
      <c r="B14" s="82"/>
      <c r="C14" s="82"/>
      <c r="D14" s="82"/>
      <c r="E14" s="82"/>
      <c r="F14" s="82"/>
      <c r="G14" s="82"/>
      <c r="H14" s="82"/>
      <c r="I14" s="82"/>
      <c r="J14" s="82"/>
      <c r="K14" s="275"/>
    </row>
    <row r="15" spans="1:11" ht="20.100000000000001" customHeight="1" x14ac:dyDescent="0.2">
      <c r="A15" s="274" t="s">
        <v>251</v>
      </c>
      <c r="B15" s="82"/>
      <c r="C15" s="82"/>
      <c r="D15" s="82"/>
      <c r="E15" s="82"/>
      <c r="F15" s="82"/>
      <c r="G15" s="82"/>
      <c r="H15" s="82"/>
      <c r="I15" s="82"/>
      <c r="J15" s="82"/>
      <c r="K15" s="275"/>
    </row>
    <row r="16" spans="1:11" ht="20.100000000000001" customHeight="1" x14ac:dyDescent="0.2">
      <c r="A16" s="274" t="s">
        <v>252</v>
      </c>
      <c r="B16" s="82"/>
      <c r="C16" s="82"/>
      <c r="D16" s="82"/>
      <c r="E16" s="82"/>
      <c r="F16" s="82"/>
      <c r="G16" s="82"/>
      <c r="H16" s="82"/>
      <c r="I16" s="82"/>
      <c r="J16" s="82"/>
      <c r="K16" s="275"/>
    </row>
    <row r="17" spans="1:11" ht="20.100000000000001" customHeight="1" x14ac:dyDescent="0.2">
      <c r="A17" s="274" t="s">
        <v>253</v>
      </c>
      <c r="B17" s="82"/>
      <c r="C17" s="82"/>
      <c r="D17" s="82"/>
      <c r="E17" s="82"/>
      <c r="F17" s="82"/>
      <c r="G17" s="82"/>
      <c r="H17" s="82"/>
      <c r="I17" s="82"/>
      <c r="J17" s="82"/>
      <c r="K17" s="275"/>
    </row>
    <row r="18" spans="1:11" ht="20.100000000000001" customHeight="1" x14ac:dyDescent="0.2">
      <c r="A18" s="270"/>
      <c r="B18" s="271"/>
      <c r="C18" s="271"/>
      <c r="D18" s="271"/>
      <c r="E18" s="271"/>
      <c r="F18" s="271"/>
      <c r="G18" s="271"/>
      <c r="H18" s="271"/>
      <c r="I18" s="271"/>
      <c r="J18" s="271"/>
      <c r="K18" s="272"/>
    </row>
    <row r="19" spans="1:11" ht="20.100000000000001" customHeight="1" x14ac:dyDescent="0.2"/>
    <row r="20" spans="1:11" ht="20.100000000000001" customHeight="1" x14ac:dyDescent="0.2">
      <c r="A20" s="273" t="s">
        <v>302</v>
      </c>
      <c r="B20" s="273"/>
      <c r="C20" s="273"/>
      <c r="D20" s="273"/>
      <c r="E20" s="273"/>
      <c r="F20" s="273"/>
      <c r="G20" s="273"/>
      <c r="H20" s="273"/>
      <c r="I20" s="273"/>
      <c r="J20" s="44"/>
      <c r="K20" s="44"/>
    </row>
    <row r="21" spans="1:11" ht="20.100000000000001" customHeight="1" x14ac:dyDescent="0.2">
      <c r="A21" s="226" t="s">
        <v>303</v>
      </c>
      <c r="B21" s="226"/>
      <c r="C21" s="252" t="s">
        <v>304</v>
      </c>
      <c r="D21" s="226"/>
      <c r="E21" s="226"/>
      <c r="F21" s="226" t="s">
        <v>305</v>
      </c>
      <c r="G21" s="226"/>
      <c r="H21" s="226"/>
      <c r="J21" s="44"/>
      <c r="K21" s="44"/>
    </row>
    <row r="22" spans="1:11" ht="20.100000000000001" customHeight="1" x14ac:dyDescent="0.2">
      <c r="A22" s="245" t="s">
        <v>306</v>
      </c>
      <c r="B22" s="246"/>
      <c r="C22" s="263" t="s">
        <v>307</v>
      </c>
      <c r="D22" s="263"/>
      <c r="E22" s="263"/>
      <c r="F22" s="264" t="s">
        <v>308</v>
      </c>
      <c r="G22" s="265"/>
      <c r="H22" s="266"/>
      <c r="J22" s="44"/>
      <c r="K22" s="44"/>
    </row>
    <row r="23" spans="1:11" ht="20.100000000000001" customHeight="1" x14ac:dyDescent="0.2">
      <c r="A23" s="261"/>
      <c r="B23" s="262"/>
      <c r="C23" s="263"/>
      <c r="D23" s="263"/>
      <c r="E23" s="263"/>
      <c r="F23" s="267"/>
      <c r="G23" s="268"/>
      <c r="H23" s="269"/>
      <c r="J23" s="44"/>
      <c r="K23" s="44"/>
    </row>
    <row r="24" spans="1:11" ht="20.100000000000001" customHeight="1" x14ac:dyDescent="0.2">
      <c r="A24" s="247"/>
      <c r="B24" s="248"/>
      <c r="C24" s="263"/>
      <c r="D24" s="263"/>
      <c r="E24" s="263"/>
      <c r="F24" s="267"/>
      <c r="G24" s="268"/>
      <c r="H24" s="269"/>
      <c r="J24" s="44"/>
      <c r="K24" s="44"/>
    </row>
  </sheetData>
  <mergeCells count="35">
    <mergeCell ref="A4:B5"/>
    <mergeCell ref="C4:D5"/>
    <mergeCell ref="E4:F5"/>
    <mergeCell ref="G4:H5"/>
    <mergeCell ref="A6:B7"/>
    <mergeCell ref="C6:D7"/>
    <mergeCell ref="E6:F7"/>
    <mergeCell ref="G6:H7"/>
    <mergeCell ref="A1:K1"/>
    <mergeCell ref="A2:B3"/>
    <mergeCell ref="C2:H2"/>
    <mergeCell ref="I2:K3"/>
    <mergeCell ref="C3:D3"/>
    <mergeCell ref="E3:F3"/>
    <mergeCell ref="G3:H3"/>
    <mergeCell ref="A17:K17"/>
    <mergeCell ref="A8:B9"/>
    <mergeCell ref="C8:D9"/>
    <mergeCell ref="E8:F9"/>
    <mergeCell ref="G8:H9"/>
    <mergeCell ref="A10:K10"/>
    <mergeCell ref="A11:K11"/>
    <mergeCell ref="A12:K12"/>
    <mergeCell ref="A13:K13"/>
    <mergeCell ref="A14:K14"/>
    <mergeCell ref="A15:K15"/>
    <mergeCell ref="A16:K16"/>
    <mergeCell ref="A22:B24"/>
    <mergeCell ref="C22:E24"/>
    <mergeCell ref="F22:H24"/>
    <mergeCell ref="A18:K18"/>
    <mergeCell ref="A20:I20"/>
    <mergeCell ref="A21:B21"/>
    <mergeCell ref="C21:E21"/>
    <mergeCell ref="F21:H21"/>
  </mergeCells>
  <phoneticPr fontId="1"/>
  <pageMargins left="0.7" right="0.7" top="0.75" bottom="0.75" header="0.3" footer="0.3"/>
  <pageSetup paperSize="9" orientation="portrait" horizontalDpi="4294967292"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F189B-E1E7-4166-91D3-720AFB8A3FC6}">
  <sheetPr>
    <tabColor rgb="FF86FBFE"/>
  </sheetPr>
  <dimension ref="A1:I15"/>
  <sheetViews>
    <sheetView topLeftCell="A4" workbookViewId="0">
      <selection activeCell="O7" sqref="O7"/>
    </sheetView>
  </sheetViews>
  <sheetFormatPr defaultColWidth="9" defaultRowHeight="13.2" x14ac:dyDescent="0.2"/>
  <cols>
    <col min="1" max="16384" width="9" style="38"/>
  </cols>
  <sheetData>
    <row r="1" spans="1:9" ht="22.65" customHeight="1" x14ac:dyDescent="0.2">
      <c r="A1" s="288" t="s">
        <v>309</v>
      </c>
      <c r="B1" s="288"/>
      <c r="C1" s="288"/>
      <c r="D1" s="288"/>
      <c r="E1" s="288"/>
      <c r="F1" s="288"/>
    </row>
    <row r="2" spans="1:9" ht="20.100000000000001" customHeight="1" x14ac:dyDescent="0.2">
      <c r="A2" s="69"/>
      <c r="B2" s="69"/>
      <c r="C2" s="69"/>
      <c r="D2" s="69"/>
      <c r="E2" s="69"/>
      <c r="F2" s="69"/>
    </row>
    <row r="3" spans="1:9" ht="20.100000000000001" customHeight="1" x14ac:dyDescent="0.2">
      <c r="A3" s="289" t="s">
        <v>310</v>
      </c>
      <c r="B3" s="289"/>
      <c r="C3" s="289"/>
      <c r="D3" s="289"/>
      <c r="I3" s="44"/>
    </row>
    <row r="4" spans="1:9" ht="20.100000000000001" customHeight="1" x14ac:dyDescent="0.2">
      <c r="A4" s="42" t="s">
        <v>311</v>
      </c>
      <c r="B4" s="42" t="s">
        <v>312</v>
      </c>
      <c r="C4" s="42" t="s">
        <v>313</v>
      </c>
      <c r="D4" s="42" t="s">
        <v>314</v>
      </c>
      <c r="E4" s="42" t="s">
        <v>315</v>
      </c>
      <c r="F4" s="42" t="s">
        <v>316</v>
      </c>
      <c r="G4" s="42" t="s">
        <v>317</v>
      </c>
      <c r="H4" s="42" t="s">
        <v>318</v>
      </c>
      <c r="I4" s="42" t="s">
        <v>319</v>
      </c>
    </row>
    <row r="5" spans="1:9" ht="20.100000000000001" customHeight="1" x14ac:dyDescent="0.2">
      <c r="A5" s="42">
        <v>2</v>
      </c>
      <c r="B5" s="42" t="s">
        <v>320</v>
      </c>
      <c r="C5" s="42" t="s">
        <v>321</v>
      </c>
      <c r="D5" s="42">
        <v>110</v>
      </c>
      <c r="E5" s="42">
        <v>130</v>
      </c>
      <c r="F5" s="42">
        <v>180</v>
      </c>
      <c r="G5" s="42"/>
      <c r="H5" s="66"/>
      <c r="I5" s="42"/>
    </row>
    <row r="6" spans="1:9" ht="20.100000000000001" customHeight="1" x14ac:dyDescent="0.2">
      <c r="A6" s="42">
        <v>3.5</v>
      </c>
      <c r="B6" s="42" t="s">
        <v>320</v>
      </c>
      <c r="C6" s="42">
        <v>75</v>
      </c>
      <c r="D6" s="42">
        <v>140</v>
      </c>
      <c r="E6" s="42">
        <v>190</v>
      </c>
      <c r="F6" s="42">
        <v>230</v>
      </c>
      <c r="G6" s="42"/>
      <c r="H6" s="66"/>
      <c r="I6" s="42"/>
    </row>
    <row r="7" spans="1:9" ht="20.100000000000001" customHeight="1" x14ac:dyDescent="0.2"/>
    <row r="8" spans="1:9" ht="20.100000000000001" customHeight="1" x14ac:dyDescent="0.2"/>
    <row r="9" spans="1:9" ht="20.100000000000001" customHeight="1" x14ac:dyDescent="0.2"/>
    <row r="10" spans="1:9" ht="20.100000000000001" customHeight="1" x14ac:dyDescent="0.2"/>
    <row r="11" spans="1:9" ht="20.100000000000001" customHeight="1" x14ac:dyDescent="0.2"/>
    <row r="12" spans="1:9" ht="20.100000000000001" customHeight="1" x14ac:dyDescent="0.2"/>
    <row r="13" spans="1:9" ht="20.100000000000001" customHeight="1" x14ac:dyDescent="0.2"/>
    <row r="14" spans="1:9" ht="20.100000000000001" customHeight="1" x14ac:dyDescent="0.2"/>
    <row r="15" spans="1:9" ht="20.100000000000001" customHeight="1" x14ac:dyDescent="0.2"/>
  </sheetData>
  <mergeCells count="2">
    <mergeCell ref="A1:F1"/>
    <mergeCell ref="A3:D3"/>
  </mergeCells>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CEA7D-9F57-495A-8FAC-F8EAFA6E1A7B}">
  <sheetPr>
    <tabColor rgb="FF00B0F0"/>
  </sheetPr>
  <dimension ref="A1:AE66"/>
  <sheetViews>
    <sheetView topLeftCell="A47" zoomScaleNormal="100" workbookViewId="0">
      <selection activeCell="M62" sqref="M62"/>
    </sheetView>
  </sheetViews>
  <sheetFormatPr defaultColWidth="9" defaultRowHeight="13.2" x14ac:dyDescent="0.2"/>
  <cols>
    <col min="1" max="16384" width="9" style="38"/>
  </cols>
  <sheetData>
    <row r="1" spans="1:13" ht="25.5" customHeight="1" x14ac:dyDescent="0.2">
      <c r="A1" s="288" t="s">
        <v>322</v>
      </c>
      <c r="B1" s="288"/>
      <c r="C1" s="288"/>
      <c r="D1" s="288"/>
      <c r="E1" s="288"/>
      <c r="F1" s="288"/>
      <c r="G1" s="288"/>
      <c r="H1" s="288"/>
      <c r="I1" s="288"/>
    </row>
    <row r="2" spans="1:13" x14ac:dyDescent="0.2">
      <c r="H2" s="82" t="s">
        <v>323</v>
      </c>
      <c r="I2" s="82"/>
      <c r="J2" s="82"/>
      <c r="K2" s="82"/>
      <c r="L2" s="82"/>
      <c r="M2" s="82"/>
    </row>
    <row r="3" spans="1:13" x14ac:dyDescent="0.2">
      <c r="H3" s="82" t="s">
        <v>324</v>
      </c>
      <c r="I3" s="82"/>
      <c r="J3" s="82"/>
      <c r="K3" s="82"/>
      <c r="L3" s="82"/>
      <c r="M3" s="82"/>
    </row>
    <row r="6" spans="1:13" x14ac:dyDescent="0.2">
      <c r="H6" s="300" t="s">
        <v>325</v>
      </c>
      <c r="I6" s="300"/>
      <c r="J6" s="300"/>
      <c r="K6" s="300"/>
    </row>
    <row r="7" spans="1:13" x14ac:dyDescent="0.2">
      <c r="H7" s="301" t="s">
        <v>326</v>
      </c>
      <c r="I7" s="301"/>
      <c r="J7" s="301"/>
      <c r="K7" s="301"/>
    </row>
    <row r="23" spans="1:11" x14ac:dyDescent="0.2">
      <c r="A23" s="283" t="s">
        <v>238</v>
      </c>
      <c r="B23" s="283"/>
      <c r="C23" s="283"/>
      <c r="D23" s="283"/>
      <c r="E23" s="283"/>
      <c r="F23" s="283"/>
      <c r="G23" s="283"/>
      <c r="H23" s="283"/>
      <c r="I23" s="283"/>
      <c r="J23" s="283"/>
      <c r="K23" s="283"/>
    </row>
    <row r="24" spans="1:11" x14ac:dyDescent="0.2">
      <c r="A24" s="226"/>
      <c r="B24" s="226"/>
      <c r="C24" s="226" t="s">
        <v>239</v>
      </c>
      <c r="D24" s="226"/>
      <c r="E24" s="226"/>
      <c r="F24" s="226"/>
      <c r="G24" s="226"/>
      <c r="H24" s="226"/>
      <c r="I24" s="284" t="s">
        <v>233</v>
      </c>
      <c r="J24" s="285"/>
      <c r="K24" s="253"/>
    </row>
    <row r="25" spans="1:11" ht="15.6" customHeight="1" x14ac:dyDescent="0.2">
      <c r="A25" s="226"/>
      <c r="B25" s="226"/>
      <c r="C25" s="226" t="s">
        <v>240</v>
      </c>
      <c r="D25" s="226"/>
      <c r="E25" s="226" t="s">
        <v>241</v>
      </c>
      <c r="F25" s="226"/>
      <c r="G25" s="226" t="s">
        <v>242</v>
      </c>
      <c r="H25" s="226"/>
      <c r="I25" s="254"/>
      <c r="J25" s="286"/>
      <c r="K25" s="255"/>
    </row>
    <row r="26" spans="1:11" ht="15.6" customHeight="1" x14ac:dyDescent="0.2">
      <c r="A26" s="236" t="s">
        <v>234</v>
      </c>
      <c r="B26" s="236"/>
      <c r="C26" s="287">
        <v>2</v>
      </c>
      <c r="D26" s="287"/>
      <c r="E26" s="226">
        <v>1.5</v>
      </c>
      <c r="F26" s="226"/>
      <c r="G26" s="287">
        <v>1</v>
      </c>
      <c r="H26" s="287"/>
      <c r="I26" s="47"/>
      <c r="K26" s="48"/>
    </row>
    <row r="27" spans="1:11" ht="15.6" customHeight="1" x14ac:dyDescent="0.2">
      <c r="A27" s="236"/>
      <c r="B27" s="236"/>
      <c r="C27" s="287"/>
      <c r="D27" s="287"/>
      <c r="E27" s="226"/>
      <c r="F27" s="226"/>
      <c r="G27" s="287"/>
      <c r="H27" s="287"/>
      <c r="I27" s="47"/>
      <c r="K27" s="48"/>
    </row>
    <row r="28" spans="1:11" ht="15.6" customHeight="1" x14ac:dyDescent="0.2">
      <c r="A28" s="226" t="s">
        <v>235</v>
      </c>
      <c r="B28" s="226"/>
      <c r="C28" s="226">
        <v>1.5</v>
      </c>
      <c r="D28" s="226"/>
      <c r="E28" s="287">
        <v>1</v>
      </c>
      <c r="F28" s="287"/>
      <c r="G28" s="226">
        <v>0.6</v>
      </c>
      <c r="H28" s="226"/>
      <c r="I28" s="47"/>
      <c r="K28" s="48"/>
    </row>
    <row r="29" spans="1:11" ht="15.6" customHeight="1" x14ac:dyDescent="0.2">
      <c r="A29" s="226"/>
      <c r="B29" s="226"/>
      <c r="C29" s="226"/>
      <c r="D29" s="226"/>
      <c r="E29" s="287"/>
      <c r="F29" s="287"/>
      <c r="G29" s="226"/>
      <c r="H29" s="226"/>
      <c r="I29" s="47"/>
      <c r="K29" s="48"/>
    </row>
    <row r="30" spans="1:11" ht="15.6" customHeight="1" x14ac:dyDescent="0.2">
      <c r="A30" s="226" t="s">
        <v>236</v>
      </c>
      <c r="B30" s="226"/>
      <c r="C30" s="226" t="s">
        <v>243</v>
      </c>
      <c r="D30" s="226"/>
      <c r="E30" s="226" t="s">
        <v>244</v>
      </c>
      <c r="F30" s="226"/>
      <c r="G30" s="226" t="s">
        <v>245</v>
      </c>
      <c r="H30" s="226"/>
      <c r="I30" s="47"/>
      <c r="K30" s="48"/>
    </row>
    <row r="31" spans="1:11" ht="15.6" customHeight="1" x14ac:dyDescent="0.2">
      <c r="A31" s="276"/>
      <c r="B31" s="276"/>
      <c r="C31" s="276"/>
      <c r="D31" s="276"/>
      <c r="E31" s="276"/>
      <c r="F31" s="276"/>
      <c r="G31" s="276"/>
      <c r="H31" s="276"/>
      <c r="I31" s="49"/>
      <c r="J31" s="50"/>
      <c r="K31" s="51"/>
    </row>
    <row r="32" spans="1:11" ht="15.6" customHeight="1" x14ac:dyDescent="0.2">
      <c r="A32" s="277" t="s">
        <v>246</v>
      </c>
      <c r="B32" s="278"/>
      <c r="C32" s="278"/>
      <c r="D32" s="278"/>
      <c r="E32" s="278"/>
      <c r="F32" s="278"/>
      <c r="G32" s="278"/>
      <c r="H32" s="278"/>
      <c r="I32" s="278"/>
      <c r="J32" s="278"/>
      <c r="K32" s="279"/>
    </row>
    <row r="33" spans="1:31" ht="15.6" customHeight="1" x14ac:dyDescent="0.2">
      <c r="A33" s="280" t="s">
        <v>247</v>
      </c>
      <c r="B33" s="281"/>
      <c r="C33" s="281"/>
      <c r="D33" s="281"/>
      <c r="E33" s="281"/>
      <c r="F33" s="281"/>
      <c r="G33" s="281"/>
      <c r="H33" s="281"/>
      <c r="I33" s="281"/>
      <c r="J33" s="281"/>
      <c r="K33" s="282"/>
    </row>
    <row r="34" spans="1:31" ht="15.6" customHeight="1" x14ac:dyDescent="0.2">
      <c r="A34" s="274" t="s">
        <v>248</v>
      </c>
      <c r="B34" s="82"/>
      <c r="C34" s="82"/>
      <c r="D34" s="82"/>
      <c r="E34" s="82"/>
      <c r="F34" s="82"/>
      <c r="G34" s="82"/>
      <c r="H34" s="82"/>
      <c r="I34" s="82"/>
      <c r="J34" s="82"/>
      <c r="K34" s="275"/>
    </row>
    <row r="35" spans="1:31" x14ac:dyDescent="0.2">
      <c r="A35" s="274" t="s">
        <v>249</v>
      </c>
      <c r="B35" s="82"/>
      <c r="C35" s="82"/>
      <c r="D35" s="82"/>
      <c r="E35" s="82"/>
      <c r="F35" s="82"/>
      <c r="G35" s="82"/>
      <c r="H35" s="82"/>
      <c r="I35" s="82"/>
      <c r="J35" s="82"/>
      <c r="K35" s="275"/>
    </row>
    <row r="36" spans="1:31" x14ac:dyDescent="0.2">
      <c r="A36" s="274" t="s">
        <v>250</v>
      </c>
      <c r="B36" s="82"/>
      <c r="C36" s="82"/>
      <c r="D36" s="82"/>
      <c r="E36" s="82"/>
      <c r="F36" s="82"/>
      <c r="G36" s="82"/>
      <c r="H36" s="82"/>
      <c r="I36" s="82"/>
      <c r="J36" s="82"/>
      <c r="K36" s="275"/>
    </row>
    <row r="37" spans="1:31" ht="15.6" customHeight="1" x14ac:dyDescent="0.2">
      <c r="A37" s="274" t="s">
        <v>251</v>
      </c>
      <c r="B37" s="82"/>
      <c r="C37" s="82"/>
      <c r="D37" s="82"/>
      <c r="E37" s="82"/>
      <c r="F37" s="82"/>
      <c r="G37" s="82"/>
      <c r="H37" s="82"/>
      <c r="I37" s="82"/>
      <c r="J37" s="82"/>
      <c r="K37" s="275"/>
    </row>
    <row r="38" spans="1:31" ht="15.6" customHeight="1" x14ac:dyDescent="0.2">
      <c r="A38" s="274" t="s">
        <v>252</v>
      </c>
      <c r="B38" s="82"/>
      <c r="C38" s="82"/>
      <c r="D38" s="82"/>
      <c r="E38" s="82"/>
      <c r="F38" s="82"/>
      <c r="G38" s="82"/>
      <c r="H38" s="82"/>
      <c r="I38" s="82"/>
      <c r="J38" s="82"/>
      <c r="K38" s="275"/>
    </row>
    <row r="39" spans="1:31" ht="15.6" customHeight="1" x14ac:dyDescent="0.2">
      <c r="A39" s="274" t="s">
        <v>253</v>
      </c>
      <c r="B39" s="82"/>
      <c r="C39" s="82"/>
      <c r="D39" s="82"/>
      <c r="E39" s="82"/>
      <c r="F39" s="82"/>
      <c r="G39" s="82"/>
      <c r="H39" s="82"/>
      <c r="I39" s="82"/>
      <c r="J39" s="82"/>
      <c r="K39" s="275"/>
    </row>
    <row r="40" spans="1:31" ht="15.6" customHeight="1" x14ac:dyDescent="0.2">
      <c r="A40" s="274"/>
      <c r="B40" s="82"/>
      <c r="C40" s="82"/>
      <c r="D40" s="82"/>
      <c r="E40" s="82"/>
      <c r="F40" s="82"/>
      <c r="G40" s="82"/>
      <c r="H40" s="82"/>
      <c r="I40" s="82"/>
      <c r="J40" s="82"/>
      <c r="K40" s="275"/>
    </row>
    <row r="41" spans="1:31" ht="15.6" customHeight="1" x14ac:dyDescent="0.2">
      <c r="A41" s="270"/>
      <c r="B41" s="271"/>
      <c r="C41" s="271"/>
      <c r="D41" s="271"/>
      <c r="E41" s="271"/>
      <c r="F41" s="271"/>
      <c r="G41" s="271"/>
      <c r="H41" s="271"/>
      <c r="I41" s="271"/>
      <c r="J41" s="271"/>
      <c r="K41" s="272"/>
    </row>
    <row r="42" spans="1:31" ht="20.100000000000001" customHeight="1" x14ac:dyDescent="0.2">
      <c r="A42" s="44"/>
      <c r="B42" s="44"/>
      <c r="C42" s="71"/>
      <c r="D42" s="68"/>
      <c r="E42" s="71"/>
      <c r="F42" s="68"/>
      <c r="G42" s="71"/>
      <c r="H42" s="68"/>
      <c r="I42" s="71"/>
      <c r="J42" s="68"/>
    </row>
    <row r="43" spans="1:31" ht="20.100000000000001" customHeight="1" x14ac:dyDescent="0.2">
      <c r="A43" s="289" t="s">
        <v>327</v>
      </c>
      <c r="B43" s="289"/>
      <c r="C43" s="289"/>
      <c r="D43" s="289"/>
      <c r="E43" s="71"/>
      <c r="F43" s="68"/>
      <c r="G43" s="71"/>
      <c r="H43" s="68"/>
      <c r="I43" s="71"/>
      <c r="J43" s="68"/>
    </row>
    <row r="44" spans="1:31" ht="20.100000000000001" customHeight="1" x14ac:dyDescent="0.2">
      <c r="B44" s="226" t="s">
        <v>328</v>
      </c>
      <c r="C44" s="226"/>
      <c r="D44" s="296" t="s">
        <v>329</v>
      </c>
      <c r="E44" s="296"/>
      <c r="V44" s="44"/>
      <c r="W44" s="44"/>
      <c r="X44" s="65"/>
      <c r="Y44" s="65"/>
      <c r="Z44" s="65"/>
      <c r="AA44" s="65"/>
      <c r="AB44" s="65"/>
      <c r="AC44" s="65"/>
      <c r="AD44" s="65"/>
      <c r="AE44" s="65"/>
    </row>
    <row r="45" spans="1:31" ht="20.100000000000001" customHeight="1" x14ac:dyDescent="0.2">
      <c r="B45" s="226" t="s">
        <v>330</v>
      </c>
      <c r="C45" s="226"/>
      <c r="D45" s="296" t="s">
        <v>331</v>
      </c>
      <c r="E45" s="296"/>
      <c r="V45" s="44"/>
      <c r="W45" s="44"/>
      <c r="X45" s="65"/>
      <c r="Y45" s="65"/>
      <c r="Z45" s="65"/>
      <c r="AA45" s="65"/>
      <c r="AB45" s="65"/>
      <c r="AC45" s="65"/>
      <c r="AD45" s="65"/>
      <c r="AE45" s="65"/>
    </row>
    <row r="46" spans="1:31" ht="20.100000000000001" customHeight="1" x14ac:dyDescent="0.2">
      <c r="B46" s="226" t="s">
        <v>332</v>
      </c>
      <c r="C46" s="226"/>
      <c r="D46" s="296">
        <v>1.5</v>
      </c>
      <c r="E46" s="296"/>
      <c r="V46" s="44"/>
      <c r="W46" s="44"/>
      <c r="X46" s="65"/>
      <c r="Y46" s="65"/>
      <c r="Z46" s="65"/>
      <c r="AA46" s="65"/>
      <c r="AB46" s="65"/>
      <c r="AC46" s="65"/>
      <c r="AD46" s="65"/>
      <c r="AE46" s="65"/>
    </row>
    <row r="47" spans="1:31" ht="20.100000000000001" customHeight="1" x14ac:dyDescent="0.2">
      <c r="B47" s="226" t="s">
        <v>333</v>
      </c>
      <c r="C47" s="226"/>
      <c r="D47" s="297">
        <f>D46*0.5</f>
        <v>0.75</v>
      </c>
      <c r="E47" s="297"/>
      <c r="V47" s="44"/>
      <c r="W47" s="44"/>
      <c r="X47" s="65"/>
      <c r="Y47" s="65"/>
      <c r="Z47" s="65"/>
      <c r="AA47" s="65"/>
      <c r="AB47" s="65"/>
      <c r="AC47" s="65"/>
      <c r="AD47" s="65"/>
      <c r="AE47" s="65"/>
    </row>
    <row r="48" spans="1:31" ht="20.100000000000001" customHeight="1" x14ac:dyDescent="0.2">
      <c r="A48" s="41"/>
      <c r="B48" s="226" t="s">
        <v>334</v>
      </c>
      <c r="C48" s="226"/>
      <c r="D48" s="296">
        <v>6</v>
      </c>
      <c r="E48" s="296"/>
      <c r="F48" s="57"/>
      <c r="G48" s="67"/>
      <c r="H48" s="67"/>
      <c r="I48" s="67"/>
      <c r="J48" s="67"/>
      <c r="K48" s="67"/>
      <c r="L48" s="67"/>
      <c r="M48" s="67"/>
      <c r="N48" s="67"/>
      <c r="O48" s="67"/>
      <c r="P48" s="67"/>
      <c r="Q48" s="67"/>
      <c r="R48" s="67"/>
      <c r="S48" s="67"/>
      <c r="T48" s="67"/>
      <c r="V48" s="44"/>
      <c r="W48" s="44"/>
      <c r="X48" s="65"/>
      <c r="Y48" s="65"/>
      <c r="Z48" s="64"/>
      <c r="AA48" s="64"/>
      <c r="AB48" s="65"/>
      <c r="AC48" s="65"/>
      <c r="AD48" s="65"/>
      <c r="AE48" s="65"/>
    </row>
    <row r="49" spans="1:31" ht="20.100000000000001" customHeight="1" x14ac:dyDescent="0.2">
      <c r="A49" s="224" t="s">
        <v>237</v>
      </c>
      <c r="B49" s="224"/>
      <c r="C49" s="224"/>
      <c r="D49" s="224"/>
    </row>
    <row r="50" spans="1:31" ht="20.100000000000001" customHeight="1" x14ac:dyDescent="0.2">
      <c r="A50" s="298" t="s">
        <v>335</v>
      </c>
      <c r="B50" s="298"/>
      <c r="C50" s="298"/>
      <c r="D50" s="298"/>
      <c r="E50" s="298"/>
    </row>
    <row r="51" spans="1:31" ht="20.100000000000001" customHeight="1" x14ac:dyDescent="0.2">
      <c r="A51" s="70"/>
      <c r="B51" s="70"/>
      <c r="C51" s="70"/>
      <c r="D51" s="70"/>
      <c r="E51" s="71"/>
      <c r="F51" s="68"/>
      <c r="G51" s="71"/>
      <c r="H51" s="68"/>
      <c r="I51" s="71"/>
      <c r="J51" s="68"/>
    </row>
    <row r="52" spans="1:31" ht="20.100000000000001" customHeight="1" x14ac:dyDescent="0.2">
      <c r="A52" s="289" t="s">
        <v>336</v>
      </c>
      <c r="B52" s="289"/>
      <c r="C52" s="289"/>
      <c r="D52" s="289"/>
      <c r="E52" s="71"/>
      <c r="F52" s="68"/>
      <c r="G52" s="71"/>
      <c r="H52" s="68"/>
      <c r="I52" s="71"/>
      <c r="J52" s="68"/>
    </row>
    <row r="53" spans="1:31" ht="20.100000000000001" customHeight="1" x14ac:dyDescent="0.2">
      <c r="A53" s="41"/>
      <c r="B53" s="41"/>
      <c r="C53" s="41"/>
      <c r="D53" s="41"/>
      <c r="E53" s="71"/>
      <c r="F53" s="68"/>
      <c r="G53" s="71"/>
      <c r="H53" s="68"/>
      <c r="I53" s="71"/>
      <c r="J53" s="68"/>
    </row>
    <row r="54" spans="1:31" ht="20.100000000000001" customHeight="1" x14ac:dyDescent="0.2">
      <c r="A54" s="299" t="s">
        <v>337</v>
      </c>
      <c r="B54" s="299"/>
      <c r="C54" s="42" t="s">
        <v>311</v>
      </c>
      <c r="D54" s="42" t="s">
        <v>312</v>
      </c>
      <c r="E54" s="72" t="s">
        <v>338</v>
      </c>
      <c r="F54" s="73" t="s">
        <v>339</v>
      </c>
      <c r="G54" s="73" t="s">
        <v>340</v>
      </c>
      <c r="H54" s="74" t="s">
        <v>341</v>
      </c>
      <c r="I54" s="294" t="s">
        <v>342</v>
      </c>
      <c r="J54" s="295"/>
      <c r="K54" s="294" t="s">
        <v>343</v>
      </c>
      <c r="L54" s="295"/>
    </row>
    <row r="55" spans="1:31" ht="20.100000000000001" customHeight="1" x14ac:dyDescent="0.2">
      <c r="A55" s="290" t="s">
        <v>344</v>
      </c>
      <c r="B55" s="290"/>
      <c r="C55" s="76">
        <v>60</v>
      </c>
      <c r="D55" s="75" t="s">
        <v>320</v>
      </c>
      <c r="E55" s="76">
        <v>3</v>
      </c>
      <c r="F55" s="77">
        <v>3</v>
      </c>
      <c r="G55" s="77">
        <v>2000</v>
      </c>
      <c r="H55" s="78">
        <f>D48</f>
        <v>6</v>
      </c>
      <c r="I55" s="291">
        <f t="shared" ref="I55" si="0">G55*F55*H55/1000*9.8</f>
        <v>352.8</v>
      </c>
      <c r="J55" s="292"/>
      <c r="K55" s="293">
        <f>I55/1000</f>
        <v>0.3528</v>
      </c>
      <c r="L55" s="293"/>
    </row>
    <row r="56" spans="1:31" ht="16.05" customHeight="1" x14ac:dyDescent="0.2">
      <c r="B56" s="44"/>
      <c r="C56" s="44"/>
      <c r="D56" s="44"/>
      <c r="E56" s="44"/>
      <c r="F56" s="44"/>
      <c r="G56" s="58"/>
      <c r="H56" s="44"/>
      <c r="I56" s="44"/>
      <c r="J56" s="44"/>
      <c r="K56" s="59"/>
      <c r="L56" s="59"/>
      <c r="M56" s="59"/>
      <c r="V56" s="44"/>
      <c r="W56" s="44"/>
      <c r="X56" s="65"/>
      <c r="Y56" s="65"/>
      <c r="Z56" s="64"/>
      <c r="AA56" s="64"/>
      <c r="AB56" s="65"/>
      <c r="AC56" s="65"/>
      <c r="AD56" s="65"/>
      <c r="AE56" s="65"/>
    </row>
    <row r="57" spans="1:31" ht="16.05" customHeight="1" x14ac:dyDescent="0.2">
      <c r="B57" s="44"/>
      <c r="C57" s="44"/>
      <c r="D57" s="44"/>
      <c r="E57" s="44"/>
      <c r="F57" s="44"/>
      <c r="G57" s="58"/>
      <c r="H57" s="44"/>
      <c r="I57" s="44"/>
      <c r="J57" s="44"/>
      <c r="K57" s="59"/>
      <c r="L57" s="59"/>
      <c r="M57" s="81"/>
      <c r="N57" s="81"/>
      <c r="O57" s="81"/>
      <c r="P57" s="44"/>
      <c r="Q57" s="44"/>
      <c r="R57" s="44"/>
      <c r="S57" s="44"/>
      <c r="T57" s="44"/>
      <c r="V57" s="44"/>
      <c r="W57" s="44"/>
      <c r="X57" s="65"/>
      <c r="Y57" s="65"/>
      <c r="Z57" s="64"/>
      <c r="AA57" s="64"/>
      <c r="AB57" s="65"/>
      <c r="AC57" s="65"/>
      <c r="AD57" s="65"/>
      <c r="AE57" s="65"/>
    </row>
    <row r="58" spans="1:31" ht="15.75" customHeight="1" x14ac:dyDescent="0.2">
      <c r="B58" s="44"/>
      <c r="C58" s="44"/>
      <c r="D58" s="44"/>
      <c r="E58" s="44"/>
      <c r="F58" s="44"/>
      <c r="G58" s="58"/>
      <c r="H58" s="44"/>
      <c r="I58" s="44"/>
      <c r="J58" s="44"/>
      <c r="K58" s="59"/>
      <c r="L58" s="59"/>
      <c r="M58" s="81"/>
    </row>
    <row r="59" spans="1:31" x14ac:dyDescent="0.2">
      <c r="B59" s="44"/>
      <c r="C59" s="44"/>
      <c r="D59" s="44"/>
      <c r="E59" s="44"/>
      <c r="F59" s="44"/>
      <c r="G59" s="58"/>
      <c r="H59" s="44"/>
      <c r="I59" s="44"/>
      <c r="J59" s="44"/>
      <c r="K59" s="59"/>
      <c r="L59" s="59"/>
    </row>
    <row r="60" spans="1:31" x14ac:dyDescent="0.2">
      <c r="B60" s="44"/>
      <c r="C60" s="44"/>
      <c r="D60" s="44"/>
      <c r="E60" s="44"/>
      <c r="F60" s="44"/>
      <c r="G60" s="58"/>
      <c r="H60" s="44"/>
      <c r="I60" s="44"/>
      <c r="J60" s="44"/>
      <c r="K60" s="59"/>
      <c r="L60" s="59"/>
    </row>
    <row r="61" spans="1:31" x14ac:dyDescent="0.2">
      <c r="B61" s="44"/>
      <c r="C61" s="44"/>
      <c r="D61" s="44"/>
      <c r="E61" s="44"/>
      <c r="F61" s="44"/>
      <c r="G61" s="58"/>
      <c r="H61" s="44"/>
      <c r="I61" s="44"/>
      <c r="J61" s="44"/>
      <c r="K61" s="59"/>
      <c r="L61" s="59"/>
    </row>
    <row r="62" spans="1:31" x14ac:dyDescent="0.2">
      <c r="B62" s="44"/>
      <c r="C62" s="44"/>
      <c r="D62" s="44"/>
      <c r="E62" s="44"/>
      <c r="F62" s="44"/>
      <c r="G62" s="58"/>
      <c r="H62" s="44"/>
      <c r="I62" s="44"/>
      <c r="J62" s="44"/>
      <c r="K62" s="59"/>
      <c r="L62" s="59"/>
    </row>
    <row r="63" spans="1:31" x14ac:dyDescent="0.2">
      <c r="B63" s="44"/>
      <c r="C63" s="44"/>
      <c r="D63" s="44"/>
      <c r="E63" s="44"/>
      <c r="F63" s="44"/>
      <c r="G63" s="58"/>
      <c r="H63" s="44"/>
      <c r="I63" s="44"/>
      <c r="J63" s="44"/>
      <c r="K63" s="59"/>
      <c r="L63" s="59"/>
    </row>
    <row r="64" spans="1:31" x14ac:dyDescent="0.2">
      <c r="B64" s="44"/>
      <c r="C64" s="44"/>
      <c r="D64" s="44"/>
      <c r="E64" s="44"/>
      <c r="F64" s="44"/>
      <c r="G64" s="58"/>
      <c r="H64" s="44"/>
      <c r="I64" s="44"/>
      <c r="J64" s="44"/>
      <c r="K64" s="59"/>
      <c r="L64" s="59"/>
    </row>
    <row r="65" spans="2:12" x14ac:dyDescent="0.2">
      <c r="B65" s="41"/>
      <c r="C65" s="41"/>
      <c r="D65" s="41"/>
      <c r="E65" s="41"/>
      <c r="F65" s="41"/>
      <c r="G65" s="41"/>
      <c r="H65" s="41"/>
      <c r="I65" s="41"/>
      <c r="J65" s="81"/>
      <c r="K65" s="81"/>
      <c r="L65" s="81"/>
    </row>
    <row r="66" spans="2:12" x14ac:dyDescent="0.2">
      <c r="B66" s="41"/>
      <c r="C66" s="41"/>
      <c r="D66" s="41"/>
      <c r="E66" s="41"/>
      <c r="F66" s="41"/>
      <c r="G66" s="41"/>
      <c r="H66" s="41"/>
      <c r="I66" s="41"/>
      <c r="J66" s="81"/>
      <c r="K66" s="81"/>
      <c r="L66" s="81"/>
    </row>
  </sheetData>
  <mergeCells count="54">
    <mergeCell ref="A1:I1"/>
    <mergeCell ref="H2:M2"/>
    <mergeCell ref="H3:M3"/>
    <mergeCell ref="H6:K6"/>
    <mergeCell ref="H7:K7"/>
    <mergeCell ref="A23:K23"/>
    <mergeCell ref="A30:B31"/>
    <mergeCell ref="C30:D31"/>
    <mergeCell ref="E30:F31"/>
    <mergeCell ref="G30:H31"/>
    <mergeCell ref="A24:B25"/>
    <mergeCell ref="C24:H24"/>
    <mergeCell ref="I24:K25"/>
    <mergeCell ref="C25:D25"/>
    <mergeCell ref="E25:F25"/>
    <mergeCell ref="G25:H25"/>
    <mergeCell ref="A32:K32"/>
    <mergeCell ref="A33:K33"/>
    <mergeCell ref="A26:B27"/>
    <mergeCell ref="C26:D27"/>
    <mergeCell ref="E26:F27"/>
    <mergeCell ref="G26:H27"/>
    <mergeCell ref="A28:B29"/>
    <mergeCell ref="C28:D29"/>
    <mergeCell ref="E28:F29"/>
    <mergeCell ref="G28:H29"/>
    <mergeCell ref="B45:C45"/>
    <mergeCell ref="D45:E45"/>
    <mergeCell ref="A34:K34"/>
    <mergeCell ref="A35:K35"/>
    <mergeCell ref="A36:K36"/>
    <mergeCell ref="A37:K37"/>
    <mergeCell ref="A38:K38"/>
    <mergeCell ref="A39:K39"/>
    <mergeCell ref="A40:K40"/>
    <mergeCell ref="A41:K41"/>
    <mergeCell ref="A43:D43"/>
    <mergeCell ref="B44:C44"/>
    <mergeCell ref="D44:E44"/>
    <mergeCell ref="A55:B55"/>
    <mergeCell ref="I55:J55"/>
    <mergeCell ref="K55:L55"/>
    <mergeCell ref="K54:L54"/>
    <mergeCell ref="B46:C46"/>
    <mergeCell ref="D46:E46"/>
    <mergeCell ref="B47:C47"/>
    <mergeCell ref="D47:E47"/>
    <mergeCell ref="B48:C48"/>
    <mergeCell ref="D48:E48"/>
    <mergeCell ref="A49:D49"/>
    <mergeCell ref="A50:E50"/>
    <mergeCell ref="A52:D52"/>
    <mergeCell ref="A54:B54"/>
    <mergeCell ref="I54:J54"/>
  </mergeCells>
  <phoneticPr fontId="1"/>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E650D-E29E-49A4-99FE-CE0C890C9D3C}">
  <sheetPr>
    <tabColor rgb="FF00B0F0"/>
  </sheetPr>
  <dimension ref="A1:AE59"/>
  <sheetViews>
    <sheetView topLeftCell="A18" zoomScaleNormal="100" workbookViewId="0">
      <selection activeCell="G51" sqref="G51"/>
    </sheetView>
  </sheetViews>
  <sheetFormatPr defaultColWidth="9" defaultRowHeight="13.2" x14ac:dyDescent="0.2"/>
  <cols>
    <col min="1" max="16384" width="9" style="38"/>
  </cols>
  <sheetData>
    <row r="1" spans="1:13" ht="25.5" customHeight="1" x14ac:dyDescent="0.2">
      <c r="A1" s="288" t="s">
        <v>322</v>
      </c>
      <c r="B1" s="288"/>
      <c r="C1" s="288"/>
      <c r="D1" s="288"/>
      <c r="E1" s="288"/>
      <c r="F1" s="288"/>
      <c r="G1" s="288"/>
      <c r="H1" s="288"/>
      <c r="I1" s="288"/>
    </row>
    <row r="2" spans="1:13" x14ac:dyDescent="0.2">
      <c r="H2" s="82" t="s">
        <v>323</v>
      </c>
      <c r="I2" s="82"/>
      <c r="J2" s="82"/>
      <c r="K2" s="82"/>
      <c r="L2" s="82"/>
      <c r="M2" s="82"/>
    </row>
    <row r="3" spans="1:13" x14ac:dyDescent="0.2">
      <c r="H3" s="82" t="s">
        <v>324</v>
      </c>
      <c r="I3" s="82"/>
      <c r="J3" s="82"/>
      <c r="K3" s="82"/>
      <c r="L3" s="82"/>
      <c r="M3" s="82"/>
    </row>
    <row r="6" spans="1:13" x14ac:dyDescent="0.2">
      <c r="H6" s="300" t="s">
        <v>325</v>
      </c>
      <c r="I6" s="300"/>
      <c r="J6" s="300"/>
      <c r="K6" s="300"/>
    </row>
    <row r="7" spans="1:13" x14ac:dyDescent="0.2">
      <c r="H7" s="301" t="s">
        <v>326</v>
      </c>
      <c r="I7" s="301"/>
      <c r="J7" s="301"/>
      <c r="K7" s="301"/>
    </row>
    <row r="23" spans="1:11" x14ac:dyDescent="0.2">
      <c r="A23" s="283" t="s">
        <v>238</v>
      </c>
      <c r="B23" s="283"/>
      <c r="C23" s="283"/>
      <c r="D23" s="283"/>
      <c r="E23" s="283"/>
      <c r="F23" s="283"/>
      <c r="G23" s="283"/>
      <c r="H23" s="283"/>
      <c r="I23" s="283"/>
      <c r="J23" s="283"/>
      <c r="K23" s="283"/>
    </row>
    <row r="24" spans="1:11" x14ac:dyDescent="0.2">
      <c r="A24" s="226"/>
      <c r="B24" s="226"/>
      <c r="C24" s="226" t="s">
        <v>239</v>
      </c>
      <c r="D24" s="226"/>
      <c r="E24" s="226"/>
      <c r="F24" s="226"/>
      <c r="G24" s="226"/>
      <c r="H24" s="226"/>
      <c r="I24" s="284" t="s">
        <v>233</v>
      </c>
      <c r="J24" s="285"/>
      <c r="K24" s="253"/>
    </row>
    <row r="25" spans="1:11" ht="15.6" customHeight="1" x14ac:dyDescent="0.2">
      <c r="A25" s="226"/>
      <c r="B25" s="226"/>
      <c r="C25" s="226" t="s">
        <v>240</v>
      </c>
      <c r="D25" s="226"/>
      <c r="E25" s="226" t="s">
        <v>241</v>
      </c>
      <c r="F25" s="226"/>
      <c r="G25" s="226" t="s">
        <v>242</v>
      </c>
      <c r="H25" s="226"/>
      <c r="I25" s="254"/>
      <c r="J25" s="286"/>
      <c r="K25" s="255"/>
    </row>
    <row r="26" spans="1:11" ht="15.6" customHeight="1" x14ac:dyDescent="0.2">
      <c r="A26" s="236" t="s">
        <v>234</v>
      </c>
      <c r="B26" s="236"/>
      <c r="C26" s="287">
        <v>2</v>
      </c>
      <c r="D26" s="287"/>
      <c r="E26" s="226">
        <v>1.5</v>
      </c>
      <c r="F26" s="226"/>
      <c r="G26" s="287">
        <v>1</v>
      </c>
      <c r="H26" s="287"/>
      <c r="I26" s="47"/>
      <c r="K26" s="48"/>
    </row>
    <row r="27" spans="1:11" ht="15.6" customHeight="1" x14ac:dyDescent="0.2">
      <c r="A27" s="236"/>
      <c r="B27" s="236"/>
      <c r="C27" s="287"/>
      <c r="D27" s="287"/>
      <c r="E27" s="226"/>
      <c r="F27" s="226"/>
      <c r="G27" s="287"/>
      <c r="H27" s="287"/>
      <c r="I27" s="47"/>
      <c r="K27" s="48"/>
    </row>
    <row r="28" spans="1:11" ht="15.6" customHeight="1" x14ac:dyDescent="0.2">
      <c r="A28" s="226" t="s">
        <v>235</v>
      </c>
      <c r="B28" s="226"/>
      <c r="C28" s="226">
        <v>1.5</v>
      </c>
      <c r="D28" s="226"/>
      <c r="E28" s="287">
        <v>1</v>
      </c>
      <c r="F28" s="287"/>
      <c r="G28" s="226">
        <v>0.6</v>
      </c>
      <c r="H28" s="226"/>
      <c r="I28" s="47"/>
      <c r="K28" s="48"/>
    </row>
    <row r="29" spans="1:11" ht="15.6" customHeight="1" x14ac:dyDescent="0.2">
      <c r="A29" s="226"/>
      <c r="B29" s="226"/>
      <c r="C29" s="226"/>
      <c r="D29" s="226"/>
      <c r="E29" s="287"/>
      <c r="F29" s="287"/>
      <c r="G29" s="226"/>
      <c r="H29" s="226"/>
      <c r="I29" s="47"/>
      <c r="K29" s="48"/>
    </row>
    <row r="30" spans="1:11" ht="15.6" customHeight="1" x14ac:dyDescent="0.2">
      <c r="A30" s="226" t="s">
        <v>236</v>
      </c>
      <c r="B30" s="226"/>
      <c r="C30" s="226" t="s">
        <v>243</v>
      </c>
      <c r="D30" s="226"/>
      <c r="E30" s="226" t="s">
        <v>244</v>
      </c>
      <c r="F30" s="226"/>
      <c r="G30" s="226" t="s">
        <v>245</v>
      </c>
      <c r="H30" s="226"/>
      <c r="I30" s="47"/>
      <c r="K30" s="48"/>
    </row>
    <row r="31" spans="1:11" ht="15.6" customHeight="1" x14ac:dyDescent="0.2">
      <c r="A31" s="276"/>
      <c r="B31" s="276"/>
      <c r="C31" s="276"/>
      <c r="D31" s="276"/>
      <c r="E31" s="276"/>
      <c r="F31" s="276"/>
      <c r="G31" s="276"/>
      <c r="H31" s="276"/>
      <c r="I31" s="49"/>
      <c r="J31" s="50"/>
      <c r="K31" s="51"/>
    </row>
    <row r="32" spans="1:11" ht="15.6" customHeight="1" x14ac:dyDescent="0.2">
      <c r="A32" s="277" t="s">
        <v>246</v>
      </c>
      <c r="B32" s="278"/>
      <c r="C32" s="278"/>
      <c r="D32" s="278"/>
      <c r="E32" s="278"/>
      <c r="F32" s="278"/>
      <c r="G32" s="278"/>
      <c r="H32" s="278"/>
      <c r="I32" s="278"/>
      <c r="J32" s="278"/>
      <c r="K32" s="279"/>
    </row>
    <row r="33" spans="1:31" ht="15.6" customHeight="1" x14ac:dyDescent="0.2">
      <c r="A33" s="280" t="s">
        <v>247</v>
      </c>
      <c r="B33" s="281"/>
      <c r="C33" s="281"/>
      <c r="D33" s="281"/>
      <c r="E33" s="281"/>
      <c r="F33" s="281"/>
      <c r="G33" s="281"/>
      <c r="H33" s="281"/>
      <c r="I33" s="281"/>
      <c r="J33" s="281"/>
      <c r="K33" s="282"/>
    </row>
    <row r="34" spans="1:31" ht="15.6" customHeight="1" x14ac:dyDescent="0.2">
      <c r="A34" s="274" t="s">
        <v>248</v>
      </c>
      <c r="B34" s="82"/>
      <c r="C34" s="82"/>
      <c r="D34" s="82"/>
      <c r="E34" s="82"/>
      <c r="F34" s="82"/>
      <c r="G34" s="82"/>
      <c r="H34" s="82"/>
      <c r="I34" s="82"/>
      <c r="J34" s="82"/>
      <c r="K34" s="275"/>
    </row>
    <row r="35" spans="1:31" x14ac:dyDescent="0.2">
      <c r="A35" s="274" t="s">
        <v>249</v>
      </c>
      <c r="B35" s="82"/>
      <c r="C35" s="82"/>
      <c r="D35" s="82"/>
      <c r="E35" s="82"/>
      <c r="F35" s="82"/>
      <c r="G35" s="82"/>
      <c r="H35" s="82"/>
      <c r="I35" s="82"/>
      <c r="J35" s="82"/>
      <c r="K35" s="275"/>
    </row>
    <row r="36" spans="1:31" x14ac:dyDescent="0.2">
      <c r="A36" s="274" t="s">
        <v>250</v>
      </c>
      <c r="B36" s="82"/>
      <c r="C36" s="82"/>
      <c r="D36" s="82"/>
      <c r="E36" s="82"/>
      <c r="F36" s="82"/>
      <c r="G36" s="82"/>
      <c r="H36" s="82"/>
      <c r="I36" s="82"/>
      <c r="J36" s="82"/>
      <c r="K36" s="275"/>
    </row>
    <row r="37" spans="1:31" ht="15.6" customHeight="1" x14ac:dyDescent="0.2">
      <c r="A37" s="274" t="s">
        <v>251</v>
      </c>
      <c r="B37" s="82"/>
      <c r="C37" s="82"/>
      <c r="D37" s="82"/>
      <c r="E37" s="82"/>
      <c r="F37" s="82"/>
      <c r="G37" s="82"/>
      <c r="H37" s="82"/>
      <c r="I37" s="82"/>
      <c r="J37" s="82"/>
      <c r="K37" s="275"/>
    </row>
    <row r="38" spans="1:31" ht="15.6" customHeight="1" x14ac:dyDescent="0.2">
      <c r="A38" s="274" t="s">
        <v>252</v>
      </c>
      <c r="B38" s="82"/>
      <c r="C38" s="82"/>
      <c r="D38" s="82"/>
      <c r="E38" s="82"/>
      <c r="F38" s="82"/>
      <c r="G38" s="82"/>
      <c r="H38" s="82"/>
      <c r="I38" s="82"/>
      <c r="J38" s="82"/>
      <c r="K38" s="275"/>
    </row>
    <row r="39" spans="1:31" ht="15.6" customHeight="1" x14ac:dyDescent="0.2">
      <c r="A39" s="274" t="s">
        <v>253</v>
      </c>
      <c r="B39" s="82"/>
      <c r="C39" s="82"/>
      <c r="D39" s="82"/>
      <c r="E39" s="82"/>
      <c r="F39" s="82"/>
      <c r="G39" s="82"/>
      <c r="H39" s="82"/>
      <c r="I39" s="82"/>
      <c r="J39" s="82"/>
      <c r="K39" s="275"/>
    </row>
    <row r="40" spans="1:31" ht="15.6" customHeight="1" x14ac:dyDescent="0.2">
      <c r="A40" s="274"/>
      <c r="B40" s="82"/>
      <c r="C40" s="82"/>
      <c r="D40" s="82"/>
      <c r="E40" s="82"/>
      <c r="F40" s="82"/>
      <c r="G40" s="82"/>
      <c r="H40" s="82"/>
      <c r="I40" s="82"/>
      <c r="J40" s="82"/>
      <c r="K40" s="275"/>
    </row>
    <row r="41" spans="1:31" ht="15.6" customHeight="1" x14ac:dyDescent="0.2">
      <c r="A41" s="270"/>
      <c r="B41" s="271"/>
      <c r="C41" s="271"/>
      <c r="D41" s="271"/>
      <c r="E41" s="271"/>
      <c r="F41" s="271"/>
      <c r="G41" s="271"/>
      <c r="H41" s="271"/>
      <c r="I41" s="271"/>
      <c r="J41" s="271"/>
      <c r="K41" s="272"/>
    </row>
    <row r="42" spans="1:31" ht="20.100000000000001" customHeight="1" x14ac:dyDescent="0.2">
      <c r="A42" s="44"/>
      <c r="B42" s="44"/>
      <c r="C42" s="71"/>
      <c r="D42" s="68"/>
      <c r="E42" s="71"/>
      <c r="F42" s="68"/>
      <c r="G42" s="71"/>
      <c r="H42" s="68"/>
      <c r="I42" s="71"/>
      <c r="J42" s="68"/>
    </row>
    <row r="43" spans="1:31" ht="20.100000000000001" customHeight="1" x14ac:dyDescent="0.2">
      <c r="A43" s="289" t="s">
        <v>327</v>
      </c>
      <c r="B43" s="289"/>
      <c r="C43" s="289"/>
      <c r="D43" s="289"/>
      <c r="E43" s="71"/>
      <c r="F43" s="68"/>
      <c r="G43" s="71"/>
      <c r="H43" s="68"/>
      <c r="I43" s="71"/>
      <c r="J43" s="68"/>
    </row>
    <row r="44" spans="1:31" ht="20.100000000000001" customHeight="1" x14ac:dyDescent="0.2">
      <c r="B44" s="251" t="s">
        <v>328</v>
      </c>
      <c r="C44" s="252"/>
      <c r="D44" s="296" t="s">
        <v>329</v>
      </c>
      <c r="E44" s="296"/>
      <c r="V44" s="44"/>
      <c r="W44" s="44"/>
      <c r="X44" s="65"/>
      <c r="Y44" s="65"/>
      <c r="Z44" s="65"/>
      <c r="AA44" s="65"/>
      <c r="AB44" s="65"/>
      <c r="AC44" s="65"/>
      <c r="AD44" s="65"/>
      <c r="AE44" s="65"/>
    </row>
    <row r="45" spans="1:31" ht="20.100000000000001" customHeight="1" x14ac:dyDescent="0.2">
      <c r="B45" s="251" t="s">
        <v>330</v>
      </c>
      <c r="C45" s="252"/>
      <c r="D45" s="296" t="s">
        <v>331</v>
      </c>
      <c r="E45" s="296"/>
      <c r="V45" s="44"/>
      <c r="W45" s="44"/>
      <c r="X45" s="65"/>
      <c r="Y45" s="65"/>
      <c r="Z45" s="65"/>
      <c r="AA45" s="65"/>
      <c r="AB45" s="65"/>
      <c r="AC45" s="65"/>
      <c r="AD45" s="65"/>
      <c r="AE45" s="65"/>
    </row>
    <row r="46" spans="1:31" ht="20.100000000000001" customHeight="1" x14ac:dyDescent="0.2">
      <c r="B46" s="251" t="s">
        <v>332</v>
      </c>
      <c r="C46" s="252"/>
      <c r="D46" s="296">
        <v>1.5</v>
      </c>
      <c r="E46" s="296"/>
      <c r="V46" s="44"/>
      <c r="W46" s="44"/>
      <c r="X46" s="65"/>
      <c r="Y46" s="65"/>
      <c r="Z46" s="65"/>
      <c r="AA46" s="65"/>
      <c r="AB46" s="65"/>
      <c r="AC46" s="65"/>
      <c r="AD46" s="65"/>
      <c r="AE46" s="65"/>
    </row>
    <row r="47" spans="1:31" ht="20.100000000000001" customHeight="1" x14ac:dyDescent="0.2">
      <c r="B47" s="251" t="s">
        <v>333</v>
      </c>
      <c r="C47" s="252"/>
      <c r="D47" s="297">
        <f>D46*0.5</f>
        <v>0.75</v>
      </c>
      <c r="E47" s="297"/>
      <c r="V47" s="44"/>
      <c r="W47" s="44"/>
      <c r="X47" s="65"/>
      <c r="Y47" s="65"/>
      <c r="Z47" s="65"/>
      <c r="AA47" s="65"/>
      <c r="AB47" s="65"/>
      <c r="AC47" s="65"/>
      <c r="AD47" s="65"/>
      <c r="AE47" s="65"/>
    </row>
    <row r="48" spans="1:31" ht="20.100000000000001" customHeight="1" x14ac:dyDescent="0.2">
      <c r="A48" s="41"/>
      <c r="B48" s="251" t="s">
        <v>334</v>
      </c>
      <c r="C48" s="252"/>
      <c r="D48" s="296">
        <v>6</v>
      </c>
      <c r="E48" s="296"/>
      <c r="F48" s="57"/>
      <c r="G48" s="67"/>
      <c r="H48" s="67"/>
      <c r="I48" s="67"/>
      <c r="J48" s="67"/>
      <c r="K48" s="67"/>
      <c r="L48" s="67"/>
      <c r="M48" s="67"/>
      <c r="N48" s="67"/>
      <c r="O48" s="67"/>
      <c r="P48" s="67"/>
      <c r="Q48" s="67"/>
      <c r="R48" s="67"/>
      <c r="S48" s="67"/>
      <c r="T48" s="67"/>
      <c r="V48" s="44"/>
      <c r="W48" s="44"/>
      <c r="X48" s="65"/>
      <c r="Y48" s="65"/>
      <c r="Z48" s="64"/>
      <c r="AA48" s="64"/>
      <c r="AB48" s="65"/>
      <c r="AC48" s="65"/>
      <c r="AD48" s="65"/>
      <c r="AE48" s="65"/>
    </row>
    <row r="49" spans="1:12" ht="20.100000000000001" customHeight="1" x14ac:dyDescent="0.2">
      <c r="A49" s="224" t="s">
        <v>237</v>
      </c>
      <c r="B49" s="224"/>
      <c r="C49" s="224"/>
      <c r="D49" s="224"/>
    </row>
    <row r="50" spans="1:12" ht="20.100000000000001" customHeight="1" x14ac:dyDescent="0.2">
      <c r="A50" s="298" t="s">
        <v>335</v>
      </c>
      <c r="B50" s="298"/>
      <c r="C50" s="298"/>
      <c r="D50" s="298"/>
      <c r="E50" s="298"/>
    </row>
    <row r="51" spans="1:12" ht="20.100000000000001" customHeight="1" x14ac:dyDescent="0.2">
      <c r="A51" s="70"/>
      <c r="B51" s="70"/>
      <c r="C51" s="70"/>
      <c r="D51" s="70"/>
      <c r="E51" s="71"/>
      <c r="F51" s="68"/>
      <c r="G51" s="71"/>
      <c r="H51" s="68"/>
      <c r="I51" s="71"/>
      <c r="J51" s="68"/>
    </row>
    <row r="52" spans="1:12" ht="20.100000000000001" customHeight="1" x14ac:dyDescent="0.2">
      <c r="A52" s="289" t="s">
        <v>336</v>
      </c>
      <c r="B52" s="289"/>
      <c r="C52" s="289"/>
      <c r="D52" s="289"/>
      <c r="E52" s="71"/>
      <c r="F52" s="68"/>
      <c r="G52" s="71"/>
      <c r="H52" s="68"/>
      <c r="I52" s="71"/>
      <c r="J52" s="68"/>
    </row>
    <row r="53" spans="1:12" ht="20.100000000000001" customHeight="1" x14ac:dyDescent="0.2">
      <c r="A53" s="41"/>
      <c r="B53" s="41"/>
      <c r="C53" s="41"/>
      <c r="D53" s="41"/>
      <c r="E53" s="71"/>
      <c r="F53" s="68"/>
      <c r="G53" s="71"/>
      <c r="H53" s="68"/>
      <c r="I53" s="71"/>
      <c r="J53" s="68"/>
    </row>
    <row r="54" spans="1:12" ht="20.100000000000001" customHeight="1" x14ac:dyDescent="0.2">
      <c r="A54" s="277" t="s">
        <v>337</v>
      </c>
      <c r="B54" s="279"/>
      <c r="C54" s="42" t="s">
        <v>311</v>
      </c>
      <c r="D54" s="42" t="s">
        <v>312</v>
      </c>
      <c r="E54" s="72" t="s">
        <v>338</v>
      </c>
      <c r="F54" s="73" t="s">
        <v>339</v>
      </c>
      <c r="G54" s="73" t="s">
        <v>340</v>
      </c>
      <c r="H54" s="74" t="s">
        <v>341</v>
      </c>
      <c r="I54" s="294" t="s">
        <v>342</v>
      </c>
      <c r="J54" s="295"/>
      <c r="K54" s="294" t="s">
        <v>343</v>
      </c>
      <c r="L54" s="295"/>
    </row>
    <row r="55" spans="1:12" ht="20.100000000000001" customHeight="1" x14ac:dyDescent="0.2">
      <c r="A55" s="302" t="s">
        <v>344</v>
      </c>
      <c r="B55" s="303"/>
      <c r="C55" s="76">
        <v>60</v>
      </c>
      <c r="D55" s="75" t="s">
        <v>320</v>
      </c>
      <c r="E55" s="76">
        <v>3</v>
      </c>
      <c r="F55" s="77">
        <v>3</v>
      </c>
      <c r="G55" s="77">
        <v>2000</v>
      </c>
      <c r="H55" s="78">
        <f>D48</f>
        <v>6</v>
      </c>
      <c r="I55" s="291">
        <f t="shared" ref="I55:I56" si="0">G55*F55*H55/1000*9.8</f>
        <v>352.8</v>
      </c>
      <c r="J55" s="292"/>
      <c r="K55" s="293">
        <f>I55/1000</f>
        <v>0.3528</v>
      </c>
      <c r="L55" s="293"/>
    </row>
    <row r="56" spans="1:12" ht="20.100000000000001" customHeight="1" x14ac:dyDescent="0.2">
      <c r="A56" s="302" t="s">
        <v>344</v>
      </c>
      <c r="B56" s="303"/>
      <c r="C56" s="76">
        <v>100</v>
      </c>
      <c r="D56" s="75" t="s">
        <v>320</v>
      </c>
      <c r="E56" s="76">
        <v>3</v>
      </c>
      <c r="F56" s="77">
        <v>4</v>
      </c>
      <c r="G56" s="79">
        <v>4000</v>
      </c>
      <c r="H56" s="80">
        <f>D48</f>
        <v>6</v>
      </c>
      <c r="I56" s="291">
        <f t="shared" si="0"/>
        <v>940.80000000000007</v>
      </c>
      <c r="J56" s="292"/>
      <c r="K56" s="293">
        <f t="shared" ref="K56" si="1">I56/1000</f>
        <v>0.94080000000000008</v>
      </c>
      <c r="L56" s="293"/>
    </row>
    <row r="57" spans="1:12" x14ac:dyDescent="0.2">
      <c r="B57" s="44"/>
      <c r="C57" s="44"/>
      <c r="D57" s="44"/>
      <c r="E57" s="44"/>
      <c r="F57" s="44"/>
      <c r="G57" s="58"/>
      <c r="H57" s="44"/>
      <c r="I57" s="44"/>
      <c r="J57" s="44"/>
      <c r="K57" s="59"/>
      <c r="L57" s="59"/>
    </row>
    <row r="58" spans="1:12" x14ac:dyDescent="0.2">
      <c r="B58" s="41"/>
      <c r="C58" s="41"/>
      <c r="D58" s="41"/>
      <c r="E58" s="41"/>
      <c r="F58" s="41"/>
      <c r="G58" s="41"/>
      <c r="H58" s="41"/>
      <c r="I58" s="41"/>
      <c r="J58" s="81"/>
      <c r="K58" s="81"/>
      <c r="L58" s="81"/>
    </row>
    <row r="59" spans="1:12" x14ac:dyDescent="0.2">
      <c r="B59" s="41"/>
      <c r="C59" s="41"/>
      <c r="D59" s="41"/>
      <c r="E59" s="41"/>
      <c r="F59" s="41"/>
      <c r="G59" s="41"/>
      <c r="H59" s="41"/>
      <c r="I59" s="41"/>
      <c r="J59" s="81"/>
      <c r="K59" s="81"/>
      <c r="L59" s="81"/>
    </row>
  </sheetData>
  <mergeCells count="57">
    <mergeCell ref="A1:I1"/>
    <mergeCell ref="H2:M2"/>
    <mergeCell ref="H3:M3"/>
    <mergeCell ref="H6:K6"/>
    <mergeCell ref="H7:K7"/>
    <mergeCell ref="A23:K23"/>
    <mergeCell ref="A30:B31"/>
    <mergeCell ref="C30:D31"/>
    <mergeCell ref="E30:F31"/>
    <mergeCell ref="G30:H31"/>
    <mergeCell ref="A24:B25"/>
    <mergeCell ref="C24:H24"/>
    <mergeCell ref="I24:K25"/>
    <mergeCell ref="C25:D25"/>
    <mergeCell ref="E25:F25"/>
    <mergeCell ref="G25:H25"/>
    <mergeCell ref="A32:K32"/>
    <mergeCell ref="A33:K33"/>
    <mergeCell ref="A26:B27"/>
    <mergeCell ref="C26:D27"/>
    <mergeCell ref="E26:F27"/>
    <mergeCell ref="G26:H27"/>
    <mergeCell ref="A28:B29"/>
    <mergeCell ref="C28:D29"/>
    <mergeCell ref="E28:F29"/>
    <mergeCell ref="G28:H29"/>
    <mergeCell ref="B45:C45"/>
    <mergeCell ref="D45:E45"/>
    <mergeCell ref="A34:K34"/>
    <mergeCell ref="A35:K35"/>
    <mergeCell ref="A36:K36"/>
    <mergeCell ref="A37:K37"/>
    <mergeCell ref="A38:K38"/>
    <mergeCell ref="A39:K39"/>
    <mergeCell ref="A40:K40"/>
    <mergeCell ref="A41:K41"/>
    <mergeCell ref="A43:D43"/>
    <mergeCell ref="B44:C44"/>
    <mergeCell ref="D44:E44"/>
    <mergeCell ref="K54:L54"/>
    <mergeCell ref="B46:C46"/>
    <mergeCell ref="D46:E46"/>
    <mergeCell ref="B47:C47"/>
    <mergeCell ref="D47:E47"/>
    <mergeCell ref="B48:C48"/>
    <mergeCell ref="D48:E48"/>
    <mergeCell ref="A49:D49"/>
    <mergeCell ref="A50:E50"/>
    <mergeCell ref="A52:D52"/>
    <mergeCell ref="A54:B54"/>
    <mergeCell ref="I54:J54"/>
    <mergeCell ref="A55:B55"/>
    <mergeCell ref="I55:J55"/>
    <mergeCell ref="K55:L55"/>
    <mergeCell ref="A56:B56"/>
    <mergeCell ref="I56:J56"/>
    <mergeCell ref="K56:L56"/>
  </mergeCells>
  <phoneticPr fontId="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0894E-2152-4C64-8338-7D935C72A2F6}">
  <sheetPr>
    <tabColor rgb="FFFFC000"/>
  </sheetPr>
  <dimension ref="A1:N54"/>
  <sheetViews>
    <sheetView topLeftCell="A44" zoomScaleNormal="100" workbookViewId="0">
      <selection activeCell="O49" sqref="O49"/>
    </sheetView>
  </sheetViews>
  <sheetFormatPr defaultRowHeight="13.2" x14ac:dyDescent="0.2"/>
  <cols>
    <col min="1" max="1" width="7" customWidth="1"/>
    <col min="2" max="5" width="6.6640625" customWidth="1"/>
    <col min="7" max="14" width="6.33203125" customWidth="1"/>
  </cols>
  <sheetData>
    <row r="1" spans="1:14" ht="19.2" x14ac:dyDescent="0.2">
      <c r="A1" s="8" t="s">
        <v>76</v>
      </c>
    </row>
    <row r="2" spans="1:14" x14ac:dyDescent="0.2">
      <c r="A2" s="88" t="s">
        <v>77</v>
      </c>
      <c r="B2" s="88"/>
      <c r="C2" s="88"/>
      <c r="D2" s="88"/>
      <c r="E2" s="88"/>
      <c r="F2" s="88"/>
      <c r="G2" s="88"/>
      <c r="H2" s="88"/>
      <c r="I2" s="88"/>
      <c r="J2" s="88"/>
      <c r="K2" s="88"/>
      <c r="L2" s="88"/>
      <c r="M2" s="88"/>
      <c r="N2" s="88"/>
    </row>
    <row r="3" spans="1:14" x14ac:dyDescent="0.2">
      <c r="A3" s="88" t="s">
        <v>82</v>
      </c>
      <c r="B3" s="88"/>
      <c r="C3" s="88"/>
      <c r="D3" s="88"/>
      <c r="E3" s="88"/>
      <c r="F3" s="88"/>
      <c r="G3" s="88"/>
      <c r="H3" s="88"/>
      <c r="I3" s="88"/>
      <c r="J3" s="88"/>
      <c r="K3" s="88"/>
      <c r="L3" s="88"/>
      <c r="M3" s="88"/>
      <c r="N3" s="88"/>
    </row>
    <row r="4" spans="1:14" x14ac:dyDescent="0.2">
      <c r="A4" s="88" t="s">
        <v>78</v>
      </c>
      <c r="B4" s="88"/>
      <c r="C4" s="88"/>
      <c r="D4" s="88"/>
      <c r="E4" s="88"/>
      <c r="F4" s="88"/>
      <c r="G4" s="88"/>
      <c r="H4" s="88"/>
      <c r="I4" s="88"/>
      <c r="J4" s="88"/>
      <c r="K4" s="88"/>
      <c r="L4" s="88"/>
      <c r="M4" s="88"/>
      <c r="N4" s="88"/>
    </row>
    <row r="5" spans="1:14" x14ac:dyDescent="0.2">
      <c r="A5" s="88" t="s">
        <v>79</v>
      </c>
      <c r="B5" s="88"/>
      <c r="C5" s="88"/>
      <c r="D5" s="88"/>
      <c r="E5" s="88"/>
      <c r="F5" s="88"/>
      <c r="G5" s="88"/>
      <c r="H5" s="88"/>
      <c r="I5" s="88"/>
      <c r="J5" s="88"/>
      <c r="K5" s="88"/>
      <c r="L5" s="88"/>
      <c r="M5" s="88"/>
      <c r="N5" s="88"/>
    </row>
    <row r="6" spans="1:14" x14ac:dyDescent="0.2">
      <c r="A6" s="89" t="s">
        <v>80</v>
      </c>
      <c r="B6" s="89"/>
      <c r="C6" s="89"/>
      <c r="D6" s="89"/>
      <c r="E6" s="89"/>
      <c r="F6" s="89"/>
      <c r="G6" s="89"/>
      <c r="H6" s="89"/>
      <c r="I6" s="89"/>
      <c r="J6" s="89"/>
      <c r="K6" s="89"/>
      <c r="L6" s="89"/>
      <c r="M6" s="89"/>
      <c r="N6" s="89"/>
    </row>
    <row r="7" spans="1:14" x14ac:dyDescent="0.2">
      <c r="A7" s="88" t="s">
        <v>81</v>
      </c>
      <c r="B7" s="88"/>
      <c r="C7" s="88"/>
      <c r="D7" s="88"/>
      <c r="E7" s="88"/>
      <c r="F7" s="88"/>
      <c r="G7" s="88"/>
      <c r="H7" s="88"/>
      <c r="I7" s="88"/>
      <c r="J7" s="88"/>
      <c r="K7" s="88"/>
      <c r="L7" s="88"/>
      <c r="M7" s="88"/>
      <c r="N7" s="88"/>
    </row>
    <row r="8" spans="1:14" x14ac:dyDescent="0.2">
      <c r="A8" s="88" t="s">
        <v>83</v>
      </c>
      <c r="B8" s="88"/>
      <c r="C8" s="88"/>
      <c r="D8" s="88"/>
      <c r="E8" s="88"/>
      <c r="F8" s="88"/>
      <c r="G8" s="88"/>
      <c r="H8" s="88"/>
      <c r="I8" s="88"/>
      <c r="J8" s="88"/>
      <c r="K8" s="88"/>
      <c r="L8" s="88"/>
      <c r="M8" s="88"/>
      <c r="N8" s="88"/>
    </row>
    <row r="9" spans="1:14" x14ac:dyDescent="0.2">
      <c r="A9" s="88" t="s">
        <v>84</v>
      </c>
      <c r="B9" s="88"/>
      <c r="C9" s="88"/>
      <c r="D9" s="88"/>
      <c r="E9" s="88"/>
      <c r="F9" s="88"/>
      <c r="G9" s="88"/>
      <c r="H9" s="88"/>
      <c r="I9" s="88"/>
      <c r="J9" s="88"/>
      <c r="K9" s="88"/>
      <c r="L9" s="88"/>
      <c r="M9" s="88"/>
      <c r="N9" s="88"/>
    </row>
    <row r="10" spans="1:14" x14ac:dyDescent="0.2">
      <c r="A10" s="88" t="s">
        <v>85</v>
      </c>
      <c r="B10" s="88"/>
      <c r="C10" s="88"/>
      <c r="D10" s="88"/>
      <c r="E10" s="88"/>
      <c r="F10" s="88"/>
      <c r="G10" s="88"/>
      <c r="H10" s="88"/>
      <c r="I10" s="88"/>
      <c r="J10" s="88"/>
      <c r="K10" s="88"/>
      <c r="L10" s="88"/>
      <c r="M10" s="88"/>
      <c r="N10" s="88"/>
    </row>
    <row r="11" spans="1:14" x14ac:dyDescent="0.2">
      <c r="A11" s="88" t="s">
        <v>86</v>
      </c>
      <c r="B11" s="88"/>
      <c r="C11" s="88"/>
      <c r="D11" s="88"/>
      <c r="E11" s="88"/>
      <c r="F11" s="88"/>
      <c r="G11" s="88"/>
      <c r="H11" s="88"/>
      <c r="I11" s="88"/>
      <c r="J11" s="88"/>
      <c r="K11" s="88"/>
      <c r="L11" s="88"/>
      <c r="M11" s="88"/>
      <c r="N11" s="88"/>
    </row>
    <row r="13" spans="1:14" ht="21.75" customHeight="1" x14ac:dyDescent="0.2">
      <c r="A13" s="87" t="s">
        <v>26</v>
      </c>
      <c r="B13" s="87"/>
      <c r="C13" s="87"/>
      <c r="D13" s="87"/>
      <c r="E13" s="87"/>
      <c r="F13" s="87"/>
      <c r="G13" s="87"/>
      <c r="H13" s="87"/>
      <c r="I13" s="87"/>
      <c r="J13" s="87"/>
      <c r="K13" s="87"/>
      <c r="L13" s="87"/>
      <c r="M13" s="87"/>
      <c r="N13" s="87"/>
    </row>
    <row r="14" spans="1:14" ht="21.75" customHeight="1" x14ac:dyDescent="0.2">
      <c r="A14" s="1"/>
      <c r="D14" s="87" t="s">
        <v>122</v>
      </c>
      <c r="E14" s="87"/>
      <c r="F14" s="87"/>
      <c r="G14" s="87"/>
      <c r="H14" s="87"/>
      <c r="I14" s="87"/>
      <c r="J14" s="87"/>
      <c r="K14" s="87"/>
    </row>
    <row r="15" spans="1:14" ht="21.75" customHeight="1" x14ac:dyDescent="0.2">
      <c r="A15" s="14"/>
      <c r="B15" s="14"/>
      <c r="C15" s="14"/>
      <c r="D15" s="14"/>
      <c r="E15" s="14"/>
      <c r="F15" s="14"/>
      <c r="G15" s="14"/>
      <c r="H15" s="14"/>
      <c r="I15" s="14"/>
      <c r="J15" s="14"/>
      <c r="K15" s="14"/>
      <c r="L15" s="14"/>
      <c r="M15" s="14"/>
      <c r="N15" s="14"/>
    </row>
    <row r="16" spans="1:14" ht="13.65" customHeight="1" x14ac:dyDescent="0.2">
      <c r="A16" s="8"/>
    </row>
    <row r="17" spans="1:14" x14ac:dyDescent="0.2">
      <c r="A17" s="2" t="s">
        <v>27</v>
      </c>
      <c r="B17" s="114" t="s">
        <v>28</v>
      </c>
      <c r="C17" s="114"/>
      <c r="D17" s="114"/>
      <c r="E17" s="93" t="s">
        <v>29</v>
      </c>
      <c r="F17" s="109"/>
      <c r="G17" s="109"/>
      <c r="H17" s="109"/>
      <c r="I17" s="109"/>
      <c r="J17" s="109"/>
      <c r="K17" s="109"/>
      <c r="L17" s="109"/>
      <c r="M17" s="109"/>
      <c r="N17" s="94"/>
    </row>
    <row r="18" spans="1:14" x14ac:dyDescent="0.2">
      <c r="A18" s="1"/>
      <c r="B18" s="96" t="s">
        <v>30</v>
      </c>
      <c r="C18" s="97"/>
      <c r="D18" s="98"/>
      <c r="E18" s="115" t="s">
        <v>31</v>
      </c>
      <c r="F18" s="107"/>
      <c r="G18" s="107"/>
      <c r="H18" s="107"/>
      <c r="I18" s="107"/>
      <c r="J18" s="107"/>
      <c r="K18" s="107"/>
      <c r="L18" s="107"/>
      <c r="M18" s="107"/>
      <c r="N18" s="116"/>
    </row>
    <row r="19" spans="1:14" x14ac:dyDescent="0.2">
      <c r="A19" s="1"/>
      <c r="B19" s="102"/>
      <c r="C19" s="95"/>
      <c r="D19" s="103"/>
      <c r="E19" s="117" t="s">
        <v>115</v>
      </c>
      <c r="F19" s="118"/>
      <c r="G19" s="118"/>
      <c r="H19" s="118"/>
      <c r="I19" s="118"/>
      <c r="J19" s="118"/>
      <c r="K19" s="118"/>
      <c r="L19" s="118"/>
      <c r="M19" s="118"/>
      <c r="N19" s="119"/>
    </row>
    <row r="20" spans="1:14" x14ac:dyDescent="0.2">
      <c r="A20" s="1"/>
      <c r="B20" s="102"/>
      <c r="C20" s="95"/>
      <c r="D20" s="103"/>
      <c r="E20" s="120" t="s">
        <v>32</v>
      </c>
      <c r="F20" s="88"/>
      <c r="G20" s="88"/>
      <c r="H20" s="88"/>
      <c r="I20" s="88"/>
      <c r="J20" s="88"/>
      <c r="K20" s="88"/>
      <c r="L20" s="88"/>
      <c r="M20" s="88"/>
      <c r="N20" s="121"/>
    </row>
    <row r="21" spans="1:14" x14ac:dyDescent="0.2">
      <c r="A21" s="1"/>
      <c r="B21" s="107" t="s">
        <v>33</v>
      </c>
      <c r="C21" s="107"/>
      <c r="D21" s="107"/>
      <c r="E21" s="107"/>
      <c r="F21" s="107"/>
      <c r="G21" s="107"/>
      <c r="H21" s="107"/>
      <c r="I21" s="107"/>
      <c r="J21" s="107"/>
      <c r="K21" s="107"/>
      <c r="L21" s="107"/>
      <c r="M21" s="107"/>
      <c r="N21" s="107"/>
    </row>
    <row r="22" spans="1:14" x14ac:dyDescent="0.2">
      <c r="A22" s="1"/>
    </row>
    <row r="23" spans="1:14" x14ac:dyDescent="0.2">
      <c r="A23" s="1"/>
    </row>
    <row r="24" spans="1:14" x14ac:dyDescent="0.2">
      <c r="A24" s="1"/>
    </row>
    <row r="25" spans="1:14" ht="21.75" customHeight="1" x14ac:dyDescent="0.2">
      <c r="A25" s="87" t="s">
        <v>34</v>
      </c>
      <c r="B25" s="87"/>
      <c r="C25" s="87"/>
      <c r="D25" s="87"/>
      <c r="E25" s="87"/>
      <c r="F25" s="87"/>
      <c r="G25" s="87"/>
      <c r="H25" s="87"/>
      <c r="I25" s="87"/>
      <c r="J25" s="87"/>
      <c r="K25" s="87"/>
      <c r="L25" s="87"/>
      <c r="M25" s="87"/>
      <c r="N25" s="87"/>
    </row>
    <row r="26" spans="1:14" x14ac:dyDescent="0.2">
      <c r="A26" s="1"/>
    </row>
    <row r="27" spans="1:14" x14ac:dyDescent="0.2">
      <c r="A27" s="93" t="s">
        <v>35</v>
      </c>
      <c r="B27" s="109"/>
      <c r="C27" s="94"/>
      <c r="D27" s="93" t="s">
        <v>116</v>
      </c>
      <c r="E27" s="109"/>
      <c r="F27" s="94"/>
      <c r="G27" s="93" t="s">
        <v>36</v>
      </c>
      <c r="H27" s="110"/>
      <c r="I27" s="110"/>
      <c r="J27" s="111"/>
      <c r="K27" s="93" t="s">
        <v>37</v>
      </c>
      <c r="L27" s="109"/>
      <c r="M27" s="109"/>
      <c r="N27" s="94"/>
    </row>
    <row r="28" spans="1:14" x14ac:dyDescent="0.2">
      <c r="A28" s="122" t="s">
        <v>38</v>
      </c>
      <c r="B28" s="122"/>
      <c r="C28" s="122"/>
      <c r="D28" s="108">
        <v>750</v>
      </c>
      <c r="E28" s="108"/>
      <c r="F28" s="108"/>
      <c r="G28" s="108" t="s">
        <v>40</v>
      </c>
      <c r="H28" s="108"/>
      <c r="I28" s="108"/>
      <c r="J28" s="108"/>
      <c r="K28" s="108">
        <v>80</v>
      </c>
      <c r="L28" s="108"/>
      <c r="M28" s="108"/>
      <c r="N28" s="108"/>
    </row>
    <row r="29" spans="1:14" x14ac:dyDescent="0.2">
      <c r="A29" s="123" t="s">
        <v>39</v>
      </c>
      <c r="B29" s="123"/>
      <c r="C29" s="123"/>
      <c r="D29" s="112">
        <v>750</v>
      </c>
      <c r="E29" s="112"/>
      <c r="F29" s="112"/>
      <c r="G29" s="112" t="s">
        <v>40</v>
      </c>
      <c r="H29" s="112"/>
      <c r="I29" s="112"/>
      <c r="J29" s="112"/>
      <c r="K29" s="112">
        <v>80</v>
      </c>
      <c r="L29" s="112"/>
      <c r="M29" s="112"/>
      <c r="N29" s="112"/>
    </row>
    <row r="30" spans="1:14" x14ac:dyDescent="0.2">
      <c r="A30" s="113" t="s">
        <v>117</v>
      </c>
      <c r="B30" s="113"/>
      <c r="C30" s="113"/>
      <c r="D30" s="113"/>
      <c r="E30" s="113"/>
      <c r="F30" s="113"/>
      <c r="G30" s="113"/>
      <c r="H30" s="113"/>
      <c r="I30" s="113"/>
      <c r="J30" s="113"/>
      <c r="K30" s="113"/>
      <c r="L30" s="113"/>
      <c r="M30" s="113"/>
      <c r="N30" s="113"/>
    </row>
    <row r="31" spans="1:14" x14ac:dyDescent="0.2">
      <c r="A31" s="88" t="s">
        <v>118</v>
      </c>
      <c r="B31" s="88"/>
      <c r="C31" s="88"/>
      <c r="D31" s="88"/>
      <c r="E31" s="88"/>
      <c r="F31" s="88"/>
      <c r="G31" s="88"/>
      <c r="H31" s="88"/>
      <c r="I31" s="88"/>
      <c r="J31" s="88"/>
      <c r="K31" s="88"/>
      <c r="L31" s="88"/>
      <c r="M31" s="88"/>
      <c r="N31" s="88"/>
    </row>
    <row r="32" spans="1:14" x14ac:dyDescent="0.2">
      <c r="A32" s="88" t="s">
        <v>119</v>
      </c>
      <c r="B32" s="88"/>
      <c r="C32" s="88"/>
      <c r="D32" s="88"/>
      <c r="E32" s="88"/>
      <c r="F32" s="88"/>
      <c r="G32" s="88"/>
      <c r="H32" s="88"/>
      <c r="I32" s="88"/>
      <c r="J32" s="88"/>
      <c r="K32" s="88"/>
      <c r="L32" s="88"/>
      <c r="M32" s="88"/>
      <c r="N32" s="88"/>
    </row>
    <row r="33" spans="1:14" x14ac:dyDescent="0.2">
      <c r="A33" s="88" t="s">
        <v>87</v>
      </c>
      <c r="B33" s="88"/>
      <c r="C33" s="88"/>
      <c r="D33" s="88"/>
      <c r="E33" s="88"/>
      <c r="F33" s="88"/>
      <c r="G33" s="88"/>
      <c r="H33" s="88"/>
      <c r="I33" s="88"/>
      <c r="J33" s="88"/>
      <c r="K33" s="88"/>
      <c r="L33" s="88"/>
      <c r="M33" s="88"/>
      <c r="N33" s="88"/>
    </row>
    <row r="34" spans="1:14" x14ac:dyDescent="0.2">
      <c r="A34" s="88" t="s">
        <v>88</v>
      </c>
      <c r="B34" s="88"/>
      <c r="C34" s="88"/>
      <c r="D34" s="88"/>
      <c r="E34" s="88"/>
      <c r="F34" s="88"/>
      <c r="G34" s="88"/>
      <c r="H34" s="88"/>
      <c r="I34" s="88"/>
      <c r="J34" s="88"/>
      <c r="K34" s="88"/>
      <c r="L34" s="88"/>
      <c r="M34" s="88"/>
      <c r="N34" s="88"/>
    </row>
    <row r="35" spans="1:14" x14ac:dyDescent="0.2">
      <c r="A35" s="88" t="s">
        <v>120</v>
      </c>
      <c r="B35" s="88"/>
      <c r="C35" s="88"/>
      <c r="D35" s="88"/>
      <c r="E35" s="88"/>
      <c r="F35" s="88"/>
      <c r="G35" s="88"/>
      <c r="H35" s="88"/>
      <c r="I35" s="88"/>
      <c r="J35" s="88"/>
      <c r="K35" s="88"/>
      <c r="L35" s="88"/>
      <c r="M35" s="88"/>
      <c r="N35" s="88"/>
    </row>
    <row r="36" spans="1:14" x14ac:dyDescent="0.2">
      <c r="A36" s="88" t="s">
        <v>89</v>
      </c>
      <c r="B36" s="88"/>
      <c r="C36" s="88"/>
      <c r="D36" s="88"/>
      <c r="E36" s="88"/>
      <c r="F36" s="88"/>
      <c r="G36" s="88"/>
      <c r="H36" s="88"/>
      <c r="I36" s="88"/>
      <c r="J36" s="88"/>
      <c r="K36" s="88"/>
      <c r="L36" s="88"/>
      <c r="M36" s="88"/>
      <c r="N36" s="88"/>
    </row>
    <row r="37" spans="1:14" x14ac:dyDescent="0.2">
      <c r="A37" s="89" t="s">
        <v>90</v>
      </c>
      <c r="B37" s="89"/>
      <c r="C37" s="89"/>
      <c r="D37" s="89"/>
      <c r="E37" s="89"/>
      <c r="F37" s="89"/>
      <c r="G37" s="89"/>
      <c r="H37" s="89"/>
      <c r="I37" s="89"/>
      <c r="J37" s="89"/>
      <c r="K37" s="89"/>
      <c r="L37" s="89"/>
      <c r="M37" s="89"/>
      <c r="N37" s="89"/>
    </row>
    <row r="38" spans="1:14" x14ac:dyDescent="0.2">
      <c r="A38" s="89" t="s">
        <v>91</v>
      </c>
      <c r="B38" s="89"/>
      <c r="C38" s="89"/>
      <c r="D38" s="89"/>
      <c r="E38" s="89"/>
      <c r="F38" s="89"/>
      <c r="G38" s="89"/>
      <c r="H38" s="89"/>
      <c r="I38" s="89"/>
      <c r="J38" s="89"/>
      <c r="K38" s="89"/>
      <c r="L38" s="89"/>
      <c r="M38" s="89"/>
      <c r="N38" s="89"/>
    </row>
    <row r="39" spans="1:14" x14ac:dyDescent="0.2">
      <c r="A39" s="95"/>
      <c r="B39" s="95"/>
      <c r="C39" s="95"/>
      <c r="D39" s="95"/>
      <c r="E39" s="95"/>
      <c r="F39" s="95"/>
      <c r="G39" s="95"/>
      <c r="H39" s="95"/>
      <c r="I39" s="95"/>
      <c r="J39" s="95"/>
      <c r="K39" s="95"/>
      <c r="L39" s="95"/>
      <c r="M39" s="95"/>
      <c r="N39" s="95"/>
    </row>
    <row r="40" spans="1:14" x14ac:dyDescent="0.2">
      <c r="A40" s="95"/>
      <c r="B40" s="95"/>
      <c r="C40" s="95"/>
      <c r="D40" s="95"/>
      <c r="E40" s="95"/>
      <c r="F40" s="95"/>
      <c r="G40" s="95"/>
      <c r="H40" s="95"/>
      <c r="I40" s="95"/>
      <c r="J40" s="95"/>
      <c r="K40" s="95"/>
      <c r="L40" s="95"/>
      <c r="M40" s="95"/>
      <c r="N40" s="95"/>
    </row>
    <row r="41" spans="1:14" x14ac:dyDescent="0.2">
      <c r="A41" s="1"/>
    </row>
    <row r="42" spans="1:14" ht="21.75" customHeight="1" x14ac:dyDescent="0.2">
      <c r="A42" s="87" t="s">
        <v>50</v>
      </c>
      <c r="B42" s="87"/>
      <c r="C42" s="87"/>
      <c r="D42" s="87"/>
      <c r="E42" s="87"/>
      <c r="F42" s="87"/>
      <c r="G42" s="87"/>
      <c r="H42" s="87"/>
      <c r="I42" s="87"/>
      <c r="J42" s="87"/>
      <c r="K42" s="87"/>
      <c r="L42" s="87"/>
      <c r="M42" s="87"/>
      <c r="N42" s="87"/>
    </row>
    <row r="43" spans="1:14" ht="21.75" customHeight="1" x14ac:dyDescent="0.2">
      <c r="A43" s="1"/>
      <c r="D43" s="87" t="s">
        <v>122</v>
      </c>
      <c r="E43" s="87"/>
      <c r="F43" s="87"/>
      <c r="G43" s="87"/>
      <c r="H43" s="87"/>
      <c r="I43" s="87"/>
      <c r="J43" s="87"/>
      <c r="K43" s="87"/>
    </row>
    <row r="44" spans="1:14" ht="21.75" customHeight="1" x14ac:dyDescent="0.2">
      <c r="A44" s="14"/>
      <c r="B44" s="14"/>
      <c r="C44" s="14"/>
      <c r="D44" s="14"/>
      <c r="E44" s="14"/>
      <c r="F44" s="14"/>
      <c r="G44" s="14"/>
      <c r="H44" s="14"/>
      <c r="I44" s="14"/>
      <c r="J44" s="14"/>
      <c r="K44" s="14"/>
      <c r="L44" s="14"/>
      <c r="M44" s="14"/>
      <c r="N44" s="14"/>
    </row>
    <row r="45" spans="1:14" x14ac:dyDescent="0.2">
      <c r="A45" s="1"/>
    </row>
    <row r="46" spans="1:14" x14ac:dyDescent="0.2">
      <c r="A46" s="96" t="s">
        <v>41</v>
      </c>
      <c r="B46" s="98"/>
      <c r="C46" s="96" t="s">
        <v>42</v>
      </c>
      <c r="D46" s="97"/>
      <c r="E46" s="97"/>
      <c r="F46" s="97"/>
      <c r="G46" s="97"/>
      <c r="H46" s="98"/>
      <c r="I46" s="96" t="s">
        <v>46</v>
      </c>
      <c r="J46" s="97"/>
      <c r="K46" s="97"/>
      <c r="L46" s="97"/>
      <c r="M46" s="97"/>
      <c r="N46" s="98"/>
    </row>
    <row r="47" spans="1:14" x14ac:dyDescent="0.2">
      <c r="A47" s="102"/>
      <c r="B47" s="103"/>
      <c r="C47" s="99"/>
      <c r="D47" s="100"/>
      <c r="E47" s="100"/>
      <c r="F47" s="100"/>
      <c r="G47" s="100"/>
      <c r="H47" s="101"/>
      <c r="I47" s="102"/>
      <c r="J47" s="95"/>
      <c r="K47" s="95"/>
      <c r="L47" s="95"/>
      <c r="M47" s="95"/>
      <c r="N47" s="103"/>
    </row>
    <row r="48" spans="1:14" x14ac:dyDescent="0.2">
      <c r="A48" s="99"/>
      <c r="B48" s="101"/>
      <c r="C48" s="93" t="s">
        <v>43</v>
      </c>
      <c r="D48" s="94"/>
      <c r="E48" s="93" t="s">
        <v>44</v>
      </c>
      <c r="F48" s="94"/>
      <c r="G48" s="93" t="s">
        <v>45</v>
      </c>
      <c r="H48" s="94"/>
      <c r="I48" s="99"/>
      <c r="J48" s="100"/>
      <c r="K48" s="100"/>
      <c r="L48" s="100"/>
      <c r="M48" s="100"/>
      <c r="N48" s="101"/>
    </row>
    <row r="49" spans="1:14" x14ac:dyDescent="0.2">
      <c r="A49" s="106" t="s">
        <v>47</v>
      </c>
      <c r="B49" s="105"/>
      <c r="C49" s="104">
        <v>7200</v>
      </c>
      <c r="D49" s="105"/>
      <c r="E49" s="104">
        <v>4600</v>
      </c>
      <c r="F49" s="105"/>
      <c r="G49" s="104">
        <v>4000</v>
      </c>
      <c r="H49" s="105"/>
      <c r="I49" s="90" t="s">
        <v>49</v>
      </c>
      <c r="J49" s="91"/>
      <c r="K49" s="91"/>
      <c r="L49" s="91"/>
      <c r="M49" s="91"/>
      <c r="N49" s="92"/>
    </row>
    <row r="50" spans="1:14" x14ac:dyDescent="0.2">
      <c r="A50" s="1"/>
      <c r="B50" s="1"/>
      <c r="C50" s="1"/>
      <c r="D50" s="1"/>
      <c r="E50" s="1"/>
      <c r="F50" s="1"/>
      <c r="G50" s="1"/>
      <c r="H50" s="1"/>
      <c r="I50" s="9"/>
      <c r="J50" s="9"/>
      <c r="K50" s="9"/>
      <c r="L50" s="9"/>
      <c r="M50" s="9"/>
      <c r="N50" s="9"/>
    </row>
    <row r="51" spans="1:14" x14ac:dyDescent="0.2">
      <c r="A51" s="1"/>
      <c r="B51" s="1"/>
      <c r="C51" s="1"/>
      <c r="D51" s="1"/>
      <c r="E51" s="1"/>
      <c r="F51" s="1"/>
      <c r="G51" s="1"/>
      <c r="H51" s="1"/>
      <c r="I51" s="9"/>
      <c r="J51" s="9"/>
      <c r="K51" s="9"/>
      <c r="L51" s="9"/>
      <c r="M51" s="9"/>
      <c r="N51" s="9"/>
    </row>
    <row r="52" spans="1:14" x14ac:dyDescent="0.2">
      <c r="A52" s="1"/>
    </row>
    <row r="53" spans="1:14" x14ac:dyDescent="0.2">
      <c r="A53" s="1"/>
      <c r="B53" s="1"/>
      <c r="C53" s="1"/>
      <c r="D53" s="10"/>
      <c r="E53" s="10"/>
      <c r="F53" s="11"/>
      <c r="G53" s="12"/>
      <c r="H53" s="12"/>
      <c r="I53" s="1"/>
      <c r="J53" s="1"/>
      <c r="K53" s="1"/>
      <c r="L53" s="1"/>
      <c r="M53" s="13"/>
      <c r="N53" s="13"/>
    </row>
    <row r="54" spans="1:14" x14ac:dyDescent="0.2">
      <c r="A54" s="1"/>
      <c r="B54" s="1"/>
      <c r="C54" s="1"/>
      <c r="D54" s="10"/>
      <c r="E54" s="10"/>
      <c r="F54" s="11"/>
      <c r="G54" s="12"/>
      <c r="H54" s="12"/>
      <c r="I54" s="1"/>
      <c r="J54" s="1"/>
      <c r="K54" s="1"/>
      <c r="L54" s="1"/>
      <c r="M54" s="13"/>
      <c r="N54" s="13"/>
    </row>
  </sheetData>
  <mergeCells count="56">
    <mergeCell ref="A35:N35"/>
    <mergeCell ref="A36:N36"/>
    <mergeCell ref="A37:N37"/>
    <mergeCell ref="A38:N38"/>
    <mergeCell ref="G28:J28"/>
    <mergeCell ref="G29:J29"/>
    <mergeCell ref="A28:C28"/>
    <mergeCell ref="A29:C29"/>
    <mergeCell ref="D29:F29"/>
    <mergeCell ref="B17:D17"/>
    <mergeCell ref="E17:N17"/>
    <mergeCell ref="B18:D20"/>
    <mergeCell ref="E18:N18"/>
    <mergeCell ref="E19:N19"/>
    <mergeCell ref="E20:N20"/>
    <mergeCell ref="B21:N21"/>
    <mergeCell ref="D28:F28"/>
    <mergeCell ref="A46:B48"/>
    <mergeCell ref="C48:D48"/>
    <mergeCell ref="A25:N25"/>
    <mergeCell ref="A27:C27"/>
    <mergeCell ref="D27:F27"/>
    <mergeCell ref="G27:J27"/>
    <mergeCell ref="K27:N27"/>
    <mergeCell ref="K28:N28"/>
    <mergeCell ref="K29:N29"/>
    <mergeCell ref="A33:N33"/>
    <mergeCell ref="A34:N34"/>
    <mergeCell ref="A30:N30"/>
    <mergeCell ref="A31:N31"/>
    <mergeCell ref="A32:N32"/>
    <mergeCell ref="I49:N49"/>
    <mergeCell ref="E48:F48"/>
    <mergeCell ref="D43:K43"/>
    <mergeCell ref="A39:N39"/>
    <mergeCell ref="A40:N40"/>
    <mergeCell ref="G48:H48"/>
    <mergeCell ref="C46:H47"/>
    <mergeCell ref="I46:N48"/>
    <mergeCell ref="C49:D49"/>
    <mergeCell ref="E49:F49"/>
    <mergeCell ref="A49:B49"/>
    <mergeCell ref="G49:H49"/>
    <mergeCell ref="A42:N42"/>
    <mergeCell ref="D14:K14"/>
    <mergeCell ref="A2:N2"/>
    <mergeCell ref="A3:N3"/>
    <mergeCell ref="A4:N4"/>
    <mergeCell ref="A5:N5"/>
    <mergeCell ref="A6:N6"/>
    <mergeCell ref="A7:N7"/>
    <mergeCell ref="A8:N8"/>
    <mergeCell ref="A9:N9"/>
    <mergeCell ref="A10:N10"/>
    <mergeCell ref="A11:N11"/>
    <mergeCell ref="A13:N13"/>
  </mergeCells>
  <phoneticPr fontId="1"/>
  <pageMargins left="0.67" right="0.39" top="0.75" bottom="0.75" header="0.3" footer="0.3"/>
  <pageSetup paperSize="9" orientation="portrait" horizontalDpi="4294967292"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9D291-146D-4743-9BCF-42DBA3768330}">
  <sheetPr>
    <tabColor rgb="FF00B050"/>
  </sheetPr>
  <dimension ref="A1:N12"/>
  <sheetViews>
    <sheetView topLeftCell="A9" zoomScaleNormal="100" workbookViewId="0">
      <selection activeCell="O15" sqref="O15"/>
    </sheetView>
  </sheetViews>
  <sheetFormatPr defaultRowHeight="13.2" x14ac:dyDescent="0.2"/>
  <cols>
    <col min="1" max="1" width="7" customWidth="1"/>
    <col min="2" max="5" width="6.6640625" customWidth="1"/>
    <col min="7" max="14" width="6.33203125" customWidth="1"/>
  </cols>
  <sheetData>
    <row r="1" spans="1:14" x14ac:dyDescent="0.2">
      <c r="A1" s="1"/>
    </row>
    <row r="2" spans="1:14" ht="21.75" customHeight="1" x14ac:dyDescent="0.2">
      <c r="A2" s="87" t="s">
        <v>51</v>
      </c>
      <c r="B2" s="87"/>
      <c r="C2" s="87"/>
      <c r="D2" s="87"/>
      <c r="E2" s="87"/>
      <c r="F2" s="87"/>
      <c r="G2" s="87"/>
      <c r="H2" s="87"/>
      <c r="I2" s="87"/>
      <c r="J2" s="87"/>
      <c r="K2" s="87"/>
      <c r="L2" s="87"/>
      <c r="M2" s="87"/>
      <c r="N2" s="87"/>
    </row>
    <row r="3" spans="1:14" ht="21.75" customHeight="1" x14ac:dyDescent="0.2">
      <c r="A3" s="1"/>
      <c r="D3" s="87" t="s">
        <v>122</v>
      </c>
      <c r="E3" s="87"/>
      <c r="F3" s="87"/>
      <c r="G3" s="87"/>
      <c r="H3" s="87"/>
      <c r="I3" s="87"/>
      <c r="J3" s="87"/>
      <c r="K3" s="87"/>
    </row>
    <row r="4" spans="1:14" ht="21.75" customHeight="1" x14ac:dyDescent="0.2">
      <c r="A4" s="14"/>
      <c r="B4" s="14"/>
      <c r="C4" s="14"/>
      <c r="D4" s="14"/>
      <c r="E4" s="14"/>
      <c r="F4" s="14"/>
      <c r="G4" s="14"/>
      <c r="H4" s="14"/>
      <c r="I4" s="14"/>
      <c r="J4" s="14"/>
      <c r="K4" s="14"/>
      <c r="L4" s="14"/>
      <c r="M4" s="14"/>
      <c r="N4" s="14"/>
    </row>
    <row r="5" spans="1:14" x14ac:dyDescent="0.2">
      <c r="A5" s="1"/>
    </row>
    <row r="6" spans="1:14" ht="12.9" customHeight="1" x14ac:dyDescent="0.2">
      <c r="A6" s="96" t="s">
        <v>52</v>
      </c>
      <c r="B6" s="97"/>
      <c r="C6" s="97"/>
      <c r="D6" s="97"/>
      <c r="E6" s="97"/>
      <c r="F6" s="7"/>
      <c r="G6" s="96" t="s">
        <v>54</v>
      </c>
      <c r="H6" s="98"/>
      <c r="I6" s="124" t="s">
        <v>121</v>
      </c>
      <c r="J6" s="124" t="s">
        <v>55</v>
      </c>
      <c r="K6" s="96" t="s">
        <v>41</v>
      </c>
      <c r="L6" s="98"/>
      <c r="M6" s="138" t="s">
        <v>61</v>
      </c>
      <c r="N6" s="139"/>
    </row>
    <row r="7" spans="1:14" x14ac:dyDescent="0.2">
      <c r="A7" s="102"/>
      <c r="B7" s="95"/>
      <c r="C7" s="95"/>
      <c r="D7" s="95"/>
      <c r="E7" s="95"/>
      <c r="F7" s="124" t="s">
        <v>53</v>
      </c>
      <c r="G7" s="102"/>
      <c r="H7" s="103"/>
      <c r="I7" s="125"/>
      <c r="J7" s="125"/>
      <c r="K7" s="102"/>
      <c r="L7" s="103"/>
      <c r="M7" s="140"/>
      <c r="N7" s="141"/>
    </row>
    <row r="8" spans="1:14" x14ac:dyDescent="0.2">
      <c r="A8" s="99"/>
      <c r="B8" s="100"/>
      <c r="C8" s="100"/>
      <c r="D8" s="100"/>
      <c r="E8" s="100"/>
      <c r="F8" s="132"/>
      <c r="G8" s="99"/>
      <c r="H8" s="101"/>
      <c r="I8" s="137"/>
      <c r="J8" s="137"/>
      <c r="K8" s="99"/>
      <c r="L8" s="101"/>
      <c r="M8" s="142"/>
      <c r="N8" s="143"/>
    </row>
    <row r="9" spans="1:14" x14ac:dyDescent="0.2">
      <c r="A9" s="124" t="s">
        <v>30</v>
      </c>
      <c r="B9" s="126" t="s">
        <v>20</v>
      </c>
      <c r="C9" s="127"/>
      <c r="D9" s="130" t="s">
        <v>62</v>
      </c>
      <c r="E9" s="130"/>
      <c r="F9" s="131" t="s">
        <v>59</v>
      </c>
      <c r="G9" s="133">
        <v>1500</v>
      </c>
      <c r="H9" s="133"/>
      <c r="I9" s="2">
        <v>13</v>
      </c>
      <c r="J9" s="2">
        <v>15</v>
      </c>
      <c r="K9" s="96" t="s">
        <v>48</v>
      </c>
      <c r="L9" s="98"/>
      <c r="M9" s="96">
        <v>80</v>
      </c>
      <c r="N9" s="98"/>
    </row>
    <row r="10" spans="1:14" x14ac:dyDescent="0.2">
      <c r="A10" s="125"/>
      <c r="B10" s="128"/>
      <c r="C10" s="129"/>
      <c r="D10" s="134" t="s">
        <v>56</v>
      </c>
      <c r="E10" s="132"/>
      <c r="F10" s="132"/>
      <c r="G10" s="135">
        <v>3000</v>
      </c>
      <c r="H10" s="135"/>
      <c r="I10" s="2">
        <v>24</v>
      </c>
      <c r="J10" s="2">
        <v>28</v>
      </c>
      <c r="K10" s="99"/>
      <c r="L10" s="101"/>
      <c r="M10" s="102"/>
      <c r="N10" s="103"/>
    </row>
    <row r="11" spans="1:14" x14ac:dyDescent="0.2">
      <c r="A11" s="125"/>
      <c r="B11" s="128"/>
      <c r="C11" s="129"/>
      <c r="D11" s="130" t="s">
        <v>57</v>
      </c>
      <c r="E11" s="130"/>
      <c r="F11" s="131" t="s">
        <v>60</v>
      </c>
      <c r="G11" s="135">
        <v>2300</v>
      </c>
      <c r="H11" s="135"/>
      <c r="I11" s="2">
        <v>18</v>
      </c>
      <c r="J11" s="2">
        <v>21</v>
      </c>
      <c r="K11" s="96" t="s">
        <v>40</v>
      </c>
      <c r="L11" s="98"/>
      <c r="M11" s="102"/>
      <c r="N11" s="103"/>
    </row>
    <row r="12" spans="1:14" x14ac:dyDescent="0.2">
      <c r="A12" s="125"/>
      <c r="B12" s="128"/>
      <c r="C12" s="129"/>
      <c r="D12" s="130" t="s">
        <v>58</v>
      </c>
      <c r="E12" s="130"/>
      <c r="F12" s="136"/>
      <c r="G12" s="135">
        <v>3000</v>
      </c>
      <c r="H12" s="135"/>
      <c r="I12" s="2">
        <v>22</v>
      </c>
      <c r="J12" s="2">
        <v>25</v>
      </c>
      <c r="K12" s="102"/>
      <c r="L12" s="103"/>
      <c r="M12" s="102"/>
      <c r="N12" s="103"/>
    </row>
  </sheetData>
  <mergeCells count="24">
    <mergeCell ref="A2:N2"/>
    <mergeCell ref="D3:K3"/>
    <mergeCell ref="A6:E8"/>
    <mergeCell ref="G6:H8"/>
    <mergeCell ref="I6:I8"/>
    <mergeCell ref="J6:J8"/>
    <mergeCell ref="K6:L8"/>
    <mergeCell ref="M6:N8"/>
    <mergeCell ref="F7:F8"/>
    <mergeCell ref="K9:L10"/>
    <mergeCell ref="M9:N12"/>
    <mergeCell ref="D10:E10"/>
    <mergeCell ref="G10:H10"/>
    <mergeCell ref="D11:E11"/>
    <mergeCell ref="F11:F12"/>
    <mergeCell ref="G11:H11"/>
    <mergeCell ref="K11:L12"/>
    <mergeCell ref="D12:E12"/>
    <mergeCell ref="G12:H12"/>
    <mergeCell ref="A9:A12"/>
    <mergeCell ref="B9:C12"/>
    <mergeCell ref="D9:E9"/>
    <mergeCell ref="F9:F10"/>
    <mergeCell ref="G9:H9"/>
  </mergeCells>
  <phoneticPr fontId="1"/>
  <pageMargins left="0.67" right="0.39" top="0.75" bottom="0.75" header="0.3" footer="0.3"/>
  <pageSetup paperSize="9" orientation="portrait" horizontalDpi="4294967292"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8CB10-8419-444D-896C-CE35655C507D}">
  <sheetPr>
    <tabColor theme="5"/>
  </sheetPr>
  <dimension ref="A1:N43"/>
  <sheetViews>
    <sheetView topLeftCell="A33" zoomScaleNormal="100" workbookViewId="0">
      <selection activeCell="A38" sqref="A38:XFD42"/>
    </sheetView>
  </sheetViews>
  <sheetFormatPr defaultRowHeight="13.2" x14ac:dyDescent="0.2"/>
  <cols>
    <col min="1" max="1" width="7" customWidth="1"/>
    <col min="2" max="5" width="6.6640625" customWidth="1"/>
    <col min="7" max="14" width="6.33203125" customWidth="1"/>
  </cols>
  <sheetData>
    <row r="1" spans="1:14" x14ac:dyDescent="0.2">
      <c r="A1" s="1"/>
      <c r="B1" s="1"/>
      <c r="C1" s="1"/>
      <c r="D1" s="10"/>
      <c r="E1" s="10"/>
      <c r="F1" s="11"/>
      <c r="G1" s="12"/>
      <c r="H1" s="12"/>
      <c r="I1" s="1"/>
      <c r="J1" s="1"/>
      <c r="K1" s="1"/>
      <c r="L1" s="1"/>
      <c r="M1" s="13"/>
      <c r="N1" s="13"/>
    </row>
    <row r="2" spans="1:14" x14ac:dyDescent="0.2">
      <c r="A2" s="1"/>
      <c r="B2" s="1"/>
      <c r="C2" s="1"/>
      <c r="D2" s="10"/>
      <c r="E2" s="10"/>
      <c r="F2" s="11"/>
      <c r="G2" s="12"/>
      <c r="H2" s="12"/>
      <c r="I2" s="1"/>
      <c r="J2" s="1"/>
      <c r="K2" s="1"/>
      <c r="L2" s="1"/>
      <c r="M2" s="13"/>
      <c r="N2" s="13"/>
    </row>
    <row r="3" spans="1:14" ht="21.75" customHeight="1" x14ac:dyDescent="0.2">
      <c r="A3" s="87" t="s">
        <v>75</v>
      </c>
      <c r="B3" s="87"/>
      <c r="C3" s="87"/>
      <c r="D3" s="87"/>
      <c r="E3" s="87"/>
      <c r="F3" s="87"/>
      <c r="G3" s="87"/>
      <c r="H3" s="87"/>
      <c r="I3" s="87"/>
      <c r="J3" s="87"/>
      <c r="K3" s="87"/>
      <c r="L3" s="87"/>
      <c r="M3" s="87"/>
      <c r="N3" s="87"/>
    </row>
    <row r="4" spans="1:14" ht="13.65" customHeight="1" x14ac:dyDescent="0.2">
      <c r="A4" s="14"/>
      <c r="B4" s="14"/>
      <c r="C4" s="14"/>
      <c r="D4" s="14"/>
      <c r="E4" s="14"/>
      <c r="F4" s="14"/>
      <c r="G4" s="14"/>
      <c r="H4" s="14"/>
      <c r="I4" s="14"/>
      <c r="J4" s="14"/>
      <c r="K4" s="14"/>
      <c r="L4" s="14"/>
      <c r="M4" s="14"/>
      <c r="N4" s="14"/>
    </row>
    <row r="5" spans="1:14" x14ac:dyDescent="0.2">
      <c r="A5" s="93" t="s">
        <v>63</v>
      </c>
      <c r="B5" s="94"/>
      <c r="C5" s="93" t="s">
        <v>64</v>
      </c>
      <c r="D5" s="109"/>
      <c r="E5" s="109"/>
      <c r="F5" s="109"/>
      <c r="G5" s="109"/>
      <c r="H5" s="109"/>
      <c r="I5" s="109"/>
      <c r="J5" s="94"/>
      <c r="K5" s="93" t="s">
        <v>65</v>
      </c>
      <c r="L5" s="109"/>
      <c r="M5" s="109"/>
      <c r="N5" s="94"/>
    </row>
    <row r="6" spans="1:14" x14ac:dyDescent="0.2">
      <c r="A6" s="114" t="s">
        <v>66</v>
      </c>
      <c r="B6" s="114"/>
      <c r="C6" s="188" t="s">
        <v>69</v>
      </c>
      <c r="D6" s="189"/>
      <c r="E6" s="189"/>
      <c r="F6" s="189"/>
      <c r="G6" s="189"/>
      <c r="H6" s="189"/>
      <c r="I6" s="189"/>
      <c r="J6" s="190"/>
      <c r="K6" s="191" t="s">
        <v>72</v>
      </c>
      <c r="L6" s="192"/>
      <c r="M6" s="192"/>
      <c r="N6" s="193"/>
    </row>
    <row r="7" spans="1:14" x14ac:dyDescent="0.2">
      <c r="A7" s="114" t="s">
        <v>67</v>
      </c>
      <c r="B7" s="114"/>
      <c r="C7" s="185" t="s">
        <v>70</v>
      </c>
      <c r="D7" s="186"/>
      <c r="E7" s="186"/>
      <c r="F7" s="186"/>
      <c r="G7" s="186"/>
      <c r="H7" s="186"/>
      <c r="I7" s="186"/>
      <c r="J7" s="187"/>
      <c r="K7" s="185" t="s">
        <v>73</v>
      </c>
      <c r="L7" s="186"/>
      <c r="M7" s="186"/>
      <c r="N7" s="187"/>
    </row>
    <row r="8" spans="1:14" x14ac:dyDescent="0.2">
      <c r="A8" s="114" t="s">
        <v>68</v>
      </c>
      <c r="B8" s="114"/>
      <c r="C8" s="185" t="s">
        <v>71</v>
      </c>
      <c r="D8" s="186"/>
      <c r="E8" s="186"/>
      <c r="F8" s="186"/>
      <c r="G8" s="186"/>
      <c r="H8" s="186"/>
      <c r="I8" s="186"/>
      <c r="J8" s="187"/>
      <c r="K8" s="185" t="s">
        <v>74</v>
      </c>
      <c r="L8" s="186"/>
      <c r="M8" s="186"/>
      <c r="N8" s="187"/>
    </row>
    <row r="9" spans="1:14" x14ac:dyDescent="0.2">
      <c r="A9" s="1"/>
      <c r="B9" s="1"/>
      <c r="C9" s="1"/>
      <c r="D9" s="10"/>
      <c r="E9" s="10"/>
      <c r="F9" s="11"/>
      <c r="G9" s="12"/>
      <c r="H9" s="12"/>
      <c r="I9" s="1"/>
      <c r="J9" s="1"/>
      <c r="K9" s="1"/>
      <c r="L9" s="1"/>
      <c r="M9" s="13"/>
      <c r="N9" s="13"/>
    </row>
    <row r="10" spans="1:14" x14ac:dyDescent="0.2">
      <c r="A10" s="1"/>
      <c r="B10" s="1"/>
      <c r="C10" s="1"/>
      <c r="D10" s="10"/>
      <c r="E10" s="10"/>
      <c r="F10" s="11"/>
      <c r="G10" s="12"/>
      <c r="H10" s="12"/>
      <c r="I10" s="1"/>
      <c r="J10" s="1"/>
      <c r="K10" s="1"/>
      <c r="L10" s="1"/>
      <c r="M10" s="13"/>
      <c r="N10" s="13"/>
    </row>
    <row r="11" spans="1:14" x14ac:dyDescent="0.2">
      <c r="A11" s="1"/>
      <c r="B11" s="1"/>
      <c r="C11" s="1"/>
      <c r="D11" s="10"/>
      <c r="E11" s="10"/>
      <c r="F11" s="11"/>
      <c r="G11" s="12"/>
      <c r="H11" s="12"/>
      <c r="I11" s="1"/>
      <c r="J11" s="1"/>
      <c r="K11" s="1"/>
      <c r="L11" s="1"/>
      <c r="M11" s="13"/>
      <c r="N11" s="13"/>
    </row>
    <row r="12" spans="1:14" x14ac:dyDescent="0.2">
      <c r="A12" s="1"/>
      <c r="B12" s="1"/>
      <c r="C12" s="1"/>
      <c r="D12" s="10"/>
      <c r="E12" s="10"/>
      <c r="F12" s="11"/>
      <c r="G12" s="12"/>
      <c r="H12" s="12"/>
      <c r="I12" s="1"/>
      <c r="J12" s="1"/>
      <c r="K12" s="1"/>
      <c r="L12" s="1"/>
      <c r="M12" s="13"/>
      <c r="N12" s="13"/>
    </row>
    <row r="13" spans="1:14" ht="21.75" customHeight="1" x14ac:dyDescent="0.2">
      <c r="A13" s="87" t="s">
        <v>92</v>
      </c>
      <c r="B13" s="87"/>
      <c r="C13" s="87"/>
      <c r="D13" s="87"/>
      <c r="E13" s="87"/>
      <c r="F13" s="87"/>
      <c r="G13" s="87"/>
      <c r="H13" s="87"/>
      <c r="I13" s="87"/>
      <c r="J13" s="87"/>
      <c r="K13" s="87"/>
      <c r="L13" s="87"/>
      <c r="M13" s="87"/>
      <c r="N13" s="87"/>
    </row>
    <row r="14" spans="1:14" x14ac:dyDescent="0.2">
      <c r="A14" s="1"/>
      <c r="B14" s="1"/>
      <c r="C14" s="1"/>
      <c r="D14" s="10"/>
      <c r="E14" s="10"/>
      <c r="F14" s="11"/>
      <c r="G14" s="12"/>
      <c r="H14" s="12"/>
      <c r="I14" s="1"/>
      <c r="J14" s="1"/>
      <c r="K14" s="1"/>
      <c r="L14" s="1"/>
      <c r="M14" s="13"/>
      <c r="N14" s="13"/>
    </row>
    <row r="15" spans="1:14" x14ac:dyDescent="0.2">
      <c r="A15" s="96" t="s">
        <v>93</v>
      </c>
      <c r="B15" s="97"/>
      <c r="C15" s="98"/>
      <c r="D15" s="175" t="s">
        <v>29</v>
      </c>
      <c r="E15" s="183"/>
      <c r="F15" s="183"/>
      <c r="G15" s="183"/>
      <c r="H15" s="176"/>
      <c r="I15" s="93" t="s">
        <v>63</v>
      </c>
      <c r="J15" s="109"/>
      <c r="K15" s="109"/>
      <c r="L15" s="109"/>
      <c r="M15" s="109"/>
      <c r="N15" s="94"/>
    </row>
    <row r="16" spans="1:14" x14ac:dyDescent="0.2">
      <c r="A16" s="99"/>
      <c r="B16" s="100"/>
      <c r="C16" s="101"/>
      <c r="D16" s="163"/>
      <c r="E16" s="184"/>
      <c r="F16" s="184"/>
      <c r="G16" s="184"/>
      <c r="H16" s="164"/>
      <c r="I16" s="114" t="s">
        <v>66</v>
      </c>
      <c r="J16" s="114"/>
      <c r="K16" s="114" t="s">
        <v>67</v>
      </c>
      <c r="L16" s="114"/>
      <c r="M16" s="114" t="s">
        <v>68</v>
      </c>
      <c r="N16" s="114"/>
    </row>
    <row r="17" spans="1:14" ht="12.9" customHeight="1" x14ac:dyDescent="0.2">
      <c r="A17" s="96" t="s">
        <v>94</v>
      </c>
      <c r="B17" s="97"/>
      <c r="C17" s="98"/>
      <c r="D17" s="169" t="s">
        <v>113</v>
      </c>
      <c r="E17" s="170"/>
      <c r="F17" s="170"/>
      <c r="G17" s="170"/>
      <c r="H17" s="171"/>
      <c r="I17" s="175" t="s">
        <v>114</v>
      </c>
      <c r="J17" s="176"/>
      <c r="K17" s="96">
        <v>0.81</v>
      </c>
      <c r="L17" s="98"/>
      <c r="M17" s="179">
        <v>0.77</v>
      </c>
      <c r="N17" s="180"/>
    </row>
    <row r="18" spans="1:14" x14ac:dyDescent="0.2">
      <c r="A18" s="102"/>
      <c r="B18" s="95"/>
      <c r="C18" s="103"/>
      <c r="D18" s="172"/>
      <c r="E18" s="173"/>
      <c r="F18" s="173"/>
      <c r="G18" s="173"/>
      <c r="H18" s="174"/>
      <c r="I18" s="177"/>
      <c r="J18" s="178"/>
      <c r="K18" s="102"/>
      <c r="L18" s="103"/>
      <c r="M18" s="181"/>
      <c r="N18" s="182"/>
    </row>
    <row r="19" spans="1:14" ht="20.55" customHeight="1" x14ac:dyDescent="0.2">
      <c r="A19" s="99"/>
      <c r="B19" s="100"/>
      <c r="C19" s="101"/>
      <c r="D19" s="160"/>
      <c r="E19" s="161"/>
      <c r="F19" s="161"/>
      <c r="G19" s="161"/>
      <c r="H19" s="162"/>
      <c r="I19" s="163"/>
      <c r="J19" s="164"/>
      <c r="K19" s="167"/>
      <c r="L19" s="168"/>
      <c r="M19" s="165"/>
      <c r="N19" s="166"/>
    </row>
    <row r="20" spans="1:14" ht="20.55" customHeight="1" x14ac:dyDescent="0.2">
      <c r="A20" s="159" t="s">
        <v>96</v>
      </c>
      <c r="B20" s="150"/>
      <c r="C20" s="150"/>
      <c r="D20" s="150"/>
      <c r="E20" s="150"/>
      <c r="F20" s="150"/>
      <c r="G20" s="150"/>
      <c r="H20" s="150"/>
      <c r="I20" s="150"/>
      <c r="J20" s="150"/>
      <c r="K20" s="150"/>
      <c r="L20" s="150"/>
      <c r="M20" s="150"/>
      <c r="N20" s="150"/>
    </row>
    <row r="21" spans="1:14" ht="20.55" customHeight="1" x14ac:dyDescent="0.2">
      <c r="A21" s="89" t="s">
        <v>95</v>
      </c>
      <c r="B21" s="89"/>
      <c r="C21" s="89"/>
      <c r="D21" s="89"/>
      <c r="E21" s="89"/>
      <c r="F21" s="89"/>
      <c r="G21" s="89"/>
      <c r="H21" s="89"/>
      <c r="I21" s="89"/>
      <c r="J21" s="89"/>
      <c r="K21" s="89"/>
      <c r="L21" s="89"/>
      <c r="M21" s="89"/>
      <c r="N21" s="89"/>
    </row>
    <row r="22" spans="1:14" ht="20.55" customHeight="1" x14ac:dyDescent="0.2">
      <c r="A22" s="89" t="s">
        <v>97</v>
      </c>
      <c r="B22" s="89"/>
      <c r="C22" s="89"/>
      <c r="D22" s="89"/>
      <c r="E22" s="89"/>
      <c r="F22" s="89"/>
      <c r="G22" s="89"/>
      <c r="H22" s="89"/>
      <c r="I22" s="89"/>
      <c r="J22" s="89"/>
      <c r="K22" s="89"/>
      <c r="L22" s="89"/>
      <c r="M22" s="89"/>
      <c r="N22" s="89"/>
    </row>
    <row r="23" spans="1:14" ht="20.55" customHeight="1" x14ac:dyDescent="0.2">
      <c r="A23" s="95"/>
      <c r="B23" s="95"/>
      <c r="C23" s="95"/>
      <c r="D23" s="95"/>
      <c r="E23" s="95"/>
      <c r="F23" s="95"/>
      <c r="G23" s="95"/>
      <c r="H23" s="95"/>
      <c r="I23" s="95"/>
      <c r="J23" s="95"/>
      <c r="K23" s="95"/>
      <c r="L23" s="95"/>
      <c r="M23" s="95"/>
      <c r="N23" s="95"/>
    </row>
    <row r="24" spans="1:14" ht="20.55" customHeight="1" x14ac:dyDescent="0.2">
      <c r="A24" s="1"/>
      <c r="B24" s="1"/>
      <c r="C24" s="1"/>
      <c r="D24" s="10"/>
      <c r="E24" s="10"/>
      <c r="F24" s="11"/>
      <c r="G24" s="12"/>
      <c r="H24" s="12"/>
      <c r="I24" s="1"/>
      <c r="J24" s="1"/>
      <c r="K24" s="1"/>
      <c r="L24" s="1"/>
      <c r="M24" s="13"/>
      <c r="N24" s="13"/>
    </row>
    <row r="25" spans="1:14" ht="20.55" customHeight="1" x14ac:dyDescent="0.2">
      <c r="A25" s="1"/>
      <c r="B25" s="1"/>
      <c r="C25" s="1"/>
      <c r="D25" s="10"/>
      <c r="E25" s="10"/>
      <c r="F25" s="11"/>
      <c r="G25" s="12"/>
      <c r="H25" s="12"/>
      <c r="I25" s="1"/>
      <c r="J25" s="1"/>
      <c r="K25" s="1"/>
      <c r="L25" s="1"/>
      <c r="M25" s="13"/>
      <c r="N25" s="13"/>
    </row>
    <row r="26" spans="1:14" ht="20.55" customHeight="1" x14ac:dyDescent="0.2">
      <c r="A26" s="1"/>
      <c r="B26" s="1"/>
      <c r="C26" s="1"/>
      <c r="D26" s="10"/>
      <c r="E26" s="10"/>
      <c r="F26" s="11"/>
      <c r="G26" s="12"/>
      <c r="H26" s="12"/>
      <c r="I26" s="1"/>
      <c r="J26" s="1"/>
      <c r="K26" s="1"/>
      <c r="L26" s="1"/>
      <c r="M26" s="13"/>
      <c r="N26" s="13"/>
    </row>
    <row r="27" spans="1:14" ht="20.55" customHeight="1" x14ac:dyDescent="0.2">
      <c r="A27" s="87" t="s">
        <v>98</v>
      </c>
      <c r="B27" s="87"/>
      <c r="C27" s="87"/>
      <c r="D27" s="87"/>
      <c r="E27" s="87"/>
      <c r="F27" s="87"/>
      <c r="G27" s="87"/>
      <c r="H27" s="87"/>
      <c r="I27" s="87"/>
      <c r="J27" s="87"/>
      <c r="K27" s="87"/>
      <c r="L27" s="87"/>
      <c r="M27" s="87"/>
      <c r="N27" s="87"/>
    </row>
    <row r="28" spans="1:14" ht="20.55" customHeight="1" x14ac:dyDescent="0.2">
      <c r="A28" s="14"/>
      <c r="B28" s="14"/>
      <c r="C28" s="14"/>
      <c r="D28" s="14"/>
      <c r="E28" s="14"/>
      <c r="F28" s="14"/>
      <c r="G28" s="14"/>
      <c r="H28" s="14"/>
      <c r="I28" s="14"/>
      <c r="J28" s="14"/>
      <c r="K28" s="14"/>
      <c r="L28" s="14"/>
      <c r="M28" s="14"/>
      <c r="N28" s="14"/>
    </row>
    <row r="29" spans="1:14" ht="20.55" customHeight="1" x14ac:dyDescent="0.2">
      <c r="A29" s="155" t="s">
        <v>99</v>
      </c>
      <c r="B29" s="156"/>
      <c r="C29" s="4" t="s">
        <v>15</v>
      </c>
      <c r="D29" s="155" t="s">
        <v>14</v>
      </c>
      <c r="E29" s="156"/>
      <c r="F29" s="4" t="s">
        <v>13</v>
      </c>
      <c r="G29" s="4" t="s">
        <v>12</v>
      </c>
      <c r="H29" s="4" t="s">
        <v>11</v>
      </c>
      <c r="I29" s="4" t="s">
        <v>10</v>
      </c>
      <c r="J29" s="4" t="s">
        <v>9</v>
      </c>
      <c r="K29" s="4" t="s">
        <v>8</v>
      </c>
      <c r="L29" s="4" t="s">
        <v>7</v>
      </c>
      <c r="M29" s="4" t="s">
        <v>6</v>
      </c>
      <c r="N29" s="24"/>
    </row>
    <row r="30" spans="1:14" ht="20.55" customHeight="1" x14ac:dyDescent="0.2">
      <c r="A30" s="157" t="s">
        <v>100</v>
      </c>
      <c r="B30" s="157"/>
      <c r="C30" s="25">
        <v>5</v>
      </c>
      <c r="D30" s="158">
        <v>4</v>
      </c>
      <c r="E30" s="158"/>
      <c r="F30" s="26">
        <v>3</v>
      </c>
      <c r="G30" s="4">
        <v>2.5</v>
      </c>
      <c r="H30" s="26">
        <v>2</v>
      </c>
      <c r="I30" s="26">
        <v>1.5</v>
      </c>
      <c r="J30" s="5">
        <v>1.25</v>
      </c>
      <c r="K30" s="26">
        <v>1</v>
      </c>
      <c r="L30" s="26">
        <v>0.8</v>
      </c>
      <c r="M30" s="26">
        <v>0.6</v>
      </c>
      <c r="N30" s="24"/>
    </row>
    <row r="31" spans="1:14" ht="21.75" customHeight="1" x14ac:dyDescent="0.2">
      <c r="A31" s="24"/>
      <c r="B31" s="24"/>
      <c r="C31" s="24"/>
      <c r="D31" s="24"/>
      <c r="E31" s="24"/>
      <c r="F31" s="24"/>
      <c r="G31" s="24"/>
      <c r="H31" s="24"/>
      <c r="I31" s="24"/>
      <c r="J31" s="24"/>
      <c r="K31" s="24"/>
      <c r="L31" s="24"/>
      <c r="M31" s="24"/>
      <c r="N31" s="24"/>
    </row>
    <row r="32" spans="1:14" ht="21.75" customHeight="1" x14ac:dyDescent="0.2">
      <c r="A32" s="24"/>
      <c r="B32" s="24"/>
      <c r="C32" s="24"/>
      <c r="D32" s="24"/>
      <c r="E32" s="24"/>
      <c r="F32" s="24"/>
      <c r="G32" s="24"/>
      <c r="H32" s="24"/>
      <c r="I32" s="24"/>
      <c r="J32" s="24"/>
      <c r="K32" s="24"/>
      <c r="L32" s="24"/>
      <c r="M32" s="24"/>
      <c r="N32" s="24"/>
    </row>
    <row r="33" spans="1:14" ht="21.15" customHeight="1" x14ac:dyDescent="0.2">
      <c r="A33" s="14"/>
      <c r="B33" s="14"/>
      <c r="C33" s="14"/>
      <c r="D33" s="14"/>
      <c r="E33" s="14"/>
      <c r="F33" s="14"/>
      <c r="G33" s="14"/>
      <c r="H33" s="14"/>
      <c r="I33" s="14"/>
      <c r="J33" s="14"/>
      <c r="K33" s="14"/>
      <c r="L33" s="14"/>
      <c r="M33" s="14"/>
      <c r="N33" s="14"/>
    </row>
    <row r="34" spans="1:14" ht="21.75" customHeight="1" x14ac:dyDescent="0.2">
      <c r="A34" s="87" t="s">
        <v>123</v>
      </c>
      <c r="B34" s="87"/>
      <c r="C34" s="87"/>
      <c r="D34" s="87"/>
      <c r="E34" s="87"/>
      <c r="F34" s="87"/>
      <c r="G34" s="87"/>
      <c r="H34" s="87"/>
      <c r="I34" s="87"/>
      <c r="J34" s="87"/>
      <c r="K34" s="87"/>
      <c r="L34" s="87"/>
      <c r="M34" s="87"/>
      <c r="N34" s="87"/>
    </row>
    <row r="35" spans="1:14" x14ac:dyDescent="0.2">
      <c r="A35" s="1"/>
      <c r="B35" s="1"/>
      <c r="C35" s="1"/>
      <c r="D35" s="10"/>
      <c r="E35" s="10"/>
      <c r="F35" s="11"/>
      <c r="G35" s="12"/>
      <c r="H35" s="12"/>
      <c r="I35" s="1"/>
      <c r="J35" s="1"/>
      <c r="K35" s="1"/>
      <c r="L35" s="1"/>
      <c r="M35" s="13"/>
      <c r="N35" s="13"/>
    </row>
    <row r="36" spans="1:14" x14ac:dyDescent="0.2">
      <c r="A36" s="96"/>
      <c r="B36" s="98"/>
      <c r="C36" s="149" t="s">
        <v>101</v>
      </c>
      <c r="D36" s="150"/>
      <c r="E36" s="151"/>
      <c r="F36" s="152" t="s">
        <v>104</v>
      </c>
      <c r="G36" s="153"/>
      <c r="H36" s="154"/>
      <c r="I36" s="149" t="s">
        <v>106</v>
      </c>
      <c r="J36" s="150"/>
      <c r="K36" s="151"/>
      <c r="L36" s="149" t="s">
        <v>108</v>
      </c>
      <c r="M36" s="150"/>
      <c r="N36" s="151"/>
    </row>
    <row r="37" spans="1:14" x14ac:dyDescent="0.2">
      <c r="A37" s="102" t="s">
        <v>103</v>
      </c>
      <c r="B37" s="103"/>
      <c r="C37" s="144" t="s">
        <v>102</v>
      </c>
      <c r="D37" s="89"/>
      <c r="E37" s="145"/>
      <c r="F37" s="146" t="s">
        <v>105</v>
      </c>
      <c r="G37" s="147"/>
      <c r="H37" s="148"/>
      <c r="I37" s="144" t="s">
        <v>107</v>
      </c>
      <c r="J37" s="89"/>
      <c r="K37" s="145"/>
      <c r="L37" s="144" t="s">
        <v>109</v>
      </c>
      <c r="M37" s="89"/>
      <c r="N37" s="145"/>
    </row>
    <row r="38" spans="1:14" x14ac:dyDescent="0.2">
      <c r="A38" s="1"/>
      <c r="B38" s="1"/>
      <c r="C38" s="1"/>
      <c r="D38" s="10"/>
      <c r="E38" s="10"/>
      <c r="F38" s="11"/>
      <c r="G38" s="12"/>
      <c r="H38" s="12"/>
      <c r="I38" s="1"/>
      <c r="J38" s="1"/>
      <c r="K38" s="1"/>
      <c r="L38" s="1"/>
      <c r="M38" s="13"/>
      <c r="N38" s="13"/>
    </row>
    <row r="39" spans="1:14" x14ac:dyDescent="0.2">
      <c r="A39" s="89" t="s">
        <v>110</v>
      </c>
      <c r="B39" s="89"/>
      <c r="C39" s="89"/>
      <c r="D39" s="89"/>
      <c r="E39" s="89"/>
      <c r="F39" s="89"/>
      <c r="G39" s="89"/>
      <c r="H39" s="89"/>
      <c r="I39" s="89"/>
      <c r="J39" s="89"/>
      <c r="K39" s="89"/>
      <c r="L39" s="89"/>
      <c r="M39" s="89"/>
      <c r="N39" s="89"/>
    </row>
    <row r="40" spans="1:14" x14ac:dyDescent="0.2">
      <c r="A40" s="1"/>
      <c r="B40" s="1"/>
      <c r="C40" s="1"/>
      <c r="D40" s="10"/>
      <c r="E40" s="10"/>
      <c r="F40" s="11"/>
      <c r="G40" s="12"/>
      <c r="H40" s="12"/>
      <c r="I40" s="1"/>
      <c r="J40" s="1"/>
      <c r="K40" s="1"/>
      <c r="L40" s="1"/>
      <c r="M40" s="13"/>
      <c r="N40" s="13"/>
    </row>
    <row r="41" spans="1:14" x14ac:dyDescent="0.2">
      <c r="A41" s="1"/>
      <c r="B41" s="1"/>
      <c r="C41" s="1"/>
      <c r="D41" s="10"/>
      <c r="E41" s="10"/>
      <c r="F41" s="11"/>
      <c r="G41" s="12"/>
      <c r="H41" s="12"/>
      <c r="I41" s="1"/>
      <c r="J41" s="1"/>
      <c r="K41" s="1"/>
      <c r="L41" s="1"/>
      <c r="M41" s="13"/>
      <c r="N41" s="13"/>
    </row>
    <row r="42" spans="1:14" x14ac:dyDescent="0.2">
      <c r="A42" s="1"/>
      <c r="B42" s="1"/>
      <c r="C42" s="1"/>
    </row>
    <row r="43" spans="1:14" x14ac:dyDescent="0.2">
      <c r="A43" s="1"/>
    </row>
  </sheetData>
  <mergeCells count="51">
    <mergeCell ref="A3:N3"/>
    <mergeCell ref="A5:B5"/>
    <mergeCell ref="C5:J5"/>
    <mergeCell ref="K5:N5"/>
    <mergeCell ref="A6:B6"/>
    <mergeCell ref="C6:J6"/>
    <mergeCell ref="K6:N6"/>
    <mergeCell ref="A7:B7"/>
    <mergeCell ref="C7:J7"/>
    <mergeCell ref="K7:N7"/>
    <mergeCell ref="A8:B8"/>
    <mergeCell ref="C8:J8"/>
    <mergeCell ref="K8:N8"/>
    <mergeCell ref="A13:N13"/>
    <mergeCell ref="A15:C16"/>
    <mergeCell ref="D15:H16"/>
    <mergeCell ref="I15:N15"/>
    <mergeCell ref="I16:J16"/>
    <mergeCell ref="K16:L16"/>
    <mergeCell ref="M16:N16"/>
    <mergeCell ref="A17:C18"/>
    <mergeCell ref="D17:H18"/>
    <mergeCell ref="I17:J18"/>
    <mergeCell ref="K17:L18"/>
    <mergeCell ref="M17:N18"/>
    <mergeCell ref="A19:C19"/>
    <mergeCell ref="D19:H19"/>
    <mergeCell ref="I19:J19"/>
    <mergeCell ref="M19:N19"/>
    <mergeCell ref="K19:L19"/>
    <mergeCell ref="A20:N20"/>
    <mergeCell ref="A21:N21"/>
    <mergeCell ref="A22:N22"/>
    <mergeCell ref="A23:N23"/>
    <mergeCell ref="A27:N27"/>
    <mergeCell ref="A29:B29"/>
    <mergeCell ref="D29:E29"/>
    <mergeCell ref="A30:B30"/>
    <mergeCell ref="D30:E30"/>
    <mergeCell ref="A34:N34"/>
    <mergeCell ref="A36:B36"/>
    <mergeCell ref="C36:E36"/>
    <mergeCell ref="F36:H36"/>
    <mergeCell ref="I36:K36"/>
    <mergeCell ref="L36:N36"/>
    <mergeCell ref="A39:N39"/>
    <mergeCell ref="A37:B37"/>
    <mergeCell ref="C37:E37"/>
    <mergeCell ref="F37:H37"/>
    <mergeCell ref="I37:K37"/>
    <mergeCell ref="L37:N37"/>
  </mergeCells>
  <phoneticPr fontId="1"/>
  <pageMargins left="0.67" right="0.39" top="0.75" bottom="0.75" header="0.3" footer="0.3"/>
  <pageSetup paperSize="9" orientation="portrait" horizontalDpi="4294967292"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F6A85-7A2C-4459-9AF3-236E588A8F14}">
  <sheetPr>
    <tabColor rgb="FF00B0F0"/>
  </sheetPr>
  <dimension ref="A1:P22"/>
  <sheetViews>
    <sheetView topLeftCell="A11" zoomScaleNormal="100" workbookViewId="0">
      <selection activeCell="E23" sqref="A22:N23"/>
    </sheetView>
  </sheetViews>
  <sheetFormatPr defaultRowHeight="13.2" x14ac:dyDescent="0.2"/>
  <sheetData>
    <row r="1" spans="1:16" x14ac:dyDescent="0.2">
      <c r="A1" s="1"/>
      <c r="B1" s="1"/>
      <c r="C1" s="1"/>
    </row>
    <row r="2" spans="1:16" x14ac:dyDescent="0.2">
      <c r="A2" s="1"/>
    </row>
    <row r="3" spans="1:16" ht="21.75" customHeight="1" x14ac:dyDescent="0.2">
      <c r="A3" s="1"/>
      <c r="D3" s="87" t="s">
        <v>25</v>
      </c>
      <c r="E3" s="87"/>
      <c r="F3" s="87"/>
      <c r="G3" s="87"/>
      <c r="H3" s="87"/>
      <c r="I3" s="87"/>
      <c r="J3" s="87"/>
      <c r="K3" s="87"/>
    </row>
    <row r="4" spans="1:16" ht="21.75" customHeight="1" x14ac:dyDescent="0.2">
      <c r="A4" s="1"/>
      <c r="D4" s="87" t="s">
        <v>122</v>
      </c>
      <c r="E4" s="87"/>
      <c r="F4" s="87"/>
      <c r="G4" s="87"/>
      <c r="H4" s="87"/>
      <c r="I4" s="87"/>
      <c r="J4" s="87"/>
      <c r="K4" s="87"/>
    </row>
    <row r="5" spans="1:16" x14ac:dyDescent="0.2">
      <c r="O5" t="s">
        <v>111</v>
      </c>
    </row>
    <row r="6" spans="1:16" ht="13.65" customHeight="1" x14ac:dyDescent="0.2">
      <c r="A6" s="204" t="s">
        <v>20</v>
      </c>
      <c r="B6" s="204"/>
    </row>
    <row r="7" spans="1:16" x14ac:dyDescent="0.2">
      <c r="A7" s="96" t="s">
        <v>0</v>
      </c>
      <c r="B7" s="97"/>
      <c r="C7" s="98"/>
      <c r="D7" s="138" t="s">
        <v>1</v>
      </c>
      <c r="E7" s="98"/>
      <c r="F7" s="93" t="s">
        <v>5</v>
      </c>
      <c r="G7" s="109"/>
      <c r="H7" s="109"/>
      <c r="I7" s="109"/>
      <c r="J7" s="109"/>
      <c r="K7" s="109"/>
      <c r="L7" s="109"/>
      <c r="M7" s="109"/>
      <c r="N7" s="94"/>
    </row>
    <row r="8" spans="1:16" ht="12.75" customHeight="1" x14ac:dyDescent="0.2">
      <c r="A8" s="102"/>
      <c r="B8" s="95"/>
      <c r="C8" s="103"/>
      <c r="D8" s="102"/>
      <c r="E8" s="103"/>
      <c r="F8" s="194" t="s">
        <v>19</v>
      </c>
      <c r="G8" s="131" t="s">
        <v>2</v>
      </c>
      <c r="H8" s="197">
        <v>70</v>
      </c>
      <c r="I8" s="198"/>
      <c r="J8" s="199"/>
      <c r="K8" s="96">
        <v>50</v>
      </c>
      <c r="L8" s="98"/>
      <c r="M8" s="131">
        <v>30</v>
      </c>
      <c r="N8" s="131">
        <v>0</v>
      </c>
      <c r="P8" s="6"/>
    </row>
    <row r="9" spans="1:16" ht="12.75" customHeight="1" x14ac:dyDescent="0.2">
      <c r="A9" s="102"/>
      <c r="B9" s="95"/>
      <c r="C9" s="103"/>
      <c r="D9" s="102"/>
      <c r="E9" s="103"/>
      <c r="F9" s="195"/>
      <c r="G9" s="132"/>
      <c r="H9" s="200"/>
      <c r="I9" s="201"/>
      <c r="J9" s="202"/>
      <c r="K9" s="99"/>
      <c r="L9" s="101"/>
      <c r="M9" s="132"/>
      <c r="N9" s="132"/>
    </row>
    <row r="10" spans="1:16" ht="12.75" customHeight="1" x14ac:dyDescent="0.2">
      <c r="A10" s="102"/>
      <c r="B10" s="95"/>
      <c r="C10" s="103"/>
      <c r="D10" s="102"/>
      <c r="E10" s="103"/>
      <c r="F10" s="195"/>
      <c r="G10" s="2" t="s">
        <v>3</v>
      </c>
      <c r="H10" s="2">
        <v>70</v>
      </c>
      <c r="I10" s="4">
        <v>50</v>
      </c>
      <c r="J10" s="2">
        <v>30</v>
      </c>
      <c r="K10" s="2">
        <v>50</v>
      </c>
      <c r="L10" s="2">
        <v>30</v>
      </c>
      <c r="M10" s="2">
        <v>30</v>
      </c>
      <c r="N10" s="2">
        <v>0</v>
      </c>
    </row>
    <row r="11" spans="1:16" x14ac:dyDescent="0.2">
      <c r="A11" s="99"/>
      <c r="B11" s="100"/>
      <c r="C11" s="101"/>
      <c r="D11" s="102"/>
      <c r="E11" s="103"/>
      <c r="F11" s="196"/>
      <c r="G11" s="2" t="s">
        <v>4</v>
      </c>
      <c r="H11" s="155">
        <v>10</v>
      </c>
      <c r="I11" s="203"/>
      <c r="J11" s="156"/>
      <c r="K11" s="93">
        <v>10</v>
      </c>
      <c r="L11" s="94"/>
      <c r="M11" s="2">
        <v>10</v>
      </c>
      <c r="N11" s="2">
        <v>0</v>
      </c>
    </row>
    <row r="12" spans="1:16" x14ac:dyDescent="0.2">
      <c r="A12" s="15"/>
      <c r="B12" s="7"/>
      <c r="C12" s="7"/>
      <c r="D12" s="96"/>
      <c r="E12" s="98"/>
      <c r="F12" s="3">
        <v>0.6</v>
      </c>
      <c r="G12" s="2" t="s">
        <v>6</v>
      </c>
      <c r="H12" s="2">
        <v>0.53</v>
      </c>
      <c r="I12" s="4">
        <v>0.41</v>
      </c>
      <c r="J12" s="2">
        <v>0.33</v>
      </c>
      <c r="K12" s="3">
        <v>0.4</v>
      </c>
      <c r="L12" s="2">
        <v>0.33</v>
      </c>
      <c r="M12" s="2">
        <v>0.32</v>
      </c>
      <c r="N12" s="2">
        <v>0.27</v>
      </c>
    </row>
    <row r="13" spans="1:16" x14ac:dyDescent="0.2">
      <c r="A13" s="21" t="s">
        <v>21</v>
      </c>
      <c r="B13" s="22"/>
      <c r="C13" s="22"/>
      <c r="D13" s="102"/>
      <c r="E13" s="103"/>
      <c r="F13" s="3">
        <v>0.8</v>
      </c>
      <c r="G13" s="2" t="s">
        <v>7</v>
      </c>
      <c r="H13" s="2">
        <v>0.62</v>
      </c>
      <c r="I13" s="5">
        <v>0.5</v>
      </c>
      <c r="J13" s="2">
        <v>0.43</v>
      </c>
      <c r="K13" s="2">
        <v>0.49</v>
      </c>
      <c r="L13" s="2">
        <v>0.42</v>
      </c>
      <c r="M13" s="2">
        <v>0.42</v>
      </c>
      <c r="N13" s="2">
        <v>0.36</v>
      </c>
    </row>
    <row r="14" spans="1:16" x14ac:dyDescent="0.2">
      <c r="A14" s="23" t="s">
        <v>22</v>
      </c>
      <c r="B14" s="22"/>
      <c r="C14" s="22"/>
      <c r="D14" s="102"/>
      <c r="E14" s="103"/>
      <c r="F14" s="3">
        <v>1</v>
      </c>
      <c r="G14" s="2" t="s">
        <v>8</v>
      </c>
      <c r="H14" s="3">
        <v>0.7</v>
      </c>
      <c r="I14" s="4">
        <v>0.59</v>
      </c>
      <c r="J14" s="2">
        <v>0.51</v>
      </c>
      <c r="K14" s="2">
        <v>0.56999999999999995</v>
      </c>
      <c r="L14" s="3">
        <v>0.5</v>
      </c>
      <c r="M14" s="3">
        <v>0.5</v>
      </c>
      <c r="N14" s="2">
        <v>0.44</v>
      </c>
    </row>
    <row r="15" spans="1:16" x14ac:dyDescent="0.2">
      <c r="A15" s="23" t="s">
        <v>23</v>
      </c>
      <c r="B15" s="22"/>
      <c r="C15" s="22"/>
      <c r="D15" s="205" t="s">
        <v>17</v>
      </c>
      <c r="E15" s="145"/>
      <c r="F15" s="3">
        <v>1.25</v>
      </c>
      <c r="G15" s="2" t="s">
        <v>9</v>
      </c>
      <c r="H15" s="2">
        <v>0.76</v>
      </c>
      <c r="I15" s="4">
        <v>0.66</v>
      </c>
      <c r="J15" s="2">
        <v>0.57999999999999996</v>
      </c>
      <c r="K15" s="2">
        <v>0.64</v>
      </c>
      <c r="L15" s="2">
        <v>0.57999999999999996</v>
      </c>
      <c r="M15" s="2">
        <v>0.56999999999999995</v>
      </c>
      <c r="N15" s="2">
        <v>0.51</v>
      </c>
    </row>
    <row r="16" spans="1:16" x14ac:dyDescent="0.2">
      <c r="A16" s="23" t="s">
        <v>24</v>
      </c>
      <c r="B16" s="22"/>
      <c r="C16" s="22"/>
      <c r="D16" s="206" t="s">
        <v>16</v>
      </c>
      <c r="E16" s="207"/>
      <c r="F16" s="3">
        <v>1.5</v>
      </c>
      <c r="G16" s="2" t="s">
        <v>10</v>
      </c>
      <c r="H16" s="3">
        <v>0.8</v>
      </c>
      <c r="I16" s="4">
        <v>0.71</v>
      </c>
      <c r="J16" s="2">
        <v>0.65</v>
      </c>
      <c r="K16" s="3">
        <v>0.7</v>
      </c>
      <c r="L16" s="2">
        <v>0.64</v>
      </c>
      <c r="M16" s="2">
        <v>0.63</v>
      </c>
      <c r="N16" s="2">
        <v>0.56999999999999995</v>
      </c>
    </row>
    <row r="17" spans="1:14" ht="13.65" customHeight="1" x14ac:dyDescent="0.2">
      <c r="A17" s="19"/>
      <c r="D17" s="205" t="s">
        <v>18</v>
      </c>
      <c r="E17" s="145"/>
      <c r="F17" s="3">
        <v>2</v>
      </c>
      <c r="G17" s="2" t="s">
        <v>11</v>
      </c>
      <c r="H17" s="2">
        <v>0.86</v>
      </c>
      <c r="I17" s="4">
        <v>0.78</v>
      </c>
      <c r="J17" s="2">
        <v>0.73</v>
      </c>
      <c r="K17" s="2">
        <v>0.77</v>
      </c>
      <c r="L17" s="2">
        <v>0.72</v>
      </c>
      <c r="M17" s="2">
        <v>0.71</v>
      </c>
      <c r="N17" s="2">
        <v>0.65</v>
      </c>
    </row>
    <row r="18" spans="1:14" x14ac:dyDescent="0.2">
      <c r="A18" s="19"/>
      <c r="D18" s="206" t="s">
        <v>16</v>
      </c>
      <c r="E18" s="207"/>
      <c r="F18" s="3">
        <v>2.5</v>
      </c>
      <c r="G18" s="2" t="s">
        <v>12</v>
      </c>
      <c r="H18" s="2">
        <v>0.89</v>
      </c>
      <c r="I18" s="4">
        <v>0.83</v>
      </c>
      <c r="J18" s="2">
        <v>0.79</v>
      </c>
      <c r="K18" s="2">
        <v>0.81</v>
      </c>
      <c r="L18" s="2">
        <v>0.78</v>
      </c>
      <c r="M18" s="2">
        <v>0.76</v>
      </c>
      <c r="N18" s="3">
        <v>0.7</v>
      </c>
    </row>
    <row r="19" spans="1:14" x14ac:dyDescent="0.2">
      <c r="A19" s="19"/>
      <c r="C19" s="20"/>
      <c r="D19" s="102"/>
      <c r="E19" s="103"/>
      <c r="F19" s="3">
        <v>4</v>
      </c>
      <c r="G19" s="2" t="s">
        <v>14</v>
      </c>
      <c r="H19" s="3">
        <v>0.82</v>
      </c>
      <c r="I19" s="5">
        <v>0.8</v>
      </c>
      <c r="J19" s="3">
        <v>0.78</v>
      </c>
      <c r="K19" s="2">
        <v>0.78</v>
      </c>
      <c r="L19" s="2">
        <v>0.76</v>
      </c>
      <c r="M19" s="2">
        <v>0.75</v>
      </c>
      <c r="N19" s="3">
        <v>0.74</v>
      </c>
    </row>
    <row r="20" spans="1:14" x14ac:dyDescent="0.2">
      <c r="A20" s="16"/>
      <c r="B20" s="17"/>
      <c r="C20" s="18"/>
      <c r="D20" s="99"/>
      <c r="E20" s="101"/>
      <c r="F20" s="3">
        <v>5</v>
      </c>
      <c r="G20" s="2" t="s">
        <v>15</v>
      </c>
      <c r="H20" s="3">
        <v>0.83</v>
      </c>
      <c r="I20" s="5">
        <v>0.81</v>
      </c>
      <c r="J20" s="2">
        <v>0.79</v>
      </c>
      <c r="K20" s="2">
        <v>0.79</v>
      </c>
      <c r="L20" s="3">
        <v>0.78</v>
      </c>
      <c r="M20" s="3">
        <v>0.77</v>
      </c>
      <c r="N20" s="3">
        <v>0.76</v>
      </c>
    </row>
    <row r="22" spans="1:14" x14ac:dyDescent="0.2">
      <c r="A22" s="88" t="s">
        <v>112</v>
      </c>
      <c r="B22" s="88"/>
      <c r="C22" s="88"/>
      <c r="D22" s="88"/>
      <c r="E22" s="88"/>
      <c r="F22" s="88"/>
      <c r="G22" s="88"/>
      <c r="H22" s="88"/>
      <c r="I22" s="88"/>
      <c r="J22" s="88"/>
      <c r="K22" s="88"/>
      <c r="L22" s="88"/>
      <c r="M22" s="88"/>
      <c r="N22" s="88"/>
    </row>
  </sheetData>
  <mergeCells count="24">
    <mergeCell ref="D13:E13"/>
    <mergeCell ref="A6:B6"/>
    <mergeCell ref="D17:E17"/>
    <mergeCell ref="D18:E18"/>
    <mergeCell ref="D14:E14"/>
    <mergeCell ref="D15:E15"/>
    <mergeCell ref="D16:E16"/>
    <mergeCell ref="A7:C11"/>
    <mergeCell ref="D19:E19"/>
    <mergeCell ref="D20:E20"/>
    <mergeCell ref="A22:N22"/>
    <mergeCell ref="D3:K3"/>
    <mergeCell ref="D7:E11"/>
    <mergeCell ref="F7:N7"/>
    <mergeCell ref="F8:F11"/>
    <mergeCell ref="G8:G9"/>
    <mergeCell ref="H8:J9"/>
    <mergeCell ref="K8:L9"/>
    <mergeCell ref="M8:M9"/>
    <mergeCell ref="D4:K4"/>
    <mergeCell ref="N8:N9"/>
    <mergeCell ref="H11:J11"/>
    <mergeCell ref="K11:L11"/>
    <mergeCell ref="D12:E12"/>
  </mergeCells>
  <phoneticPr fontId="1"/>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B67B1-F8B8-422E-A077-BDB2FD99205F}">
  <sheetPr>
    <tabColor theme="5" tint="0.59999389629810485"/>
  </sheetPr>
  <dimension ref="A1:N9"/>
  <sheetViews>
    <sheetView workbookViewId="0">
      <selection activeCell="O3" sqref="O3"/>
    </sheetView>
  </sheetViews>
  <sheetFormatPr defaultRowHeight="13.2" x14ac:dyDescent="0.2"/>
  <cols>
    <col min="1" max="5" width="6.6640625" customWidth="1"/>
    <col min="7" max="14" width="6.33203125" customWidth="1"/>
  </cols>
  <sheetData>
    <row r="1" spans="1:14" ht="24.45" customHeight="1" x14ac:dyDescent="0.2">
      <c r="A1" s="28" t="s">
        <v>124</v>
      </c>
      <c r="B1" s="210" t="s">
        <v>137</v>
      </c>
      <c r="C1" s="211"/>
      <c r="D1" s="212"/>
    </row>
    <row r="2" spans="1:14" ht="8.1" customHeight="1" x14ac:dyDescent="0.2">
      <c r="A2" s="28"/>
      <c r="B2" s="29"/>
      <c r="C2" s="29"/>
      <c r="D2" s="29"/>
    </row>
    <row r="3" spans="1:14" x14ac:dyDescent="0.2">
      <c r="B3" s="213" t="s">
        <v>131</v>
      </c>
      <c r="C3" s="214"/>
      <c r="D3" s="215"/>
      <c r="E3" s="33">
        <v>100</v>
      </c>
      <c r="F3" s="30" t="s">
        <v>127</v>
      </c>
      <c r="G3" s="31" t="s">
        <v>128</v>
      </c>
      <c r="H3" s="31"/>
    </row>
    <row r="4" spans="1:14" x14ac:dyDescent="0.2">
      <c r="E4" s="28"/>
    </row>
    <row r="5" spans="1:14" x14ac:dyDescent="0.2">
      <c r="B5" s="213" t="s">
        <v>132</v>
      </c>
      <c r="C5" s="214"/>
      <c r="D5" s="215"/>
      <c r="E5" s="33">
        <v>5.2</v>
      </c>
      <c r="F5" s="27" t="s">
        <v>125</v>
      </c>
      <c r="H5" s="216" t="s">
        <v>130</v>
      </c>
      <c r="I5" s="216"/>
      <c r="J5" s="216"/>
      <c r="K5" s="32">
        <f>ROUND(E5*E6,1)</f>
        <v>21.3</v>
      </c>
      <c r="L5" s="217" t="s">
        <v>126</v>
      </c>
      <c r="M5" s="217"/>
    </row>
    <row r="6" spans="1:14" ht="12.3" customHeight="1" x14ac:dyDescent="0.2">
      <c r="B6" s="213" t="s">
        <v>133</v>
      </c>
      <c r="C6" s="214"/>
      <c r="D6" s="215"/>
      <c r="E6" s="33">
        <v>4.0999999999999996</v>
      </c>
      <c r="F6" s="27" t="s">
        <v>125</v>
      </c>
      <c r="J6" s="95"/>
      <c r="K6" s="95"/>
      <c r="L6" s="95"/>
      <c r="M6" s="95"/>
      <c r="N6" s="95"/>
    </row>
    <row r="7" spans="1:14" ht="12.3" customHeight="1" x14ac:dyDescent="0.2">
      <c r="E7" s="28"/>
    </row>
    <row r="8" spans="1:14" x14ac:dyDescent="0.2">
      <c r="B8" s="213" t="s">
        <v>134</v>
      </c>
      <c r="C8" s="214"/>
      <c r="D8" s="215"/>
      <c r="E8" s="34">
        <v>3</v>
      </c>
      <c r="F8" s="27" t="s">
        <v>125</v>
      </c>
      <c r="H8" s="218" t="s">
        <v>129</v>
      </c>
      <c r="I8" s="218"/>
      <c r="J8" s="218"/>
      <c r="K8" s="35" t="e">
        <f>ROUND(E8-(E9+#REF!),1)</f>
        <v>#REF!</v>
      </c>
      <c r="L8" s="185" t="s">
        <v>125</v>
      </c>
      <c r="M8" s="187"/>
    </row>
    <row r="9" spans="1:14" ht="12.3" customHeight="1" x14ac:dyDescent="0.2">
      <c r="B9" s="219" t="s">
        <v>135</v>
      </c>
      <c r="C9" s="220"/>
      <c r="D9" s="221"/>
      <c r="E9" s="33">
        <v>0</v>
      </c>
      <c r="F9" s="27" t="s">
        <v>125</v>
      </c>
      <c r="H9" s="222" t="s">
        <v>100</v>
      </c>
      <c r="I9" s="223"/>
      <c r="J9" s="223"/>
      <c r="K9" s="32" t="e">
        <f>ROUND((E5*E6)/(K8*(E5+E6)),2)</f>
        <v>#REF!</v>
      </c>
      <c r="L9" s="36" t="s">
        <v>136</v>
      </c>
      <c r="M9" s="208">
        <v>0.8</v>
      </c>
      <c r="N9" s="209"/>
    </row>
  </sheetData>
  <mergeCells count="13">
    <mergeCell ref="M9:N9"/>
    <mergeCell ref="B1:D1"/>
    <mergeCell ref="B3:D3"/>
    <mergeCell ref="B5:D5"/>
    <mergeCell ref="H5:J5"/>
    <mergeCell ref="L5:M5"/>
    <mergeCell ref="B6:D6"/>
    <mergeCell ref="J6:N6"/>
    <mergeCell ref="B8:D8"/>
    <mergeCell ref="H8:J8"/>
    <mergeCell ref="L8:M8"/>
    <mergeCell ref="B9:D9"/>
    <mergeCell ref="H9:J9"/>
  </mergeCells>
  <phoneticPr fontId="1"/>
  <pageMargins left="1.0900000000000001" right="0.41" top="0.75" bottom="0.75" header="0.3" footer="0.3"/>
  <pageSetup paperSize="9" orientation="portrait" horizontalDpi="4294967292"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D96304-F7D6-4972-B94B-6494C3C5D66E}">
  <sheetPr>
    <tabColor indexed="34"/>
  </sheetPr>
  <dimension ref="A1:Q4"/>
  <sheetViews>
    <sheetView view="pageBreakPreview" zoomScaleNormal="100" workbookViewId="0">
      <selection activeCell="M8" sqref="M8"/>
    </sheetView>
  </sheetViews>
  <sheetFormatPr defaultColWidth="9" defaultRowHeight="13.2" x14ac:dyDescent="0.2"/>
  <cols>
    <col min="1" max="17" width="7.6640625" style="38" customWidth="1"/>
    <col min="18" max="16384" width="9" style="38"/>
  </cols>
  <sheetData>
    <row r="1" spans="1:17" ht="15.75" customHeight="1" x14ac:dyDescent="0.2">
      <c r="E1" s="39"/>
      <c r="F1" s="40"/>
      <c r="G1" s="40"/>
      <c r="H1" s="40"/>
      <c r="I1" s="40"/>
      <c r="J1" s="40"/>
    </row>
    <row r="2" spans="1:17" ht="16.05" customHeight="1" x14ac:dyDescent="0.2">
      <c r="A2" s="224" t="s">
        <v>218</v>
      </c>
      <c r="B2" s="225"/>
      <c r="C2" s="225"/>
      <c r="D2" s="225"/>
      <c r="E2" s="225"/>
      <c r="F2" s="225"/>
      <c r="G2" s="225"/>
      <c r="H2" s="225"/>
      <c r="I2" s="225"/>
      <c r="J2" s="225"/>
      <c r="K2" s="225"/>
      <c r="L2" s="225"/>
      <c r="M2" s="225"/>
    </row>
    <row r="3" spans="1:17" ht="16.05" customHeight="1" x14ac:dyDescent="0.2">
      <c r="A3" s="226" t="s">
        <v>219</v>
      </c>
      <c r="B3" s="226"/>
      <c r="C3" s="42" t="s">
        <v>220</v>
      </c>
      <c r="D3" s="42" t="s">
        <v>221</v>
      </c>
      <c r="E3" s="42" t="s">
        <v>222</v>
      </c>
      <c r="F3" s="42" t="s">
        <v>223</v>
      </c>
      <c r="G3" s="42" t="s">
        <v>224</v>
      </c>
      <c r="H3" s="42" t="s">
        <v>225</v>
      </c>
      <c r="I3" s="42" t="s">
        <v>226</v>
      </c>
      <c r="J3" s="42" t="s">
        <v>227</v>
      </c>
      <c r="K3" s="42" t="s">
        <v>228</v>
      </c>
      <c r="L3" s="42" t="s">
        <v>229</v>
      </c>
      <c r="N3" s="227" t="s">
        <v>230</v>
      </c>
      <c r="O3" s="228"/>
      <c r="P3" s="229"/>
    </row>
    <row r="4" spans="1:17" ht="16.05" customHeight="1" x14ac:dyDescent="0.2">
      <c r="A4" s="42" t="s">
        <v>231</v>
      </c>
      <c r="B4" s="42" t="s">
        <v>232</v>
      </c>
      <c r="C4" s="42">
        <v>10</v>
      </c>
      <c r="D4" s="42">
        <v>15</v>
      </c>
      <c r="E4" s="42">
        <v>20</v>
      </c>
      <c r="F4" s="42">
        <v>25</v>
      </c>
      <c r="G4" s="42">
        <v>40</v>
      </c>
      <c r="H4" s="42">
        <v>50</v>
      </c>
      <c r="I4" s="42">
        <v>65</v>
      </c>
      <c r="J4" s="42">
        <v>110</v>
      </c>
      <c r="K4" s="42">
        <v>150</v>
      </c>
      <c r="L4" s="42">
        <v>180</v>
      </c>
      <c r="N4" s="230"/>
      <c r="O4" s="231"/>
      <c r="P4" s="232"/>
      <c r="Q4" s="43"/>
    </row>
  </sheetData>
  <sheetProtection formatCells="0" selectLockedCells="1" selectUnlockedCells="1"/>
  <mergeCells count="3">
    <mergeCell ref="A2:M2"/>
    <mergeCell ref="A3:B3"/>
    <mergeCell ref="N3:P4"/>
  </mergeCells>
  <phoneticPr fontId="1"/>
  <pageMargins left="0.69" right="0.36" top="0.41" bottom="0.37" header="0.32" footer="0.3"/>
  <pageSetup paperSize="9" orientation="landscape"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C8577-7761-4D22-BC41-4B28B6C74366}">
  <sheetPr>
    <tabColor indexed="35"/>
  </sheetPr>
  <dimension ref="A1:L5"/>
  <sheetViews>
    <sheetView view="pageBreakPreview" zoomScaleNormal="100" zoomScaleSheetLayoutView="100" workbookViewId="0">
      <selection activeCell="M5" sqref="M5"/>
    </sheetView>
  </sheetViews>
  <sheetFormatPr defaultColWidth="9" defaultRowHeight="13.2" x14ac:dyDescent="0.2"/>
  <cols>
    <col min="1" max="15" width="8.77734375" style="38" customWidth="1"/>
    <col min="16" max="16" width="6.6640625" style="38" customWidth="1"/>
    <col min="17" max="19" width="8.77734375" style="38" customWidth="1"/>
    <col min="20" max="16384" width="9" style="38"/>
  </cols>
  <sheetData>
    <row r="1" spans="1:12" ht="18" customHeight="1" x14ac:dyDescent="0.2">
      <c r="A1" s="233" t="s">
        <v>254</v>
      </c>
      <c r="B1" s="233"/>
      <c r="C1" s="233"/>
      <c r="D1" s="233"/>
      <c r="E1" s="233"/>
      <c r="F1" s="233"/>
      <c r="G1" s="233"/>
      <c r="H1" s="233"/>
      <c r="I1" s="233"/>
      <c r="J1" s="233"/>
      <c r="K1" s="233"/>
      <c r="L1" s="233"/>
    </row>
    <row r="2" spans="1:12" s="54" customFormat="1" ht="18" customHeight="1" x14ac:dyDescent="0.2">
      <c r="A2" s="234" t="s">
        <v>255</v>
      </c>
      <c r="B2" s="234"/>
      <c r="C2" s="234" t="s">
        <v>256</v>
      </c>
      <c r="D2" s="234"/>
      <c r="E2" s="234" t="s">
        <v>257</v>
      </c>
      <c r="F2" s="234"/>
      <c r="G2" s="234"/>
      <c r="H2" s="234"/>
      <c r="I2" s="234"/>
    </row>
    <row r="3" spans="1:12" s="54" customFormat="1" ht="18" customHeight="1" x14ac:dyDescent="0.2">
      <c r="A3" s="234"/>
      <c r="B3" s="234"/>
      <c r="C3" s="234"/>
      <c r="D3" s="234"/>
      <c r="E3" s="53" t="s">
        <v>258</v>
      </c>
      <c r="F3" s="53" t="s">
        <v>259</v>
      </c>
      <c r="G3" s="53" t="s">
        <v>260</v>
      </c>
      <c r="H3" s="53" t="s">
        <v>261</v>
      </c>
      <c r="I3" s="53" t="s">
        <v>262</v>
      </c>
    </row>
    <row r="4" spans="1:12" s="54" customFormat="1" ht="18" customHeight="1" x14ac:dyDescent="0.2">
      <c r="A4" s="235" t="s">
        <v>263</v>
      </c>
      <c r="B4" s="235"/>
      <c r="C4" s="235" t="s">
        <v>264</v>
      </c>
      <c r="D4" s="235"/>
      <c r="E4" s="55">
        <v>23.5</v>
      </c>
      <c r="F4" s="55">
        <v>23.5</v>
      </c>
      <c r="G4" s="55">
        <v>23.5</v>
      </c>
      <c r="H4" s="55">
        <v>13.5</v>
      </c>
      <c r="I4" s="55">
        <v>21.3</v>
      </c>
    </row>
    <row r="5" spans="1:12" s="54" customFormat="1" ht="18" customHeight="1" x14ac:dyDescent="0.2">
      <c r="A5" s="235"/>
      <c r="B5" s="235"/>
      <c r="C5" s="235"/>
      <c r="D5" s="235"/>
      <c r="E5" s="56" t="s">
        <v>265</v>
      </c>
      <c r="F5" s="56" t="s">
        <v>265</v>
      </c>
      <c r="G5" s="56" t="s">
        <v>265</v>
      </c>
      <c r="H5" s="56" t="s">
        <v>266</v>
      </c>
      <c r="I5" s="56" t="s">
        <v>267</v>
      </c>
    </row>
  </sheetData>
  <sheetProtection formatCells="0" selectLockedCells="1" selectUnlockedCells="1"/>
  <mergeCells count="6">
    <mergeCell ref="A1:L1"/>
    <mergeCell ref="A2:B3"/>
    <mergeCell ref="C2:D3"/>
    <mergeCell ref="E2:I2"/>
    <mergeCell ref="A4:B5"/>
    <mergeCell ref="C4:D5"/>
  </mergeCells>
  <phoneticPr fontId="1"/>
  <pageMargins left="0.56000000000000005" right="0.24" top="0.63" bottom="0.39" header="0.42" footer="0.28000000000000003"/>
  <pageSetup paperSize="9" orientation="landscape"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DB74D-E980-43C0-A569-215FAAC2BA92}">
  <sheetPr>
    <tabColor indexed="13"/>
  </sheetPr>
  <dimension ref="A1:P7"/>
  <sheetViews>
    <sheetView view="pageBreakPreview" zoomScaleNormal="100" zoomScaleSheetLayoutView="100" workbookViewId="0">
      <selection activeCell="Q6" sqref="Q6"/>
    </sheetView>
  </sheetViews>
  <sheetFormatPr defaultColWidth="9" defaultRowHeight="13.2" x14ac:dyDescent="0.2"/>
  <cols>
    <col min="1" max="17" width="7.6640625" style="38" customWidth="1"/>
    <col min="18" max="16384" width="9" style="38"/>
  </cols>
  <sheetData>
    <row r="1" spans="1:16" ht="16.05" customHeight="1" x14ac:dyDescent="0.2">
      <c r="A1" s="52"/>
      <c r="B1" s="52"/>
      <c r="C1" s="52"/>
      <c r="D1" s="52"/>
      <c r="E1" s="52"/>
      <c r="F1" s="52"/>
    </row>
    <row r="2" spans="1:16" ht="16.05" customHeight="1" x14ac:dyDescent="0.2">
      <c r="A2" s="233" t="s">
        <v>268</v>
      </c>
      <c r="B2" s="82"/>
      <c r="C2" s="82"/>
      <c r="D2" s="82"/>
      <c r="E2" s="82"/>
      <c r="F2" s="82"/>
      <c r="G2" s="82"/>
      <c r="H2" s="82"/>
      <c r="I2" s="82"/>
      <c r="J2" s="82"/>
      <c r="K2" s="82"/>
      <c r="L2" s="82"/>
      <c r="M2" s="82"/>
      <c r="N2" s="82"/>
      <c r="O2" s="82"/>
      <c r="P2" s="82"/>
    </row>
    <row r="3" spans="1:16" ht="26.4" customHeight="1" x14ac:dyDescent="0.2">
      <c r="A3" s="236" t="s">
        <v>269</v>
      </c>
      <c r="B3" s="236" t="s">
        <v>270</v>
      </c>
      <c r="C3" s="237" t="s">
        <v>271</v>
      </c>
      <c r="D3" s="239" t="s">
        <v>272</v>
      </c>
      <c r="E3" s="236" t="s">
        <v>273</v>
      </c>
      <c r="F3" s="236"/>
      <c r="G3" s="242" t="s">
        <v>274</v>
      </c>
      <c r="H3" s="243"/>
      <c r="I3" s="243"/>
      <c r="J3" s="244"/>
      <c r="K3" s="236" t="s">
        <v>275</v>
      </c>
      <c r="L3" s="236"/>
      <c r="M3" s="236"/>
      <c r="N3" s="236"/>
      <c r="O3" s="245" t="s">
        <v>276</v>
      </c>
      <c r="P3" s="246"/>
    </row>
    <row r="4" spans="1:16" ht="16.05" customHeight="1" x14ac:dyDescent="0.2">
      <c r="A4" s="236"/>
      <c r="B4" s="236"/>
      <c r="C4" s="238"/>
      <c r="D4" s="240"/>
      <c r="E4" s="236"/>
      <c r="F4" s="236"/>
      <c r="G4" s="249" t="s">
        <v>277</v>
      </c>
      <c r="H4" s="250"/>
      <c r="I4" s="249" t="s">
        <v>278</v>
      </c>
      <c r="J4" s="250"/>
      <c r="K4" s="249" t="s">
        <v>277</v>
      </c>
      <c r="L4" s="250"/>
      <c r="M4" s="249" t="s">
        <v>278</v>
      </c>
      <c r="N4" s="250"/>
      <c r="O4" s="247"/>
      <c r="P4" s="248"/>
    </row>
    <row r="5" spans="1:16" ht="16.05" customHeight="1" x14ac:dyDescent="0.2">
      <c r="A5" s="236"/>
      <c r="B5" s="236"/>
      <c r="C5" s="46" t="s">
        <v>279</v>
      </c>
      <c r="D5" s="241"/>
      <c r="E5" s="46" t="s">
        <v>280</v>
      </c>
      <c r="F5" s="46" t="s">
        <v>281</v>
      </c>
      <c r="G5" s="46" t="s">
        <v>282</v>
      </c>
      <c r="H5" s="46" t="s">
        <v>283</v>
      </c>
      <c r="I5" s="46" t="s">
        <v>284</v>
      </c>
      <c r="J5" s="46" t="s">
        <v>285</v>
      </c>
      <c r="K5" s="46" t="s">
        <v>286</v>
      </c>
      <c r="L5" s="46" t="s">
        <v>287</v>
      </c>
      <c r="M5" s="46" t="s">
        <v>288</v>
      </c>
      <c r="N5" s="46" t="s">
        <v>289</v>
      </c>
      <c r="O5" s="46" t="s">
        <v>290</v>
      </c>
      <c r="P5" s="46" t="s">
        <v>291</v>
      </c>
    </row>
    <row r="6" spans="1:16" ht="15.75" customHeight="1" x14ac:dyDescent="0.2">
      <c r="A6" s="61" t="s">
        <v>292</v>
      </c>
      <c r="B6" s="42">
        <v>3</v>
      </c>
      <c r="C6" s="62">
        <v>1.427</v>
      </c>
      <c r="D6" s="63">
        <v>11</v>
      </c>
      <c r="E6" s="62">
        <v>0.71899999999999997</v>
      </c>
      <c r="F6" s="62">
        <v>0.71899999999999997</v>
      </c>
      <c r="G6" s="62">
        <v>0.79700000000000004</v>
      </c>
      <c r="H6" s="62">
        <v>0.79700000000000004</v>
      </c>
      <c r="I6" s="62">
        <v>1.26</v>
      </c>
      <c r="J6" s="62">
        <v>0.33200000000000002</v>
      </c>
      <c r="K6" s="62">
        <v>0.747</v>
      </c>
      <c r="L6" s="62">
        <v>0.747</v>
      </c>
      <c r="M6" s="62">
        <v>0.94</v>
      </c>
      <c r="N6" s="62">
        <v>0.48299999999999998</v>
      </c>
      <c r="O6" s="62">
        <v>0.44800000000000001</v>
      </c>
      <c r="P6" s="62">
        <v>0.44800000000000001</v>
      </c>
    </row>
    <row r="7" spans="1:16" ht="16.05" customHeight="1" x14ac:dyDescent="0.2">
      <c r="A7" s="61" t="s">
        <v>293</v>
      </c>
      <c r="B7" s="42">
        <v>3</v>
      </c>
      <c r="C7" s="62">
        <v>1.7270000000000001</v>
      </c>
      <c r="D7" s="62">
        <v>13.3</v>
      </c>
      <c r="E7" s="62">
        <v>0.84399999999999997</v>
      </c>
      <c r="F7" s="62">
        <v>0.84399999999999997</v>
      </c>
      <c r="G7" s="62">
        <v>1.42</v>
      </c>
      <c r="H7" s="62">
        <v>1.42</v>
      </c>
      <c r="I7" s="62">
        <v>2.2599999999999998</v>
      </c>
      <c r="J7" s="62">
        <v>0.59</v>
      </c>
      <c r="K7" s="62">
        <v>0.90800000000000003</v>
      </c>
      <c r="L7" s="62">
        <v>0.90800000000000003</v>
      </c>
      <c r="M7" s="62">
        <v>1.1399999999999999</v>
      </c>
      <c r="N7" s="62">
        <v>0.58499999999999996</v>
      </c>
      <c r="O7" s="62">
        <v>0.66100000000000003</v>
      </c>
      <c r="P7" s="62">
        <v>0.66100000000000003</v>
      </c>
    </row>
  </sheetData>
  <sheetProtection formatCells="0" selectLockedCells="1" selectUnlockedCells="1"/>
  <mergeCells count="13">
    <mergeCell ref="A2:P2"/>
    <mergeCell ref="A3:A5"/>
    <mergeCell ref="B3:B5"/>
    <mergeCell ref="C3:C4"/>
    <mergeCell ref="D3:D5"/>
    <mergeCell ref="E3:F4"/>
    <mergeCell ref="G3:J3"/>
    <mergeCell ref="K3:N3"/>
    <mergeCell ref="O3:P4"/>
    <mergeCell ref="G4:H4"/>
    <mergeCell ref="I4:J4"/>
    <mergeCell ref="K4:L4"/>
    <mergeCell ref="M4:N4"/>
  </mergeCells>
  <phoneticPr fontId="1"/>
  <pageMargins left="0.69" right="0.36" top="0.63" bottom="0.75" header="0.42" footer="0.51200000000000001"/>
  <pageSetup paperSize="9"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4</vt:i4>
      </vt:variant>
    </vt:vector>
  </HeadingPairs>
  <TitlesOfParts>
    <vt:vector size="18" baseType="lpstr">
      <vt:lpstr>その他の有用</vt:lpstr>
      <vt:lpstr>資料１</vt:lpstr>
      <vt:lpstr>資料2</vt:lpstr>
      <vt:lpstr>資料3</vt:lpstr>
      <vt:lpstr>資料4</vt:lpstr>
      <vt:lpstr>計算書 照明設計</vt:lpstr>
      <vt:lpstr>1 原資料</vt:lpstr>
      <vt:lpstr>2 応力度</vt:lpstr>
      <vt:lpstr>3 鋼材 </vt:lpstr>
      <vt:lpstr>4 アンカーＢ</vt:lpstr>
      <vt:lpstr>５Ｃラック</vt:lpstr>
      <vt:lpstr>6 電線</vt:lpstr>
      <vt:lpstr>Cラック振止①</vt:lpstr>
      <vt:lpstr>Cラック振止②</vt:lpstr>
      <vt:lpstr>'1 原資料'!Print_Area</vt:lpstr>
      <vt:lpstr>'2 応力度'!Print_Area</vt:lpstr>
      <vt:lpstr>'3 鋼材 '!Print_Area</vt:lpstr>
      <vt:lpstr>'4 アンカーＢ'!Print_Area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matui</dc:creator>
  <cp:lastModifiedBy>user</cp:lastModifiedBy>
  <cp:lastPrinted>2023-08-10T01:06:59Z</cp:lastPrinted>
  <dcterms:created xsi:type="dcterms:W3CDTF">2023-08-09T01:18:10Z</dcterms:created>
  <dcterms:modified xsi:type="dcterms:W3CDTF">2025-07-20T05:03:32Z</dcterms:modified>
</cp:coreProperties>
</file>