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user\Desktop\Vectorソフト\42、照明計算ラック耐震   （価格13,310円(手数料・税込)\"/>
    </mc:Choice>
  </mc:AlternateContent>
  <xr:revisionPtr revIDLastSave="0" documentId="13_ncr:1_{556BE070-D416-42C3-820B-58DD393D4185}" xr6:coauthVersionLast="47" xr6:coauthVersionMax="47" xr10:uidLastSave="{00000000-0000-0000-0000-000000000000}"/>
  <bookViews>
    <workbookView xWindow="-108" yWindow="-108" windowWidth="23256" windowHeight="12456" tabRatio="940" activeTab="10" xr2:uid="{2566DC92-EEF2-43FD-B0FB-7ABAB5124B06}"/>
  </bookViews>
  <sheets>
    <sheet name="その他の有用" sheetId="9" r:id="rId1"/>
    <sheet name="資料１" sheetId="2" r:id="rId2"/>
    <sheet name="資料2" sheetId="7" r:id="rId3"/>
    <sheet name="資料3" sheetId="8" r:id="rId4"/>
    <sheet name="資料4" sheetId="4" r:id="rId5"/>
    <sheet name="計算書 照明設計" sheetId="3" r:id="rId6"/>
    <sheet name="1 原資料" sheetId="10" r:id="rId7"/>
    <sheet name="2 応力度" sheetId="11" r:id="rId8"/>
    <sheet name="3 鋼材 " sheetId="12" r:id="rId9"/>
    <sheet name="4 アンカーＢ" sheetId="13" r:id="rId10"/>
    <sheet name="５Ｃラック" sheetId="14" r:id="rId11"/>
    <sheet name="6 電線" sheetId="15" r:id="rId12"/>
    <sheet name="Cラック振止①" sheetId="16" r:id="rId13"/>
    <sheet name="Cラック振止②" sheetId="17" r:id="rId14"/>
  </sheets>
  <definedNames>
    <definedName name="_xlnm.Print_Area" localSheetId="6">'1 原資料'!$A$1:$Q$4</definedName>
    <definedName name="_xlnm.Print_Area" localSheetId="7">'2 応力度'!$A$1:$P$5</definedName>
    <definedName name="_xlnm.Print_Area" localSheetId="8">'3 鋼材 '!$A$1:$P$10</definedName>
    <definedName name="_xlnm.Print_Area" localSheetId="9">'4 アンカーＢ'!$A$1:$Q$10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 i="17" l="1"/>
  <c r="I56" i="17" s="1"/>
  <c r="K56" i="17" s="1"/>
  <c r="I55" i="17"/>
  <c r="K55" i="17" s="1"/>
  <c r="H55" i="17"/>
  <c r="D47" i="17"/>
  <c r="I55" i="16"/>
  <c r="H55" i="16"/>
  <c r="D47" i="16"/>
  <c r="K55" i="16" l="1"/>
  <c r="K8" i="3" l="1"/>
  <c r="K9" i="3" s="1"/>
  <c r="K5" i="3"/>
</calcChain>
</file>

<file path=xl/sharedStrings.xml><?xml version="1.0" encoding="utf-8"?>
<sst xmlns="http://schemas.openxmlformats.org/spreadsheetml/2006/main" count="455" uniqueCount="345">
  <si>
    <t>照明器具形式</t>
    <rPh sb="0" eb="2">
      <t>ショウメイ</t>
    </rPh>
    <rPh sb="2" eb="4">
      <t>キグ</t>
    </rPh>
    <rPh sb="4" eb="6">
      <t>ケイシキ</t>
    </rPh>
    <phoneticPr fontId="1"/>
  </si>
  <si>
    <t>最大器具取付間隔
(Ｌｍ)</t>
    <rPh sb="0" eb="2">
      <t>サイダイ</t>
    </rPh>
    <rPh sb="2" eb="4">
      <t>キグ</t>
    </rPh>
    <rPh sb="4" eb="6">
      <t>トリツケ</t>
    </rPh>
    <rPh sb="6" eb="8">
      <t>カンカク</t>
    </rPh>
    <phoneticPr fontId="1"/>
  </si>
  <si>
    <t>天井</t>
    <rPh sb="0" eb="2">
      <t>テンジョウ</t>
    </rPh>
    <phoneticPr fontId="1"/>
  </si>
  <si>
    <t>壁</t>
    <rPh sb="0" eb="1">
      <t>カベ</t>
    </rPh>
    <phoneticPr fontId="1"/>
  </si>
  <si>
    <t>床</t>
    <rPh sb="0" eb="1">
      <t>ユカ</t>
    </rPh>
    <phoneticPr fontId="1"/>
  </si>
  <si>
    <t>固有証明率</t>
    <rPh sb="0" eb="2">
      <t>コユウ</t>
    </rPh>
    <rPh sb="2" eb="4">
      <t>ショウメイ</t>
    </rPh>
    <rPh sb="4" eb="5">
      <t>リツ</t>
    </rPh>
    <phoneticPr fontId="1"/>
  </si>
  <si>
    <t>J</t>
    <phoneticPr fontId="1"/>
  </si>
  <si>
    <t>I</t>
    <phoneticPr fontId="1"/>
  </si>
  <si>
    <t>H</t>
    <phoneticPr fontId="1"/>
  </si>
  <si>
    <t>G</t>
    <phoneticPr fontId="1"/>
  </si>
  <si>
    <t>F</t>
    <phoneticPr fontId="1"/>
  </si>
  <si>
    <t>E</t>
    <phoneticPr fontId="1"/>
  </si>
  <si>
    <t>D</t>
    <phoneticPr fontId="1"/>
  </si>
  <si>
    <t>C</t>
    <phoneticPr fontId="1"/>
  </si>
  <si>
    <t>B</t>
    <phoneticPr fontId="1"/>
  </si>
  <si>
    <t>A</t>
    <phoneticPr fontId="1"/>
  </si>
  <si>
    <t>1.20H</t>
    <phoneticPr fontId="1"/>
  </si>
  <si>
    <t>Lm(0-A)=</t>
    <phoneticPr fontId="1"/>
  </si>
  <si>
    <t>Lm(0-B)=</t>
    <phoneticPr fontId="1"/>
  </si>
  <si>
    <t xml:space="preserve">  反射率
    (％)
室指数    
</t>
    <phoneticPr fontId="1"/>
  </si>
  <si>
    <t>LRS3</t>
    <phoneticPr fontId="1"/>
  </si>
  <si>
    <t xml:space="preserve"> LRS3-2-15,LRS3-2-30</t>
    <phoneticPr fontId="1"/>
  </si>
  <si>
    <t xml:space="preserve"> LRS3-4-23,LRS3-4-30</t>
    <phoneticPr fontId="1"/>
  </si>
  <si>
    <t xml:space="preserve"> LRS3-4-37,LRS3-4-48</t>
    <phoneticPr fontId="1"/>
  </si>
  <si>
    <t xml:space="preserve"> LRS3-4-65</t>
    <phoneticPr fontId="1"/>
  </si>
  <si>
    <t>表2-9　LED照明器具の固有照明率</t>
    <rPh sb="0" eb="1">
      <t>ヒョウ</t>
    </rPh>
    <rPh sb="8" eb="10">
      <t>ショウメイ</t>
    </rPh>
    <rPh sb="10" eb="12">
      <t>キグ</t>
    </rPh>
    <rPh sb="13" eb="15">
      <t>コユウ</t>
    </rPh>
    <rPh sb="15" eb="17">
      <t>ショウメイ</t>
    </rPh>
    <rPh sb="17" eb="18">
      <t>リツ</t>
    </rPh>
    <phoneticPr fontId="1"/>
  </si>
  <si>
    <t>表2-1　照明器具の形状分類</t>
    <rPh sb="0" eb="1">
      <t>ヒョウ</t>
    </rPh>
    <rPh sb="5" eb="7">
      <t>ショウメイ</t>
    </rPh>
    <rPh sb="7" eb="9">
      <t>キグ</t>
    </rPh>
    <rPh sb="10" eb="12">
      <t>ケイジョウ</t>
    </rPh>
    <rPh sb="12" eb="14">
      <t>ブンルイ</t>
    </rPh>
    <phoneticPr fontId="1"/>
  </si>
  <si>
    <t>用途</t>
    <rPh sb="0" eb="2">
      <t>ヨウト</t>
    </rPh>
    <phoneticPr fontId="1"/>
  </si>
  <si>
    <t>照明器具の形状</t>
    <phoneticPr fontId="1"/>
  </si>
  <si>
    <t>器具の種類</t>
    <rPh sb="0" eb="2">
      <t>キグ</t>
    </rPh>
    <rPh sb="3" eb="5">
      <t>シュルイ</t>
    </rPh>
    <phoneticPr fontId="1"/>
  </si>
  <si>
    <t>ベースライト形</t>
    <rPh sb="6" eb="7">
      <t>カタ</t>
    </rPh>
    <phoneticPr fontId="1"/>
  </si>
  <si>
    <t xml:space="preserve"> LRS3     LRS4     LRS6     LRS7     LRS8</t>
    <phoneticPr fontId="1"/>
  </si>
  <si>
    <t xml:space="preserve"> LSS1     LSS6     LSS7     LSS9     LSS10</t>
    <phoneticPr fontId="1"/>
  </si>
  <si>
    <t>JIL5004「公共施設用照明器具」より抜粋</t>
    <rPh sb="8" eb="10">
      <t>コウキョウ</t>
    </rPh>
    <rPh sb="10" eb="13">
      <t>シセツヨウ</t>
    </rPh>
    <rPh sb="13" eb="15">
      <t>ショウメイ</t>
    </rPh>
    <rPh sb="15" eb="17">
      <t>キグ</t>
    </rPh>
    <rPh sb="20" eb="22">
      <t>バッスイ</t>
    </rPh>
    <phoneticPr fontId="1"/>
  </si>
  <si>
    <t>表2-2　各室の光環境</t>
    <rPh sb="0" eb="1">
      <t>ヒョウ</t>
    </rPh>
    <rPh sb="5" eb="7">
      <t>カクシツ</t>
    </rPh>
    <rPh sb="8" eb="9">
      <t>ヒカリ</t>
    </rPh>
    <rPh sb="9" eb="11">
      <t>カンキョウ</t>
    </rPh>
    <phoneticPr fontId="1"/>
  </si>
  <si>
    <t>室名</t>
    <rPh sb="0" eb="1">
      <t>シツ</t>
    </rPh>
    <rPh sb="1" eb="2">
      <t>メイ</t>
    </rPh>
    <phoneticPr fontId="1"/>
  </si>
  <si>
    <t>照明器具のグレア規制</t>
    <rPh sb="0" eb="2">
      <t>ショウメイ</t>
    </rPh>
    <rPh sb="2" eb="4">
      <t>キグ</t>
    </rPh>
    <rPh sb="8" eb="10">
      <t>キセイ</t>
    </rPh>
    <phoneticPr fontId="1"/>
  </si>
  <si>
    <t>平均演色評価数(Ra)</t>
    <rPh sb="0" eb="2">
      <t>ヘイキン</t>
    </rPh>
    <rPh sb="2" eb="4">
      <t>エンショク</t>
    </rPh>
    <rPh sb="4" eb="6">
      <t>ヒョウカ</t>
    </rPh>
    <rPh sb="6" eb="7">
      <t>スウ</t>
    </rPh>
    <phoneticPr fontId="1"/>
  </si>
  <si>
    <t>　事務室</t>
    <rPh sb="1" eb="4">
      <t>ジムシツ</t>
    </rPh>
    <phoneticPr fontId="1"/>
  </si>
  <si>
    <t>　上級室</t>
    <rPh sb="1" eb="3">
      <t>ジョウキュウ</t>
    </rPh>
    <rPh sb="3" eb="4">
      <t>シツ</t>
    </rPh>
    <phoneticPr fontId="1"/>
  </si>
  <si>
    <t>G1b</t>
    <phoneticPr fontId="1"/>
  </si>
  <si>
    <t>グレア分類</t>
    <rPh sb="3" eb="5">
      <t>ブンルイ</t>
    </rPh>
    <phoneticPr fontId="1"/>
  </si>
  <si>
    <t>各鉛直角における輝度制限値　(cd/m2)</t>
    <rPh sb="0" eb="1">
      <t>カク</t>
    </rPh>
    <rPh sb="1" eb="3">
      <t>エンチョク</t>
    </rPh>
    <rPh sb="3" eb="4">
      <t>カク</t>
    </rPh>
    <rPh sb="8" eb="10">
      <t>キド</t>
    </rPh>
    <rPh sb="10" eb="13">
      <t>セイゲンチ</t>
    </rPh>
    <phoneticPr fontId="1"/>
  </si>
  <si>
    <t>65°</t>
    <phoneticPr fontId="1"/>
  </si>
  <si>
    <t>75°</t>
    <phoneticPr fontId="1"/>
  </si>
  <si>
    <t>85°</t>
    <phoneticPr fontId="1"/>
  </si>
  <si>
    <t>内容</t>
    <rPh sb="0" eb="2">
      <t>ナイヨウ</t>
    </rPh>
    <phoneticPr fontId="1"/>
  </si>
  <si>
    <t>G1a</t>
    <phoneticPr fontId="1"/>
  </si>
  <si>
    <t>G2</t>
    <phoneticPr fontId="1"/>
  </si>
  <si>
    <t>不快グレアを十分に制限した照明器具</t>
    <rPh sb="0" eb="2">
      <t>フカイ</t>
    </rPh>
    <rPh sb="6" eb="8">
      <t>ジュウブン</t>
    </rPh>
    <rPh sb="9" eb="11">
      <t>セイゲン</t>
    </rPh>
    <rPh sb="13" eb="15">
      <t>ショウメイ</t>
    </rPh>
    <rPh sb="15" eb="17">
      <t>キグ</t>
    </rPh>
    <phoneticPr fontId="1"/>
  </si>
  <si>
    <t>表2-3　照明器具のグレア分類と輝度制限値</t>
    <rPh sb="0" eb="1">
      <t>ヒョウ</t>
    </rPh>
    <rPh sb="5" eb="7">
      <t>ショウメイ</t>
    </rPh>
    <rPh sb="7" eb="9">
      <t>キグ</t>
    </rPh>
    <rPh sb="13" eb="15">
      <t>ブンルイ</t>
    </rPh>
    <rPh sb="16" eb="18">
      <t>キド</t>
    </rPh>
    <rPh sb="18" eb="21">
      <t>セイゲンチ</t>
    </rPh>
    <phoneticPr fontId="1"/>
  </si>
  <si>
    <t>表2-4　LED照明器具の光束、入力容量及び平均演色評価数</t>
    <rPh sb="0" eb="1">
      <t>ヒョウ</t>
    </rPh>
    <rPh sb="8" eb="10">
      <t>ショウメイ</t>
    </rPh>
    <rPh sb="10" eb="12">
      <t>キグ</t>
    </rPh>
    <rPh sb="13" eb="15">
      <t>コウソク</t>
    </rPh>
    <rPh sb="16" eb="18">
      <t>ニュウリョク</t>
    </rPh>
    <rPh sb="18" eb="20">
      <t>ヨウリョウ</t>
    </rPh>
    <rPh sb="20" eb="21">
      <t>オヨ</t>
    </rPh>
    <rPh sb="22" eb="24">
      <t>ヘイキン</t>
    </rPh>
    <rPh sb="24" eb="26">
      <t>エンショク</t>
    </rPh>
    <rPh sb="26" eb="28">
      <t>ヒョウカ</t>
    </rPh>
    <rPh sb="28" eb="29">
      <t>スウ</t>
    </rPh>
    <phoneticPr fontId="1"/>
  </si>
  <si>
    <t>LED照明器具の種類</t>
    <rPh sb="8" eb="10">
      <t>シュルイ</t>
    </rPh>
    <phoneticPr fontId="1"/>
  </si>
  <si>
    <t>LED
制御装置</t>
    <rPh sb="4" eb="6">
      <t>セイギョ</t>
    </rPh>
    <rPh sb="6" eb="8">
      <t>ソウチ</t>
    </rPh>
    <phoneticPr fontId="1"/>
  </si>
  <si>
    <t>光束(lm)</t>
    <rPh sb="0" eb="2">
      <t>コウソク</t>
    </rPh>
    <phoneticPr fontId="1"/>
  </si>
  <si>
    <t>入力容量
(VA)</t>
    <rPh sb="0" eb="2">
      <t>ニュウリョク</t>
    </rPh>
    <rPh sb="2" eb="4">
      <t>ヨウリョウ</t>
    </rPh>
    <phoneticPr fontId="1"/>
  </si>
  <si>
    <t>2-30</t>
    <phoneticPr fontId="1"/>
  </si>
  <si>
    <t>4-23</t>
    <phoneticPr fontId="1"/>
  </si>
  <si>
    <t>4-30</t>
    <phoneticPr fontId="1"/>
  </si>
  <si>
    <t>LN</t>
    <phoneticPr fontId="1"/>
  </si>
  <si>
    <t>LN,LX</t>
    <phoneticPr fontId="1"/>
  </si>
  <si>
    <t>平均演色評価数(Ra)</t>
    <rPh sb="0" eb="2">
      <t>ヘイキン</t>
    </rPh>
    <rPh sb="2" eb="7">
      <t>エンショクヒョウカスウ</t>
    </rPh>
    <phoneticPr fontId="1"/>
  </si>
  <si>
    <t>2-15</t>
    <phoneticPr fontId="1"/>
  </si>
  <si>
    <t>周囲環境</t>
    <rPh sb="0" eb="2">
      <t>シュウイ</t>
    </rPh>
    <rPh sb="2" eb="4">
      <t>カンキョウ</t>
    </rPh>
    <phoneticPr fontId="1"/>
  </si>
  <si>
    <t>環境条件</t>
    <rPh sb="0" eb="2">
      <t>カンキョウ</t>
    </rPh>
    <rPh sb="2" eb="4">
      <t>ジョウケン</t>
    </rPh>
    <phoneticPr fontId="1"/>
  </si>
  <si>
    <t>主な部屋の例</t>
    <rPh sb="0" eb="1">
      <t>オモ</t>
    </rPh>
    <rPh sb="2" eb="4">
      <t>ヘヤ</t>
    </rPh>
    <rPh sb="5" eb="6">
      <t>レイ</t>
    </rPh>
    <phoneticPr fontId="1"/>
  </si>
  <si>
    <t>良い</t>
    <rPh sb="0" eb="1">
      <t>ヨ</t>
    </rPh>
    <phoneticPr fontId="1"/>
  </si>
  <si>
    <t>普通</t>
    <rPh sb="0" eb="2">
      <t>フツウ</t>
    </rPh>
    <phoneticPr fontId="1"/>
  </si>
  <si>
    <t>悪い</t>
    <rPh sb="0" eb="1">
      <t>ワル</t>
    </rPh>
    <phoneticPr fontId="1"/>
  </si>
  <si>
    <t>じんあいの発生が少なく常に室内の空気が清浄に保たれている場所</t>
    <rPh sb="5" eb="7">
      <t>ハッセイ</t>
    </rPh>
    <rPh sb="8" eb="9">
      <t>スク</t>
    </rPh>
    <rPh sb="11" eb="12">
      <t>ツネ</t>
    </rPh>
    <rPh sb="13" eb="15">
      <t>シツナイ</t>
    </rPh>
    <rPh sb="16" eb="18">
      <t>クウキ</t>
    </rPh>
    <rPh sb="19" eb="21">
      <t>セイジョウ</t>
    </rPh>
    <rPh sb="22" eb="23">
      <t>タモ</t>
    </rPh>
    <rPh sb="28" eb="30">
      <t>バショ</t>
    </rPh>
    <phoneticPr fontId="1"/>
  </si>
  <si>
    <t>水蒸気、じんあい、煙等がそれほど多く発生しない場所</t>
    <rPh sb="0" eb="3">
      <t>スイジョウキ</t>
    </rPh>
    <rPh sb="9" eb="10">
      <t>ケムリ</t>
    </rPh>
    <rPh sb="10" eb="11">
      <t>トウ</t>
    </rPh>
    <rPh sb="16" eb="17">
      <t>オオ</t>
    </rPh>
    <rPh sb="18" eb="20">
      <t>ハッセイ</t>
    </rPh>
    <rPh sb="23" eb="25">
      <t>バショ</t>
    </rPh>
    <phoneticPr fontId="1"/>
  </si>
  <si>
    <t>水蒸気、じんあい、煙等が多量に発生する場所</t>
    <rPh sb="0" eb="3">
      <t>スイジョウキ</t>
    </rPh>
    <rPh sb="9" eb="10">
      <t>ケムリ</t>
    </rPh>
    <rPh sb="10" eb="11">
      <t>トウ</t>
    </rPh>
    <rPh sb="12" eb="13">
      <t>オオ</t>
    </rPh>
    <rPh sb="13" eb="14">
      <t>リョウ</t>
    </rPh>
    <rPh sb="15" eb="17">
      <t>ハッセイ</t>
    </rPh>
    <rPh sb="19" eb="21">
      <t>バショ</t>
    </rPh>
    <phoneticPr fontId="1"/>
  </si>
  <si>
    <t>設計室、事務室、会議室等</t>
    <rPh sb="0" eb="2">
      <t>セッケイ</t>
    </rPh>
    <rPh sb="2" eb="3">
      <t>シツ</t>
    </rPh>
    <rPh sb="4" eb="7">
      <t>ジムシツ</t>
    </rPh>
    <rPh sb="8" eb="11">
      <t>カイギシツ</t>
    </rPh>
    <rPh sb="11" eb="12">
      <t>トウ</t>
    </rPh>
    <phoneticPr fontId="1"/>
  </si>
  <si>
    <t>電気室、倉庫等</t>
    <rPh sb="0" eb="2">
      <t>デンキ</t>
    </rPh>
    <rPh sb="2" eb="3">
      <t>シツ</t>
    </rPh>
    <rPh sb="4" eb="6">
      <t>ソウコ</t>
    </rPh>
    <rPh sb="6" eb="7">
      <t>トウ</t>
    </rPh>
    <phoneticPr fontId="1"/>
  </si>
  <si>
    <t>厨房、屋内駐車場等</t>
    <rPh sb="0" eb="2">
      <t>チュウボウ</t>
    </rPh>
    <rPh sb="3" eb="5">
      <t>オクナイ</t>
    </rPh>
    <rPh sb="5" eb="8">
      <t>チュウシャジョウ</t>
    </rPh>
    <rPh sb="8" eb="9">
      <t>トウ</t>
    </rPh>
    <phoneticPr fontId="1"/>
  </si>
  <si>
    <t>表2-5　照明器具の周囲環境の分類</t>
    <rPh sb="0" eb="1">
      <t>ヒョウ</t>
    </rPh>
    <rPh sb="5" eb="7">
      <t>ショウメイ</t>
    </rPh>
    <rPh sb="7" eb="9">
      <t>キグ</t>
    </rPh>
    <rPh sb="10" eb="12">
      <t>シュウイ</t>
    </rPh>
    <rPh sb="12" eb="14">
      <t>カンキョウ</t>
    </rPh>
    <rPh sb="15" eb="17">
      <t>ブンルイ</t>
    </rPh>
    <phoneticPr fontId="1"/>
  </si>
  <si>
    <t>第2節　照明</t>
    <rPh sb="0" eb="1">
      <t>ダイ</t>
    </rPh>
    <rPh sb="2" eb="3">
      <t>セツ</t>
    </rPh>
    <rPh sb="4" eb="6">
      <t>ショウメイ</t>
    </rPh>
    <phoneticPr fontId="1"/>
  </si>
  <si>
    <t>（1）各室の光環境は、次に掲げるところによる。</t>
    <rPh sb="3" eb="5">
      <t>カクシツ</t>
    </rPh>
    <rPh sb="6" eb="7">
      <t>ヒカリ</t>
    </rPh>
    <rPh sb="7" eb="9">
      <t>カンキョウ</t>
    </rPh>
    <rPh sb="11" eb="12">
      <t>ツギ</t>
    </rPh>
    <rPh sb="13" eb="14">
      <t>カカ</t>
    </rPh>
    <phoneticPr fontId="1"/>
  </si>
  <si>
    <t>　　確保する。</t>
    <rPh sb="2" eb="4">
      <t>カクホ</t>
    </rPh>
    <phoneticPr fontId="1"/>
  </si>
  <si>
    <t>　②各室の照度は、求められる水平面の平均照度を維持できるように算定する。</t>
    <rPh sb="2" eb="3">
      <t>カク</t>
    </rPh>
    <rPh sb="3" eb="4">
      <t>シツ</t>
    </rPh>
    <rPh sb="5" eb="7">
      <t>ショウド</t>
    </rPh>
    <rPh sb="9" eb="10">
      <t>モト</t>
    </rPh>
    <rPh sb="14" eb="17">
      <t>スイヘイメン</t>
    </rPh>
    <rPh sb="18" eb="20">
      <t>ヘイキン</t>
    </rPh>
    <rPh sb="20" eb="22">
      <t>ショウド</t>
    </rPh>
    <rPh sb="23" eb="25">
      <t>イジ</t>
    </rPh>
    <rPh sb="31" eb="33">
      <t>サンテイ</t>
    </rPh>
    <phoneticPr fontId="1"/>
  </si>
  <si>
    <t>（2）照明器具は、次に掲げるところにより算定する。</t>
    <rPh sb="3" eb="5">
      <t>ショウメイ</t>
    </rPh>
    <rPh sb="5" eb="7">
      <t>キグ</t>
    </rPh>
    <rPh sb="9" eb="10">
      <t>ツギ</t>
    </rPh>
    <rPh sb="11" eb="12">
      <t>カカ</t>
    </rPh>
    <rPh sb="20" eb="22">
      <t>サンテイ</t>
    </rPh>
    <phoneticPr fontId="1"/>
  </si>
  <si>
    <t>　①高寿命、高効率等を考慮する。</t>
    <rPh sb="2" eb="3">
      <t>コウ</t>
    </rPh>
    <rPh sb="3" eb="5">
      <t>ジュミョウ</t>
    </rPh>
    <rPh sb="6" eb="7">
      <t>コウ</t>
    </rPh>
    <rPh sb="7" eb="9">
      <t>コウリツ</t>
    </rPh>
    <rPh sb="9" eb="10">
      <t>トウ</t>
    </rPh>
    <rPh sb="11" eb="13">
      <t>コウリョ</t>
    </rPh>
    <phoneticPr fontId="1"/>
  </si>
  <si>
    <t>　①室の用途、作業又は活動内容に応じて、適切な照度、照度分布、グレア規制、演色性、明るさ感等を</t>
    <rPh sb="2" eb="3">
      <t>シツ</t>
    </rPh>
    <rPh sb="4" eb="6">
      <t>ヨウト</t>
    </rPh>
    <rPh sb="7" eb="9">
      <t>サギョウ</t>
    </rPh>
    <rPh sb="9" eb="10">
      <t>マタ</t>
    </rPh>
    <rPh sb="11" eb="13">
      <t>カツドウ</t>
    </rPh>
    <rPh sb="13" eb="15">
      <t>ナイヨウ</t>
    </rPh>
    <rPh sb="16" eb="17">
      <t>オウ</t>
    </rPh>
    <rPh sb="20" eb="22">
      <t>テキセツ</t>
    </rPh>
    <rPh sb="23" eb="25">
      <t>ショウド</t>
    </rPh>
    <rPh sb="26" eb="28">
      <t>ショウド</t>
    </rPh>
    <rPh sb="28" eb="30">
      <t>ブンプ</t>
    </rPh>
    <rPh sb="34" eb="36">
      <t>キセイ</t>
    </rPh>
    <rPh sb="37" eb="40">
      <t>エンショクセイ</t>
    </rPh>
    <rPh sb="41" eb="42">
      <t>アカ</t>
    </rPh>
    <rPh sb="44" eb="45">
      <t>カン</t>
    </rPh>
    <rPh sb="45" eb="46">
      <t>トウ</t>
    </rPh>
    <phoneticPr fontId="1"/>
  </si>
  <si>
    <t>　②室の用途、作業又は活動に応じて、照度、配光、グレア規制、演色性等を考慮する。</t>
    <rPh sb="2" eb="3">
      <t>シツ</t>
    </rPh>
    <rPh sb="4" eb="6">
      <t>ヨウト</t>
    </rPh>
    <rPh sb="7" eb="9">
      <t>サギョウ</t>
    </rPh>
    <rPh sb="9" eb="10">
      <t>マタ</t>
    </rPh>
    <rPh sb="11" eb="13">
      <t>カツドウ</t>
    </rPh>
    <rPh sb="14" eb="15">
      <t>オウ</t>
    </rPh>
    <rPh sb="18" eb="20">
      <t>ショウド</t>
    </rPh>
    <rPh sb="21" eb="22">
      <t>ハイ</t>
    </rPh>
    <rPh sb="22" eb="23">
      <t>ヒカリ</t>
    </rPh>
    <rPh sb="27" eb="29">
      <t>キセイ</t>
    </rPh>
    <rPh sb="30" eb="33">
      <t>エンショクセイ</t>
    </rPh>
    <rPh sb="33" eb="34">
      <t>トウ</t>
    </rPh>
    <rPh sb="35" eb="37">
      <t>コウリョ</t>
    </rPh>
    <phoneticPr fontId="1"/>
  </si>
  <si>
    <t>　③維持管理が容易に行えるように考慮する。</t>
    <rPh sb="2" eb="4">
      <t>イジ</t>
    </rPh>
    <rPh sb="4" eb="6">
      <t>カンリ</t>
    </rPh>
    <rPh sb="7" eb="9">
      <t>ヨウイ</t>
    </rPh>
    <rPh sb="10" eb="11">
      <t>オコナ</t>
    </rPh>
    <rPh sb="16" eb="18">
      <t>コウリョ</t>
    </rPh>
    <phoneticPr fontId="1"/>
  </si>
  <si>
    <t>（3）照明器具の制御方式は、業務内容及び執務環境に応じて、省エネルギーが図られるよに、個別スイッ</t>
    <rPh sb="3" eb="5">
      <t>ショウメイ</t>
    </rPh>
    <rPh sb="5" eb="7">
      <t>キグ</t>
    </rPh>
    <rPh sb="8" eb="10">
      <t>セイギョ</t>
    </rPh>
    <rPh sb="10" eb="12">
      <t>ホウシキ</t>
    </rPh>
    <rPh sb="14" eb="16">
      <t>ギョウム</t>
    </rPh>
    <rPh sb="16" eb="18">
      <t>ナイヨウ</t>
    </rPh>
    <rPh sb="18" eb="19">
      <t>オヨ</t>
    </rPh>
    <rPh sb="20" eb="22">
      <t>シツム</t>
    </rPh>
    <rPh sb="22" eb="24">
      <t>カンキョウ</t>
    </rPh>
    <rPh sb="25" eb="26">
      <t>オウ</t>
    </rPh>
    <rPh sb="29" eb="30">
      <t>ショウ</t>
    </rPh>
    <rPh sb="36" eb="37">
      <t>ハカ</t>
    </rPh>
    <rPh sb="43" eb="45">
      <t>コベツ</t>
    </rPh>
    <phoneticPr fontId="1"/>
  </si>
  <si>
    <t>　チのほか、照明制御装置等を選定する。</t>
    <rPh sb="7" eb="9">
      <t>ショウメイ</t>
    </rPh>
    <rPh sb="9" eb="11">
      <t>セイギョ</t>
    </rPh>
    <rPh sb="12" eb="13">
      <t>トウ</t>
    </rPh>
    <rPh sb="15" eb="17">
      <t>センテイ</t>
    </rPh>
    <phoneticPr fontId="1"/>
  </si>
  <si>
    <t>注　*1　平均演色評価数(RA)は、色の識別のために必要値以上を確保する。</t>
    <rPh sb="0" eb="1">
      <t>チュウ</t>
    </rPh>
    <rPh sb="5" eb="7">
      <t>ヘイキン</t>
    </rPh>
    <rPh sb="7" eb="9">
      <t>エンショク</t>
    </rPh>
    <rPh sb="9" eb="11">
      <t>ヒョウカ</t>
    </rPh>
    <rPh sb="11" eb="12">
      <t>スウ</t>
    </rPh>
    <rPh sb="18" eb="19">
      <t>イロ</t>
    </rPh>
    <rPh sb="20" eb="22">
      <t>シキベツ</t>
    </rPh>
    <rPh sb="26" eb="28">
      <t>ヒツヨウ</t>
    </rPh>
    <rPh sb="28" eb="29">
      <t>チ</t>
    </rPh>
    <rPh sb="29" eb="31">
      <t>イジョウ</t>
    </rPh>
    <rPh sb="32" eb="34">
      <t>カクホ</t>
    </rPh>
    <phoneticPr fontId="1"/>
  </si>
  <si>
    <t>　　*2　盤類、機器、書架等の配置、部屋の用途に応じて必要な照度を確保する。</t>
    <rPh sb="5" eb="6">
      <t>バン</t>
    </rPh>
    <rPh sb="6" eb="7">
      <t>ルイ</t>
    </rPh>
    <rPh sb="8" eb="10">
      <t>キキ</t>
    </rPh>
    <rPh sb="11" eb="13">
      <t>ショカ</t>
    </rPh>
    <rPh sb="13" eb="14">
      <t>ナド</t>
    </rPh>
    <rPh sb="15" eb="17">
      <t>ハイチ</t>
    </rPh>
    <rPh sb="18" eb="20">
      <t>ヘヤ</t>
    </rPh>
    <rPh sb="21" eb="23">
      <t>ヨウト</t>
    </rPh>
    <rPh sb="24" eb="25">
      <t>オウ</t>
    </rPh>
    <rPh sb="27" eb="29">
      <t>ヒツヨウ</t>
    </rPh>
    <rPh sb="30" eb="32">
      <t>ショウド</t>
    </rPh>
    <rPh sb="33" eb="35">
      <t>カクホ</t>
    </rPh>
    <phoneticPr fontId="1"/>
  </si>
  <si>
    <t>　　*4　玄関ホールにおいて、展示物の閲覧が想定される場合は、JIS Z 9110「照明基準総則」4.3.2</t>
    <rPh sb="5" eb="7">
      <t>ゲンカン</t>
    </rPh>
    <rPh sb="15" eb="18">
      <t>テンジブツ</t>
    </rPh>
    <rPh sb="19" eb="21">
      <t>エツラン</t>
    </rPh>
    <rPh sb="22" eb="24">
      <t>ソウテイ</t>
    </rPh>
    <rPh sb="27" eb="29">
      <t>バアイ</t>
    </rPh>
    <phoneticPr fontId="1"/>
  </si>
  <si>
    <t>　　　　「推奨照度」における「視覚条件が通常と異なる場合」とし、設計照度は1段階上の150(LX)</t>
    <rPh sb="15" eb="17">
      <t>シカク</t>
    </rPh>
    <rPh sb="17" eb="19">
      <t>ジョウケン</t>
    </rPh>
    <rPh sb="20" eb="22">
      <t>ツウジョウ</t>
    </rPh>
    <rPh sb="23" eb="24">
      <t>コト</t>
    </rPh>
    <rPh sb="26" eb="28">
      <t>バアイ</t>
    </rPh>
    <rPh sb="32" eb="34">
      <t>セッケイ</t>
    </rPh>
    <rPh sb="34" eb="36">
      <t>ショウド</t>
    </rPh>
    <rPh sb="38" eb="40">
      <t>ダンカイ</t>
    </rPh>
    <rPh sb="40" eb="41">
      <t>ウエ</t>
    </rPh>
    <phoneticPr fontId="1"/>
  </si>
  <si>
    <t xml:space="preserve">　　　　とする。         </t>
    <phoneticPr fontId="1"/>
  </si>
  <si>
    <t>表2-6　LED照明器具の保守率</t>
    <rPh sb="0" eb="1">
      <t>ヒョウ</t>
    </rPh>
    <rPh sb="8" eb="10">
      <t>ショウメイ</t>
    </rPh>
    <rPh sb="10" eb="12">
      <t>キグ</t>
    </rPh>
    <rPh sb="13" eb="15">
      <t>ホシュ</t>
    </rPh>
    <rPh sb="15" eb="16">
      <t>リツ</t>
    </rPh>
    <phoneticPr fontId="1"/>
  </si>
  <si>
    <t>照明器具の形式</t>
    <rPh sb="5" eb="7">
      <t>ケイシキ</t>
    </rPh>
    <phoneticPr fontId="1"/>
  </si>
  <si>
    <t>露出形</t>
    <rPh sb="0" eb="2">
      <t>ロシュツ</t>
    </rPh>
    <rPh sb="2" eb="3">
      <t>カタ</t>
    </rPh>
    <phoneticPr fontId="1"/>
  </si>
  <si>
    <t>　　（２）器具の清掃間隔は1回/1年とする。</t>
    <phoneticPr fontId="1"/>
  </si>
  <si>
    <t>備考（１）JIL5004「公共施設用照明器具」より抜粋</t>
    <rPh sb="0" eb="2">
      <t>ビコウ</t>
    </rPh>
    <rPh sb="13" eb="15">
      <t>コウキョウ</t>
    </rPh>
    <rPh sb="15" eb="18">
      <t>シセツヨウ</t>
    </rPh>
    <rPh sb="18" eb="20">
      <t>ショウメイ</t>
    </rPh>
    <rPh sb="20" eb="22">
      <t>キグ</t>
    </rPh>
    <rPh sb="25" eb="27">
      <t>バッスイ</t>
    </rPh>
    <phoneticPr fontId="1"/>
  </si>
  <si>
    <t>　　（３）LEDモジュールの点灯経過時間は、40,000時間とする。</t>
    <rPh sb="14" eb="16">
      <t>テントウ</t>
    </rPh>
    <rPh sb="16" eb="18">
      <t>ケイカ</t>
    </rPh>
    <rPh sb="18" eb="20">
      <t>ジカン</t>
    </rPh>
    <rPh sb="25" eb="30">
      <t>，０００ジカン</t>
    </rPh>
    <phoneticPr fontId="1"/>
  </si>
  <si>
    <t>表2-7　室指数</t>
    <rPh sb="0" eb="1">
      <t>ヒョウ</t>
    </rPh>
    <rPh sb="5" eb="6">
      <t>シツ</t>
    </rPh>
    <rPh sb="6" eb="8">
      <t>シスウ</t>
    </rPh>
    <phoneticPr fontId="1"/>
  </si>
  <si>
    <t>記号</t>
    <rPh sb="0" eb="2">
      <t>キゴウ</t>
    </rPh>
    <phoneticPr fontId="1"/>
  </si>
  <si>
    <t>室指数</t>
    <rPh sb="0" eb="1">
      <t>シツ</t>
    </rPh>
    <rPh sb="1" eb="3">
      <t>シスウ</t>
    </rPh>
    <phoneticPr fontId="1"/>
  </si>
  <si>
    <t>　白ふすま</t>
    <rPh sb="1" eb="2">
      <t>シロ</t>
    </rPh>
    <phoneticPr fontId="1"/>
  </si>
  <si>
    <t>　プラスター</t>
    <phoneticPr fontId="1"/>
  </si>
  <si>
    <t>天井、壁面</t>
    <rPh sb="0" eb="2">
      <t>テンジョウ</t>
    </rPh>
    <rPh sb="3" eb="5">
      <t>ヘキメン</t>
    </rPh>
    <phoneticPr fontId="1"/>
  </si>
  <si>
    <t>　上商事</t>
    <rPh sb="1" eb="2">
      <t>カミ</t>
    </rPh>
    <rPh sb="2" eb="4">
      <t>ショウジ</t>
    </rPh>
    <phoneticPr fontId="1"/>
  </si>
  <si>
    <t>　白カーテン</t>
    <rPh sb="1" eb="2">
      <t>シロ</t>
    </rPh>
    <phoneticPr fontId="1"/>
  </si>
  <si>
    <t>　コンクリ―オ</t>
    <phoneticPr fontId="1"/>
  </si>
  <si>
    <t>　繊維壁（素地）</t>
    <rPh sb="1" eb="3">
      <t>センイ</t>
    </rPh>
    <rPh sb="3" eb="4">
      <t>カベ</t>
    </rPh>
    <rPh sb="5" eb="7">
      <t>ソジ</t>
    </rPh>
    <phoneticPr fontId="1"/>
  </si>
  <si>
    <t>　ガラス窓</t>
    <rPh sb="4" eb="5">
      <t>マド</t>
    </rPh>
    <phoneticPr fontId="1"/>
  </si>
  <si>
    <t>　色カーテン</t>
    <rPh sb="1" eb="2">
      <t>イロ</t>
    </rPh>
    <phoneticPr fontId="1"/>
  </si>
  <si>
    <t>　なお不明な場合は、天井70％、壁50％、床10％とする。</t>
    <rPh sb="3" eb="5">
      <t>フメイ</t>
    </rPh>
    <rPh sb="6" eb="8">
      <t>バアイ</t>
    </rPh>
    <rPh sb="10" eb="12">
      <t>テンジョウ</t>
    </rPh>
    <rPh sb="16" eb="17">
      <t>カベ</t>
    </rPh>
    <rPh sb="21" eb="22">
      <t>ユカ</t>
    </rPh>
    <phoneticPr fontId="1"/>
  </si>
  <si>
    <t>NO,17</t>
    <phoneticPr fontId="1"/>
  </si>
  <si>
    <t>備考　JIL 5004「公共施設用照明器具」より抜粋</t>
    <rPh sb="0" eb="2">
      <t>ビコウ</t>
    </rPh>
    <rPh sb="12" eb="14">
      <t>コウキョウ</t>
    </rPh>
    <rPh sb="14" eb="17">
      <t>シセツヨウ</t>
    </rPh>
    <rPh sb="17" eb="19">
      <t>ショウメイ</t>
    </rPh>
    <rPh sb="19" eb="21">
      <t>キグ</t>
    </rPh>
    <rPh sb="24" eb="26">
      <t>バッスイ</t>
    </rPh>
    <phoneticPr fontId="1"/>
  </si>
  <si>
    <t xml:space="preserve"> LRS3CC
 LSS1,LSS9,LSS10LSS2</t>
    <phoneticPr fontId="1"/>
  </si>
  <si>
    <t>0.83</t>
    <phoneticPr fontId="1"/>
  </si>
  <si>
    <t xml:space="preserve"> LRS9     LRS10     LRS15     LRS20     LRS28     LRS29</t>
    <phoneticPr fontId="1"/>
  </si>
  <si>
    <t>推奨照度 (lx)</t>
    <rPh sb="0" eb="2">
      <t>スイショウ</t>
    </rPh>
    <rPh sb="2" eb="4">
      <t>ショウド</t>
    </rPh>
    <phoneticPr fontId="1"/>
  </si>
  <si>
    <r>
      <t>備考</t>
    </r>
    <r>
      <rPr>
        <sz val="11"/>
        <color theme="1"/>
        <rFont val="ＭＳ 明朝"/>
        <family val="1"/>
        <charset val="128"/>
      </rPr>
      <t>（１）JIS Z 9110「照明基準総則」を基に作成</t>
    </r>
    <rPh sb="0" eb="2">
      <t>ビコウ</t>
    </rPh>
    <rPh sb="16" eb="18">
      <t>ショウメイ</t>
    </rPh>
    <rPh sb="18" eb="20">
      <t>キジュン</t>
    </rPh>
    <rPh sb="20" eb="22">
      <t>ソウソク</t>
    </rPh>
    <rPh sb="24" eb="25">
      <t>モト</t>
    </rPh>
    <rPh sb="26" eb="28">
      <t>サクセイ</t>
    </rPh>
    <phoneticPr fontId="1"/>
  </si>
  <si>
    <t xml:space="preserve">    （２）グレア評価値（UGR）により不快グレアの評価を行う場合は、JIS Z 9110「4,4,2不快</t>
    <rPh sb="10" eb="12">
      <t>ヒョウカ</t>
    </rPh>
    <rPh sb="12" eb="13">
      <t>チ</t>
    </rPh>
    <rPh sb="21" eb="23">
      <t>フカイ</t>
    </rPh>
    <rPh sb="27" eb="29">
      <t>ヒョウカ</t>
    </rPh>
    <rPh sb="30" eb="31">
      <t>オコナ</t>
    </rPh>
    <rPh sb="32" eb="34">
      <t>バアイ</t>
    </rPh>
    <rPh sb="52" eb="54">
      <t>フカイ</t>
    </rPh>
    <phoneticPr fontId="1"/>
  </si>
  <si>
    <t>　　　　 グレア―（屋内）」による。</t>
    <phoneticPr fontId="1"/>
  </si>
  <si>
    <t>　　*3　推奨照度のほか、空間の明るさ感を考慮する。</t>
    <rPh sb="5" eb="7">
      <t>スイショウ</t>
    </rPh>
    <rPh sb="7" eb="9">
      <t>ショウド</t>
    </rPh>
    <rPh sb="13" eb="15">
      <t>クウカン</t>
    </rPh>
    <rPh sb="16" eb="17">
      <t>ア</t>
    </rPh>
    <rPh sb="19" eb="20">
      <t>カン</t>
    </rPh>
    <rPh sb="21" eb="23">
      <t>コウリョ</t>
    </rPh>
    <phoneticPr fontId="1"/>
  </si>
  <si>
    <t>消費電力
(W)</t>
    <rPh sb="0" eb="2">
      <t>ショウヒ</t>
    </rPh>
    <rPh sb="2" eb="4">
      <t>デンリョク</t>
    </rPh>
    <phoneticPr fontId="1"/>
  </si>
  <si>
    <t>改定：令和4年3月14日　国土交通省国営216号</t>
    <rPh sb="0" eb="2">
      <t>カイテイ</t>
    </rPh>
    <rPh sb="3" eb="5">
      <t>レイワ</t>
    </rPh>
    <rPh sb="6" eb="7">
      <t>ネン</t>
    </rPh>
    <rPh sb="8" eb="9">
      <t>ガツ</t>
    </rPh>
    <rPh sb="11" eb="12">
      <t>ヒ</t>
    </rPh>
    <rPh sb="13" eb="15">
      <t>コクド</t>
    </rPh>
    <rPh sb="15" eb="18">
      <t>コウツウショウ</t>
    </rPh>
    <rPh sb="18" eb="20">
      <t>コクエイ</t>
    </rPh>
    <rPh sb="23" eb="24">
      <t>ゴウ</t>
    </rPh>
    <phoneticPr fontId="1"/>
  </si>
  <si>
    <t>表2-8　天井、壁面の反射率</t>
    <rPh sb="0" eb="1">
      <t>ヒョウ</t>
    </rPh>
    <rPh sb="5" eb="7">
      <t>テンジョウ</t>
    </rPh>
    <rPh sb="8" eb="10">
      <t>ヘキメン</t>
    </rPh>
    <rPh sb="11" eb="13">
      <t>ハンシャ</t>
    </rPh>
    <rPh sb="13" eb="14">
      <t>リツ</t>
    </rPh>
    <phoneticPr fontId="1"/>
  </si>
  <si>
    <t>室名</t>
    <rPh sb="0" eb="2">
      <t>シツメイ</t>
    </rPh>
    <phoneticPr fontId="1"/>
  </si>
  <si>
    <t>（m）</t>
    <phoneticPr fontId="1"/>
  </si>
  <si>
    <t>（m2）</t>
    <phoneticPr fontId="1"/>
  </si>
  <si>
    <t>（lx）</t>
    <phoneticPr fontId="1"/>
  </si>
  <si>
    <t>（資料1：表2-2）</t>
  </si>
  <si>
    <r>
      <t xml:space="preserve">光源と作業面上の高さ </t>
    </r>
    <r>
      <rPr>
        <sz val="11"/>
        <color theme="1"/>
        <rFont val="ＭＳ 明朝"/>
        <family val="1"/>
        <charset val="128"/>
      </rPr>
      <t>H</t>
    </r>
    <phoneticPr fontId="1"/>
  </si>
  <si>
    <t>　被照明面積 A</t>
    <phoneticPr fontId="1"/>
  </si>
  <si>
    <t>設計照度　E</t>
    <phoneticPr fontId="1"/>
  </si>
  <si>
    <t xml:space="preserve">室の間口 X </t>
    <phoneticPr fontId="1"/>
  </si>
  <si>
    <t>室の奥行 Y</t>
    <rPh sb="2" eb="4">
      <t>オクユキ</t>
    </rPh>
    <phoneticPr fontId="1"/>
  </si>
  <si>
    <t>室の天井高さ Z</t>
    <phoneticPr fontId="1"/>
  </si>
  <si>
    <t>作業面の高さ h1</t>
    <phoneticPr fontId="1"/>
  </si>
  <si>
    <t>→</t>
    <phoneticPr fontId="1"/>
  </si>
  <si>
    <t>玄関ホール</t>
    <rPh sb="0" eb="2">
      <t>ゲンカン</t>
    </rPh>
    <phoneticPr fontId="1"/>
  </si>
  <si>
    <r>
      <t>インターネットで　</t>
    </r>
    <r>
      <rPr>
        <b/>
        <sz val="12"/>
        <color rgb="FF00B0F0"/>
        <rFont val="ＭＳ 明朝"/>
        <family val="1"/>
        <charset val="128"/>
      </rPr>
      <t>作者 建築設備</t>
    </r>
    <r>
      <rPr>
        <b/>
        <sz val="12"/>
        <rFont val="ＭＳ 明朝"/>
        <family val="1"/>
        <charset val="128"/>
      </rPr>
      <t>　で検索できます。</t>
    </r>
    <phoneticPr fontId="13"/>
  </si>
  <si>
    <t>作者 建築設備 の下記のソフトが皆様のお役に立ちます。</t>
    <phoneticPr fontId="13"/>
  </si>
  <si>
    <t>Windows10/8/7/Vista/XP/2000/NT/ビジネス</t>
  </si>
  <si>
    <t>●配管図形(JWW、JWC_CAD)</t>
  </si>
  <si>
    <t>　2次元cadの 用の図形集 塩ビ継ぎ手、ダクト、鋼管継手、桝等</t>
  </si>
  <si>
    <t>●空調、衛生設備の見積、原価計算(配管、ダクト)</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</si>
  <si>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</si>
  <si>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</si>
  <si>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</si>
  <si>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</si>
  <si>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</si>
  <si>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●建築設備:給水設備配管の設計</t>
  </si>
  <si>
    <t>　建築設備の給水設備配管の設計ソフト 国土交通省の設計基準に則って計算する</t>
  </si>
  <si>
    <t>●建築設備:作業手順書,チェックシート(ISO,施工過程)</t>
  </si>
  <si>
    <t>　建築設備工事の作業手順・作業仕様を標準仕様書、下水道事業団仕様書に準じて作成</t>
  </si>
  <si>
    <t>●空調設備の熱量計算</t>
  </si>
  <si>
    <t>　建築設備の空調の熱量計算システム 国交省仕様に準拠</t>
  </si>
  <si>
    <t>●送風機架台、横置圧力水槽、エアコン架台の設計</t>
  </si>
  <si>
    <t>　送風機架台、横置圧力水槽、エアコン架台の構造計算が設備の担当者で出来る</t>
  </si>
  <si>
    <t>●建築設備の耐震計算練習ソフト</t>
  </si>
  <si>
    <t>　建築設備における、配管架台、配管振れ止め、機器架台の耐震計算練習ソフト</t>
  </si>
  <si>
    <t>●耐震設計:油タンク・水槽架台、制御盤の耐震計算</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</si>
  <si>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</si>
  <si>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</si>
  <si>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</si>
  <si>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●耐震設計:配管・ダクトの鋼製架台</t>
  </si>
  <si>
    <t>　配管架台、振れ止め架台の設計を建築設備の担当者レベル(構造計算の専門家でなくても)で理解できる</t>
  </si>
  <si>
    <t>●熱量計算</t>
  </si>
  <si>
    <t>　建築の空調設備の熱量計算</t>
  </si>
  <si>
    <t>●設備の担当の職務</t>
  </si>
  <si>
    <t>　建築設備の現場担当の提出書類、現場管理の内容</t>
  </si>
  <si>
    <t>●建築設備:空調・換気ダクトの設計</t>
  </si>
  <si>
    <t>　データの必要な「行」を複写して貼り付け、m数などの必要データを入力して集計すれば設計書が出来る</t>
  </si>
  <si>
    <t>●設備の職務</t>
  </si>
  <si>
    <t>　設備の担当の職務内容</t>
  </si>
  <si>
    <t>●空調機、送風機の耐震架台</t>
  </si>
  <si>
    <t>　床置き、壁取り付けの空調機、天井取り付け送風機の架台の耐震計算ソフト</t>
  </si>
  <si>
    <t>●1-2G耐震エアコン屋外機架台</t>
  </si>
  <si>
    <t>　建築設備の担当者レベル(構造計算の専門家でなくても)で、エアコン等の架台の構造計算を理解できる</t>
  </si>
  <si>
    <t>●1-2G耐震ダクトの振れ止め架台</t>
  </si>
  <si>
    <t>　建築設備の担当者レベル(構造計算の専門家でなくても)で、ダクト等の振止架台の構造計算を理解できる</t>
  </si>
  <si>
    <t>●建築機械設備の耐震計算練習ソフト</t>
  </si>
  <si>
    <t>●空調機等箱の耐震、蒸気暖房放熱器の耐震金具の計算書</t>
  </si>
  <si>
    <t>　建築設備の担当者レベルで、放熱器等の構造計算を理解できるソフトを目指して作りました</t>
  </si>
  <si>
    <t>●設備の監督の職務</t>
  </si>
  <si>
    <t>　建築設備の現場管理の提出書類、現場管理の内容</t>
  </si>
  <si>
    <t>●1-2G耐震サービスタンク等架台</t>
  </si>
  <si>
    <t>　建築設備の担当者レベル(構造計算の専門家でなくても)で、タンク等の耐震架台の構造計算を理解できる</t>
  </si>
  <si>
    <t>●ボイラー煙突のドラフト計算</t>
  </si>
  <si>
    <t>　煙突の計算を行うソフト 単体から4台+3台まで10種類の組合せのドラフト計算が出来る</t>
  </si>
  <si>
    <t>●建築設備の水平タンク,送風機,エアコン架台の構造計算</t>
  </si>
  <si>
    <t>　送風機架台、横置圧力水槽、エアコン架台の構造計算が設備の担当者(構造計算の専門家でなくても)で出来る</t>
  </si>
  <si>
    <t>●耐震計算、架台計算:空調機、送風機</t>
  </si>
  <si>
    <t>　空調機の床置き、壁取付け架台、架台無しの耐震計算、送風機の天井取付架台の耐震計算ソフト</t>
  </si>
  <si>
    <t>●エントツのドラフト計算</t>
  </si>
  <si>
    <t>　1台から最大7台までのボイラーの組み合わせで10種類の煙突のドラフトの計算を行う</t>
  </si>
  <si>
    <t>●キュービクル転倒、ケーブルラック、小出しタンク耐震</t>
  </si>
  <si>
    <t>●建物の空調計画:熱量計算</t>
  </si>
  <si>
    <t>　建物の空調の熱量計算システム 国交省仕様に準じている</t>
  </si>
  <si>
    <t>●かんたん電子納品</t>
  </si>
  <si>
    <t>　建築設備:管工事における、かんたん電子納品ソフト</t>
  </si>
  <si>
    <t>●シックハウス 一般換気の設計 空調・換気ダクトの設計</t>
  </si>
  <si>
    <t>　シックハウス対策や一般換気計算を簡単に処理できるように、標準化して、ソフト化</t>
  </si>
  <si>
    <t>●建築設備の作業手順書、要領書(施工プロセス、ISO)</t>
  </si>
  <si>
    <t>●1-2G耐震配管の振れ止め架台</t>
  </si>
  <si>
    <t>　建築設備の担当者レベル(構造計算の専門家でなくても)で、配管等の振止架台の構造計算を理解できる</t>
  </si>
  <si>
    <t>●建築設備の給水配管の設計</t>
  </si>
  <si>
    <t>　建築設備の給水配管の設計ソフト 国土交通省の設計基準に則って計算する</t>
  </si>
  <si>
    <t>●1-2G壁、天井配管の耐震支持架台</t>
  </si>
  <si>
    <t>　建築設備の担当者レベルで、壁・天井配管等の耐震支持架台の構造計算を理解できる</t>
  </si>
  <si>
    <t>●水槽/オイルタンク架台耐震構造計算,空調機の耐震計算</t>
  </si>
  <si>
    <t>●1-2G耐震配管の床置き架台</t>
  </si>
  <si>
    <t>　建築設備の担当者レベル(構造計算の専門家でなくても)で、配管等の床置き架台の構造計算を理解できる</t>
  </si>
  <si>
    <t>●1-2G送風機の耐震架台</t>
  </si>
  <si>
    <t>　建築設備の担当者レベル(構造計算の専門家でなくても)で、送風機等の耐震架台の構造計算を理解できる</t>
  </si>
  <si>
    <t>●建築設備配管支持の構造計算</t>
  </si>
  <si>
    <t>●jw図形(機械設備)</t>
  </si>
  <si>
    <t>　jw_cadの配管施工図の図形</t>
  </si>
  <si>
    <t>●設備の管理</t>
  </si>
  <si>
    <t>　設備担当の工事現場管理の項目、その内容とその技術資料を提案</t>
  </si>
  <si>
    <r>
      <t>【表-1-1】 【 配管重量表   単位 Kg/m － N/m 】</t>
    </r>
    <r>
      <rPr>
        <sz val="11"/>
        <color theme="1"/>
        <rFont val="ＭＳ 明朝"/>
        <family val="2"/>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13"/>
  </si>
  <si>
    <t>管径</t>
    <rPh sb="0" eb="1">
      <t>カン</t>
    </rPh>
    <rPh sb="1" eb="2">
      <t>ケイ</t>
    </rPh>
    <phoneticPr fontId="13"/>
  </si>
  <si>
    <t>40A</t>
    <phoneticPr fontId="13"/>
  </si>
  <si>
    <t>50A</t>
    <phoneticPr fontId="13"/>
  </si>
  <si>
    <t>65A</t>
    <phoneticPr fontId="13"/>
  </si>
  <si>
    <t>80A</t>
    <phoneticPr fontId="13"/>
  </si>
  <si>
    <t>100A</t>
    <phoneticPr fontId="13"/>
  </si>
  <si>
    <t>125A</t>
    <phoneticPr fontId="13"/>
  </si>
  <si>
    <t>150A</t>
    <phoneticPr fontId="13"/>
  </si>
  <si>
    <t>200A</t>
    <phoneticPr fontId="13"/>
  </si>
  <si>
    <t>250A</t>
    <phoneticPr fontId="13"/>
  </si>
  <si>
    <t>300A</t>
    <phoneticPr fontId="13"/>
  </si>
  <si>
    <t>1.0 Kgf ≒ 9.8 N とします｡</t>
    <phoneticPr fontId="13"/>
  </si>
  <si>
    <t>重量</t>
    <rPh sb="0" eb="2">
      <t>ジュウリョウ</t>
    </rPh>
    <phoneticPr fontId="13"/>
  </si>
  <si>
    <t>Kg/m</t>
    <phoneticPr fontId="13"/>
  </si>
  <si>
    <t>適用階の区分</t>
    <rPh sb="0" eb="2">
      <t>テキヨウ</t>
    </rPh>
    <rPh sb="2" eb="3">
      <t>カイ</t>
    </rPh>
    <rPh sb="4" eb="6">
      <t>クブン</t>
    </rPh>
    <phoneticPr fontId="13"/>
  </si>
  <si>
    <t>上層階、              屋上及び塔屋</t>
    <rPh sb="0" eb="2">
      <t>ジョウソウ</t>
    </rPh>
    <rPh sb="2" eb="3">
      <t>カイ</t>
    </rPh>
    <rPh sb="18" eb="20">
      <t>オクジョウ</t>
    </rPh>
    <rPh sb="20" eb="21">
      <t>オヨ</t>
    </rPh>
    <rPh sb="22" eb="23">
      <t>トウ</t>
    </rPh>
    <rPh sb="23" eb="24">
      <t>ヤ</t>
    </rPh>
    <phoneticPr fontId="13"/>
  </si>
  <si>
    <t>中間階</t>
    <rPh sb="0" eb="2">
      <t>チュウカン</t>
    </rPh>
    <rPh sb="2" eb="3">
      <t>カイ</t>
    </rPh>
    <phoneticPr fontId="13"/>
  </si>
  <si>
    <t>地階及び１階</t>
    <rPh sb="0" eb="2">
      <t>チカイ</t>
    </rPh>
    <rPh sb="2" eb="3">
      <t>オヨ</t>
    </rPh>
    <rPh sb="5" eb="6">
      <t>カイ</t>
    </rPh>
    <phoneticPr fontId="13"/>
  </si>
  <si>
    <t>【 設計用鉛直地震力 】</t>
    <rPh sb="2" eb="5">
      <t>セッケイヨウ</t>
    </rPh>
    <rPh sb="5" eb="7">
      <t>エンチョク</t>
    </rPh>
    <rPh sb="7" eb="9">
      <t>ジシン</t>
    </rPh>
    <rPh sb="9" eb="10">
      <t>チカラ</t>
    </rPh>
    <phoneticPr fontId="13"/>
  </si>
  <si>
    <r>
      <t>【表-1-6】【 設計用標準水平震度 】</t>
    </r>
    <r>
      <rPr>
        <sz val="11"/>
        <color theme="1"/>
        <rFont val="ＭＳ 明朝"/>
        <family val="2"/>
        <charset val="128"/>
      </rPr>
      <t xml:space="preserve">  建築設備耐震設計・施工指針2014年版 P6 転記</t>
    </r>
    <rPh sb="9" eb="12">
      <t>セッケイヨウ</t>
    </rPh>
    <rPh sb="12" eb="14">
      <t>ヒョウジュン</t>
    </rPh>
    <rPh sb="14" eb="16">
      <t>スイヘイ</t>
    </rPh>
    <rPh sb="16" eb="18">
      <t>シンド</t>
    </rPh>
    <phoneticPr fontId="13"/>
  </si>
  <si>
    <t>建築設備機器の耐震ｸﾗｽ</t>
    <rPh sb="0" eb="2">
      <t>ケンチク</t>
    </rPh>
    <rPh sb="2" eb="4">
      <t>セツビ</t>
    </rPh>
    <rPh sb="4" eb="6">
      <t>キキ</t>
    </rPh>
    <rPh sb="7" eb="9">
      <t>タイシン</t>
    </rPh>
    <phoneticPr fontId="13"/>
  </si>
  <si>
    <t>耐震ｸﾗｽ S</t>
    <rPh sb="0" eb="2">
      <t>タイシン</t>
    </rPh>
    <phoneticPr fontId="13"/>
  </si>
  <si>
    <t>耐震ｸﾗｽ A</t>
    <rPh sb="0" eb="2">
      <t>タイシン</t>
    </rPh>
    <phoneticPr fontId="13"/>
  </si>
  <si>
    <t>耐震ｸﾗｽ B</t>
    <rPh sb="0" eb="2">
      <t>タイシン</t>
    </rPh>
    <phoneticPr fontId="13"/>
  </si>
  <si>
    <t>1.0 (1.5)</t>
    <phoneticPr fontId="13"/>
  </si>
  <si>
    <t>0.6 (1.0)</t>
    <phoneticPr fontId="13"/>
  </si>
  <si>
    <t>0.4 (0.6)</t>
    <phoneticPr fontId="13"/>
  </si>
  <si>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13"/>
  </si>
  <si>
    <t>上層階の定義</t>
    <rPh sb="0" eb="2">
      <t>ジョウソウ</t>
    </rPh>
    <rPh sb="2" eb="3">
      <t>カイ</t>
    </rPh>
    <rPh sb="4" eb="6">
      <t>テイギ</t>
    </rPh>
    <phoneticPr fontId="13"/>
  </si>
  <si>
    <t>・2～6階建ての建築物では、最上階を上層階とする。</t>
    <rPh sb="4" eb="6">
      <t>カイダ</t>
    </rPh>
    <rPh sb="8" eb="11">
      <t>ケンチクブツ</t>
    </rPh>
    <rPh sb="14" eb="17">
      <t>サイジョウカイ</t>
    </rPh>
    <rPh sb="18" eb="20">
      <t>ジョウソウ</t>
    </rPh>
    <rPh sb="20" eb="21">
      <t>カイ</t>
    </rPh>
    <phoneticPr fontId="13"/>
  </si>
  <si>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13"/>
  </si>
  <si>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13"/>
  </si>
  <si>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13"/>
  </si>
  <si>
    <t>中間階の定義</t>
    <rPh sb="0" eb="2">
      <t>チュウカン</t>
    </rPh>
    <rPh sb="2" eb="3">
      <t>カイ</t>
    </rPh>
    <rPh sb="4" eb="6">
      <t>テイギ</t>
    </rPh>
    <phoneticPr fontId="13"/>
  </si>
  <si>
    <t>・地階、1階を除く各階で上層階に該当しない階を中間階とする。</t>
    <phoneticPr fontId="13"/>
  </si>
  <si>
    <r>
      <t xml:space="preserve">【表-2-1】【 鋼材等の許容応力度 】  </t>
    </r>
    <r>
      <rPr>
        <sz val="11"/>
        <color theme="1"/>
        <rFont val="ＭＳ 明朝"/>
        <family val="2"/>
        <charset val="128"/>
      </rPr>
      <t>建築設備耐震設計・施工指針2014年版 P230、P232 転記</t>
    </r>
    <rPh sb="9" eb="11">
      <t>コウザイ</t>
    </rPh>
    <rPh sb="11" eb="12">
      <t>トウ</t>
    </rPh>
    <rPh sb="13" eb="15">
      <t>キョヨウ</t>
    </rPh>
    <rPh sb="15" eb="17">
      <t>オウリョク</t>
    </rPh>
    <rPh sb="17" eb="18">
      <t>ド</t>
    </rPh>
    <phoneticPr fontId="13"/>
  </si>
  <si>
    <t>種 類</t>
    <rPh sb="0" eb="1">
      <t>タネ</t>
    </rPh>
    <rPh sb="2" eb="3">
      <t>タグイ</t>
    </rPh>
    <phoneticPr fontId="13"/>
  </si>
  <si>
    <t>規     格</t>
    <rPh sb="0" eb="1">
      <t>タダシ</t>
    </rPh>
    <rPh sb="6" eb="7">
      <t>カク</t>
    </rPh>
    <phoneticPr fontId="13"/>
  </si>
  <si>
    <t>短期許容応力度  KN/cm2  (  )内は長期</t>
    <rPh sb="0" eb="2">
      <t>タンキ</t>
    </rPh>
    <rPh sb="2" eb="4">
      <t>キョヨウ</t>
    </rPh>
    <rPh sb="4" eb="6">
      <t>オウリョク</t>
    </rPh>
    <rPh sb="6" eb="7">
      <t>ド</t>
    </rPh>
    <rPh sb="21" eb="22">
      <t>ナイ</t>
    </rPh>
    <rPh sb="23" eb="25">
      <t>チョウキ</t>
    </rPh>
    <phoneticPr fontId="13"/>
  </si>
  <si>
    <t>引張 ft</t>
    <rPh sb="0" eb="2">
      <t>ヒッパリ</t>
    </rPh>
    <phoneticPr fontId="13"/>
  </si>
  <si>
    <t>圧縮 fc</t>
    <rPh sb="0" eb="2">
      <t>アッシュク</t>
    </rPh>
    <phoneticPr fontId="13"/>
  </si>
  <si>
    <t>曲げ fb</t>
    <rPh sb="0" eb="1">
      <t>マ</t>
    </rPh>
    <phoneticPr fontId="13"/>
  </si>
  <si>
    <t>せん断fs</t>
    <rPh sb="2" eb="3">
      <t>ダン</t>
    </rPh>
    <phoneticPr fontId="13"/>
  </si>
  <si>
    <t>支圧 fe</t>
    <rPh sb="0" eb="1">
      <t>シ</t>
    </rPh>
    <rPh sb="1" eb="2">
      <t>アツ</t>
    </rPh>
    <phoneticPr fontId="13"/>
  </si>
  <si>
    <t>一般構造用鋼材(厚さ40mm以下)</t>
    <rPh sb="0" eb="2">
      <t>イッパン</t>
    </rPh>
    <rPh sb="2" eb="5">
      <t>コウゾウヨウ</t>
    </rPh>
    <rPh sb="5" eb="7">
      <t>コウザイ</t>
    </rPh>
    <rPh sb="8" eb="9">
      <t>アツ</t>
    </rPh>
    <rPh sb="14" eb="16">
      <t>イカ</t>
    </rPh>
    <phoneticPr fontId="13"/>
  </si>
  <si>
    <t>SS400 STK400
STKR400  SSC400</t>
    <phoneticPr fontId="13"/>
  </si>
  <si>
    <t>(15.6)</t>
    <phoneticPr fontId="13"/>
  </si>
  <si>
    <t>(9.04)</t>
    <phoneticPr fontId="13"/>
  </si>
  <si>
    <t>(14.2)</t>
    <phoneticPr fontId="13"/>
  </si>
  <si>
    <r>
      <t>【表-3-1】【 等辺山形鋼の断面特性 】</t>
    </r>
    <r>
      <rPr>
        <sz val="11"/>
        <color theme="1"/>
        <rFont val="ＭＳ 明朝"/>
        <family val="2"/>
        <charset val="128"/>
      </rPr>
      <t xml:space="preserve">    建築設備耐震設計・施工指針2014年版 P246、JIS　G 3192　転記</t>
    </r>
    <rPh sb="61" eb="63">
      <t>テンキ</t>
    </rPh>
    <phoneticPr fontId="13"/>
  </si>
  <si>
    <t>断面寸法(mm)</t>
    <rPh sb="0" eb="2">
      <t>ダンメン</t>
    </rPh>
    <rPh sb="2" eb="4">
      <t>スンポウ</t>
    </rPh>
    <phoneticPr fontId="13"/>
  </si>
  <si>
    <t>t(mm)</t>
    <phoneticPr fontId="13"/>
  </si>
  <si>
    <t>断面積(㎠)</t>
    <rPh sb="0" eb="3">
      <t>ダンメンセキ</t>
    </rPh>
    <phoneticPr fontId="13"/>
  </si>
  <si>
    <t>単位重量(N/m)</t>
    <rPh sb="0" eb="2">
      <t>タンイ</t>
    </rPh>
    <rPh sb="2" eb="4">
      <t>ジュウリョウ</t>
    </rPh>
    <phoneticPr fontId="13"/>
  </si>
  <si>
    <t>重心の位置(Cm)</t>
    <rPh sb="0" eb="2">
      <t>ジュウシン</t>
    </rPh>
    <rPh sb="3" eb="5">
      <t>イチ</t>
    </rPh>
    <phoneticPr fontId="13"/>
  </si>
  <si>
    <t>断面2次ﾓｰﾒﾝﾄ(Cm4)</t>
    <rPh sb="0" eb="2">
      <t>ダンメン</t>
    </rPh>
    <rPh sb="3" eb="4">
      <t>ジ</t>
    </rPh>
    <phoneticPr fontId="13"/>
  </si>
  <si>
    <t>断面2次半径(Cm)</t>
    <rPh sb="0" eb="2">
      <t>ダンメン</t>
    </rPh>
    <rPh sb="3" eb="4">
      <t>ジ</t>
    </rPh>
    <rPh sb="4" eb="6">
      <t>ハンケイ</t>
    </rPh>
    <phoneticPr fontId="13"/>
  </si>
  <si>
    <t>断面係数(Cm3)</t>
    <rPh sb="0" eb="2">
      <t>ダンメン</t>
    </rPh>
    <rPh sb="2" eb="4">
      <t>ケイスウ</t>
    </rPh>
    <phoneticPr fontId="13"/>
  </si>
  <si>
    <t>直角方向</t>
    <rPh sb="0" eb="2">
      <t>チョッカク</t>
    </rPh>
    <rPh sb="2" eb="4">
      <t>ホウコウ</t>
    </rPh>
    <phoneticPr fontId="13"/>
  </si>
  <si>
    <t>斜め方向</t>
    <rPh sb="0" eb="1">
      <t>ナナ</t>
    </rPh>
    <rPh sb="2" eb="4">
      <t>ホウコウ</t>
    </rPh>
    <phoneticPr fontId="13"/>
  </si>
  <si>
    <t>A</t>
    <phoneticPr fontId="13"/>
  </si>
  <si>
    <t>Cx</t>
    <phoneticPr fontId="13"/>
  </si>
  <si>
    <t>Cy</t>
    <phoneticPr fontId="13"/>
  </si>
  <si>
    <t>Ix</t>
    <phoneticPr fontId="13"/>
  </si>
  <si>
    <t>Iy</t>
    <phoneticPr fontId="13"/>
  </si>
  <si>
    <t>Iu</t>
    <phoneticPr fontId="13"/>
  </si>
  <si>
    <t>Iv</t>
    <phoneticPr fontId="13"/>
  </si>
  <si>
    <t>ix</t>
    <phoneticPr fontId="13"/>
  </si>
  <si>
    <t>iy</t>
    <phoneticPr fontId="13"/>
  </si>
  <si>
    <t>iu</t>
    <phoneticPr fontId="13"/>
  </si>
  <si>
    <t>iv</t>
    <phoneticPr fontId="13"/>
  </si>
  <si>
    <t>Zx</t>
    <phoneticPr fontId="13"/>
  </si>
  <si>
    <t>Zy</t>
    <phoneticPr fontId="13"/>
  </si>
  <si>
    <t>25*25</t>
    <phoneticPr fontId="13"/>
  </si>
  <si>
    <t>30*30</t>
    <phoneticPr fontId="13"/>
  </si>
  <si>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color theme="1"/>
        <rFont val="ＭＳ 明朝"/>
        <family val="2"/>
        <charset val="128"/>
      </rPr>
      <t>建築設備耐震設計・施工指針2014年版 P111 転記</t>
    </r>
    <rPh sb="9" eb="10">
      <t>ユカ</t>
    </rPh>
    <rPh sb="14" eb="16">
      <t>ジョウメン</t>
    </rPh>
    <rPh sb="16" eb="18">
      <t>シヨウ</t>
    </rPh>
    <rPh sb="25" eb="26">
      <t>カク</t>
    </rPh>
    <phoneticPr fontId="13"/>
  </si>
  <si>
    <t>ﾎﾞﾙﾄ径
d(呼び称)</t>
    <rPh sb="4" eb="5">
      <t>ケイ</t>
    </rPh>
    <rPh sb="8" eb="9">
      <t>ヨ</t>
    </rPh>
    <rPh sb="10" eb="11">
      <t>）</t>
    </rPh>
    <phoneticPr fontId="13"/>
  </si>
  <si>
    <t>ｺﾝｸﾘｰﾄ厚さ(mm)</t>
    <rPh sb="6" eb="7">
      <t>アツ</t>
    </rPh>
    <phoneticPr fontId="13"/>
  </si>
  <si>
    <t>ﾎﾞﾙﾄ頭部厚
H (cm)</t>
    <rPh sb="4" eb="6">
      <t>トウブ</t>
    </rPh>
    <rPh sb="6" eb="7">
      <t>アツ</t>
    </rPh>
    <phoneticPr fontId="13"/>
  </si>
  <si>
    <t>ﾎﾞﾙﾄ頭部巾
B (cm)</t>
    <rPh sb="4" eb="6">
      <t>トウブ</t>
    </rPh>
    <rPh sb="6" eb="7">
      <t>ハバ</t>
    </rPh>
    <phoneticPr fontId="13"/>
  </si>
  <si>
    <t>ﾎﾞﾙﾄのねじ有効径
D (cm)</t>
    <rPh sb="7" eb="9">
      <t>ユウコウ</t>
    </rPh>
    <rPh sb="9" eb="10">
      <t>ケイ</t>
    </rPh>
    <phoneticPr fontId="13"/>
  </si>
  <si>
    <t>M8*1.25</t>
    <phoneticPr fontId="13"/>
  </si>
  <si>
    <t>M10*1.5</t>
    <phoneticPr fontId="13"/>
  </si>
  <si>
    <t>ケーブルラックの耐震支持間隔と適用</t>
    <phoneticPr fontId="13"/>
  </si>
  <si>
    <t>設置場所</t>
    <phoneticPr fontId="13"/>
  </si>
  <si>
    <t>耐震クラスA・B対応</t>
    <phoneticPr fontId="13"/>
  </si>
  <si>
    <t>耐震クラスS対応</t>
    <phoneticPr fontId="13"/>
  </si>
  <si>
    <t>上層階
屋上
塔屋</t>
    <phoneticPr fontId="13"/>
  </si>
  <si>
    <t xml:space="preserve"> ケーブルラックの支持間隔
 8m以内に１箇所
 A種またはB種を設ける</t>
    <phoneticPr fontId="13"/>
  </si>
  <si>
    <t xml:space="preserve"> ケーブルラックの支持間隔
 6m以内に１箇所
 SA種を設ける</t>
    <phoneticPr fontId="13"/>
  </si>
  <si>
    <t>ケーブル重量</t>
    <phoneticPr fontId="13"/>
  </si>
  <si>
    <t xml:space="preserve"> 600V-CV（グラム／ｍ）</t>
    <phoneticPr fontId="13"/>
  </si>
  <si>
    <t>サイズ</t>
    <phoneticPr fontId="13"/>
  </si>
  <si>
    <t>単位</t>
    <phoneticPr fontId="13"/>
  </si>
  <si>
    <t>1ｃ</t>
    <phoneticPr fontId="13"/>
  </si>
  <si>
    <t>2ｃ</t>
    <phoneticPr fontId="13"/>
  </si>
  <si>
    <t>3ｃ</t>
    <phoneticPr fontId="13"/>
  </si>
  <si>
    <t>4ｃ</t>
  </si>
  <si>
    <t>Ｄ</t>
    <phoneticPr fontId="13"/>
  </si>
  <si>
    <t>Ｔ</t>
    <phoneticPr fontId="13"/>
  </si>
  <si>
    <t>Ｑ</t>
    <phoneticPr fontId="13"/>
  </si>
  <si>
    <t>sq</t>
    <phoneticPr fontId="13"/>
  </si>
  <si>
    <t>ー</t>
    <phoneticPr fontId="13"/>
  </si>
  <si>
    <t>ｹｰﾌﾞﾙラックの振れ止め金具（別に吊り支持要します）</t>
    <rPh sb="9" eb="10">
      <t>フ</t>
    </rPh>
    <rPh sb="11" eb="12">
      <t>ド</t>
    </rPh>
    <rPh sb="13" eb="15">
      <t>カナグ</t>
    </rPh>
    <rPh sb="16" eb="17">
      <t>ベツ</t>
    </rPh>
    <rPh sb="18" eb="19">
      <t>ツ</t>
    </rPh>
    <rPh sb="20" eb="22">
      <t>シジ</t>
    </rPh>
    <rPh sb="22" eb="23">
      <t>ヨウ</t>
    </rPh>
    <phoneticPr fontId="13"/>
  </si>
  <si>
    <t>＊縦鋼材と水平鋼材は全周溶接とします。</t>
    <rPh sb="1" eb="2">
      <t>タテ</t>
    </rPh>
    <rPh sb="2" eb="3">
      <t>コウ</t>
    </rPh>
    <rPh sb="3" eb="4">
      <t>ザイ</t>
    </rPh>
    <rPh sb="5" eb="7">
      <t>スイヘイ</t>
    </rPh>
    <rPh sb="7" eb="9">
      <t>コウザイ</t>
    </rPh>
    <rPh sb="10" eb="12">
      <t>ゼンシュウ</t>
    </rPh>
    <rPh sb="12" eb="14">
      <t>ヨウセツ</t>
    </rPh>
    <phoneticPr fontId="13"/>
  </si>
  <si>
    <t>　必要によっては、ｶﾞｾｯﾄﾌﾟｳﾚｰﾄを要します。</t>
    <rPh sb="1" eb="3">
      <t>ヒツヨウ</t>
    </rPh>
    <rPh sb="21" eb="22">
      <t>ヨウ</t>
    </rPh>
    <phoneticPr fontId="13"/>
  </si>
  <si>
    <t>この色の欄に数値を入力</t>
  </si>
  <si>
    <t>この色の欄は自動的に計算される。</t>
  </si>
  <si>
    <t>1、 震度【表1-6より】</t>
    <rPh sb="3" eb="5">
      <t>シンド</t>
    </rPh>
    <rPh sb="6" eb="7">
      <t>ヒョウ</t>
    </rPh>
    <phoneticPr fontId="13"/>
  </si>
  <si>
    <t>耐震ｸﾗｽ</t>
    <phoneticPr fontId="13"/>
  </si>
  <si>
    <r>
      <t xml:space="preserve">耐震ｸﾗｽ </t>
    </r>
    <r>
      <rPr>
        <sz val="11"/>
        <color theme="1"/>
        <rFont val="ＭＳ 明朝"/>
        <family val="2"/>
        <charset val="128"/>
      </rPr>
      <t>S</t>
    </r>
    <phoneticPr fontId="13"/>
  </si>
  <si>
    <t>対象階</t>
    <rPh sb="0" eb="2">
      <t>タイショウ</t>
    </rPh>
    <rPh sb="2" eb="3">
      <t>カイ</t>
    </rPh>
    <phoneticPr fontId="13"/>
  </si>
  <si>
    <t>2階</t>
    <rPh sb="1" eb="2">
      <t>カイ</t>
    </rPh>
    <phoneticPr fontId="13"/>
  </si>
  <si>
    <t>設計水平震度KH</t>
    <rPh sb="0" eb="2">
      <t>セッケイ</t>
    </rPh>
    <rPh sb="2" eb="4">
      <t>スイヘイ</t>
    </rPh>
    <rPh sb="4" eb="6">
      <t>シンド</t>
    </rPh>
    <phoneticPr fontId="13"/>
  </si>
  <si>
    <r>
      <t>設計垂直震度</t>
    </r>
    <r>
      <rPr>
        <sz val="11"/>
        <color theme="1"/>
        <rFont val="ＭＳ 明朝"/>
        <family val="2"/>
        <charset val="128"/>
      </rPr>
      <t>KV</t>
    </r>
    <rPh sb="0" eb="2">
      <t>セッケイ</t>
    </rPh>
    <rPh sb="2" eb="4">
      <t>スイチョク</t>
    </rPh>
    <rPh sb="4" eb="6">
      <t>シンド</t>
    </rPh>
    <phoneticPr fontId="13"/>
  </si>
  <si>
    <t>耐震支持間隔(m)</t>
    <rPh sb="0" eb="2">
      <t>タイシン</t>
    </rPh>
    <rPh sb="2" eb="4">
      <t>シジ</t>
    </rPh>
    <rPh sb="4" eb="6">
      <t>カンカク</t>
    </rPh>
    <phoneticPr fontId="13"/>
  </si>
  <si>
    <t xml:space="preserve">  水平地震力の1/2とする。</t>
    <rPh sb="2" eb="4">
      <t>スイヘイ</t>
    </rPh>
    <phoneticPr fontId="13"/>
  </si>
  <si>
    <t>2、電線の重量計算</t>
    <rPh sb="2" eb="4">
      <t>デンセン</t>
    </rPh>
    <rPh sb="5" eb="7">
      <t>ジュウリョウ</t>
    </rPh>
    <rPh sb="7" eb="9">
      <t>ケイサン</t>
    </rPh>
    <phoneticPr fontId="13"/>
  </si>
  <si>
    <t>　電線の種類</t>
    <rPh sb="1" eb="3">
      <t>デンセン</t>
    </rPh>
    <rPh sb="4" eb="6">
      <t>シュルイ</t>
    </rPh>
    <phoneticPr fontId="13"/>
  </si>
  <si>
    <t>芯数</t>
    <rPh sb="0" eb="1">
      <t>スウ</t>
    </rPh>
    <phoneticPr fontId="13"/>
  </si>
  <si>
    <t>条数(本)</t>
    <rPh sb="0" eb="2">
      <t>ジョウスウ</t>
    </rPh>
    <rPh sb="3" eb="4">
      <t>ホン</t>
    </rPh>
    <phoneticPr fontId="13"/>
  </si>
  <si>
    <t>重量(g/m)</t>
    <rPh sb="0" eb="2">
      <t>ジュウリョウ</t>
    </rPh>
    <phoneticPr fontId="13"/>
  </si>
  <si>
    <t>ｍ</t>
    <phoneticPr fontId="13"/>
  </si>
  <si>
    <t>電線重量(N)</t>
    <rPh sb="0" eb="2">
      <t>デンセン</t>
    </rPh>
    <rPh sb="2" eb="4">
      <t>ジュウリョウ</t>
    </rPh>
    <phoneticPr fontId="13"/>
  </si>
  <si>
    <t>電線重量FV1(KN)</t>
    <rPh sb="0" eb="2">
      <t>デンセン</t>
    </rPh>
    <rPh sb="2" eb="4">
      <t>ジュウリョウ</t>
    </rPh>
    <phoneticPr fontId="13"/>
  </si>
  <si>
    <t>600V-CV</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</si>
</sst>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0.0_ "/>
    <numFmt numFmtId="179" formatCode="0.00_ "/>
    <numFmt numFmtId="180" formatCode="0_ "/>
  </numFmts>
  <fonts count="24" x14ac:knownFonts="1">
    <font>
      <sz val="11"/>
      <color theme="1"/>
      <name val="ＭＳ 明朝"/>
      <family val="2"/>
      <charset val="128"/>
    </font>
    <font>
      <sz val="6"/>
      <name val="ＭＳ 明朝"/>
      <family val="2"/>
      <charset val="128"/>
    </font>
    <font>
      <b/>
      <sz val="11"/>
      <color theme="1"/>
      <name val="ＭＳ 明朝"/>
      <family val="1"/>
      <charset val="128"/>
    </font>
    <font>
      <sz val="10"/>
      <color theme="1"/>
      <name val="ＭＳ 明朝"/>
      <family val="2"/>
      <charset val="128"/>
    </font>
    <font>
      <sz val="10"/>
      <color theme="1"/>
      <name val="ＭＳ 明朝"/>
      <family val="1"/>
      <charset val="128"/>
    </font>
    <font>
      <sz val="9"/>
      <color theme="1"/>
      <name val="ＭＳ 明朝"/>
      <family val="1"/>
      <charset val="128"/>
    </font>
    <font>
      <b/>
      <sz val="16"/>
      <color theme="1"/>
      <name val="ＭＳ 明朝"/>
      <family val="1"/>
      <charset val="128"/>
    </font>
    <font>
      <sz val="11"/>
      <color theme="1"/>
      <name val="ＭＳ 明朝"/>
      <family val="1"/>
      <charset val="128"/>
    </font>
    <font>
      <sz val="8"/>
      <color theme="1"/>
      <name val="ＭＳ 明朝"/>
      <family val="1"/>
      <charset val="128"/>
    </font>
    <font>
      <b/>
      <sz val="14"/>
      <color theme="1"/>
      <name val="ＭＳ 明朝"/>
      <family val="1"/>
      <charset val="128"/>
    </font>
    <font>
      <sz val="11"/>
      <name val="ＭＳ 明朝"/>
      <family val="1"/>
      <charset val="128"/>
    </font>
    <font>
      <b/>
      <sz val="12"/>
      <name val="ＭＳ 明朝"/>
      <family val="1"/>
      <charset val="128"/>
    </font>
    <font>
      <b/>
      <sz val="12"/>
      <color rgb="FF00B0F0"/>
      <name val="ＭＳ 明朝"/>
      <family val="1"/>
      <charset val="128"/>
    </font>
    <font>
      <sz val="6"/>
      <name val="ＭＳ 明朝"/>
      <family val="1"/>
      <charset val="128"/>
    </font>
    <font>
      <b/>
      <sz val="12"/>
      <color rgb="FF0033CC"/>
      <name val="Verdana"/>
      <family val="2"/>
    </font>
    <font>
      <u/>
      <sz val="11"/>
      <color theme="10"/>
      <name val="ＭＳ 明朝"/>
      <family val="1"/>
      <charset val="128"/>
    </font>
    <font>
      <sz val="12"/>
      <color rgb="FF555555"/>
      <name val="Verdana"/>
      <family val="2"/>
    </font>
    <font>
      <sz val="14"/>
      <name val="ＭＳ 明朝"/>
      <family val="1"/>
      <charset val="128"/>
    </font>
    <font>
      <sz val="14"/>
      <color indexed="53"/>
      <name val="ＭＳ 明朝"/>
      <family val="1"/>
      <charset val="128"/>
    </font>
    <font>
      <sz val="11"/>
      <color indexed="10"/>
      <name val="ＭＳ 明朝"/>
      <family val="1"/>
      <charset val="128"/>
    </font>
    <font>
      <sz val="9"/>
      <name val="ＭＳ 明朝"/>
      <family val="1"/>
      <charset val="128"/>
    </font>
    <font>
      <sz val="10"/>
      <name val="ＭＳ 明朝"/>
      <family val="1"/>
      <charset val="128"/>
    </font>
    <font>
      <b/>
      <sz val="11"/>
      <name val="ＭＳ 明朝"/>
      <family val="1"/>
      <charset val="128"/>
    </font>
    <font>
      <b/>
      <sz val="14"/>
      <name val="ＭＳ 明朝"/>
      <family val="1"/>
      <charset val="128"/>
    </font>
  </fonts>
  <fills count="8">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indexed="41"/>
        <bgColor indexed="64"/>
      </patternFill>
    </fill>
    <fill>
      <patternFill patternType="solid">
        <fgColor indexed="43"/>
        <bgColor indexed="64"/>
      </patternFill>
    </fill>
    <fill>
      <patternFill patternType="solid">
        <fgColor rgb="FFC6FDFE"/>
        <bgColor indexed="64"/>
      </patternFill>
    </fill>
    <fill>
      <patternFill patternType="solid">
        <fgColor rgb="FFFFFF9B"/>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3">
    <xf numFmtId="0" fontId="0" fillId="0" borderId="0">
      <alignment vertical="center"/>
    </xf>
    <xf numFmtId="0" fontId="10" fillId="0" borderId="0">
      <alignment vertical="center"/>
    </xf>
    <xf numFmtId="0" fontId="15" fillId="0" borderId="0" applyNumberFormat="0" applyFill="0" applyBorder="0" applyAlignment="0" applyProtection="0">
      <alignment vertical="center"/>
    </xf>
  </cellStyleXfs>
  <cellXfs count="304">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0" fontId="0" fillId="0" borderId="0" xfId="0" applyAlignment="1">
      <alignment vertical="center" wrapText="1"/>
    </xf>
    <xf numFmtId="0" fontId="0" fillId="0" borderId="3" xfId="0" applyBorder="1">
      <alignment vertical="center"/>
    </xf>
    <xf numFmtId="0" fontId="6" fillId="0" borderId="0" xfId="0" applyFont="1">
      <alignment vertical="center"/>
    </xf>
    <xf numFmtId="0" fontId="0" fillId="0" borderId="0" xfId="0" applyAlignment="1">
      <alignment horizontal="left" vertical="center"/>
    </xf>
    <xf numFmtId="49" fontId="0" fillId="0" borderId="0" xfId="0" applyNumberFormat="1" applyAlignment="1">
      <alignment horizontal="center" vertical="center"/>
    </xf>
    <xf numFmtId="0" fontId="3" fillId="0" borderId="0" xfId="0" applyFont="1" applyAlignment="1">
      <alignment horizontal="center" vertical="center"/>
    </xf>
    <xf numFmtId="176" fontId="0" fillId="0" borderId="0" xfId="0" applyNumberFormat="1" applyAlignment="1">
      <alignment horizontal="center" vertical="center"/>
    </xf>
    <xf numFmtId="0" fontId="0" fillId="0" borderId="0" xfId="0" applyAlignment="1">
      <alignment horizontal="center" vertical="distributed"/>
    </xf>
    <xf numFmtId="0" fontId="6" fillId="0" borderId="0" xfId="0" applyFont="1" applyAlignment="1">
      <alignment horizontal="center" vertical="center"/>
    </xf>
    <xf numFmtId="0" fontId="0" fillId="0" borderId="2"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0" fillId="0" borderId="6" xfId="0" applyBorder="1">
      <alignment vertical="center"/>
    </xf>
    <xf numFmtId="0" fontId="3" fillId="0" borderId="5" xfId="0" applyFont="1" applyBorder="1" applyAlignment="1">
      <alignment horizontal="left" vertical="center"/>
    </xf>
    <xf numFmtId="0" fontId="4" fillId="0" borderId="0" xfId="0" applyFont="1" applyAlignment="1">
      <alignment horizontal="left" vertical="center"/>
    </xf>
    <xf numFmtId="0" fontId="4" fillId="0" borderId="5" xfId="0" applyFont="1" applyBorder="1" applyAlignment="1">
      <alignment horizontal="left" vertical="center"/>
    </xf>
    <xf numFmtId="0" fontId="2" fillId="0" borderId="0" xfId="0" applyFont="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Border="1" applyAlignment="1">
      <alignment horizontal="center" vertical="center"/>
    </xf>
    <xf numFmtId="0" fontId="0" fillId="0" borderId="1" xfId="0" applyBorder="1">
      <alignment vertical="center"/>
    </xf>
    <xf numFmtId="0" fontId="0" fillId="0" borderId="0" xfId="0" applyAlignment="1">
      <alignment horizontal="right" vertical="center"/>
    </xf>
    <xf numFmtId="0" fontId="9" fillId="0" borderId="0" xfId="0" applyFont="1" applyAlignment="1">
      <alignment horizontal="justify" vertical="center"/>
    </xf>
    <xf numFmtId="0" fontId="3" fillId="0" borderId="1" xfId="0" applyFont="1" applyBorder="1">
      <alignment vertical="center"/>
    </xf>
    <xf numFmtId="0" fontId="4" fillId="0" borderId="0" xfId="0" applyFont="1">
      <alignment vertical="center"/>
    </xf>
    <xf numFmtId="0" fontId="0" fillId="3" borderId="1" xfId="0" applyFill="1" applyBorder="1">
      <alignment vertical="center"/>
    </xf>
    <xf numFmtId="0" fontId="0" fillId="2" borderId="1" xfId="0" applyFill="1" applyBorder="1" applyAlignment="1">
      <alignment horizontal="right" vertical="center"/>
    </xf>
    <xf numFmtId="177" fontId="0" fillId="2" borderId="1" xfId="0" applyNumberFormat="1" applyFill="1" applyBorder="1" applyAlignment="1">
      <alignment horizontal="right" vertical="center"/>
    </xf>
    <xf numFmtId="178" fontId="0" fillId="3" borderId="1" xfId="0" applyNumberFormat="1" applyFill="1" applyBorder="1" applyAlignment="1">
      <alignment horizontal="right" vertical="center"/>
    </xf>
    <xf numFmtId="0" fontId="9" fillId="0" borderId="12" xfId="0" applyFont="1" applyBorder="1">
      <alignment vertical="center"/>
    </xf>
    <xf numFmtId="0" fontId="11" fillId="0" borderId="0" xfId="1" applyFont="1">
      <alignment vertical="center"/>
    </xf>
    <xf numFmtId="0" fontId="10" fillId="0" borderId="0" xfId="1">
      <alignment vertical="center"/>
    </xf>
    <xf numFmtId="0" fontId="17" fillId="0" borderId="0" xfId="1" applyFont="1">
      <alignment vertical="center"/>
    </xf>
    <xf numFmtId="0" fontId="18" fillId="0" borderId="0" xfId="1" applyFont="1">
      <alignment vertical="center"/>
    </xf>
    <xf numFmtId="0" fontId="10" fillId="0" borderId="0" xfId="1" applyAlignment="1">
      <alignment horizontal="left" vertical="center"/>
    </xf>
    <xf numFmtId="0" fontId="10" fillId="0" borderId="1" xfId="1" applyBorder="1" applyAlignment="1">
      <alignment horizontal="center" vertical="center"/>
    </xf>
    <xf numFmtId="0" fontId="20" fillId="0" borderId="0" xfId="1" applyFont="1" applyAlignment="1">
      <alignment horizontal="center" vertical="center"/>
    </xf>
    <xf numFmtId="0" fontId="10" fillId="0" borderId="0" xfId="1" applyAlignment="1">
      <alignment horizontal="center" vertical="center"/>
    </xf>
    <xf numFmtId="178" fontId="10" fillId="0" borderId="1" xfId="1" applyNumberFormat="1" applyBorder="1" applyAlignment="1">
      <alignment horizontal="center" vertical="center"/>
    </xf>
    <xf numFmtId="0" fontId="10" fillId="0" borderId="1" xfId="1" applyBorder="1" applyAlignment="1">
      <alignment horizontal="center" vertical="center" wrapText="1"/>
    </xf>
    <xf numFmtId="0" fontId="10" fillId="0" borderId="5" xfId="1" applyBorder="1">
      <alignment vertical="center"/>
    </xf>
    <xf numFmtId="0" fontId="10" fillId="0" borderId="6" xfId="1" applyBorder="1">
      <alignment vertical="center"/>
    </xf>
    <xf numFmtId="0" fontId="10" fillId="0" borderId="7" xfId="1" applyBorder="1">
      <alignment vertical="center"/>
    </xf>
    <xf numFmtId="0" fontId="10" fillId="0" borderId="8" xfId="1" applyBorder="1">
      <alignment vertical="center"/>
    </xf>
    <xf numFmtId="0" fontId="10" fillId="0" borderId="9" xfId="1" applyBorder="1">
      <alignment vertical="center"/>
    </xf>
    <xf numFmtId="0" fontId="19" fillId="0" borderId="0" xfId="1" applyFont="1">
      <alignment vertical="center"/>
    </xf>
    <xf numFmtId="0" fontId="20" fillId="0" borderId="1" xfId="1" applyFont="1" applyBorder="1" applyAlignment="1">
      <alignment horizontal="center" vertical="center"/>
    </xf>
    <xf numFmtId="0" fontId="20" fillId="0" borderId="0" xfId="1" applyFont="1">
      <alignment vertical="center"/>
    </xf>
    <xf numFmtId="0" fontId="20" fillId="0" borderId="10" xfId="1" applyFont="1" applyBorder="1" applyAlignment="1">
      <alignment horizontal="center" vertical="center"/>
    </xf>
    <xf numFmtId="0" fontId="20" fillId="0" borderId="11" xfId="1" quotePrefix="1" applyFont="1" applyBorder="1" applyAlignment="1">
      <alignment horizontal="center" vertical="center"/>
    </xf>
    <xf numFmtId="0" fontId="10" fillId="0" borderId="0" xfId="1" applyAlignment="1">
      <alignment horizontal="center" vertical="center" wrapText="1"/>
    </xf>
    <xf numFmtId="0" fontId="21" fillId="0" borderId="0" xfId="1" applyFont="1" applyAlignment="1">
      <alignment horizontal="center" vertical="center"/>
    </xf>
    <xf numFmtId="0" fontId="10" fillId="0" borderId="0" xfId="1" applyAlignment="1">
      <alignment vertical="center" wrapText="1"/>
    </xf>
    <xf numFmtId="179" fontId="10" fillId="0" borderId="1" xfId="1" applyNumberFormat="1" applyBorder="1" applyAlignment="1">
      <alignment horizontal="center" vertical="center"/>
    </xf>
    <xf numFmtId="0" fontId="21" fillId="0" borderId="1" xfId="1" applyFont="1" applyBorder="1" applyAlignment="1">
      <alignment horizontal="center" vertical="center"/>
    </xf>
    <xf numFmtId="0" fontId="10" fillId="0" borderId="1" xfId="1" applyBorder="1" applyAlignment="1">
      <alignment horizontal="right" vertical="center"/>
    </xf>
    <xf numFmtId="178" fontId="10" fillId="0" borderId="1" xfId="1" applyNumberFormat="1" applyBorder="1" applyAlignment="1">
      <alignment horizontal="right" vertical="center"/>
    </xf>
    <xf numFmtId="178" fontId="10" fillId="0" borderId="0" xfId="1" applyNumberFormat="1" applyAlignment="1">
      <alignment horizontal="right" vertical="center"/>
    </xf>
    <xf numFmtId="0" fontId="10" fillId="0" borderId="0" xfId="1" applyAlignment="1">
      <alignment horizontal="right" vertical="center"/>
    </xf>
    <xf numFmtId="0" fontId="10" fillId="0" borderId="1" xfId="1" applyBorder="1">
      <alignment vertical="center"/>
    </xf>
    <xf numFmtId="0" fontId="10" fillId="0" borderId="0" xfId="1" applyAlignment="1">
      <alignment horizontal="left" vertical="center" wrapText="1"/>
    </xf>
    <xf numFmtId="178" fontId="10" fillId="0" borderId="0" xfId="1" applyNumberFormat="1" applyAlignment="1">
      <alignment horizontal="center" vertical="center"/>
    </xf>
    <xf numFmtId="0" fontId="23" fillId="0" borderId="0" xfId="1" applyFont="1">
      <alignment vertical="center"/>
    </xf>
    <xf numFmtId="0" fontId="22" fillId="0" borderId="0" xfId="1" applyFont="1" applyAlignment="1">
      <alignment horizontal="left" vertical="center"/>
    </xf>
    <xf numFmtId="178" fontId="10" fillId="0" borderId="0" xfId="1" quotePrefix="1" applyNumberFormat="1" applyAlignment="1">
      <alignment horizontal="center" vertical="center"/>
    </xf>
    <xf numFmtId="178" fontId="10" fillId="0" borderId="1" xfId="1" quotePrefix="1" applyNumberFormat="1" applyBorder="1" applyAlignment="1">
      <alignment horizontal="center" vertical="center"/>
    </xf>
    <xf numFmtId="178" fontId="20" fillId="0" borderId="1" xfId="1" applyNumberFormat="1" applyFont="1" applyBorder="1" applyAlignment="1">
      <alignment horizontal="center" vertical="center"/>
    </xf>
    <xf numFmtId="178" fontId="10" fillId="0" borderId="13" xfId="1" applyNumberFormat="1" applyBorder="1" applyAlignment="1">
      <alignment horizontal="center" vertical="center"/>
    </xf>
    <xf numFmtId="0" fontId="10" fillId="6" borderId="1" xfId="1" applyFill="1" applyBorder="1" applyAlignment="1">
      <alignment horizontal="center" vertical="center"/>
    </xf>
    <xf numFmtId="180" fontId="10" fillId="6" borderId="1" xfId="1" quotePrefix="1" applyNumberFormat="1" applyFill="1" applyBorder="1" applyAlignment="1">
      <alignment horizontal="center" vertical="center"/>
    </xf>
    <xf numFmtId="180" fontId="10" fillId="6" borderId="1" xfId="1" applyNumberFormat="1" applyFill="1" applyBorder="1" applyAlignment="1">
      <alignment horizontal="center" vertical="center"/>
    </xf>
    <xf numFmtId="178" fontId="10" fillId="7" borderId="13" xfId="1" applyNumberFormat="1" applyFill="1" applyBorder="1">
      <alignment vertical="center"/>
    </xf>
    <xf numFmtId="180" fontId="10" fillId="6" borderId="13" xfId="1" applyNumberFormat="1" applyFill="1" applyBorder="1" applyAlignment="1">
      <alignment horizontal="center" vertical="center"/>
    </xf>
    <xf numFmtId="178" fontId="10" fillId="7" borderId="1" xfId="1" applyNumberFormat="1" applyFill="1" applyBorder="1">
      <alignment vertical="center"/>
    </xf>
    <xf numFmtId="0" fontId="20" fillId="0" borderId="0" xfId="1" applyFont="1" applyAlignment="1">
      <alignment horizontal="left" vertical="center"/>
    </xf>
    <xf numFmtId="0" fontId="10" fillId="0" borderId="0" xfId="1">
      <alignment vertical="center"/>
    </xf>
    <xf numFmtId="0" fontId="16" fillId="0" borderId="0" xfId="1" applyFont="1">
      <alignment vertical="center"/>
    </xf>
    <xf numFmtId="0" fontId="15" fillId="0" borderId="0" xfId="2">
      <alignment vertical="center"/>
    </xf>
    <xf numFmtId="0" fontId="11" fillId="0" borderId="0" xfId="1" applyFont="1">
      <alignment vertical="center"/>
    </xf>
    <xf numFmtId="0" fontId="14" fillId="0" borderId="0" xfId="1" applyFont="1">
      <alignment vertical="center"/>
    </xf>
    <xf numFmtId="0" fontId="6" fillId="0" borderId="0" xfId="0" applyFont="1" applyAlignment="1">
      <alignment horizontal="center" vertical="center"/>
    </xf>
    <xf numFmtId="0" fontId="0" fillId="0" borderId="0" xfId="0">
      <alignment vertical="center"/>
    </xf>
    <xf numFmtId="0" fontId="0" fillId="0" borderId="0" xfId="0"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3" fontId="0" fillId="0" borderId="21" xfId="0" applyNumberFormat="1" applyBorder="1" applyAlignment="1">
      <alignment horizontal="center" vertical="center"/>
    </xf>
    <xf numFmtId="0" fontId="0" fillId="0" borderId="23" xfId="0" applyBorder="1" applyAlignment="1">
      <alignment horizontal="center" vertical="center"/>
    </xf>
    <xf numFmtId="0" fontId="0" fillId="0" borderId="21" xfId="0" applyBorder="1" applyAlignment="1">
      <alignment horizontal="center" vertical="center"/>
    </xf>
    <xf numFmtId="0" fontId="0" fillId="0" borderId="3" xfId="0" applyBorder="1">
      <alignment vertical="center"/>
    </xf>
    <xf numFmtId="0" fontId="0" fillId="0" borderId="19" xfId="0" applyBorder="1" applyAlignment="1">
      <alignment horizontal="center" vertical="center"/>
    </xf>
    <xf numFmtId="0" fontId="0" fillId="0" borderId="14" xfId="0" applyBorder="1" applyAlignment="1">
      <alignment horizontal="center" vertical="center"/>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0" fillId="0" borderId="20" xfId="0" applyBorder="1" applyAlignment="1">
      <alignment horizontal="center" vertical="center"/>
    </xf>
    <xf numFmtId="0" fontId="2" fillId="0" borderId="3" xfId="0" applyFont="1" applyBorder="1" applyAlignment="1">
      <alignment horizontal="left" vertical="center"/>
    </xf>
    <xf numFmtId="0" fontId="0" fillId="0" borderId="1" xfId="0" applyBorder="1" applyAlignment="1">
      <alignment horizontal="center" vertical="center"/>
    </xf>
    <xf numFmtId="0" fontId="0" fillId="0" borderId="2" xfId="0" applyBorder="1">
      <alignment vertical="center"/>
    </xf>
    <xf numFmtId="0" fontId="0" fillId="0" borderId="4"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0" fillId="0" borderId="6" xfId="0" applyBorder="1">
      <alignmen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10" xfId="0" applyBorder="1" applyAlignment="1">
      <alignment horizontal="center" vertical="center" wrapText="1"/>
    </xf>
    <xf numFmtId="0" fontId="0" fillId="0" borderId="18" xfId="0" applyBorder="1" applyAlignment="1">
      <alignment horizontal="center" vertical="center" wrapText="1"/>
    </xf>
    <xf numFmtId="56" fontId="0" fillId="0" borderId="2" xfId="0" applyNumberFormat="1" applyBorder="1" applyAlignment="1">
      <alignment horizontal="center" vertical="center"/>
    </xf>
    <xf numFmtId="56" fontId="0" fillId="0" borderId="4" xfId="0" applyNumberFormat="1" applyBorder="1" applyAlignment="1">
      <alignment horizontal="center" vertical="center"/>
    </xf>
    <xf numFmtId="56" fontId="0" fillId="0" borderId="5" xfId="0" applyNumberFormat="1" applyBorder="1" applyAlignment="1">
      <alignment horizontal="center" vertical="center"/>
    </xf>
    <xf numFmtId="56" fontId="0" fillId="0" borderId="6" xfId="0" applyNumberFormat="1" applyBorder="1" applyAlignment="1">
      <alignment horizontal="center" vertical="center"/>
    </xf>
    <xf numFmtId="49" fontId="0" fillId="0" borderId="11"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176" fontId="0" fillId="0" borderId="11" xfId="0" applyNumberFormat="1" applyBorder="1" applyAlignment="1">
      <alignment horizontal="center" vertical="center"/>
    </xf>
    <xf numFmtId="56" fontId="0" fillId="0" borderId="11" xfId="0" applyNumberFormat="1" applyBorder="1" applyAlignment="1">
      <alignment horizontal="center" vertical="center"/>
    </xf>
    <xf numFmtId="176" fontId="0" fillId="0" borderId="1" xfId="0" applyNumberFormat="1" applyBorder="1" applyAlignment="1">
      <alignment horizontal="center" vertical="center"/>
    </xf>
    <xf numFmtId="0" fontId="0" fillId="0" borderId="18" xfId="0" applyBorder="1" applyAlignment="1">
      <alignment horizontal="center" vertical="center"/>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left" vertical="center"/>
    </xf>
    <xf numFmtId="0" fontId="0" fillId="0" borderId="6" xfId="0" applyBorder="1" applyAlignment="1">
      <alignment horizontal="lef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6"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7" fillId="0" borderId="1" xfId="0" applyFont="1" applyBorder="1" applyAlignment="1">
      <alignment horizontal="center" vertical="center"/>
    </xf>
    <xf numFmtId="177" fontId="2" fillId="0" borderId="10" xfId="0" applyNumberFormat="1" applyFont="1" applyBorder="1" applyAlignment="1">
      <alignment horizontal="center" vertical="center"/>
    </xf>
    <xf numFmtId="0" fontId="0" fillId="0" borderId="3" xfId="0" applyBorder="1" applyAlignment="1">
      <alignment horizontal="left" vertical="center" wrapText="1"/>
    </xf>
    <xf numFmtId="49" fontId="0" fillId="0" borderId="7" xfId="0" applyNumberFormat="1" applyBorder="1" applyAlignment="1">
      <alignment horizontal="left" vertical="center" wrapText="1"/>
    </xf>
    <xf numFmtId="49" fontId="0" fillId="0" borderId="8" xfId="0" applyNumberFormat="1" applyBorder="1" applyAlignment="1">
      <alignment horizontal="left" vertical="center" wrapText="1"/>
    </xf>
    <xf numFmtId="49" fontId="0" fillId="0" borderId="9" xfId="0" applyNumberFormat="1" applyBorder="1" applyAlignment="1">
      <alignment horizontal="left" vertical="center" wrapText="1"/>
    </xf>
    <xf numFmtId="49" fontId="0" fillId="0" borderId="7" xfId="0" applyNumberFormat="1" applyBorder="1" applyAlignment="1">
      <alignment horizontal="center" vertical="center"/>
    </xf>
    <xf numFmtId="49" fontId="0" fillId="0" borderId="9" xfId="0" applyNumberFormat="1" applyBorder="1" applyAlignment="1">
      <alignment horizontal="center" vertical="center"/>
    </xf>
    <xf numFmtId="0" fontId="0" fillId="0" borderId="7" xfId="0" applyBorder="1" applyAlignment="1">
      <alignment horizontal="center" vertical="distributed"/>
    </xf>
    <xf numFmtId="0" fontId="0" fillId="0" borderId="9" xfId="0" applyBorder="1" applyAlignment="1">
      <alignment horizontal="center" vertical="distributed"/>
    </xf>
    <xf numFmtId="2" fontId="0" fillId="0" borderId="7" xfId="0" applyNumberFormat="1" applyBorder="1" applyAlignment="1">
      <alignment horizontal="center" vertical="center"/>
    </xf>
    <xf numFmtId="2" fontId="0" fillId="0" borderId="9" xfId="0" applyNumberFormat="1" applyBorder="1" applyAlignment="1">
      <alignment horizontal="center" vertical="center"/>
    </xf>
    <xf numFmtId="49" fontId="0" fillId="0" borderId="2" xfId="0" applyNumberFormat="1" applyBorder="1" applyAlignment="1">
      <alignment horizontal="left" vertical="center" wrapText="1"/>
    </xf>
    <xf numFmtId="49" fontId="0" fillId="0" borderId="3" xfId="0" applyNumberFormat="1" applyBorder="1" applyAlignment="1">
      <alignment horizontal="left" vertical="center" wrapText="1"/>
    </xf>
    <xf numFmtId="49" fontId="0" fillId="0" borderId="4" xfId="0" applyNumberFormat="1" applyBorder="1" applyAlignment="1">
      <alignment horizontal="left" vertical="center" wrapText="1"/>
    </xf>
    <xf numFmtId="49" fontId="0" fillId="0" borderId="5" xfId="0" applyNumberFormat="1" applyBorder="1" applyAlignment="1">
      <alignment horizontal="left" vertical="center" wrapText="1"/>
    </xf>
    <xf numFmtId="49" fontId="0" fillId="0" borderId="0" xfId="0" applyNumberFormat="1" applyAlignment="1">
      <alignment horizontal="left" vertical="center" wrapText="1"/>
    </xf>
    <xf numFmtId="49" fontId="0" fillId="0" borderId="6" xfId="0" applyNumberFormat="1" applyBorder="1" applyAlignment="1">
      <alignment horizontal="left" vertical="center" wrapText="1"/>
    </xf>
    <xf numFmtId="49" fontId="0" fillId="0" borderId="2" xfId="0" applyNumberFormat="1" applyBorder="1" applyAlignment="1">
      <alignment horizontal="center" vertical="center"/>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49" fontId="0" fillId="0" borderId="6" xfId="0" applyNumberFormat="1" applyBorder="1" applyAlignment="1">
      <alignment horizontal="center" vertical="center"/>
    </xf>
    <xf numFmtId="0" fontId="0" fillId="0" borderId="2" xfId="0" applyBorder="1" applyAlignment="1">
      <alignment horizontal="center" vertical="distributed"/>
    </xf>
    <xf numFmtId="0" fontId="0" fillId="0" borderId="4" xfId="0" applyBorder="1" applyAlignment="1">
      <alignment horizontal="center" vertical="distributed"/>
    </xf>
    <xf numFmtId="0" fontId="0" fillId="0" borderId="5" xfId="0" applyBorder="1" applyAlignment="1">
      <alignment horizontal="center" vertical="distributed"/>
    </xf>
    <xf numFmtId="0" fontId="0" fillId="0" borderId="6" xfId="0" applyBorder="1" applyAlignment="1">
      <alignment horizontal="center" vertical="distributed"/>
    </xf>
    <xf numFmtId="49" fontId="0" fillId="0" borderId="3" xfId="0" applyNumberFormat="1" applyBorder="1" applyAlignment="1">
      <alignment horizontal="center" vertical="center"/>
    </xf>
    <xf numFmtId="49" fontId="0" fillId="0" borderId="8" xfId="0" applyNumberFormat="1" applyBorder="1" applyAlignment="1">
      <alignment horizontal="center" vertical="center"/>
    </xf>
    <xf numFmtId="0" fontId="0" fillId="0" borderId="12" xfId="0" applyBorder="1">
      <alignment vertical="center"/>
    </xf>
    <xf numFmtId="0" fontId="0" fillId="0" borderId="14" xfId="0" applyBorder="1">
      <alignment vertical="center"/>
    </xf>
    <xf numFmtId="0" fontId="0" fillId="0" borderId="13" xfId="0" applyBorder="1">
      <alignment vertical="center"/>
    </xf>
    <xf numFmtId="0" fontId="3" fillId="0" borderId="12" xfId="0" applyFont="1" applyBorder="1">
      <alignment vertical="center"/>
    </xf>
    <xf numFmtId="0" fontId="3" fillId="0" borderId="14" xfId="0" applyFont="1" applyBorder="1">
      <alignment vertical="center"/>
    </xf>
    <xf numFmtId="0" fontId="3" fillId="0" borderId="13" xfId="0" applyFont="1" applyBorder="1">
      <alignment vertical="center"/>
    </xf>
    <xf numFmtId="0" fontId="3" fillId="0" borderId="12" xfId="0" applyFont="1" applyBorder="1" applyAlignment="1">
      <alignment horizontal="left" vertical="center"/>
    </xf>
    <xf numFmtId="0" fontId="4" fillId="0" borderId="14" xfId="0" applyFont="1" applyBorder="1" applyAlignment="1">
      <alignment horizontal="left" vertical="center"/>
    </xf>
    <xf numFmtId="0" fontId="4" fillId="0" borderId="13" xfId="0" applyFont="1" applyBorder="1" applyAlignment="1">
      <alignment horizontal="left" vertical="center"/>
    </xf>
    <xf numFmtId="0" fontId="0" fillId="0" borderId="15" xfId="0" applyBorder="1" applyAlignment="1">
      <alignment horizontal="left" vertical="center" wrapText="1"/>
    </xf>
    <xf numFmtId="0" fontId="0" fillId="0" borderId="16" xfId="0" applyBorder="1" applyAlignment="1">
      <alignment horizontal="left" vertical="center"/>
    </xf>
    <xf numFmtId="0" fontId="0" fillId="0" borderId="17" xfId="0"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lignment vertical="center"/>
    </xf>
    <xf numFmtId="0" fontId="0" fillId="0" borderId="5" xfId="0" applyBorder="1" applyAlignment="1">
      <alignment horizontal="left" vertical="center" wrapText="1"/>
    </xf>
    <xf numFmtId="0" fontId="0" fillId="0" borderId="5" xfId="0" applyBorder="1" applyAlignment="1">
      <alignment horizontal="right" vertical="center"/>
    </xf>
    <xf numFmtId="0" fontId="0" fillId="0" borderId="6" xfId="0" applyBorder="1" applyAlignment="1">
      <alignment horizontal="right" vertical="center"/>
    </xf>
    <xf numFmtId="177" fontId="0" fillId="2" borderId="12" xfId="0" applyNumberFormat="1" applyFill="1" applyBorder="1" applyAlignment="1">
      <alignment horizontal="center" vertical="center"/>
    </xf>
    <xf numFmtId="177" fontId="0" fillId="2" borderId="13" xfId="0" applyNumberFormat="1" applyFill="1" applyBorder="1" applyAlignment="1">
      <alignment horizontal="center" vertical="center"/>
    </xf>
    <xf numFmtId="0" fontId="9" fillId="2" borderId="12" xfId="0" applyFont="1" applyFill="1" applyBorder="1" applyAlignment="1">
      <alignment horizontal="justify" vertical="center"/>
    </xf>
    <xf numFmtId="0" fontId="9" fillId="2" borderId="14" xfId="0" applyFont="1" applyFill="1" applyBorder="1" applyAlignment="1">
      <alignment horizontal="justify" vertical="center"/>
    </xf>
    <xf numFmtId="0" fontId="9" fillId="2" borderId="13" xfId="0" applyFont="1" applyFill="1" applyBorder="1" applyAlignment="1">
      <alignment horizontal="justify" vertical="center"/>
    </xf>
    <xf numFmtId="0" fontId="0" fillId="0" borderId="12"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horizontal="left" vertical="center"/>
    </xf>
    <xf numFmtId="0" fontId="0" fillId="0" borderId="1" xfId="0" applyBorder="1" applyAlignment="1">
      <alignment horizontal="left" vertical="center"/>
    </xf>
    <xf numFmtId="0" fontId="0" fillId="0" borderId="1" xfId="0" applyBorder="1">
      <alignment vertical="center"/>
    </xf>
    <xf numFmtId="0" fontId="8" fillId="0" borderId="1" xfId="0" applyFont="1" applyBorder="1">
      <alignment vertical="center"/>
    </xf>
    <xf numFmtId="0" fontId="5" fillId="0" borderId="12" xfId="0" applyFont="1" applyBorder="1" applyAlignment="1">
      <alignment horizontal="left" vertical="center"/>
    </xf>
    <xf numFmtId="0" fontId="5" fillId="0" borderId="14" xfId="0" applyFont="1" applyBorder="1" applyAlignment="1">
      <alignment horizontal="left" vertical="center"/>
    </xf>
    <xf numFmtId="0" fontId="5" fillId="0" borderId="13" xfId="0" applyFont="1" applyBorder="1" applyAlignment="1">
      <alignment horizontal="left" vertical="center"/>
    </xf>
    <xf numFmtId="0" fontId="3" fillId="0" borderId="1" xfId="0" applyFont="1" applyBorder="1">
      <alignment vertical="center"/>
    </xf>
    <xf numFmtId="0" fontId="4" fillId="0" borderId="1" xfId="0" applyFont="1" applyBorder="1">
      <alignment vertical="center"/>
    </xf>
    <xf numFmtId="0" fontId="19" fillId="0" borderId="0" xfId="1" applyFont="1" applyAlignment="1">
      <alignment horizontal="left" vertical="center"/>
    </xf>
    <xf numFmtId="0" fontId="10" fillId="0" borderId="0" xfId="1" applyAlignment="1">
      <alignment horizontal="left" vertical="center"/>
    </xf>
    <xf numFmtId="0" fontId="10" fillId="0" borderId="1" xfId="1" applyBorder="1" applyAlignment="1">
      <alignment horizontal="center" vertical="center"/>
    </xf>
    <xf numFmtId="0" fontId="20" fillId="0" borderId="2" xfId="1" applyFont="1" applyBorder="1" applyAlignment="1">
      <alignment horizontal="left" vertical="center" wrapText="1"/>
    </xf>
    <xf numFmtId="0" fontId="20" fillId="0" borderId="3" xfId="1" applyFont="1" applyBorder="1" applyAlignment="1">
      <alignment horizontal="left" vertical="center" wrapText="1"/>
    </xf>
    <xf numFmtId="0" fontId="20" fillId="0" borderId="4" xfId="1" applyFont="1" applyBorder="1" applyAlignment="1">
      <alignment horizontal="left" vertical="center" wrapText="1"/>
    </xf>
    <xf numFmtId="0" fontId="20" fillId="0" borderId="7" xfId="1" applyFont="1" applyBorder="1" applyAlignment="1">
      <alignment horizontal="left" vertical="center" wrapText="1"/>
    </xf>
    <xf numFmtId="0" fontId="20" fillId="0" borderId="8" xfId="1" applyFont="1" applyBorder="1" applyAlignment="1">
      <alignment horizontal="left" vertical="center" wrapText="1"/>
    </xf>
    <xf numFmtId="0" fontId="20" fillId="0" borderId="9" xfId="1" applyFont="1" applyBorder="1" applyAlignment="1">
      <alignment horizontal="left" vertical="center" wrapText="1"/>
    </xf>
    <xf numFmtId="0" fontId="19" fillId="0" borderId="0" xfId="1" applyFont="1">
      <alignment vertical="center"/>
    </xf>
    <xf numFmtId="0" fontId="20" fillId="0" borderId="1" xfId="1" applyFont="1" applyBorder="1" applyAlignment="1">
      <alignment horizontal="center" vertical="center"/>
    </xf>
    <xf numFmtId="0" fontId="20" fillId="0" borderId="1" xfId="1" applyFont="1" applyBorder="1" applyAlignment="1">
      <alignment horizontal="center" vertical="center" wrapText="1"/>
    </xf>
    <xf numFmtId="0" fontId="10" fillId="0" borderId="1" xfId="1" applyBorder="1" applyAlignment="1">
      <alignment horizontal="center" vertical="center" wrapText="1"/>
    </xf>
    <xf numFmtId="0" fontId="10" fillId="0" borderId="10" xfId="1" applyBorder="1" applyAlignment="1">
      <alignment horizontal="center" vertical="center" wrapText="1"/>
    </xf>
    <xf numFmtId="0" fontId="10" fillId="0" borderId="11" xfId="1" applyBorder="1" applyAlignment="1">
      <alignment horizontal="center" vertical="center" wrapText="1"/>
    </xf>
    <xf numFmtId="0" fontId="20" fillId="0" borderId="10" xfId="1" applyFont="1" applyBorder="1" applyAlignment="1">
      <alignment horizontal="center" vertical="center" wrapText="1"/>
    </xf>
    <xf numFmtId="0" fontId="20" fillId="0" borderId="18" xfId="1" applyFont="1" applyBorder="1" applyAlignment="1">
      <alignment horizontal="center" vertical="center" wrapText="1"/>
    </xf>
    <xf numFmtId="0" fontId="20" fillId="0" borderId="11" xfId="1" applyFont="1" applyBorder="1" applyAlignment="1">
      <alignment horizontal="center" vertical="center" wrapText="1"/>
    </xf>
    <xf numFmtId="0" fontId="21" fillId="0" borderId="2" xfId="1" applyFont="1" applyBorder="1" applyAlignment="1">
      <alignment horizontal="center" vertical="center" wrapText="1"/>
    </xf>
    <xf numFmtId="0" fontId="21" fillId="0" borderId="3" xfId="1" applyFont="1" applyBorder="1" applyAlignment="1">
      <alignment horizontal="center" vertical="center" wrapText="1"/>
    </xf>
    <xf numFmtId="0" fontId="21" fillId="0" borderId="4" xfId="1" applyFont="1" applyBorder="1" applyAlignment="1">
      <alignment horizontal="center" vertical="center" wrapText="1"/>
    </xf>
    <xf numFmtId="0" fontId="10" fillId="0" borderId="2" xfId="1" applyBorder="1" applyAlignment="1">
      <alignment horizontal="center" vertical="center" wrapText="1"/>
    </xf>
    <xf numFmtId="0" fontId="10" fillId="0" borderId="4" xfId="1" applyBorder="1" applyAlignment="1">
      <alignment horizontal="center" vertical="center" wrapText="1"/>
    </xf>
    <xf numFmtId="0" fontId="10" fillId="0" borderId="7" xfId="1" applyBorder="1" applyAlignment="1">
      <alignment horizontal="center" vertical="center" wrapText="1"/>
    </xf>
    <xf numFmtId="0" fontId="10" fillId="0" borderId="9" xfId="1" applyBorder="1" applyAlignment="1">
      <alignment horizontal="center" vertical="center" wrapText="1"/>
    </xf>
    <xf numFmtId="0" fontId="20" fillId="0" borderId="12" xfId="1" applyFont="1" applyBorder="1" applyAlignment="1">
      <alignment horizontal="center" vertical="center" wrapText="1"/>
    </xf>
    <xf numFmtId="0" fontId="20" fillId="0" borderId="13" xfId="1" applyFont="1" applyBorder="1" applyAlignment="1">
      <alignment horizontal="center" vertical="center" wrapText="1"/>
    </xf>
    <xf numFmtId="0" fontId="10" fillId="0" borderId="12" xfId="1" applyBorder="1" applyAlignment="1">
      <alignment horizontal="center" vertical="center"/>
    </xf>
    <xf numFmtId="0" fontId="10" fillId="0" borderId="13" xfId="1" applyBorder="1" applyAlignment="1">
      <alignment horizontal="center" vertical="center"/>
    </xf>
    <xf numFmtId="0" fontId="10" fillId="0" borderId="4" xfId="1" applyBorder="1" applyAlignment="1">
      <alignment horizontal="center" vertical="center"/>
    </xf>
    <xf numFmtId="0" fontId="10" fillId="0" borderId="7" xfId="1" applyBorder="1" applyAlignment="1">
      <alignment horizontal="center" vertical="center"/>
    </xf>
    <xf numFmtId="0" fontId="10" fillId="0" borderId="9" xfId="1" applyBorder="1" applyAlignment="1">
      <alignment horizontal="center" vertical="center"/>
    </xf>
    <xf numFmtId="0" fontId="10" fillId="0" borderId="14" xfId="1" applyBorder="1" applyAlignment="1">
      <alignment horizontal="center" vertical="center"/>
    </xf>
    <xf numFmtId="0" fontId="20" fillId="0" borderId="2" xfId="1" applyFont="1" applyBorder="1" applyAlignment="1">
      <alignment horizontal="center" vertical="center" wrapText="1"/>
    </xf>
    <xf numFmtId="0" fontId="20" fillId="0" borderId="4" xfId="1" applyFont="1" applyBorder="1" applyAlignment="1">
      <alignment horizontal="center" vertical="center" wrapText="1"/>
    </xf>
    <xf numFmtId="0" fontId="20" fillId="0" borderId="7" xfId="1" applyFont="1" applyBorder="1" applyAlignment="1">
      <alignment horizontal="center" vertical="center" wrapText="1"/>
    </xf>
    <xf numFmtId="0" fontId="20" fillId="0" borderId="9" xfId="1" applyFont="1" applyBorder="1" applyAlignment="1">
      <alignment horizontal="center" vertical="center" wrapText="1"/>
    </xf>
    <xf numFmtId="0" fontId="10" fillId="0" borderId="5" xfId="1" applyBorder="1" applyAlignment="1">
      <alignment horizontal="center" vertical="center" wrapText="1"/>
    </xf>
    <xf numFmtId="0" fontId="10" fillId="0" borderId="6" xfId="1" applyBorder="1" applyAlignment="1">
      <alignment horizontal="center" vertical="center" wrapText="1"/>
    </xf>
    <xf numFmtId="0" fontId="10" fillId="0" borderId="1" xfId="1" applyBorder="1" applyAlignment="1">
      <alignment horizontal="left" vertical="center" wrapText="1"/>
    </xf>
    <xf numFmtId="0" fontId="10" fillId="0" borderId="2" xfId="1" applyBorder="1" applyAlignment="1">
      <alignment horizontal="left" vertical="center" wrapText="1"/>
    </xf>
    <xf numFmtId="0" fontId="10" fillId="0" borderId="3" xfId="1" applyBorder="1" applyAlignment="1">
      <alignment horizontal="left" vertical="center" wrapText="1"/>
    </xf>
    <xf numFmtId="0" fontId="10" fillId="0" borderId="4" xfId="1" applyBorder="1" applyAlignment="1">
      <alignment horizontal="left" vertical="center" wrapText="1"/>
    </xf>
    <xf numFmtId="0" fontId="10" fillId="0" borderId="5" xfId="1" applyBorder="1" applyAlignment="1">
      <alignment horizontal="left" vertical="center" wrapText="1"/>
    </xf>
    <xf numFmtId="0" fontId="10" fillId="0" borderId="0" xfId="1" applyAlignment="1">
      <alignment horizontal="left" vertical="center" wrapText="1"/>
    </xf>
    <xf numFmtId="0" fontId="10" fillId="0" borderId="6" xfId="1" applyBorder="1" applyAlignment="1">
      <alignment horizontal="left" vertical="center" wrapText="1"/>
    </xf>
    <xf numFmtId="0" fontId="10" fillId="0" borderId="7" xfId="1" applyBorder="1">
      <alignment vertical="center"/>
    </xf>
    <xf numFmtId="0" fontId="10" fillId="0" borderId="8" xfId="1" applyBorder="1">
      <alignment vertical="center"/>
    </xf>
    <xf numFmtId="0" fontId="10" fillId="0" borderId="9" xfId="1" applyBorder="1">
      <alignment vertical="center"/>
    </xf>
    <xf numFmtId="0" fontId="23" fillId="0" borderId="0" xfId="1" applyFont="1" applyAlignment="1">
      <alignment horizontal="left" vertical="center"/>
    </xf>
    <xf numFmtId="0" fontId="10" fillId="0" borderId="5" xfId="1" applyBorder="1">
      <alignment vertical="center"/>
    </xf>
    <xf numFmtId="0" fontId="10" fillId="0" borderId="6" xfId="1" applyBorder="1">
      <alignment vertical="center"/>
    </xf>
    <xf numFmtId="0" fontId="10" fillId="0" borderId="10" xfId="1" applyBorder="1" applyAlignment="1">
      <alignment horizontal="center" vertical="center"/>
    </xf>
    <xf numFmtId="0" fontId="10" fillId="0" borderId="12" xfId="1" applyBorder="1" applyAlignment="1">
      <alignment horizontal="left" vertical="center"/>
    </xf>
    <xf numFmtId="0" fontId="10" fillId="0" borderId="14" xfId="1" applyBorder="1" applyAlignment="1">
      <alignment horizontal="left" vertical="center"/>
    </xf>
    <xf numFmtId="0" fontId="10" fillId="0" borderId="13" xfId="1" applyBorder="1" applyAlignment="1">
      <alignment horizontal="left" vertical="center"/>
    </xf>
    <xf numFmtId="0" fontId="10" fillId="0" borderId="2" xfId="1" applyBorder="1">
      <alignment vertical="center"/>
    </xf>
    <xf numFmtId="0" fontId="10" fillId="0" borderId="3" xfId="1" applyBorder="1">
      <alignment vertical="center"/>
    </xf>
    <xf numFmtId="0" fontId="10" fillId="0" borderId="4" xfId="1" applyBorder="1">
      <alignment vertical="center"/>
    </xf>
    <xf numFmtId="0" fontId="19" fillId="0" borderId="8" xfId="1" applyFont="1" applyBorder="1" applyAlignment="1">
      <alignment horizontal="left" vertical="center"/>
    </xf>
    <xf numFmtId="0" fontId="10" fillId="0" borderId="2" xfId="1" applyBorder="1" applyAlignment="1">
      <alignment horizontal="center" vertical="center"/>
    </xf>
    <xf numFmtId="0" fontId="10" fillId="0" borderId="3" xfId="1" applyBorder="1" applyAlignment="1">
      <alignment horizontal="center" vertical="center"/>
    </xf>
    <xf numFmtId="0" fontId="10" fillId="0" borderId="8" xfId="1" applyBorder="1" applyAlignment="1">
      <alignment horizontal="center" vertical="center"/>
    </xf>
    <xf numFmtId="178" fontId="10" fillId="0" borderId="1" xfId="1" applyNumberFormat="1" applyBorder="1" applyAlignment="1">
      <alignment horizontal="center" vertical="center"/>
    </xf>
    <xf numFmtId="0" fontId="23" fillId="0" borderId="0" xfId="1" applyFont="1">
      <alignment vertical="center"/>
    </xf>
    <xf numFmtId="0" fontId="22" fillId="0" borderId="0" xfId="1" applyFont="1" applyAlignment="1">
      <alignment horizontal="left" vertical="center"/>
    </xf>
    <xf numFmtId="0" fontId="10" fillId="6" borderId="1" xfId="1" applyFill="1" applyBorder="1" applyAlignment="1">
      <alignment horizontal="center" vertical="center"/>
    </xf>
    <xf numFmtId="178" fontId="10" fillId="7" borderId="12" xfId="1" applyNumberFormat="1" applyFill="1" applyBorder="1" applyAlignment="1">
      <alignment horizontal="center" vertical="center"/>
    </xf>
    <xf numFmtId="178" fontId="10" fillId="7" borderId="13" xfId="1" applyNumberFormat="1" applyFill="1" applyBorder="1" applyAlignment="1">
      <alignment horizontal="center" vertical="center"/>
    </xf>
    <xf numFmtId="0" fontId="10" fillId="7" borderId="1" xfId="1" applyFill="1" applyBorder="1">
      <alignment vertical="center"/>
    </xf>
    <xf numFmtId="178" fontId="10" fillId="0" borderId="12" xfId="1" applyNumberFormat="1" applyBorder="1" applyAlignment="1">
      <alignment horizontal="center" vertical="center"/>
    </xf>
    <xf numFmtId="178" fontId="10" fillId="0" borderId="13" xfId="1" applyNumberFormat="1" applyBorder="1" applyAlignment="1">
      <alignment horizontal="center" vertical="center"/>
    </xf>
    <xf numFmtId="0" fontId="10" fillId="4" borderId="1" xfId="1" applyFill="1" applyBorder="1" applyAlignment="1">
      <alignment horizontal="center" vertical="center"/>
    </xf>
    <xf numFmtId="0" fontId="10" fillId="5" borderId="1" xfId="1" applyFill="1" applyBorder="1" applyAlignment="1">
      <alignment horizontal="center" vertical="center"/>
    </xf>
    <xf numFmtId="0" fontId="10" fillId="0" borderId="1" xfId="1" applyBorder="1">
      <alignment vertical="center"/>
    </xf>
    <xf numFmtId="0" fontId="10" fillId="0" borderId="1" xfId="1" applyBorder="1" applyAlignment="1">
      <alignment horizontal="left" vertical="center"/>
    </xf>
    <xf numFmtId="0" fontId="10" fillId="4" borderId="1" xfId="1" applyFill="1" applyBorder="1">
      <alignment vertical="center"/>
    </xf>
    <xf numFmtId="0" fontId="10" fillId="5" borderId="1" xfId="1" applyFill="1" applyBorder="1">
      <alignment vertical="center"/>
    </xf>
    <xf numFmtId="0" fontId="10" fillId="6" borderId="12" xfId="1" applyFill="1" applyBorder="1" applyAlignment="1">
      <alignment horizontal="center" vertical="center"/>
    </xf>
    <xf numFmtId="0" fontId="10" fillId="6" borderId="13" xfId="1" applyFill="1" applyBorder="1" applyAlignment="1">
      <alignment horizontal="center" vertical="center"/>
    </xf>
  </cellXfs>
  <cellStyles count="3">
    <cellStyle name="ハイパーリンク 2" xfId="2" xr:uid="{1D4F7CE8-3477-4B49-9376-F4B7A1402B6C}"/>
    <cellStyle name="標準" xfId="0" builtinId="0"/>
    <cellStyle name="標準 2" xfId="1" xr:uid="{D728ADE8-E7FC-4BE0-9D8A-82604AF99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43132</xdr:rowOff>
    </xdr:from>
    <xdr:to>
      <xdr:col>2</xdr:col>
      <xdr:colOff>470559</xdr:colOff>
      <xdr:row>19</xdr:row>
      <xdr:rowOff>155275</xdr:rowOff>
    </xdr:to>
    <xdr:pic>
      <xdr:nvPicPr>
        <xdr:cNvPr id="55" name="図 54">
          <a:extLst>
            <a:ext uri="{FF2B5EF4-FFF2-40B4-BE49-F238E27FC236}">
              <a16:creationId xmlns:a16="http://schemas.microsoft.com/office/drawing/2014/main" id="{91C5924E-B1DA-0380-6DED-4548D3ECCB21}"/>
            </a:ext>
          </a:extLst>
        </xdr:cNvPr>
        <xdr:cNvPicPr>
          <a:picLocks noChangeAspect="1"/>
        </xdr:cNvPicPr>
      </xdr:nvPicPr>
      <xdr:blipFill>
        <a:blip xmlns:r="http://schemas.openxmlformats.org/officeDocument/2006/relationships" r:embed="rId1"/>
        <a:stretch>
          <a:fillRect/>
        </a:stretch>
      </xdr:blipFill>
      <xdr:spPr>
        <a:xfrm>
          <a:off x="0" y="2872596"/>
          <a:ext cx="1712763" cy="612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A97B2AFA-97C3-4523-8D11-BACFA8D6AAE4}"/>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8CF37208-F16E-59EC-CD9C-2DD12763A853}"/>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C4D9BD77-D40D-C5C6-6C7F-26031EF2EF14}"/>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E8D12ACA-9C2E-13C1-D82C-AB88F6885DEB}"/>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EDBBA128-3025-7317-4E45-CF655A1AF079}"/>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2DB50EAF-EC1F-86B8-B48A-A51E2A49729C}"/>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4D6DAC3-5B7B-D413-D454-82407AFA2BC1}"/>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DA60FF4-87D1-5D71-D600-93392CE276B3}"/>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B1B7C61B-66F6-A1A8-3CFB-11D56B173FAE}"/>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FCCAF736-6389-C5C0-8241-5496BFCADAFE}"/>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FE891E9C-653C-A5C1-406F-0DE4FDBDDA25}"/>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FD2804EE-9C96-7E1B-EBBE-9BEDA657E2C8}"/>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3A806917-E964-A7D6-4286-0F35C30AAD37}"/>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A698AEBE-4C86-1CDB-826C-D34C258A797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A0A8FDEE-32A0-D200-D6C3-F039493D4186}"/>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D58686FC-C422-6CE5-D7A0-C5B7BB1CAA8C}"/>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6E173AF5-5724-8BEF-94BA-D9937504D801}"/>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259CCD9-CDCE-BDA8-AACD-01862F2107A2}"/>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8153C9BF-9F1B-D0F5-FFF5-AEDBA34CEA74}"/>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687B8B71-1223-B937-C777-64DF72C7D6AF}"/>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55235C22-7F4D-434E-9A00-2445615B1312}"/>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DBBAAB1C-0C40-EA99-8187-8119F994C86A}"/>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C484CD13-A99F-A6A9-2652-3F5412FEB8C5}"/>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72456558-E858-4701-B7A4-61455627A6AC}"/>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C19F225A-E631-FEF0-E03A-6FA1B9D523D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58CAC795-2F00-F47A-E7D9-2ABFAFC91AEF}"/>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1A5EFA5C-69FE-B820-D1C8-7119B8DC70F2}"/>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37DCFCA8-2D40-5C5D-2D87-E867A2F3B94A}"/>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CBF731D5-3EE5-7509-DDAA-E9CF0F3A01BA}"/>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E00219FE-6092-8792-7112-AB6FDC666F3E}"/>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DBED1AF-862C-AC5E-5B33-E6A865B872B1}"/>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38D90753-210F-FB62-BE75-4B77570E155B}"/>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8049F689-6C39-3C89-F9A1-F9C7A19416E4}"/>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66659AED-4E18-6CC9-02AB-10B6B5CE05A6}"/>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BCE9C8DF-EEC2-B070-567F-EF12368727CC}"/>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E6C8A8C2-443F-A61E-DBCF-286F05DACED4}"/>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967765A4-3529-B285-D929-7597E82BCAAD}"/>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1EA839F7-17F8-1C65-A6FA-F520E51E0216}"/>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6E1316F1-AF57-CEDE-D771-C676959AF0E3}"/>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1A75C116-2737-FB51-51F9-E52F606EE575}"/>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B17AF115-A367-464F-7146-A331D325C563}"/>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DDD3BBFC-D4B0-FB80-8621-DD16765E780A}"/>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2F5AFAD5-9A96-947E-5EF7-6949D5E0A85F}"/>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B9E68B6E-60C3-E40E-7F1C-73AF05B3325D}"/>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B28EC7B2-DCE2-6DA6-BE3B-23B9050D624F}"/>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23FDAAD5-C163-41B3-AB39-AC57F28B651C}"/>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7FE0DB08-1005-4ECC-95D7-CA1DAE316A04}"/>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2517FEF5-EB0E-B78F-E20B-E831E88956DA}"/>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4E89558D-5B79-99C1-2E2B-D097022FAEF6}"/>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96B769A1-82CD-CC9A-E87F-A29AD5054CBC}"/>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ED578E6D-7219-70CA-C682-4DC27881F74F}"/>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B708F619-3C14-75EF-1833-E6DF1C9D1FE9}"/>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4083CB9A-4B1B-35FF-DCC6-315A8E156265}"/>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5D84228B-E9CF-37A2-A65C-9B0717B2358C}"/>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13B6066C-3961-FC69-9EF5-1283748ED634}"/>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F8F7C5A4-F11E-3924-B372-1748F77D7B8D}"/>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BB1B7A6E-6FD6-7BAC-55D0-CBF12BEF5B63}"/>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DFAB43A3-F336-8C29-C918-926F97C0D5FA}"/>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2B7A73EE-F0A1-CA78-A5EF-7BFE7A75EB3A}"/>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5EEB0A84-4AE7-3DAC-24A0-9705FAAD1F2D}"/>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51879F4A-40F8-E895-D9AD-EC2B5CEF0DC5}"/>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9C2DD58B-8665-0C53-A146-A37D102190F8}"/>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3DA02ED6-C4B6-3F19-A6CE-B6AF375CC5F4}"/>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1F9C38FB-CCF2-7591-5E39-98E18CAAF8B9}"/>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D2E4031E-9C0F-8E86-F838-34482680070C}"/>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2954C329-54A5-26E5-A5B2-BB1BFEC65381}"/>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9521079D-7F2E-C6C1-3E8B-F0AC30DC1B4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1D9CC13-FD70-12BB-E8D7-218293322EB5}"/>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65E2D97A-A748-3FA2-73BD-2D40D91B40D3}"/>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137160</xdr:colOff>
      <xdr:row>3</xdr:row>
      <xdr:rowOff>45720</xdr:rowOff>
    </xdr:from>
    <xdr:to>
      <xdr:col>10</xdr:col>
      <xdr:colOff>45720</xdr:colOff>
      <xdr:row>8</xdr:row>
      <xdr:rowOff>76200</xdr:rowOff>
    </xdr:to>
    <xdr:grpSp>
      <xdr:nvGrpSpPr>
        <xdr:cNvPr id="3" name="Group 37">
          <a:extLst>
            <a:ext uri="{FF2B5EF4-FFF2-40B4-BE49-F238E27FC236}">
              <a16:creationId xmlns:a16="http://schemas.microsoft.com/office/drawing/2014/main" id="{2886D879-D0FC-49D1-9596-C8C2D859E931}"/>
            </a:ext>
          </a:extLst>
        </xdr:cNvPr>
        <xdr:cNvGrpSpPr>
          <a:grpSpLocks/>
        </xdr:cNvGrpSpPr>
      </xdr:nvGrpSpPr>
      <xdr:grpSpPr bwMode="auto">
        <a:xfrm>
          <a:off x="5074920" y="800100"/>
          <a:ext cx="1143000" cy="1287780"/>
          <a:chOff x="504" y="758"/>
          <a:chExt cx="111" cy="108"/>
        </a:xfrm>
      </xdr:grpSpPr>
      <xdr:sp macro="" textlink="">
        <xdr:nvSpPr>
          <xdr:cNvPr id="4" name="Rectangle 5">
            <a:extLst>
              <a:ext uri="{FF2B5EF4-FFF2-40B4-BE49-F238E27FC236}">
                <a16:creationId xmlns:a16="http://schemas.microsoft.com/office/drawing/2014/main" id="{992C220E-571D-FE21-ABBF-2442BF683535}"/>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28AD860F-E284-9479-ABDF-958356FE3A27}"/>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F26308E5-EE41-049A-DDBC-6756C8136A91}"/>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46919F0D-2726-3892-730D-39159A4BE184}"/>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B4D4E0E1-952F-5571-9B6C-E1C25943F3BC}"/>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1010EC74-C4F8-F55B-BA47-813CD2815967}"/>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63C7CC52-D7D8-062E-D122-22D5920E74EE}"/>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BEB63627-2C1E-AA5C-E935-850606943B3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03C58B5C-9518-AF51-23B9-2DB47FAA6D76}"/>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0CF1CBE1-C672-26F3-D8E8-BD1954E96886}"/>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67D12126-8790-87BD-4887-AB408E00BCCE}"/>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F671D74F-75F8-27BC-1B02-593EA1E2A7D1}"/>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5A79BA86-4AE3-8C3A-51AD-5DAB63EDD902}"/>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541F9456-FE86-C7B6-0EEF-D9BF177C20CB}"/>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FD24F3FB-788C-0A61-CC01-7705F0D1780D}"/>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5B89283E-01D2-7283-865D-8395831589F9}"/>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31663D73-591A-E4E0-BCDA-30886497F11D}"/>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35D39B14-F25C-51E6-6AD3-CE91D0FCEB89}"/>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353E468E-D178-9889-0C0F-E1F7E0C0A4FF}"/>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FE1585DD-85EA-D339-B33F-A91A2A7C7772}"/>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F10B2B75-F405-7B9A-6199-5E8482D53567}"/>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ACD0F38D-758E-2BD8-40AE-7710835C31CB}"/>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3</xdr:row>
      <xdr:rowOff>38100</xdr:rowOff>
    </xdr:from>
    <xdr:ext cx="249299" cy="168508"/>
    <xdr:sp macro="" textlink="">
      <xdr:nvSpPr>
        <xdr:cNvPr id="26" name="Text Box 32">
          <a:extLst>
            <a:ext uri="{FF2B5EF4-FFF2-40B4-BE49-F238E27FC236}">
              <a16:creationId xmlns:a16="http://schemas.microsoft.com/office/drawing/2014/main" id="{A75A7D7F-FD7C-4CB8-B4B9-E83C989718A7}"/>
            </a:ext>
          </a:extLst>
        </xdr:cNvPr>
        <xdr:cNvSpPr txBox="1">
          <a:spLocks noChangeArrowheads="1"/>
        </xdr:cNvSpPr>
      </xdr:nvSpPr>
      <xdr:spPr bwMode="auto">
        <a:xfrm>
          <a:off x="6287219" y="78859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4</xdr:row>
      <xdr:rowOff>15240</xdr:rowOff>
    </xdr:from>
    <xdr:ext cx="364715" cy="168508"/>
    <xdr:sp macro="" textlink="">
      <xdr:nvSpPr>
        <xdr:cNvPr id="27" name="Text Box 33">
          <a:extLst>
            <a:ext uri="{FF2B5EF4-FFF2-40B4-BE49-F238E27FC236}">
              <a16:creationId xmlns:a16="http://schemas.microsoft.com/office/drawing/2014/main" id="{37B9C6B3-2BF1-461A-8C5A-39E5D3962257}"/>
            </a:ext>
          </a:extLst>
        </xdr:cNvPr>
        <xdr:cNvSpPr txBox="1">
          <a:spLocks noChangeArrowheads="1"/>
        </xdr:cNvSpPr>
      </xdr:nvSpPr>
      <xdr:spPr bwMode="auto">
        <a:xfrm>
          <a:off x="6271979" y="1015904"/>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xdr:row>
      <xdr:rowOff>99060</xdr:rowOff>
    </xdr:from>
    <xdr:ext cx="364715" cy="168508"/>
    <xdr:sp macro="" textlink="">
      <xdr:nvSpPr>
        <xdr:cNvPr id="28" name="Text Box 34">
          <a:extLst>
            <a:ext uri="{FF2B5EF4-FFF2-40B4-BE49-F238E27FC236}">
              <a16:creationId xmlns:a16="http://schemas.microsoft.com/office/drawing/2014/main" id="{62C86EA3-C894-4F9D-9B3C-42E6E7158FA1}"/>
            </a:ext>
          </a:extLst>
        </xdr:cNvPr>
        <xdr:cNvSpPr txBox="1">
          <a:spLocks noChangeArrowheads="1"/>
        </xdr:cNvSpPr>
      </xdr:nvSpPr>
      <xdr:spPr bwMode="auto">
        <a:xfrm>
          <a:off x="6287219" y="13498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6</xdr:row>
      <xdr:rowOff>99060</xdr:rowOff>
    </xdr:from>
    <xdr:ext cx="249299" cy="168508"/>
    <xdr:sp macro="" textlink="">
      <xdr:nvSpPr>
        <xdr:cNvPr id="29" name="Text Box 35">
          <a:extLst>
            <a:ext uri="{FF2B5EF4-FFF2-40B4-BE49-F238E27FC236}">
              <a16:creationId xmlns:a16="http://schemas.microsoft.com/office/drawing/2014/main" id="{139AC23B-CD04-49EC-A647-C1C1FBE0FE1F}"/>
            </a:ext>
          </a:extLst>
        </xdr:cNvPr>
        <xdr:cNvSpPr txBox="1">
          <a:spLocks noChangeArrowheads="1"/>
        </xdr:cNvSpPr>
      </xdr:nvSpPr>
      <xdr:spPr bwMode="auto">
        <a:xfrm>
          <a:off x="6302459" y="1600056"/>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7</xdr:row>
      <xdr:rowOff>60960</xdr:rowOff>
    </xdr:from>
    <xdr:ext cx="249299" cy="168508"/>
    <xdr:sp macro="" textlink="">
      <xdr:nvSpPr>
        <xdr:cNvPr id="30" name="Text Box 36">
          <a:extLst>
            <a:ext uri="{FF2B5EF4-FFF2-40B4-BE49-F238E27FC236}">
              <a16:creationId xmlns:a16="http://schemas.microsoft.com/office/drawing/2014/main" id="{091F3054-7538-4826-BA7B-FE00DF028F0D}"/>
            </a:ext>
          </a:extLst>
        </xdr:cNvPr>
        <xdr:cNvSpPr txBox="1">
          <a:spLocks noChangeArrowheads="1"/>
        </xdr:cNvSpPr>
      </xdr:nvSpPr>
      <xdr:spPr bwMode="auto">
        <a:xfrm>
          <a:off x="6310079" y="1812122"/>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5</xdr:col>
      <xdr:colOff>444891</xdr:colOff>
      <xdr:row>21</xdr:row>
      <xdr:rowOff>152400</xdr:rowOff>
    </xdr:to>
    <xdr:pic>
      <xdr:nvPicPr>
        <xdr:cNvPr id="2" name="図 1">
          <a:extLst>
            <a:ext uri="{FF2B5EF4-FFF2-40B4-BE49-F238E27FC236}">
              <a16:creationId xmlns:a16="http://schemas.microsoft.com/office/drawing/2014/main" id="{EFBB32FB-678B-4797-8C2F-2A35E942E1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9178"/>
          <a:ext cx="3550400" cy="3430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137160</xdr:colOff>
      <xdr:row>25</xdr:row>
      <xdr:rowOff>45720</xdr:rowOff>
    </xdr:from>
    <xdr:to>
      <xdr:col>10</xdr:col>
      <xdr:colOff>45720</xdr:colOff>
      <xdr:row>30</xdr:row>
      <xdr:rowOff>76200</xdr:rowOff>
    </xdr:to>
    <xdr:grpSp>
      <xdr:nvGrpSpPr>
        <xdr:cNvPr id="3" name="Group 37">
          <a:extLst>
            <a:ext uri="{FF2B5EF4-FFF2-40B4-BE49-F238E27FC236}">
              <a16:creationId xmlns:a16="http://schemas.microsoft.com/office/drawing/2014/main" id="{8EA60B32-5968-4764-899A-6B2BDE4753BA}"/>
            </a:ext>
          </a:extLst>
        </xdr:cNvPr>
        <xdr:cNvGrpSpPr>
          <a:grpSpLocks/>
        </xdr:cNvGrpSpPr>
      </xdr:nvGrpSpPr>
      <xdr:grpSpPr bwMode="auto">
        <a:xfrm>
          <a:off x="5074920" y="4419600"/>
          <a:ext cx="1143000" cy="1021080"/>
          <a:chOff x="504" y="758"/>
          <a:chExt cx="111" cy="108"/>
        </a:xfrm>
      </xdr:grpSpPr>
      <xdr:sp macro="" textlink="">
        <xdr:nvSpPr>
          <xdr:cNvPr id="4" name="Rectangle 5">
            <a:extLst>
              <a:ext uri="{FF2B5EF4-FFF2-40B4-BE49-F238E27FC236}">
                <a16:creationId xmlns:a16="http://schemas.microsoft.com/office/drawing/2014/main" id="{ED10A6C2-4719-5280-23F5-C5A618EA0B87}"/>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C43E6914-038D-B175-EF2D-97D3C7A44CF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955507AC-8913-0DCC-78B9-08405477F53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E82C1221-113A-2438-DC72-FD0D5A78136E}"/>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E540BD5E-65F3-DCFE-D75E-57B63C174A1E}"/>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EA469441-E37C-B4F8-930B-961B36204D7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FA60534D-749E-64C8-D21C-1FC1C2FF23A1}"/>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F71C2956-B2AE-76E1-3C09-4BC776E1A78A}"/>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E7C97F8C-FD90-2CA7-E5DD-E667833341C2}"/>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51F7FD28-643A-B591-E287-353EC84E52F2}"/>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7249FED8-7A6B-2B70-BD64-ACE44DB933E3}"/>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266403AB-CA9F-E4AF-CD91-C88AE911BB06}"/>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ED006535-1D53-9FCB-0677-EB440A08CEAA}"/>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60AA3F4F-135C-289A-04C5-243693D70F91}"/>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A47BC26B-FDA2-45D6-C256-160D58599A89}"/>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715C6407-70AD-0044-EAB8-AB01CE6E334E}"/>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CFF5123C-8BA9-137D-B8A8-B85F40B68FC3}"/>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8E83471D-75D7-17FA-D2A8-4B926482CC12}"/>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DEEC57F4-910D-CC32-B81E-1F39871D2BFC}"/>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D9506C5E-72BC-62B5-F5DF-4828C7AC49A2}"/>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00345992-C5AD-E211-49E4-D3BCB75FF48B}"/>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A380A3B4-1CB0-D017-D4CE-A61E0E18B33C}"/>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26" name="Text Box 32">
          <a:extLst>
            <a:ext uri="{FF2B5EF4-FFF2-40B4-BE49-F238E27FC236}">
              <a16:creationId xmlns:a16="http://schemas.microsoft.com/office/drawing/2014/main" id="{3364DF14-96F0-46A2-8E50-5304B62642BC}"/>
            </a:ext>
          </a:extLst>
        </xdr:cNvPr>
        <xdr:cNvSpPr txBox="1">
          <a:spLocks noChangeArrowheads="1"/>
        </xdr:cNvSpPr>
      </xdr:nvSpPr>
      <xdr:spPr bwMode="auto">
        <a:xfrm>
          <a:off x="6287219" y="432542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27" name="Text Box 33">
          <a:extLst>
            <a:ext uri="{FF2B5EF4-FFF2-40B4-BE49-F238E27FC236}">
              <a16:creationId xmlns:a16="http://schemas.microsoft.com/office/drawing/2014/main" id="{CF957A6F-0AB4-46CD-84B9-9E9A7AA307A2}"/>
            </a:ext>
          </a:extLst>
        </xdr:cNvPr>
        <xdr:cNvSpPr txBox="1">
          <a:spLocks noChangeArrowheads="1"/>
        </xdr:cNvSpPr>
      </xdr:nvSpPr>
      <xdr:spPr bwMode="auto">
        <a:xfrm>
          <a:off x="6271979" y="4500976"/>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28" name="Text Box 34">
          <a:extLst>
            <a:ext uri="{FF2B5EF4-FFF2-40B4-BE49-F238E27FC236}">
              <a16:creationId xmlns:a16="http://schemas.microsoft.com/office/drawing/2014/main" id="{595F62FA-753B-43F1-82BD-0F2421827FC0}"/>
            </a:ext>
          </a:extLst>
        </xdr:cNvPr>
        <xdr:cNvSpPr txBox="1">
          <a:spLocks noChangeArrowheads="1"/>
        </xdr:cNvSpPr>
      </xdr:nvSpPr>
      <xdr:spPr bwMode="auto">
        <a:xfrm>
          <a:off x="6287219" y="4783203"/>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29" name="Text Box 35">
          <a:extLst>
            <a:ext uri="{FF2B5EF4-FFF2-40B4-BE49-F238E27FC236}">
              <a16:creationId xmlns:a16="http://schemas.microsoft.com/office/drawing/2014/main" id="{8684DAEA-B099-4B33-AC69-79D2A00B39F2}"/>
            </a:ext>
          </a:extLst>
        </xdr:cNvPr>
        <xdr:cNvSpPr txBox="1">
          <a:spLocks noChangeArrowheads="1"/>
        </xdr:cNvSpPr>
      </xdr:nvSpPr>
      <xdr:spPr bwMode="auto">
        <a:xfrm>
          <a:off x="6302459" y="4981611"/>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30" name="Text Box 36">
          <a:extLst>
            <a:ext uri="{FF2B5EF4-FFF2-40B4-BE49-F238E27FC236}">
              <a16:creationId xmlns:a16="http://schemas.microsoft.com/office/drawing/2014/main" id="{B17000CF-EE49-4C9B-B409-36BB548E349C}"/>
            </a:ext>
          </a:extLst>
        </xdr:cNvPr>
        <xdr:cNvSpPr txBox="1">
          <a:spLocks noChangeArrowheads="1"/>
        </xdr:cNvSpPr>
      </xdr:nvSpPr>
      <xdr:spPr bwMode="auto">
        <a:xfrm>
          <a:off x="6310079" y="514191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8</xdr:col>
      <xdr:colOff>137160</xdr:colOff>
      <xdr:row>25</xdr:row>
      <xdr:rowOff>45720</xdr:rowOff>
    </xdr:from>
    <xdr:to>
      <xdr:col>10</xdr:col>
      <xdr:colOff>45720</xdr:colOff>
      <xdr:row>30</xdr:row>
      <xdr:rowOff>76200</xdr:rowOff>
    </xdr:to>
    <xdr:grpSp>
      <xdr:nvGrpSpPr>
        <xdr:cNvPr id="2" name="Group 37">
          <a:extLst>
            <a:ext uri="{FF2B5EF4-FFF2-40B4-BE49-F238E27FC236}">
              <a16:creationId xmlns:a16="http://schemas.microsoft.com/office/drawing/2014/main" id="{0A03D179-DB2D-4E7C-886F-C8FCECD68177}"/>
            </a:ext>
          </a:extLst>
        </xdr:cNvPr>
        <xdr:cNvGrpSpPr>
          <a:grpSpLocks/>
        </xdr:cNvGrpSpPr>
      </xdr:nvGrpSpPr>
      <xdr:grpSpPr bwMode="auto">
        <a:xfrm>
          <a:off x="5074920" y="4419600"/>
          <a:ext cx="1143000" cy="1021080"/>
          <a:chOff x="504" y="758"/>
          <a:chExt cx="111" cy="108"/>
        </a:xfrm>
      </xdr:grpSpPr>
      <xdr:sp macro="" textlink="">
        <xdr:nvSpPr>
          <xdr:cNvPr id="3" name="Rectangle 5">
            <a:extLst>
              <a:ext uri="{FF2B5EF4-FFF2-40B4-BE49-F238E27FC236}">
                <a16:creationId xmlns:a16="http://schemas.microsoft.com/office/drawing/2014/main" id="{BCA5BEC8-EDC0-8693-8084-56D4D61B2554}"/>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6">
            <a:extLst>
              <a:ext uri="{FF2B5EF4-FFF2-40B4-BE49-F238E27FC236}">
                <a16:creationId xmlns:a16="http://schemas.microsoft.com/office/drawing/2014/main" id="{0CC1440F-8314-6822-C431-C7362A3054BB}"/>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7">
            <a:extLst>
              <a:ext uri="{FF2B5EF4-FFF2-40B4-BE49-F238E27FC236}">
                <a16:creationId xmlns:a16="http://schemas.microsoft.com/office/drawing/2014/main" id="{6EF05510-C72D-75D9-6AB3-1BB3C64F3A0D}"/>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8">
            <a:extLst>
              <a:ext uri="{FF2B5EF4-FFF2-40B4-BE49-F238E27FC236}">
                <a16:creationId xmlns:a16="http://schemas.microsoft.com/office/drawing/2014/main" id="{A0C4A599-F9ED-212D-2224-2150608C53E1}"/>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9">
            <a:extLst>
              <a:ext uri="{FF2B5EF4-FFF2-40B4-BE49-F238E27FC236}">
                <a16:creationId xmlns:a16="http://schemas.microsoft.com/office/drawing/2014/main" id="{93123D92-E48B-029F-DED1-A30D213E7574}"/>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10">
            <a:extLst>
              <a:ext uri="{FF2B5EF4-FFF2-40B4-BE49-F238E27FC236}">
                <a16:creationId xmlns:a16="http://schemas.microsoft.com/office/drawing/2014/main" id="{3D1FEB0E-E54F-8A03-404A-B8A03281032A}"/>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1">
            <a:extLst>
              <a:ext uri="{FF2B5EF4-FFF2-40B4-BE49-F238E27FC236}">
                <a16:creationId xmlns:a16="http://schemas.microsoft.com/office/drawing/2014/main" id="{6DCBBD27-6BA1-41C2-5DBD-6F0D772F2B97}"/>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2">
            <a:extLst>
              <a:ext uri="{FF2B5EF4-FFF2-40B4-BE49-F238E27FC236}">
                <a16:creationId xmlns:a16="http://schemas.microsoft.com/office/drawing/2014/main" id="{69495293-FF95-28DA-563B-A0E09F9BBF86}"/>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3">
            <a:extLst>
              <a:ext uri="{FF2B5EF4-FFF2-40B4-BE49-F238E27FC236}">
                <a16:creationId xmlns:a16="http://schemas.microsoft.com/office/drawing/2014/main" id="{9863B3D2-2DC8-1BC2-15E3-EE547D5C25CB}"/>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5">
            <a:extLst>
              <a:ext uri="{FF2B5EF4-FFF2-40B4-BE49-F238E27FC236}">
                <a16:creationId xmlns:a16="http://schemas.microsoft.com/office/drawing/2014/main" id="{D10C0809-86DB-C69F-9AAC-8D0EC6F1449F}"/>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6">
            <a:extLst>
              <a:ext uri="{FF2B5EF4-FFF2-40B4-BE49-F238E27FC236}">
                <a16:creationId xmlns:a16="http://schemas.microsoft.com/office/drawing/2014/main" id="{91415C0C-7CD3-8C09-A54E-6B3C411D97BE}"/>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7">
            <a:extLst>
              <a:ext uri="{FF2B5EF4-FFF2-40B4-BE49-F238E27FC236}">
                <a16:creationId xmlns:a16="http://schemas.microsoft.com/office/drawing/2014/main" id="{EEFC170E-BC18-F6DF-6BD1-AF2695D12F2E}"/>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9">
            <a:extLst>
              <a:ext uri="{FF2B5EF4-FFF2-40B4-BE49-F238E27FC236}">
                <a16:creationId xmlns:a16="http://schemas.microsoft.com/office/drawing/2014/main" id="{C076454E-EC99-B720-2C1A-DF9DE02EBB7C}"/>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20">
            <a:extLst>
              <a:ext uri="{FF2B5EF4-FFF2-40B4-BE49-F238E27FC236}">
                <a16:creationId xmlns:a16="http://schemas.microsoft.com/office/drawing/2014/main" id="{7A136D88-3FD1-1D6E-8546-3758152C485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3">
            <a:extLst>
              <a:ext uri="{FF2B5EF4-FFF2-40B4-BE49-F238E27FC236}">
                <a16:creationId xmlns:a16="http://schemas.microsoft.com/office/drawing/2014/main" id="{998AFFC3-40BC-B372-5F99-739EC5FB1DBB}"/>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4">
            <a:extLst>
              <a:ext uri="{FF2B5EF4-FFF2-40B4-BE49-F238E27FC236}">
                <a16:creationId xmlns:a16="http://schemas.microsoft.com/office/drawing/2014/main" id="{6FE5D67E-EF9A-D57A-9991-94D3D0E7EA65}"/>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5">
            <a:extLst>
              <a:ext uri="{FF2B5EF4-FFF2-40B4-BE49-F238E27FC236}">
                <a16:creationId xmlns:a16="http://schemas.microsoft.com/office/drawing/2014/main" id="{B6162052-46F2-9A31-B047-FA0690A06799}"/>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7">
            <a:extLst>
              <a:ext uri="{FF2B5EF4-FFF2-40B4-BE49-F238E27FC236}">
                <a16:creationId xmlns:a16="http://schemas.microsoft.com/office/drawing/2014/main" id="{30ED855B-67A7-452A-6BD6-2EE49DFAE68E}"/>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8">
            <a:extLst>
              <a:ext uri="{FF2B5EF4-FFF2-40B4-BE49-F238E27FC236}">
                <a16:creationId xmlns:a16="http://schemas.microsoft.com/office/drawing/2014/main" id="{5048F672-27FE-5E1B-A9C6-B1427B422E77}"/>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9">
            <a:extLst>
              <a:ext uri="{FF2B5EF4-FFF2-40B4-BE49-F238E27FC236}">
                <a16:creationId xmlns:a16="http://schemas.microsoft.com/office/drawing/2014/main" id="{D43D84C1-FB5F-5AAE-F30E-2679F133F4AA}"/>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30">
            <a:extLst>
              <a:ext uri="{FF2B5EF4-FFF2-40B4-BE49-F238E27FC236}">
                <a16:creationId xmlns:a16="http://schemas.microsoft.com/office/drawing/2014/main" id="{5820AD92-E8A1-D6F1-7BFA-08973F22206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1">
            <a:extLst>
              <a:ext uri="{FF2B5EF4-FFF2-40B4-BE49-F238E27FC236}">
                <a16:creationId xmlns:a16="http://schemas.microsoft.com/office/drawing/2014/main" id="{76B78DE2-17F7-60AC-AB32-EF617C1C76AF}"/>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25" name="Text Box 32">
          <a:extLst>
            <a:ext uri="{FF2B5EF4-FFF2-40B4-BE49-F238E27FC236}">
              <a16:creationId xmlns:a16="http://schemas.microsoft.com/office/drawing/2014/main" id="{996EC78B-5370-4349-B90A-125ADC7777D2}"/>
            </a:ext>
          </a:extLst>
        </xdr:cNvPr>
        <xdr:cNvSpPr txBox="1">
          <a:spLocks noChangeArrowheads="1"/>
        </xdr:cNvSpPr>
      </xdr:nvSpPr>
      <xdr:spPr bwMode="auto">
        <a:xfrm>
          <a:off x="6287219" y="432542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26" name="Text Box 33">
          <a:extLst>
            <a:ext uri="{FF2B5EF4-FFF2-40B4-BE49-F238E27FC236}">
              <a16:creationId xmlns:a16="http://schemas.microsoft.com/office/drawing/2014/main" id="{4BEEB174-10BE-4880-BC9E-FCCFFB18DA52}"/>
            </a:ext>
          </a:extLst>
        </xdr:cNvPr>
        <xdr:cNvSpPr txBox="1">
          <a:spLocks noChangeArrowheads="1"/>
        </xdr:cNvSpPr>
      </xdr:nvSpPr>
      <xdr:spPr bwMode="auto">
        <a:xfrm>
          <a:off x="6271979" y="4500976"/>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27" name="Text Box 34">
          <a:extLst>
            <a:ext uri="{FF2B5EF4-FFF2-40B4-BE49-F238E27FC236}">
              <a16:creationId xmlns:a16="http://schemas.microsoft.com/office/drawing/2014/main" id="{C3029F9E-9ADE-4916-9F4F-5E6628217389}"/>
            </a:ext>
          </a:extLst>
        </xdr:cNvPr>
        <xdr:cNvSpPr txBox="1">
          <a:spLocks noChangeArrowheads="1"/>
        </xdr:cNvSpPr>
      </xdr:nvSpPr>
      <xdr:spPr bwMode="auto">
        <a:xfrm>
          <a:off x="6287219" y="4783203"/>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28" name="Text Box 35">
          <a:extLst>
            <a:ext uri="{FF2B5EF4-FFF2-40B4-BE49-F238E27FC236}">
              <a16:creationId xmlns:a16="http://schemas.microsoft.com/office/drawing/2014/main" id="{3FB515EB-C715-4214-8B4B-20ED33F5D2A7}"/>
            </a:ext>
          </a:extLst>
        </xdr:cNvPr>
        <xdr:cNvSpPr txBox="1">
          <a:spLocks noChangeArrowheads="1"/>
        </xdr:cNvSpPr>
      </xdr:nvSpPr>
      <xdr:spPr bwMode="auto">
        <a:xfrm>
          <a:off x="6302459" y="4981611"/>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29" name="Text Box 36">
          <a:extLst>
            <a:ext uri="{FF2B5EF4-FFF2-40B4-BE49-F238E27FC236}">
              <a16:creationId xmlns:a16="http://schemas.microsoft.com/office/drawing/2014/main" id="{A96E78D1-D218-454A-ABFB-79112B5FE6C5}"/>
            </a:ext>
          </a:extLst>
        </xdr:cNvPr>
        <xdr:cNvSpPr txBox="1">
          <a:spLocks noChangeArrowheads="1"/>
        </xdr:cNvSpPr>
      </xdr:nvSpPr>
      <xdr:spPr bwMode="auto">
        <a:xfrm>
          <a:off x="6310079" y="514191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1</xdr:colOff>
      <xdr:row>1</xdr:row>
      <xdr:rowOff>1</xdr:rowOff>
    </xdr:from>
    <xdr:to>
      <xdr:col>7</xdr:col>
      <xdr:colOff>104775</xdr:colOff>
      <xdr:row>20</xdr:row>
      <xdr:rowOff>161348</xdr:rowOff>
    </xdr:to>
    <xdr:pic>
      <xdr:nvPicPr>
        <xdr:cNvPr id="30" name="図 29">
          <a:extLst>
            <a:ext uri="{FF2B5EF4-FFF2-40B4-BE49-F238E27FC236}">
              <a16:creationId xmlns:a16="http://schemas.microsoft.com/office/drawing/2014/main" id="{5DAE36C9-F1CE-4067-8609-1DAD8BF2135F}"/>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907" b="21734"/>
        <a:stretch/>
      </xdr:blipFill>
      <xdr:spPr bwMode="auto">
        <a:xfrm>
          <a:off x="1" y="319178"/>
          <a:ext cx="4452487" cy="32754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1.html" TargetMode="External"/><Relationship Id="rId26" Type="http://schemas.openxmlformats.org/officeDocument/2006/relationships/hyperlink" Target="https://www.vector.co.jp/soft/winnt/business/se490353.html" TargetMode="External"/><Relationship Id="rId39" Type="http://schemas.openxmlformats.org/officeDocument/2006/relationships/hyperlink" Target="https://www.vector.co.jp/soft/winnt/business/se361539.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14892.html" TargetMode="External"/><Relationship Id="rId34" Type="http://schemas.openxmlformats.org/officeDocument/2006/relationships/hyperlink" Target="https://www.vector.co.jp/soft/winnt/business/se365082.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487561.html" TargetMode="External"/><Relationship Id="rId25" Type="http://schemas.openxmlformats.org/officeDocument/2006/relationships/hyperlink" Target="https://www.vector.co.jp/soft/winnt/business/se367859.html" TargetMode="External"/><Relationship Id="rId33" Type="http://schemas.openxmlformats.org/officeDocument/2006/relationships/hyperlink" Target="https://www.vector.co.jp/soft/winnt/business/se509046.html" TargetMode="External"/><Relationship Id="rId38" Type="http://schemas.openxmlformats.org/officeDocument/2006/relationships/hyperlink" Target="https://www.vector.co.jp/soft/winnt/business/se509050.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525463.html" TargetMode="External"/><Relationship Id="rId20" Type="http://schemas.openxmlformats.org/officeDocument/2006/relationships/hyperlink" Target="https://www.vector.co.jp/soft/winnt/business/se487858.html" TargetMode="External"/><Relationship Id="rId29" Type="http://schemas.openxmlformats.org/officeDocument/2006/relationships/hyperlink" Target="https://www.vector.co.jp/soft/winnt/business/se490357.html" TargetMode="External"/><Relationship Id="rId41" Type="http://schemas.openxmlformats.org/officeDocument/2006/relationships/hyperlink" Target="https://www.vector.co.jp/soft/winnt/business/se525461.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55976.html" TargetMode="External"/><Relationship Id="rId32" Type="http://schemas.openxmlformats.org/officeDocument/2006/relationships/hyperlink" Target="https://www.vector.co.jp/soft/winnt/business/se366736.html" TargetMode="External"/><Relationship Id="rId37" Type="http://schemas.openxmlformats.org/officeDocument/2006/relationships/hyperlink" Target="https://www.vector.co.jp/soft/winnt/business/se509045.html" TargetMode="External"/><Relationship Id="rId40" Type="http://schemas.openxmlformats.org/officeDocument/2006/relationships/hyperlink" Target="https://www.vector.co.jp/soft/winnt/business/se487503.html" TargetMode="External"/><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378509.html" TargetMode="External"/><Relationship Id="rId23" Type="http://schemas.openxmlformats.org/officeDocument/2006/relationships/hyperlink" Target="https://www.vector.co.jp/soft/winnt/business/se509044.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361358.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3.html" TargetMode="External"/><Relationship Id="rId31" Type="http://schemas.openxmlformats.org/officeDocument/2006/relationships/hyperlink" Target="https://www.vector.co.jp/soft/winnt/business/se361560.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525485.html" TargetMode="External"/><Relationship Id="rId22" Type="http://schemas.openxmlformats.org/officeDocument/2006/relationships/hyperlink" Target="https://www.vector.co.jp/soft/winnt/business/se525484.html" TargetMode="External"/><Relationship Id="rId27" Type="http://schemas.openxmlformats.org/officeDocument/2006/relationships/hyperlink" Target="https://www.vector.co.jp/soft/winnt/business/se509079.html" TargetMode="External"/><Relationship Id="rId30" Type="http://schemas.openxmlformats.org/officeDocument/2006/relationships/hyperlink" Target="https://www.vector.co.jp/soft/winnt/business/se490776.html" TargetMode="External"/><Relationship Id="rId35" Type="http://schemas.openxmlformats.org/officeDocument/2006/relationships/hyperlink" Target="https://www.vector.co.jp/soft/winnt/business/se509051.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AD7B6-018C-4FDB-9410-005782AA82BD}">
  <sheetPr>
    <tabColor rgb="FFFF99FF"/>
  </sheetPr>
  <dimension ref="A1:L91"/>
  <sheetViews>
    <sheetView topLeftCell="A53" workbookViewId="0">
      <selection activeCell="P5" sqref="P5"/>
    </sheetView>
  </sheetViews>
  <sheetFormatPr defaultColWidth="9" defaultRowHeight="13.2" x14ac:dyDescent="0.2"/>
  <cols>
    <col min="1" max="16384" width="9" style="38"/>
  </cols>
  <sheetData>
    <row r="1" spans="1:12" ht="25.5" customHeight="1" x14ac:dyDescent="0.2">
      <c r="A1" s="85" t="s">
        <v>138</v>
      </c>
      <c r="B1" s="85"/>
      <c r="C1" s="85"/>
      <c r="D1" s="85"/>
      <c r="E1" s="85"/>
      <c r="F1" s="85"/>
      <c r="G1" s="85"/>
      <c r="H1" s="85"/>
      <c r="I1" s="85"/>
    </row>
    <row r="2" spans="1:12" ht="28.5" customHeight="1" x14ac:dyDescent="0.2">
      <c r="A2" s="85" t="s">
        <v>139</v>
      </c>
      <c r="B2" s="85"/>
      <c r="C2" s="85"/>
      <c r="D2" s="85"/>
      <c r="E2" s="85"/>
      <c r="F2" s="85"/>
      <c r="G2" s="85"/>
      <c r="H2" s="85"/>
      <c r="I2" s="85"/>
    </row>
    <row r="3" spans="1:12" ht="14.25" customHeight="1" x14ac:dyDescent="0.2">
      <c r="A3" s="37"/>
    </row>
    <row r="4" spans="1:12" ht="16.2" x14ac:dyDescent="0.2">
      <c r="A4" s="86" t="s">
        <v>140</v>
      </c>
      <c r="B4" s="86"/>
      <c r="C4" s="86"/>
      <c r="D4" s="86"/>
      <c r="E4" s="86"/>
      <c r="F4" s="86"/>
      <c r="G4" s="86"/>
      <c r="H4" s="86"/>
      <c r="I4" s="86"/>
      <c r="J4" s="86"/>
      <c r="K4" s="86"/>
      <c r="L4" s="86"/>
    </row>
    <row r="5" spans="1:12" x14ac:dyDescent="0.2">
      <c r="A5" s="84" t="s">
        <v>141</v>
      </c>
      <c r="B5" s="84"/>
      <c r="C5" s="84"/>
      <c r="D5" s="84"/>
      <c r="E5" s="84"/>
      <c r="F5" s="84"/>
      <c r="G5" s="84"/>
      <c r="H5" s="84"/>
      <c r="I5" s="84"/>
      <c r="J5" s="84"/>
      <c r="K5" s="84"/>
      <c r="L5" s="84"/>
    </row>
    <row r="6" spans="1:12" ht="16.2" x14ac:dyDescent="0.2">
      <c r="A6" s="83" t="s">
        <v>142</v>
      </c>
      <c r="B6" s="83"/>
      <c r="C6" s="83"/>
      <c r="D6" s="83"/>
      <c r="E6" s="83"/>
      <c r="F6" s="83"/>
      <c r="G6" s="83"/>
      <c r="H6" s="83"/>
      <c r="I6" s="83"/>
      <c r="J6" s="83"/>
      <c r="K6" s="83"/>
      <c r="L6" s="83"/>
    </row>
    <row r="7" spans="1:12" x14ac:dyDescent="0.2">
      <c r="A7" s="84" t="s">
        <v>143</v>
      </c>
      <c r="B7" s="84"/>
      <c r="C7" s="84"/>
      <c r="D7" s="84"/>
      <c r="E7" s="84"/>
      <c r="F7" s="84"/>
      <c r="G7" s="84"/>
      <c r="H7" s="84"/>
      <c r="I7" s="84"/>
      <c r="J7" s="84"/>
      <c r="K7" s="84"/>
      <c r="L7" s="84"/>
    </row>
    <row r="8" spans="1:12" ht="16.2" x14ac:dyDescent="0.2">
      <c r="A8" s="83" t="s">
        <v>144</v>
      </c>
      <c r="B8" s="83"/>
      <c r="C8" s="83"/>
      <c r="D8" s="83"/>
      <c r="E8" s="83"/>
      <c r="F8" s="83"/>
      <c r="G8" s="83"/>
      <c r="H8" s="83"/>
      <c r="I8" s="83"/>
      <c r="J8" s="83"/>
      <c r="K8" s="83"/>
      <c r="L8" s="83"/>
    </row>
    <row r="9" spans="1:12" x14ac:dyDescent="0.2">
      <c r="A9" s="84" t="s">
        <v>145</v>
      </c>
      <c r="B9" s="84"/>
      <c r="C9" s="84"/>
      <c r="D9" s="84"/>
      <c r="E9" s="84"/>
      <c r="F9" s="84"/>
      <c r="G9" s="84"/>
      <c r="H9" s="84"/>
      <c r="I9" s="84"/>
      <c r="J9" s="84"/>
      <c r="K9" s="84"/>
      <c r="L9" s="84"/>
    </row>
    <row r="10" spans="1:12" ht="16.2" x14ac:dyDescent="0.2">
      <c r="A10" s="83" t="s">
        <v>146</v>
      </c>
      <c r="B10" s="83"/>
      <c r="C10" s="83"/>
      <c r="D10" s="83"/>
      <c r="E10" s="83"/>
      <c r="F10" s="83"/>
      <c r="G10" s="83"/>
      <c r="H10" s="83"/>
      <c r="I10" s="83"/>
      <c r="J10" s="83"/>
      <c r="K10" s="83"/>
      <c r="L10" s="83"/>
    </row>
    <row r="11" spans="1:12" x14ac:dyDescent="0.2">
      <c r="A11" s="84" t="s">
        <v>147</v>
      </c>
      <c r="B11" s="84"/>
      <c r="C11" s="84"/>
      <c r="D11" s="84"/>
      <c r="E11" s="84"/>
      <c r="F11" s="84"/>
      <c r="G11" s="84"/>
      <c r="H11" s="84"/>
      <c r="I11" s="84"/>
      <c r="J11" s="84"/>
      <c r="K11" s="84"/>
      <c r="L11" s="84"/>
    </row>
    <row r="12" spans="1:12" ht="16.2" x14ac:dyDescent="0.2">
      <c r="A12" s="83" t="s">
        <v>148</v>
      </c>
      <c r="B12" s="83"/>
      <c r="C12" s="83"/>
      <c r="D12" s="83"/>
      <c r="E12" s="83"/>
      <c r="F12" s="83"/>
      <c r="G12" s="83"/>
      <c r="H12" s="83"/>
      <c r="I12" s="83"/>
      <c r="J12" s="83"/>
      <c r="K12" s="83"/>
      <c r="L12" s="83"/>
    </row>
    <row r="13" spans="1:12" x14ac:dyDescent="0.2">
      <c r="A13" s="84" t="s">
        <v>149</v>
      </c>
      <c r="B13" s="84"/>
      <c r="C13" s="84"/>
      <c r="D13" s="84"/>
      <c r="E13" s="84"/>
      <c r="F13" s="84"/>
      <c r="G13" s="84"/>
      <c r="H13" s="84"/>
      <c r="I13" s="84"/>
      <c r="J13" s="84"/>
      <c r="K13" s="84"/>
      <c r="L13" s="84"/>
    </row>
    <row r="14" spans="1:12" ht="16.2" x14ac:dyDescent="0.2">
      <c r="A14" s="83" t="s">
        <v>150</v>
      </c>
      <c r="B14" s="83"/>
      <c r="C14" s="83"/>
      <c r="D14" s="83"/>
      <c r="E14" s="83"/>
      <c r="F14" s="83"/>
      <c r="G14" s="83"/>
      <c r="H14" s="83"/>
      <c r="I14" s="83"/>
      <c r="J14" s="83"/>
      <c r="K14" s="83"/>
      <c r="L14" s="83"/>
    </row>
    <row r="15" spans="1:12" x14ac:dyDescent="0.2">
      <c r="A15" s="84" t="s">
        <v>151</v>
      </c>
      <c r="B15" s="84"/>
      <c r="C15" s="84"/>
      <c r="D15" s="84"/>
      <c r="E15" s="84"/>
      <c r="F15" s="84"/>
      <c r="G15" s="84"/>
      <c r="H15" s="84"/>
      <c r="I15" s="84"/>
      <c r="J15" s="84"/>
      <c r="K15" s="84"/>
      <c r="L15" s="84"/>
    </row>
    <row r="16" spans="1:12" ht="16.2" x14ac:dyDescent="0.2">
      <c r="A16" s="83" t="s">
        <v>152</v>
      </c>
      <c r="B16" s="83"/>
      <c r="C16" s="83"/>
      <c r="D16" s="83"/>
      <c r="E16" s="83"/>
      <c r="F16" s="83"/>
      <c r="G16" s="83"/>
      <c r="H16" s="83"/>
      <c r="I16" s="83"/>
      <c r="J16" s="83"/>
      <c r="K16" s="83"/>
      <c r="L16" s="83"/>
    </row>
    <row r="17" spans="1:12" x14ac:dyDescent="0.2">
      <c r="A17" s="84" t="s">
        <v>153</v>
      </c>
      <c r="B17" s="84"/>
      <c r="C17" s="84"/>
      <c r="D17" s="84"/>
      <c r="E17" s="84"/>
      <c r="F17" s="84"/>
      <c r="G17" s="84"/>
      <c r="H17" s="84"/>
      <c r="I17" s="84"/>
      <c r="J17" s="84"/>
      <c r="K17" s="84"/>
      <c r="L17" s="84"/>
    </row>
    <row r="18" spans="1:12" ht="16.2" x14ac:dyDescent="0.2">
      <c r="A18" s="83" t="s">
        <v>154</v>
      </c>
      <c r="B18" s="83"/>
      <c r="C18" s="83"/>
      <c r="D18" s="83"/>
      <c r="E18" s="83"/>
      <c r="F18" s="83"/>
      <c r="G18" s="83"/>
      <c r="H18" s="83"/>
      <c r="I18" s="83"/>
      <c r="J18" s="83"/>
      <c r="K18" s="83"/>
      <c r="L18" s="83"/>
    </row>
    <row r="19" spans="1:12" x14ac:dyDescent="0.2">
      <c r="A19" s="84" t="s">
        <v>155</v>
      </c>
      <c r="B19" s="84"/>
      <c r="C19" s="84"/>
      <c r="D19" s="84"/>
      <c r="E19" s="84"/>
      <c r="F19" s="84"/>
      <c r="G19" s="84"/>
      <c r="H19" s="84"/>
      <c r="I19" s="84"/>
      <c r="J19" s="84"/>
      <c r="K19" s="84"/>
      <c r="L19" s="84"/>
    </row>
    <row r="20" spans="1:12" ht="16.2" x14ac:dyDescent="0.2">
      <c r="A20" s="83" t="s">
        <v>156</v>
      </c>
      <c r="B20" s="83"/>
      <c r="C20" s="83"/>
      <c r="D20" s="83"/>
      <c r="E20" s="83"/>
      <c r="F20" s="83"/>
      <c r="G20" s="83"/>
      <c r="H20" s="83"/>
      <c r="I20" s="83"/>
      <c r="J20" s="83"/>
      <c r="K20" s="83"/>
      <c r="L20" s="83"/>
    </row>
    <row r="21" spans="1:12" x14ac:dyDescent="0.2">
      <c r="A21" s="84" t="s">
        <v>157</v>
      </c>
      <c r="B21" s="84"/>
      <c r="C21" s="84"/>
      <c r="D21" s="84"/>
      <c r="E21" s="84"/>
      <c r="F21" s="84"/>
      <c r="G21" s="84"/>
      <c r="H21" s="84"/>
      <c r="I21" s="84"/>
      <c r="J21" s="84"/>
      <c r="K21" s="84"/>
      <c r="L21" s="84"/>
    </row>
    <row r="22" spans="1:12" ht="16.2" x14ac:dyDescent="0.2">
      <c r="A22" s="83" t="s">
        <v>158</v>
      </c>
      <c r="B22" s="83"/>
      <c r="C22" s="83"/>
      <c r="D22" s="83"/>
      <c r="E22" s="83"/>
      <c r="F22" s="83"/>
      <c r="G22" s="83"/>
      <c r="H22" s="83"/>
      <c r="I22" s="83"/>
      <c r="J22" s="83"/>
      <c r="K22" s="83"/>
      <c r="L22" s="83"/>
    </row>
    <row r="23" spans="1:12" x14ac:dyDescent="0.2">
      <c r="A23" s="84" t="s">
        <v>159</v>
      </c>
      <c r="B23" s="84"/>
      <c r="C23" s="84"/>
      <c r="D23" s="84"/>
      <c r="E23" s="84"/>
      <c r="F23" s="84"/>
      <c r="G23" s="84"/>
      <c r="H23" s="84"/>
      <c r="I23" s="84"/>
      <c r="J23" s="84"/>
      <c r="K23" s="84"/>
      <c r="L23" s="84"/>
    </row>
    <row r="24" spans="1:12" ht="16.2" x14ac:dyDescent="0.2">
      <c r="A24" s="83" t="s">
        <v>160</v>
      </c>
      <c r="B24" s="83"/>
      <c r="C24" s="83"/>
      <c r="D24" s="83"/>
      <c r="E24" s="83"/>
      <c r="F24" s="83"/>
      <c r="G24" s="83"/>
      <c r="H24" s="83"/>
      <c r="I24" s="83"/>
      <c r="J24" s="83"/>
      <c r="K24" s="83"/>
      <c r="L24" s="83"/>
    </row>
    <row r="25" spans="1:12" x14ac:dyDescent="0.2">
      <c r="A25" s="84" t="s">
        <v>161</v>
      </c>
      <c r="B25" s="84"/>
      <c r="C25" s="84"/>
      <c r="D25" s="84"/>
      <c r="E25" s="84"/>
      <c r="F25" s="84"/>
      <c r="G25" s="84"/>
      <c r="H25" s="84"/>
      <c r="I25" s="84"/>
      <c r="J25" s="84"/>
      <c r="K25" s="84"/>
      <c r="L25" s="84"/>
    </row>
    <row r="26" spans="1:12" ht="16.2" x14ac:dyDescent="0.2">
      <c r="A26" s="83" t="s">
        <v>162</v>
      </c>
      <c r="B26" s="83"/>
      <c r="C26" s="83"/>
      <c r="D26" s="83"/>
      <c r="E26" s="83"/>
      <c r="F26" s="83"/>
      <c r="G26" s="83"/>
      <c r="H26" s="83"/>
      <c r="I26" s="83"/>
      <c r="J26" s="83"/>
      <c r="K26" s="83"/>
      <c r="L26" s="83"/>
    </row>
    <row r="27" spans="1:12" x14ac:dyDescent="0.2">
      <c r="A27" s="84" t="s">
        <v>163</v>
      </c>
      <c r="B27" s="84"/>
      <c r="C27" s="84"/>
      <c r="D27" s="84"/>
      <c r="E27" s="84"/>
      <c r="F27" s="84"/>
      <c r="G27" s="84"/>
      <c r="H27" s="84"/>
      <c r="I27" s="84"/>
      <c r="J27" s="84"/>
      <c r="K27" s="84"/>
      <c r="L27" s="84"/>
    </row>
    <row r="28" spans="1:12" ht="16.2" x14ac:dyDescent="0.2">
      <c r="A28" s="83" t="s">
        <v>164</v>
      </c>
      <c r="B28" s="83"/>
      <c r="C28" s="83"/>
      <c r="D28" s="83"/>
      <c r="E28" s="83"/>
      <c r="F28" s="83"/>
      <c r="G28" s="83"/>
      <c r="H28" s="83"/>
      <c r="I28" s="83"/>
      <c r="J28" s="83"/>
      <c r="K28" s="83"/>
      <c r="L28" s="83"/>
    </row>
    <row r="29" spans="1:12" x14ac:dyDescent="0.2">
      <c r="A29" s="84" t="s">
        <v>165</v>
      </c>
      <c r="B29" s="84"/>
      <c r="C29" s="84"/>
      <c r="D29" s="84"/>
      <c r="E29" s="84"/>
      <c r="F29" s="84"/>
      <c r="G29" s="84"/>
      <c r="H29" s="84"/>
      <c r="I29" s="84"/>
      <c r="J29" s="84"/>
      <c r="K29" s="84"/>
      <c r="L29" s="84"/>
    </row>
    <row r="30" spans="1:12" ht="16.2" x14ac:dyDescent="0.2">
      <c r="A30" s="83" t="s">
        <v>166</v>
      </c>
      <c r="B30" s="83"/>
      <c r="C30" s="83"/>
      <c r="D30" s="83"/>
      <c r="E30" s="83"/>
      <c r="F30" s="83"/>
      <c r="G30" s="83"/>
      <c r="H30" s="83"/>
      <c r="I30" s="83"/>
      <c r="J30" s="83"/>
      <c r="K30" s="83"/>
      <c r="L30" s="83"/>
    </row>
    <row r="31" spans="1:12" x14ac:dyDescent="0.2">
      <c r="A31" s="84" t="s">
        <v>167</v>
      </c>
      <c r="B31" s="84"/>
      <c r="C31" s="84"/>
      <c r="D31" s="84"/>
      <c r="E31" s="84"/>
      <c r="F31" s="84"/>
      <c r="G31" s="84"/>
      <c r="H31" s="84"/>
      <c r="I31" s="84"/>
      <c r="J31" s="84"/>
      <c r="K31" s="84"/>
      <c r="L31" s="84"/>
    </row>
    <row r="32" spans="1:12" ht="16.2" x14ac:dyDescent="0.2">
      <c r="A32" s="83" t="s">
        <v>168</v>
      </c>
      <c r="B32" s="83"/>
      <c r="C32" s="83"/>
      <c r="D32" s="83"/>
      <c r="E32" s="83"/>
      <c r="F32" s="83"/>
      <c r="G32" s="83"/>
      <c r="H32" s="83"/>
      <c r="I32" s="83"/>
      <c r="J32" s="83"/>
      <c r="K32" s="83"/>
      <c r="L32" s="83"/>
    </row>
    <row r="33" spans="1:12" x14ac:dyDescent="0.2">
      <c r="A33" s="84" t="s">
        <v>169</v>
      </c>
      <c r="B33" s="84"/>
      <c r="C33" s="84"/>
      <c r="D33" s="84"/>
      <c r="E33" s="84"/>
      <c r="F33" s="84"/>
      <c r="G33" s="84"/>
      <c r="H33" s="84"/>
      <c r="I33" s="84"/>
      <c r="J33" s="84"/>
      <c r="K33" s="84"/>
      <c r="L33" s="84"/>
    </row>
    <row r="34" spans="1:12" ht="16.2" x14ac:dyDescent="0.2">
      <c r="A34" s="83" t="s">
        <v>170</v>
      </c>
      <c r="B34" s="83"/>
      <c r="C34" s="83"/>
      <c r="D34" s="83"/>
      <c r="E34" s="83"/>
      <c r="F34" s="83"/>
      <c r="G34" s="83"/>
      <c r="H34" s="83"/>
      <c r="I34" s="83"/>
      <c r="J34" s="83"/>
      <c r="K34" s="83"/>
      <c r="L34" s="83"/>
    </row>
    <row r="35" spans="1:12" x14ac:dyDescent="0.2">
      <c r="A35" s="84" t="s">
        <v>171</v>
      </c>
      <c r="B35" s="84"/>
      <c r="C35" s="84"/>
      <c r="D35" s="84"/>
      <c r="E35" s="84"/>
      <c r="F35" s="84"/>
      <c r="G35" s="84"/>
      <c r="H35" s="84"/>
      <c r="I35" s="84"/>
      <c r="J35" s="84"/>
      <c r="K35" s="84"/>
      <c r="L35" s="84"/>
    </row>
    <row r="36" spans="1:12" ht="16.2" x14ac:dyDescent="0.2">
      <c r="A36" s="83" t="s">
        <v>172</v>
      </c>
      <c r="B36" s="83"/>
      <c r="C36" s="83"/>
      <c r="D36" s="83"/>
      <c r="E36" s="83"/>
      <c r="F36" s="83"/>
      <c r="G36" s="83"/>
      <c r="H36" s="83"/>
      <c r="I36" s="83"/>
      <c r="J36" s="83"/>
      <c r="K36" s="83"/>
      <c r="L36" s="83"/>
    </row>
    <row r="37" spans="1:12" x14ac:dyDescent="0.2">
      <c r="A37" s="84" t="s">
        <v>173</v>
      </c>
      <c r="B37" s="84"/>
      <c r="C37" s="84"/>
      <c r="D37" s="84"/>
      <c r="E37" s="84"/>
      <c r="F37" s="84"/>
      <c r="G37" s="84"/>
      <c r="H37" s="84"/>
      <c r="I37" s="84"/>
      <c r="J37" s="84"/>
      <c r="K37" s="84"/>
      <c r="L37" s="84"/>
    </row>
    <row r="38" spans="1:12" ht="16.2" x14ac:dyDescent="0.2">
      <c r="A38" s="83" t="s">
        <v>174</v>
      </c>
      <c r="B38" s="83"/>
      <c r="C38" s="83"/>
      <c r="D38" s="83"/>
      <c r="E38" s="83"/>
      <c r="F38" s="83"/>
      <c r="G38" s="83"/>
      <c r="H38" s="83"/>
      <c r="I38" s="83"/>
      <c r="J38" s="83"/>
      <c r="K38" s="83"/>
      <c r="L38" s="83"/>
    </row>
    <row r="39" spans="1:12" x14ac:dyDescent="0.2">
      <c r="A39" s="84" t="s">
        <v>175</v>
      </c>
      <c r="B39" s="84"/>
      <c r="C39" s="84"/>
      <c r="D39" s="84"/>
      <c r="E39" s="84"/>
      <c r="F39" s="84"/>
      <c r="G39" s="84"/>
      <c r="H39" s="84"/>
      <c r="I39" s="84"/>
      <c r="J39" s="84"/>
      <c r="K39" s="84"/>
      <c r="L39" s="84"/>
    </row>
    <row r="40" spans="1:12" ht="16.2" x14ac:dyDescent="0.2">
      <c r="A40" s="83" t="s">
        <v>176</v>
      </c>
      <c r="B40" s="83"/>
      <c r="C40" s="83"/>
      <c r="D40" s="83"/>
      <c r="E40" s="83"/>
      <c r="F40" s="83"/>
      <c r="G40" s="83"/>
      <c r="H40" s="83"/>
      <c r="I40" s="83"/>
      <c r="J40" s="83"/>
      <c r="K40" s="83"/>
      <c r="L40" s="83"/>
    </row>
    <row r="41" spans="1:12" x14ac:dyDescent="0.2">
      <c r="A41" s="84" t="s">
        <v>177</v>
      </c>
      <c r="B41" s="84"/>
      <c r="C41" s="84"/>
      <c r="D41" s="84"/>
      <c r="E41" s="84"/>
      <c r="F41" s="84"/>
      <c r="G41" s="84"/>
      <c r="H41" s="84"/>
      <c r="I41" s="84"/>
      <c r="J41" s="84"/>
      <c r="K41" s="84"/>
      <c r="L41" s="84"/>
    </row>
    <row r="42" spans="1:12" ht="16.2" x14ac:dyDescent="0.2">
      <c r="A42" s="83" t="s">
        <v>178</v>
      </c>
      <c r="B42" s="83"/>
      <c r="C42" s="83"/>
      <c r="D42" s="83"/>
      <c r="E42" s="83"/>
      <c r="F42" s="83"/>
      <c r="G42" s="83"/>
      <c r="H42" s="83"/>
      <c r="I42" s="83"/>
      <c r="J42" s="83"/>
      <c r="K42" s="83"/>
      <c r="L42" s="83"/>
    </row>
    <row r="43" spans="1:12" x14ac:dyDescent="0.2">
      <c r="A43" s="84" t="s">
        <v>179</v>
      </c>
      <c r="B43" s="84"/>
      <c r="C43" s="84"/>
      <c r="D43" s="84"/>
      <c r="E43" s="84"/>
      <c r="F43" s="84"/>
      <c r="G43" s="84"/>
      <c r="H43" s="84"/>
      <c r="I43" s="84"/>
      <c r="J43" s="84"/>
      <c r="K43" s="84"/>
      <c r="L43" s="84"/>
    </row>
    <row r="44" spans="1:12" ht="16.2" x14ac:dyDescent="0.2">
      <c r="A44" s="83" t="s">
        <v>158</v>
      </c>
      <c r="B44" s="83"/>
      <c r="C44" s="83"/>
      <c r="D44" s="83"/>
      <c r="E44" s="83"/>
      <c r="F44" s="83"/>
      <c r="G44" s="83"/>
      <c r="H44" s="83"/>
      <c r="I44" s="83"/>
      <c r="J44" s="83"/>
      <c r="K44" s="83"/>
      <c r="L44" s="83"/>
    </row>
    <row r="45" spans="1:12" x14ac:dyDescent="0.2">
      <c r="A45" s="84" t="s">
        <v>180</v>
      </c>
      <c r="B45" s="84"/>
      <c r="C45" s="84"/>
      <c r="D45" s="84"/>
      <c r="E45" s="84"/>
      <c r="F45" s="84"/>
      <c r="G45" s="84"/>
      <c r="H45" s="84"/>
      <c r="I45" s="84"/>
      <c r="J45" s="84"/>
      <c r="K45" s="84"/>
      <c r="L45" s="84"/>
    </row>
    <row r="46" spans="1:12" ht="16.2" x14ac:dyDescent="0.2">
      <c r="A46" s="83" t="s">
        <v>181</v>
      </c>
      <c r="B46" s="83"/>
      <c r="C46" s="83"/>
      <c r="D46" s="83"/>
      <c r="E46" s="83"/>
      <c r="F46" s="83"/>
      <c r="G46" s="83"/>
      <c r="H46" s="83"/>
      <c r="I46" s="83"/>
      <c r="J46" s="83"/>
      <c r="K46" s="83"/>
      <c r="L46" s="83"/>
    </row>
    <row r="47" spans="1:12" x14ac:dyDescent="0.2">
      <c r="A47" s="84" t="s">
        <v>182</v>
      </c>
      <c r="B47" s="84"/>
      <c r="C47" s="84"/>
      <c r="D47" s="84"/>
      <c r="E47" s="84"/>
      <c r="F47" s="84"/>
      <c r="G47" s="84"/>
      <c r="H47" s="84"/>
      <c r="I47" s="84"/>
      <c r="J47" s="84"/>
      <c r="K47" s="84"/>
      <c r="L47" s="84"/>
    </row>
    <row r="48" spans="1:12" ht="16.2" x14ac:dyDescent="0.2">
      <c r="A48" s="83" t="s">
        <v>183</v>
      </c>
      <c r="B48" s="83"/>
      <c r="C48" s="83"/>
      <c r="D48" s="83"/>
      <c r="E48" s="83"/>
      <c r="F48" s="83"/>
      <c r="G48" s="83"/>
      <c r="H48" s="83"/>
      <c r="I48" s="83"/>
      <c r="J48" s="83"/>
      <c r="K48" s="83"/>
      <c r="L48" s="83"/>
    </row>
    <row r="49" spans="1:12" x14ac:dyDescent="0.2">
      <c r="A49" s="84" t="s">
        <v>184</v>
      </c>
      <c r="B49" s="84"/>
      <c r="C49" s="84"/>
      <c r="D49" s="84"/>
      <c r="E49" s="84"/>
      <c r="F49" s="84"/>
      <c r="G49" s="84"/>
      <c r="H49" s="84"/>
      <c r="I49" s="84"/>
      <c r="J49" s="84"/>
      <c r="K49" s="84"/>
      <c r="L49" s="84"/>
    </row>
    <row r="50" spans="1:12" ht="16.2" x14ac:dyDescent="0.2">
      <c r="A50" s="83" t="s">
        <v>185</v>
      </c>
      <c r="B50" s="83"/>
      <c r="C50" s="83"/>
      <c r="D50" s="83"/>
      <c r="E50" s="83"/>
      <c r="F50" s="83"/>
      <c r="G50" s="83"/>
      <c r="H50" s="83"/>
      <c r="I50" s="83"/>
      <c r="J50" s="83"/>
      <c r="K50" s="83"/>
      <c r="L50" s="83"/>
    </row>
    <row r="51" spans="1:12" x14ac:dyDescent="0.2">
      <c r="A51" s="84" t="s">
        <v>186</v>
      </c>
      <c r="B51" s="84"/>
      <c r="C51" s="84"/>
      <c r="D51" s="84"/>
      <c r="E51" s="84"/>
      <c r="F51" s="84"/>
      <c r="G51" s="84"/>
      <c r="H51" s="84"/>
      <c r="I51" s="84"/>
      <c r="J51" s="84"/>
      <c r="K51" s="84"/>
      <c r="L51" s="84"/>
    </row>
    <row r="52" spans="1:12" ht="16.2" x14ac:dyDescent="0.2">
      <c r="A52" s="83" t="s">
        <v>187</v>
      </c>
      <c r="B52" s="83"/>
      <c r="C52" s="83"/>
      <c r="D52" s="83"/>
      <c r="E52" s="83"/>
      <c r="F52" s="83"/>
      <c r="G52" s="83"/>
      <c r="H52" s="83"/>
      <c r="I52" s="83"/>
      <c r="J52" s="83"/>
      <c r="K52" s="83"/>
      <c r="L52" s="83"/>
    </row>
    <row r="53" spans="1:12" x14ac:dyDescent="0.2">
      <c r="A53" s="84" t="s">
        <v>188</v>
      </c>
      <c r="B53" s="84"/>
      <c r="C53" s="84"/>
      <c r="D53" s="84"/>
      <c r="E53" s="84"/>
      <c r="F53" s="84"/>
      <c r="G53" s="84"/>
      <c r="H53" s="84"/>
      <c r="I53" s="84"/>
      <c r="J53" s="84"/>
      <c r="K53" s="84"/>
      <c r="L53" s="84"/>
    </row>
    <row r="54" spans="1:12" ht="16.2" x14ac:dyDescent="0.2">
      <c r="A54" s="83" t="s">
        <v>189</v>
      </c>
      <c r="B54" s="83"/>
      <c r="C54" s="83"/>
      <c r="D54" s="83"/>
      <c r="E54" s="83"/>
      <c r="F54" s="83"/>
      <c r="G54" s="83"/>
      <c r="H54" s="83"/>
      <c r="I54" s="83"/>
      <c r="J54" s="83"/>
      <c r="K54" s="83"/>
      <c r="L54" s="83"/>
    </row>
    <row r="55" spans="1:12" x14ac:dyDescent="0.2">
      <c r="A55" s="84" t="s">
        <v>190</v>
      </c>
      <c r="B55" s="84"/>
      <c r="C55" s="84"/>
      <c r="D55" s="84"/>
      <c r="E55" s="84"/>
      <c r="F55" s="84"/>
      <c r="G55" s="84"/>
      <c r="H55" s="84"/>
      <c r="I55" s="84"/>
      <c r="J55" s="84"/>
      <c r="K55" s="84"/>
      <c r="L55" s="84"/>
    </row>
    <row r="56" spans="1:12" ht="16.2" x14ac:dyDescent="0.2">
      <c r="A56" s="83" t="s">
        <v>191</v>
      </c>
      <c r="B56" s="83"/>
      <c r="C56" s="83"/>
      <c r="D56" s="83"/>
      <c r="E56" s="83"/>
      <c r="F56" s="83"/>
      <c r="G56" s="83"/>
      <c r="H56" s="83"/>
      <c r="I56" s="83"/>
      <c r="J56" s="83"/>
      <c r="K56" s="83"/>
      <c r="L56" s="83"/>
    </row>
    <row r="57" spans="1:12" x14ac:dyDescent="0.2">
      <c r="A57" s="84" t="s">
        <v>192</v>
      </c>
      <c r="B57" s="84"/>
      <c r="C57" s="84"/>
      <c r="D57" s="84"/>
      <c r="E57" s="84"/>
      <c r="F57" s="84"/>
      <c r="G57" s="84"/>
      <c r="H57" s="84"/>
      <c r="I57" s="84"/>
      <c r="J57" s="84"/>
      <c r="K57" s="84"/>
      <c r="L57" s="84"/>
    </row>
    <row r="58" spans="1:12" ht="16.2" x14ac:dyDescent="0.2">
      <c r="A58" s="83" t="s">
        <v>193</v>
      </c>
      <c r="B58" s="83"/>
      <c r="C58" s="83"/>
      <c r="D58" s="83"/>
      <c r="E58" s="83"/>
      <c r="F58" s="83"/>
      <c r="G58" s="83"/>
      <c r="H58" s="83"/>
      <c r="I58" s="83"/>
      <c r="J58" s="83"/>
      <c r="K58" s="83"/>
      <c r="L58" s="83"/>
    </row>
    <row r="59" spans="1:12" x14ac:dyDescent="0.2">
      <c r="A59" s="84" t="s">
        <v>194</v>
      </c>
      <c r="B59" s="84"/>
      <c r="C59" s="84"/>
      <c r="D59" s="84"/>
      <c r="E59" s="84"/>
      <c r="F59" s="84"/>
      <c r="G59" s="84"/>
      <c r="H59" s="84"/>
      <c r="I59" s="84"/>
      <c r="J59" s="84"/>
      <c r="K59" s="84"/>
      <c r="L59" s="84"/>
    </row>
    <row r="60" spans="1:12" ht="16.2" x14ac:dyDescent="0.2">
      <c r="A60" s="83" t="s">
        <v>162</v>
      </c>
      <c r="B60" s="83"/>
      <c r="C60" s="83"/>
      <c r="D60" s="83"/>
      <c r="E60" s="83"/>
      <c r="F60" s="83"/>
      <c r="G60" s="83"/>
      <c r="H60" s="83"/>
      <c r="I60" s="83"/>
      <c r="J60" s="83"/>
      <c r="K60" s="83"/>
      <c r="L60" s="83"/>
    </row>
    <row r="61" spans="1:12" x14ac:dyDescent="0.2">
      <c r="A61" s="84" t="s">
        <v>195</v>
      </c>
      <c r="B61" s="84"/>
      <c r="C61" s="84"/>
      <c r="D61" s="84"/>
      <c r="E61" s="84"/>
      <c r="F61" s="84"/>
      <c r="G61" s="84"/>
      <c r="H61" s="84"/>
      <c r="I61" s="84"/>
      <c r="J61" s="84"/>
      <c r="K61" s="84"/>
      <c r="L61" s="84"/>
    </row>
    <row r="62" spans="1:12" ht="16.2" x14ac:dyDescent="0.2">
      <c r="A62" s="83" t="s">
        <v>196</v>
      </c>
      <c r="B62" s="83"/>
      <c r="C62" s="83"/>
      <c r="D62" s="83"/>
      <c r="E62" s="83"/>
      <c r="F62" s="83"/>
      <c r="G62" s="83"/>
      <c r="H62" s="83"/>
      <c r="I62" s="83"/>
      <c r="J62" s="83"/>
      <c r="K62" s="83"/>
      <c r="L62" s="83"/>
    </row>
    <row r="63" spans="1:12" x14ac:dyDescent="0.2">
      <c r="A63" s="84" t="s">
        <v>197</v>
      </c>
      <c r="B63" s="84"/>
      <c r="C63" s="84"/>
      <c r="D63" s="84"/>
      <c r="E63" s="84"/>
      <c r="F63" s="84"/>
      <c r="G63" s="84"/>
      <c r="H63" s="84"/>
      <c r="I63" s="84"/>
      <c r="J63" s="84"/>
      <c r="K63" s="84"/>
      <c r="L63" s="84"/>
    </row>
    <row r="64" spans="1:12" ht="16.2" x14ac:dyDescent="0.2">
      <c r="A64" s="83" t="s">
        <v>198</v>
      </c>
      <c r="B64" s="83"/>
      <c r="C64" s="83"/>
      <c r="D64" s="83"/>
      <c r="E64" s="83"/>
      <c r="F64" s="83"/>
      <c r="G64" s="83"/>
      <c r="H64" s="83"/>
      <c r="I64" s="83"/>
      <c r="J64" s="83"/>
      <c r="K64" s="83"/>
      <c r="L64" s="83"/>
    </row>
    <row r="65" spans="1:12" x14ac:dyDescent="0.2">
      <c r="A65" s="84" t="s">
        <v>199</v>
      </c>
      <c r="B65" s="84"/>
      <c r="C65" s="84"/>
      <c r="D65" s="84"/>
      <c r="E65" s="84"/>
      <c r="F65" s="84"/>
      <c r="G65" s="84"/>
      <c r="H65" s="84"/>
      <c r="I65" s="84"/>
      <c r="J65" s="84"/>
      <c r="K65" s="84"/>
      <c r="L65" s="84"/>
    </row>
    <row r="66" spans="1:12" ht="16.2" x14ac:dyDescent="0.2">
      <c r="A66" s="83" t="s">
        <v>200</v>
      </c>
      <c r="B66" s="83"/>
      <c r="C66" s="83"/>
      <c r="D66" s="83"/>
      <c r="E66" s="83"/>
      <c r="F66" s="83"/>
      <c r="G66" s="83"/>
      <c r="H66" s="83"/>
      <c r="I66" s="83"/>
      <c r="J66" s="83"/>
      <c r="K66" s="83"/>
      <c r="L66" s="83"/>
    </row>
    <row r="67" spans="1:12" x14ac:dyDescent="0.2">
      <c r="A67" s="84" t="s">
        <v>201</v>
      </c>
      <c r="B67" s="84"/>
      <c r="C67" s="84"/>
      <c r="D67" s="84"/>
      <c r="E67" s="84"/>
      <c r="F67" s="84"/>
      <c r="G67" s="84"/>
      <c r="H67" s="84"/>
      <c r="I67" s="84"/>
      <c r="J67" s="84"/>
      <c r="K67" s="84"/>
      <c r="L67" s="84"/>
    </row>
    <row r="68" spans="1:12" ht="16.2" x14ac:dyDescent="0.2">
      <c r="A68" s="83" t="s">
        <v>152</v>
      </c>
      <c r="B68" s="83"/>
      <c r="C68" s="83"/>
      <c r="D68" s="83"/>
      <c r="E68" s="83"/>
      <c r="F68" s="83"/>
      <c r="G68" s="83"/>
      <c r="H68" s="83"/>
      <c r="I68" s="83"/>
      <c r="J68" s="83"/>
      <c r="K68" s="83"/>
      <c r="L68" s="83"/>
    </row>
    <row r="69" spans="1:12" x14ac:dyDescent="0.2">
      <c r="A69" s="84" t="s">
        <v>202</v>
      </c>
      <c r="B69" s="84"/>
      <c r="C69" s="84"/>
      <c r="D69" s="84"/>
      <c r="E69" s="84"/>
      <c r="F69" s="84"/>
      <c r="G69" s="84"/>
      <c r="H69" s="84"/>
      <c r="I69" s="84"/>
      <c r="J69" s="84"/>
      <c r="K69" s="84"/>
      <c r="L69" s="84"/>
    </row>
    <row r="70" spans="1:12" ht="16.2" x14ac:dyDescent="0.2">
      <c r="A70" s="83" t="s">
        <v>203</v>
      </c>
      <c r="B70" s="83"/>
      <c r="C70" s="83"/>
      <c r="D70" s="83"/>
      <c r="E70" s="83"/>
      <c r="F70" s="83"/>
      <c r="G70" s="83"/>
      <c r="H70" s="83"/>
      <c r="I70" s="83"/>
      <c r="J70" s="83"/>
      <c r="K70" s="83"/>
      <c r="L70" s="83"/>
    </row>
    <row r="71" spans="1:12" x14ac:dyDescent="0.2">
      <c r="A71" s="84" t="s">
        <v>204</v>
      </c>
      <c r="B71" s="84"/>
      <c r="C71" s="84"/>
      <c r="D71" s="84"/>
      <c r="E71" s="84"/>
      <c r="F71" s="84"/>
      <c r="G71" s="84"/>
      <c r="H71" s="84"/>
      <c r="I71" s="84"/>
      <c r="J71" s="84"/>
      <c r="K71" s="84"/>
      <c r="L71" s="84"/>
    </row>
    <row r="72" spans="1:12" ht="16.2" x14ac:dyDescent="0.2">
      <c r="A72" s="83" t="s">
        <v>205</v>
      </c>
      <c r="B72" s="83"/>
      <c r="C72" s="83"/>
      <c r="D72" s="83"/>
      <c r="E72" s="83"/>
      <c r="F72" s="83"/>
      <c r="G72" s="83"/>
      <c r="H72" s="83"/>
      <c r="I72" s="83"/>
      <c r="J72" s="83"/>
      <c r="K72" s="83"/>
      <c r="L72" s="83"/>
    </row>
    <row r="73" spans="1:12" x14ac:dyDescent="0.2">
      <c r="A73" s="84" t="s">
        <v>206</v>
      </c>
      <c r="B73" s="84"/>
      <c r="C73" s="84"/>
      <c r="D73" s="84"/>
      <c r="E73" s="84"/>
      <c r="F73" s="84"/>
      <c r="G73" s="84"/>
      <c r="H73" s="84"/>
      <c r="I73" s="84"/>
      <c r="J73" s="84"/>
      <c r="K73" s="84"/>
      <c r="L73" s="84"/>
    </row>
    <row r="74" spans="1:12" ht="16.2" x14ac:dyDescent="0.2">
      <c r="A74" s="83" t="s">
        <v>207</v>
      </c>
      <c r="B74" s="83"/>
      <c r="C74" s="83"/>
      <c r="D74" s="83"/>
      <c r="E74" s="83"/>
      <c r="F74" s="83"/>
      <c r="G74" s="83"/>
      <c r="H74" s="83"/>
      <c r="I74" s="83"/>
      <c r="J74" s="83"/>
      <c r="K74" s="83"/>
      <c r="L74" s="83"/>
    </row>
    <row r="75" spans="1:12" x14ac:dyDescent="0.2">
      <c r="A75" s="84" t="s">
        <v>208</v>
      </c>
      <c r="B75" s="84"/>
      <c r="C75" s="84"/>
      <c r="D75" s="84"/>
      <c r="E75" s="84"/>
      <c r="F75" s="84"/>
      <c r="G75" s="84"/>
      <c r="H75" s="84"/>
      <c r="I75" s="84"/>
      <c r="J75" s="84"/>
      <c r="K75" s="84"/>
      <c r="L75" s="84"/>
    </row>
    <row r="76" spans="1:12" ht="16.2" x14ac:dyDescent="0.2">
      <c r="A76" s="83" t="s">
        <v>160</v>
      </c>
      <c r="B76" s="83"/>
      <c r="C76" s="83"/>
      <c r="D76" s="83"/>
      <c r="E76" s="83"/>
      <c r="F76" s="83"/>
      <c r="G76" s="83"/>
      <c r="H76" s="83"/>
      <c r="I76" s="83"/>
      <c r="J76" s="83"/>
      <c r="K76" s="83"/>
      <c r="L76" s="83"/>
    </row>
    <row r="77" spans="1:12" x14ac:dyDescent="0.2">
      <c r="A77" s="84" t="s">
        <v>209</v>
      </c>
      <c r="B77" s="84"/>
      <c r="C77" s="84"/>
      <c r="D77" s="84"/>
      <c r="E77" s="84"/>
      <c r="F77" s="84"/>
      <c r="G77" s="84"/>
      <c r="H77" s="84"/>
      <c r="I77" s="84"/>
      <c r="J77" s="84"/>
      <c r="K77" s="84"/>
      <c r="L77" s="84"/>
    </row>
    <row r="78" spans="1:12" ht="16.2" x14ac:dyDescent="0.2">
      <c r="A78" s="83" t="s">
        <v>210</v>
      </c>
      <c r="B78" s="83"/>
      <c r="C78" s="83"/>
      <c r="D78" s="83"/>
      <c r="E78" s="83"/>
      <c r="F78" s="83"/>
      <c r="G78" s="83"/>
      <c r="H78" s="83"/>
      <c r="I78" s="83"/>
      <c r="J78" s="83"/>
      <c r="K78" s="83"/>
      <c r="L78" s="83"/>
    </row>
    <row r="79" spans="1:12" x14ac:dyDescent="0.2">
      <c r="A79" s="84" t="s">
        <v>211</v>
      </c>
      <c r="B79" s="84"/>
      <c r="C79" s="84"/>
      <c r="D79" s="84"/>
      <c r="E79" s="84"/>
      <c r="F79" s="84"/>
      <c r="G79" s="84"/>
      <c r="H79" s="84"/>
      <c r="I79" s="84"/>
      <c r="J79" s="84"/>
      <c r="K79" s="84"/>
      <c r="L79" s="84"/>
    </row>
    <row r="80" spans="1:12" ht="16.2" x14ac:dyDescent="0.2">
      <c r="A80" s="83" t="s">
        <v>212</v>
      </c>
      <c r="B80" s="83"/>
      <c r="C80" s="83"/>
      <c r="D80" s="83"/>
      <c r="E80" s="83"/>
      <c r="F80" s="83"/>
      <c r="G80" s="83"/>
      <c r="H80" s="83"/>
      <c r="I80" s="83"/>
      <c r="J80" s="83"/>
      <c r="K80" s="83"/>
      <c r="L80" s="83"/>
    </row>
    <row r="81" spans="1:12" x14ac:dyDescent="0.2">
      <c r="A81" s="84" t="s">
        <v>213</v>
      </c>
      <c r="B81" s="84"/>
      <c r="C81" s="84"/>
      <c r="D81" s="84"/>
      <c r="E81" s="84"/>
      <c r="F81" s="84"/>
      <c r="G81" s="84"/>
      <c r="H81" s="84"/>
      <c r="I81" s="84"/>
      <c r="J81" s="84"/>
      <c r="K81" s="84"/>
      <c r="L81" s="84"/>
    </row>
    <row r="82" spans="1:12" ht="16.2" x14ac:dyDescent="0.2">
      <c r="A82" s="83" t="s">
        <v>164</v>
      </c>
      <c r="B82" s="83"/>
      <c r="C82" s="83"/>
      <c r="D82" s="83"/>
      <c r="E82" s="83"/>
      <c r="F82" s="83"/>
      <c r="G82" s="83"/>
      <c r="H82" s="83"/>
      <c r="I82" s="83"/>
      <c r="J82" s="83"/>
      <c r="K82" s="83"/>
      <c r="L82" s="83"/>
    </row>
    <row r="83" spans="1:12" x14ac:dyDescent="0.2">
      <c r="A83" s="84" t="s">
        <v>214</v>
      </c>
      <c r="B83" s="84"/>
      <c r="C83" s="84"/>
      <c r="D83" s="84"/>
      <c r="E83" s="84"/>
      <c r="F83" s="84"/>
      <c r="G83" s="84"/>
      <c r="H83" s="84"/>
      <c r="I83" s="84"/>
      <c r="J83" s="84"/>
      <c r="K83" s="84"/>
      <c r="L83" s="84"/>
    </row>
    <row r="84" spans="1:12" ht="16.2" x14ac:dyDescent="0.2">
      <c r="A84" s="83" t="s">
        <v>215</v>
      </c>
      <c r="B84" s="83"/>
      <c r="C84" s="83"/>
      <c r="D84" s="83"/>
      <c r="E84" s="83"/>
      <c r="F84" s="83"/>
      <c r="G84" s="83"/>
      <c r="H84" s="83"/>
      <c r="I84" s="83"/>
      <c r="J84" s="83"/>
      <c r="K84" s="83"/>
      <c r="L84" s="83"/>
    </row>
    <row r="85" spans="1:12" x14ac:dyDescent="0.2">
      <c r="A85" s="84" t="s">
        <v>216</v>
      </c>
      <c r="B85" s="84"/>
      <c r="C85" s="84"/>
      <c r="D85" s="84"/>
      <c r="E85" s="84"/>
      <c r="F85" s="84"/>
      <c r="G85" s="84"/>
      <c r="H85" s="84"/>
      <c r="I85" s="84"/>
      <c r="J85" s="84"/>
      <c r="K85" s="84"/>
      <c r="L85" s="84"/>
    </row>
    <row r="86" spans="1:12" ht="16.2" x14ac:dyDescent="0.2">
      <c r="A86" s="83" t="s">
        <v>217</v>
      </c>
      <c r="B86" s="83"/>
      <c r="C86" s="83"/>
      <c r="D86" s="83"/>
      <c r="E86" s="83"/>
      <c r="F86" s="83"/>
      <c r="G86" s="83"/>
      <c r="H86" s="83"/>
      <c r="I86" s="83"/>
      <c r="J86" s="83"/>
      <c r="K86" s="83"/>
      <c r="L86" s="83"/>
    </row>
    <row r="87" spans="1:12" x14ac:dyDescent="0.2">
      <c r="A87" s="82"/>
      <c r="B87" s="82"/>
      <c r="C87" s="82"/>
      <c r="D87" s="82"/>
      <c r="E87" s="82"/>
      <c r="F87" s="82"/>
      <c r="G87" s="82"/>
      <c r="H87" s="82"/>
      <c r="I87" s="82"/>
      <c r="J87" s="82"/>
      <c r="K87" s="82"/>
      <c r="L87" s="82"/>
    </row>
    <row r="88" spans="1:12" x14ac:dyDescent="0.2">
      <c r="A88" s="82"/>
      <c r="B88" s="82"/>
      <c r="C88" s="82"/>
      <c r="D88" s="82"/>
      <c r="E88" s="82"/>
      <c r="F88" s="82"/>
      <c r="G88" s="82"/>
      <c r="H88" s="82"/>
      <c r="I88" s="82"/>
      <c r="J88" s="82"/>
      <c r="K88" s="82"/>
      <c r="L88" s="82"/>
    </row>
    <row r="89" spans="1:12" x14ac:dyDescent="0.2">
      <c r="A89" s="82"/>
      <c r="B89" s="82"/>
      <c r="C89" s="82"/>
      <c r="D89" s="82"/>
      <c r="E89" s="82"/>
      <c r="F89" s="82"/>
      <c r="G89" s="82"/>
      <c r="H89" s="82"/>
      <c r="I89" s="82"/>
      <c r="J89" s="82"/>
      <c r="K89" s="82"/>
      <c r="L89" s="82"/>
    </row>
    <row r="90" spans="1:12" x14ac:dyDescent="0.2">
      <c r="A90" s="82"/>
      <c r="B90" s="82"/>
      <c r="C90" s="82"/>
      <c r="D90" s="82"/>
      <c r="E90" s="82"/>
      <c r="F90" s="82"/>
      <c r="G90" s="82"/>
      <c r="H90" s="82"/>
      <c r="I90" s="82"/>
      <c r="J90" s="82"/>
      <c r="K90" s="82"/>
      <c r="L90" s="82"/>
    </row>
    <row r="91" spans="1:12" x14ac:dyDescent="0.2">
      <c r="A91" s="82"/>
      <c r="B91" s="82"/>
      <c r="C91" s="82"/>
      <c r="D91" s="82"/>
      <c r="E91" s="82"/>
      <c r="F91" s="82"/>
      <c r="G91" s="82"/>
      <c r="H91" s="82"/>
      <c r="I91" s="82"/>
      <c r="J91" s="82"/>
      <c r="K91" s="82"/>
      <c r="L91" s="82"/>
    </row>
  </sheetData>
  <mergeCells count="90">
    <mergeCell ref="A7:L7"/>
    <mergeCell ref="A1:I1"/>
    <mergeCell ref="A2:I2"/>
    <mergeCell ref="A4:L4"/>
    <mergeCell ref="A5:L5"/>
    <mergeCell ref="A6:L6"/>
    <mergeCell ref="A19:L19"/>
    <mergeCell ref="A8:L8"/>
    <mergeCell ref="A9:L9"/>
    <mergeCell ref="A10:L10"/>
    <mergeCell ref="A11:L11"/>
    <mergeCell ref="A12:L12"/>
    <mergeCell ref="A13:L13"/>
    <mergeCell ref="A14:L14"/>
    <mergeCell ref="A15:L15"/>
    <mergeCell ref="A16:L16"/>
    <mergeCell ref="A17:L17"/>
    <mergeCell ref="A18:L18"/>
    <mergeCell ref="A31:L31"/>
    <mergeCell ref="A20:L20"/>
    <mergeCell ref="A21:L21"/>
    <mergeCell ref="A22:L22"/>
    <mergeCell ref="A23:L23"/>
    <mergeCell ref="A24:L24"/>
    <mergeCell ref="A25:L25"/>
    <mergeCell ref="A26:L26"/>
    <mergeCell ref="A27:L27"/>
    <mergeCell ref="A28:L28"/>
    <mergeCell ref="A29:L29"/>
    <mergeCell ref="A30:L30"/>
    <mergeCell ref="A43:L43"/>
    <mergeCell ref="A32:L32"/>
    <mergeCell ref="A33:L33"/>
    <mergeCell ref="A34:L34"/>
    <mergeCell ref="A35:L35"/>
    <mergeCell ref="A36:L36"/>
    <mergeCell ref="A37:L37"/>
    <mergeCell ref="A38:L38"/>
    <mergeCell ref="A39:L39"/>
    <mergeCell ref="A40:L40"/>
    <mergeCell ref="A41:L41"/>
    <mergeCell ref="A42:L42"/>
    <mergeCell ref="A55:L55"/>
    <mergeCell ref="A44:L44"/>
    <mergeCell ref="A45:L45"/>
    <mergeCell ref="A46:L46"/>
    <mergeCell ref="A47:L47"/>
    <mergeCell ref="A48:L48"/>
    <mergeCell ref="A49:L49"/>
    <mergeCell ref="A50:L50"/>
    <mergeCell ref="A51:L51"/>
    <mergeCell ref="A52:L52"/>
    <mergeCell ref="A53:L53"/>
    <mergeCell ref="A54:L54"/>
    <mergeCell ref="A67:L67"/>
    <mergeCell ref="A56:L56"/>
    <mergeCell ref="A57:L57"/>
    <mergeCell ref="A58:L58"/>
    <mergeCell ref="A59:L59"/>
    <mergeCell ref="A60:L60"/>
    <mergeCell ref="A61:L61"/>
    <mergeCell ref="A62:L62"/>
    <mergeCell ref="A63:L63"/>
    <mergeCell ref="A64:L64"/>
    <mergeCell ref="A65:L65"/>
    <mergeCell ref="A66:L66"/>
    <mergeCell ref="A79:L79"/>
    <mergeCell ref="A68:L68"/>
    <mergeCell ref="A69:L69"/>
    <mergeCell ref="A70:L70"/>
    <mergeCell ref="A71:L71"/>
    <mergeCell ref="A72:L72"/>
    <mergeCell ref="A73:L73"/>
    <mergeCell ref="A74:L74"/>
    <mergeCell ref="A75:L75"/>
    <mergeCell ref="A76:L76"/>
    <mergeCell ref="A77:L77"/>
    <mergeCell ref="A78:L78"/>
    <mergeCell ref="A91:L91"/>
    <mergeCell ref="A80:L80"/>
    <mergeCell ref="A81:L81"/>
    <mergeCell ref="A82:L82"/>
    <mergeCell ref="A83:L83"/>
    <mergeCell ref="A84:L84"/>
    <mergeCell ref="A85:L85"/>
    <mergeCell ref="A86:L86"/>
    <mergeCell ref="A87:L87"/>
    <mergeCell ref="A88:L88"/>
    <mergeCell ref="A89:L89"/>
    <mergeCell ref="A90:L90"/>
  </mergeCells>
  <phoneticPr fontId="1"/>
  <hyperlinks>
    <hyperlink ref="A5" r:id="rId1" display="https://www.vector.co.jp/soft/winnt/business/se490409.html" xr:uid="{5F405DFC-CB3D-42DA-898D-A38ACD3979F8}"/>
    <hyperlink ref="A7" r:id="rId2" display="https://www.vector.co.jp/soft/winnt/business/se490680.html" xr:uid="{F56D760D-358B-4223-ABE7-40CD990C5ECC}"/>
    <hyperlink ref="A9" r:id="rId3" display="https://www.vector.co.jp/soft/winnt/business/se517814.html" xr:uid="{2583122F-715F-4CBB-94CF-414FF5A67633}"/>
    <hyperlink ref="A11" r:id="rId4" display="https://www.vector.co.jp/soft/winnt/business/se517700.html" xr:uid="{5A6ACC01-C67C-45EB-969E-5143777E7D92}"/>
    <hyperlink ref="A13" r:id="rId5" display="https://www.vector.co.jp/soft/winnt/business/se378513.html" xr:uid="{B8806245-D1BA-402A-9F39-D85BB520D6A9}"/>
    <hyperlink ref="A15" r:id="rId6" display="https://www.vector.co.jp/soft/winnt/business/se380157.html" xr:uid="{48EF55E0-2ADB-40F0-AF06-D89C921E5B10}"/>
    <hyperlink ref="A17" r:id="rId7" display="https://www.vector.co.jp/soft/winnt/business/se487835.html" xr:uid="{D2DCF594-E854-48E5-8FB5-DC6D7E74E22F}"/>
    <hyperlink ref="A19" r:id="rId8" display="https://www.vector.co.jp/soft/winnt/business/se378498.html" xr:uid="{D2158820-80BF-4272-8CA2-64261F000F66}"/>
    <hyperlink ref="A21" r:id="rId9" display="https://www.vector.co.jp/soft/winnt/business/se487560.html" xr:uid="{6D01E4BF-E655-4F0F-8548-BFA9862D9704}"/>
    <hyperlink ref="A23" r:id="rId10" display="https://www.vector.co.jp/soft/winnt/business/se380096.html" xr:uid="{8FDE53CE-4DE4-4B59-831B-6F88A9CCCD13}"/>
    <hyperlink ref="A25" r:id="rId11" display="https://www.vector.co.jp/soft/winnt/business/se524152.html" xr:uid="{15FC9BAF-82CB-4D91-AB38-61C2D151E347}"/>
    <hyperlink ref="A27" r:id="rId12" display="https://www.vector.co.jp/soft/winnt/business/se380079.html" xr:uid="{6A03CB24-B441-4A0F-8567-C2EE266AFCCE}"/>
    <hyperlink ref="A29" r:id="rId13" display="https://www.vector.co.jp/soft/winnt/business/se487502.html" xr:uid="{8219530F-F0AF-4774-8043-916890597E83}"/>
    <hyperlink ref="A31" r:id="rId14" display="https://www.vector.co.jp/soft/winnt/business/se525485.html" xr:uid="{3C710F1E-961A-4107-B811-94499C15937E}"/>
    <hyperlink ref="A33" r:id="rId15" display="https://www.vector.co.jp/soft/winnt/business/se378509.html" xr:uid="{80CFBF85-FB58-4F22-9E86-D86434CDF81C}"/>
    <hyperlink ref="A35" r:id="rId16" display="https://www.vector.co.jp/soft/winnt/business/se525463.html" xr:uid="{966702E3-ED94-40C3-9662-9E938D405D40}"/>
    <hyperlink ref="A37" r:id="rId17" display="https://www.vector.co.jp/soft/winnt/business/se487561.html" xr:uid="{DE98118D-B51E-46F4-8869-A8BBD005090F}"/>
    <hyperlink ref="A39" r:id="rId18" display="https://www.vector.co.jp/soft/winnt/business/se509041.html" xr:uid="{DA75DCA7-FCBF-4301-AD02-AA4B95941690}"/>
    <hyperlink ref="A41" r:id="rId19" display="https://www.vector.co.jp/soft/winnt/business/se509043.html" xr:uid="{26CAFDA1-D5A4-430D-AEA4-5F77248B066E}"/>
    <hyperlink ref="A43" r:id="rId20" display="https://www.vector.co.jp/soft/winnt/business/se487858.html" xr:uid="{8C1AFAE9-93FA-48FE-B141-5B4DB89583C1}"/>
    <hyperlink ref="A45" r:id="rId21" display="https://www.vector.co.jp/soft/winnt/business/se514892.html" xr:uid="{49D341DD-FE84-44A4-B698-88F9D72412D6}"/>
    <hyperlink ref="A47" r:id="rId22" display="https://www.vector.co.jp/soft/winnt/business/se525484.html" xr:uid="{09B4CF12-AFAC-4B16-B5E6-F925C379C147}"/>
    <hyperlink ref="A49" r:id="rId23" display="https://www.vector.co.jp/soft/winnt/business/se509044.html" xr:uid="{471C101D-D2E7-4A36-BAC8-41815145CA10}"/>
    <hyperlink ref="A51" r:id="rId24" display="https://www.vector.co.jp/soft/winnt/business/se455976.html" xr:uid="{EFCB4349-B73C-4AAA-A294-8A75482342AF}"/>
    <hyperlink ref="A53" r:id="rId25" display="https://www.vector.co.jp/soft/winnt/business/se367859.html" xr:uid="{77CF0A96-D4F6-4DC1-85F7-65F175F1D9C9}"/>
    <hyperlink ref="A55" r:id="rId26" display="https://www.vector.co.jp/soft/winnt/business/se490353.html" xr:uid="{C358D99D-C0E7-4062-A12E-3891E30D2BF6}"/>
    <hyperlink ref="A57" r:id="rId27" display="https://www.vector.co.jp/soft/winnt/business/se509079.html" xr:uid="{D79AE20D-97D3-4DC8-9D6C-B01016CACB43}"/>
    <hyperlink ref="A59" r:id="rId28" display="https://www.vector.co.jp/soft/winnt/business/se524150.html" xr:uid="{C3785DFC-B0B1-4EF1-803E-AC7B7CA42D0C}"/>
    <hyperlink ref="A61" r:id="rId29" display="https://www.vector.co.jp/soft/winnt/business/se490357.html" xr:uid="{A47837CD-4C54-4E04-A0AD-4EF279313C4C}"/>
    <hyperlink ref="A63" r:id="rId30" display="https://www.vector.co.jp/soft/winnt/business/se490776.html" xr:uid="{7AC94DF4-98FB-4D2D-A15E-B4330BFEDD5C}"/>
    <hyperlink ref="A65" r:id="rId31" display="https://www.vector.co.jp/soft/winnt/business/se361560.html" xr:uid="{E3F32C45-5420-4047-8A83-67A99485AE82}"/>
    <hyperlink ref="A67" r:id="rId32" display="https://www.vector.co.jp/soft/winnt/business/se366736.html" xr:uid="{EBDE887A-2C45-4AEB-AC87-FA790B743BE2}"/>
    <hyperlink ref="A69" r:id="rId33" display="https://www.vector.co.jp/soft/winnt/business/se509046.html" xr:uid="{1483277D-7718-440F-A980-5B3059C6A55B}"/>
    <hyperlink ref="A71" r:id="rId34" display="https://www.vector.co.jp/soft/winnt/business/se365082.html" xr:uid="{311D1714-5A54-47E6-AEB5-436B999E4BAA}"/>
    <hyperlink ref="A73" r:id="rId35" display="https://www.vector.co.jp/soft/winnt/business/se509051.html" xr:uid="{435602B0-8200-4627-ABE7-3754DCB84082}"/>
    <hyperlink ref="A75" r:id="rId36" display="https://www.vector.co.jp/soft/winnt/business/se361358.html" xr:uid="{00759C5B-F119-49DE-B9B2-4ED82CA49BDE}"/>
    <hyperlink ref="A77" r:id="rId37" display="https://www.vector.co.jp/soft/winnt/business/se509045.html" xr:uid="{89E9DE17-8ACC-43F1-BDCA-4CAE782F1B96}"/>
    <hyperlink ref="A79" r:id="rId38" display="https://www.vector.co.jp/soft/winnt/business/se509050.html" xr:uid="{E5F605A0-098E-47CE-B7D2-8DA0F55961D5}"/>
    <hyperlink ref="A81" r:id="rId39" display="https://www.vector.co.jp/soft/winnt/business/se361539.html" xr:uid="{202A8BBB-D288-47AE-AD36-F2F90328C44A}"/>
    <hyperlink ref="A83" r:id="rId40" display="https://www.vector.co.jp/soft/winnt/business/se487503.html" xr:uid="{484783A0-9A16-460E-AED7-C958F76F19A5}"/>
    <hyperlink ref="A85" r:id="rId41" display="https://www.vector.co.jp/soft/winnt/business/se525461.html" xr:uid="{E9E1F640-6D76-499D-BACB-C6716A72ED46}"/>
  </hyperlinks>
  <pageMargins left="0.7" right="0.7" top="0.75" bottom="0.75" header="0.3" footer="0.3"/>
  <pageSetup paperSize="9" orientation="portrait" horizontalDpi="4294967292" verticalDpi="0" r:id="rId4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DAE2C-E16A-46D3-A001-36BD0C3B000D}">
  <sheetPr>
    <tabColor indexed="35"/>
  </sheetPr>
  <dimension ref="A1:Q5"/>
  <sheetViews>
    <sheetView view="pageBreakPreview" topLeftCell="A8" zoomScaleNormal="100" workbookViewId="0">
      <selection activeCell="O3" sqref="O3"/>
    </sheetView>
  </sheetViews>
  <sheetFormatPr defaultColWidth="9" defaultRowHeight="13.2" x14ac:dyDescent="0.2"/>
  <cols>
    <col min="1" max="17" width="7.6640625" style="38" customWidth="1"/>
    <col min="18" max="16384" width="9" style="38"/>
  </cols>
  <sheetData>
    <row r="1" spans="1:17" ht="16.05" customHeight="1" x14ac:dyDescent="0.2">
      <c r="A1" s="233" t="s">
        <v>294</v>
      </c>
      <c r="B1" s="233"/>
      <c r="C1" s="233"/>
      <c r="D1" s="233"/>
      <c r="E1" s="233"/>
      <c r="F1" s="233"/>
      <c r="G1" s="233"/>
      <c r="H1" s="233"/>
      <c r="I1" s="233"/>
      <c r="J1" s="233"/>
      <c r="K1" s="233"/>
      <c r="L1" s="233"/>
      <c r="M1" s="233"/>
      <c r="N1" s="233"/>
      <c r="O1" s="233"/>
      <c r="P1" s="233"/>
      <c r="Q1" s="233"/>
    </row>
    <row r="2" spans="1:17" ht="16.05" customHeight="1" x14ac:dyDescent="0.2">
      <c r="A2" s="245" t="s">
        <v>295</v>
      </c>
      <c r="B2" s="253"/>
      <c r="C2" s="251" t="s">
        <v>296</v>
      </c>
      <c r="D2" s="256"/>
      <c r="E2" s="256"/>
      <c r="F2" s="252"/>
      <c r="G2" s="236" t="s">
        <v>297</v>
      </c>
      <c r="H2" s="236"/>
      <c r="I2" s="236" t="s">
        <v>298</v>
      </c>
      <c r="J2" s="236"/>
      <c r="K2" s="257" t="s">
        <v>299</v>
      </c>
      <c r="L2" s="258"/>
    </row>
    <row r="3" spans="1:17" ht="16.05" customHeight="1" x14ac:dyDescent="0.2">
      <c r="A3" s="254"/>
      <c r="B3" s="255"/>
      <c r="C3" s="42">
        <v>120</v>
      </c>
      <c r="D3" s="42">
        <v>150</v>
      </c>
      <c r="E3" s="42">
        <v>180</v>
      </c>
      <c r="F3" s="42">
        <v>200</v>
      </c>
      <c r="G3" s="236"/>
      <c r="H3" s="236"/>
      <c r="I3" s="236"/>
      <c r="J3" s="236"/>
      <c r="K3" s="259"/>
      <c r="L3" s="260"/>
    </row>
    <row r="4" spans="1:17" ht="16.05" customHeight="1" x14ac:dyDescent="0.2">
      <c r="A4" s="251" t="s">
        <v>300</v>
      </c>
      <c r="B4" s="252"/>
      <c r="C4" s="60">
        <v>9</v>
      </c>
      <c r="D4" s="60">
        <v>9</v>
      </c>
      <c r="E4" s="60">
        <v>9</v>
      </c>
      <c r="F4" s="60">
        <v>9</v>
      </c>
      <c r="G4" s="251">
        <v>0.55000000000000004</v>
      </c>
      <c r="H4" s="252"/>
      <c r="I4" s="251">
        <v>1.3</v>
      </c>
      <c r="J4" s="252"/>
      <c r="K4" s="251">
        <v>0.71879999999999999</v>
      </c>
      <c r="L4" s="252"/>
    </row>
    <row r="5" spans="1:17" ht="16.05" customHeight="1" x14ac:dyDescent="0.2">
      <c r="A5" s="226" t="s">
        <v>301</v>
      </c>
      <c r="B5" s="226"/>
      <c r="C5" s="45">
        <v>12</v>
      </c>
      <c r="D5" s="45">
        <v>12</v>
      </c>
      <c r="E5" s="45">
        <v>12</v>
      </c>
      <c r="F5" s="45">
        <v>12</v>
      </c>
      <c r="G5" s="226">
        <v>0.7</v>
      </c>
      <c r="H5" s="226"/>
      <c r="I5" s="226">
        <v>1.7</v>
      </c>
      <c r="J5" s="226"/>
      <c r="K5" s="251">
        <v>0.90259999999999996</v>
      </c>
      <c r="L5" s="252"/>
    </row>
  </sheetData>
  <sheetProtection formatCells="0" selectLockedCells="1" selectUnlockedCells="1"/>
  <mergeCells count="14">
    <mergeCell ref="A1:Q1"/>
    <mergeCell ref="A2:B3"/>
    <mergeCell ref="C2:F2"/>
    <mergeCell ref="G2:H3"/>
    <mergeCell ref="I2:J3"/>
    <mergeCell ref="K2:L3"/>
    <mergeCell ref="A4:B4"/>
    <mergeCell ref="G4:H4"/>
    <mergeCell ref="I4:J4"/>
    <mergeCell ref="K4:L4"/>
    <mergeCell ref="A5:B5"/>
    <mergeCell ref="G5:H5"/>
    <mergeCell ref="I5:J5"/>
    <mergeCell ref="K5:L5"/>
  </mergeCells>
  <phoneticPr fontId="1"/>
  <pageMargins left="0.69" right="0.36" top="0.5" bottom="0.42" header="0.42" footer="0.34"/>
  <pageSetup paperSize="9"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F4074-0ACB-40D8-831B-B4E5ECA33A40}">
  <sheetPr>
    <tabColor rgb="FFFFFF00"/>
  </sheetPr>
  <dimension ref="A1:K24"/>
  <sheetViews>
    <sheetView tabSelected="1" topLeftCell="A17" workbookViewId="0">
      <selection activeCell="K25" sqref="K25"/>
    </sheetView>
  </sheetViews>
  <sheetFormatPr defaultColWidth="9" defaultRowHeight="13.2" x14ac:dyDescent="0.2"/>
  <cols>
    <col min="1" max="16384" width="9" style="38"/>
  </cols>
  <sheetData>
    <row r="1" spans="1:11" ht="20.100000000000001" customHeight="1" x14ac:dyDescent="0.2">
      <c r="A1" s="283" t="s">
        <v>238</v>
      </c>
      <c r="B1" s="283"/>
      <c r="C1" s="283"/>
      <c r="D1" s="283"/>
      <c r="E1" s="283"/>
      <c r="F1" s="283"/>
      <c r="G1" s="283"/>
      <c r="H1" s="283"/>
      <c r="I1" s="283"/>
      <c r="J1" s="283"/>
      <c r="K1" s="283"/>
    </row>
    <row r="2" spans="1:11" ht="20.100000000000001" customHeight="1" x14ac:dyDescent="0.2">
      <c r="A2" s="226"/>
      <c r="B2" s="226"/>
      <c r="C2" s="226" t="s">
        <v>239</v>
      </c>
      <c r="D2" s="226"/>
      <c r="E2" s="226"/>
      <c r="F2" s="226"/>
      <c r="G2" s="226"/>
      <c r="H2" s="226"/>
      <c r="I2" s="284" t="s">
        <v>233</v>
      </c>
      <c r="J2" s="285"/>
      <c r="K2" s="253"/>
    </row>
    <row r="3" spans="1:11" ht="20.100000000000001" customHeight="1" x14ac:dyDescent="0.2">
      <c r="A3" s="226"/>
      <c r="B3" s="226"/>
      <c r="C3" s="226" t="s">
        <v>240</v>
      </c>
      <c r="D3" s="226"/>
      <c r="E3" s="226" t="s">
        <v>241</v>
      </c>
      <c r="F3" s="226"/>
      <c r="G3" s="226" t="s">
        <v>242</v>
      </c>
      <c r="H3" s="226"/>
      <c r="I3" s="254"/>
      <c r="J3" s="286"/>
      <c r="K3" s="255"/>
    </row>
    <row r="4" spans="1:11" ht="20.100000000000001" customHeight="1" x14ac:dyDescent="0.2">
      <c r="A4" s="236" t="s">
        <v>234</v>
      </c>
      <c r="B4" s="236"/>
      <c r="C4" s="287">
        <v>2</v>
      </c>
      <c r="D4" s="287"/>
      <c r="E4" s="226">
        <v>1.5</v>
      </c>
      <c r="F4" s="226"/>
      <c r="G4" s="287">
        <v>1</v>
      </c>
      <c r="H4" s="287"/>
      <c r="I4" s="47"/>
      <c r="K4" s="48"/>
    </row>
    <row r="5" spans="1:11" ht="20.100000000000001" customHeight="1" x14ac:dyDescent="0.2">
      <c r="A5" s="236"/>
      <c r="B5" s="236"/>
      <c r="C5" s="287"/>
      <c r="D5" s="287"/>
      <c r="E5" s="226"/>
      <c r="F5" s="226"/>
      <c r="G5" s="287"/>
      <c r="H5" s="287"/>
      <c r="I5" s="47"/>
      <c r="K5" s="48"/>
    </row>
    <row r="6" spans="1:11" ht="20.100000000000001" customHeight="1" x14ac:dyDescent="0.2">
      <c r="A6" s="226" t="s">
        <v>235</v>
      </c>
      <c r="B6" s="226"/>
      <c r="C6" s="226">
        <v>1.5</v>
      </c>
      <c r="D6" s="226"/>
      <c r="E6" s="287">
        <v>1</v>
      </c>
      <c r="F6" s="287"/>
      <c r="G6" s="226">
        <v>0.6</v>
      </c>
      <c r="H6" s="226"/>
      <c r="I6" s="47"/>
      <c r="K6" s="48"/>
    </row>
    <row r="7" spans="1:11" ht="20.100000000000001" customHeight="1" x14ac:dyDescent="0.2">
      <c r="A7" s="226"/>
      <c r="B7" s="226"/>
      <c r="C7" s="226"/>
      <c r="D7" s="226"/>
      <c r="E7" s="287"/>
      <c r="F7" s="287"/>
      <c r="G7" s="226"/>
      <c r="H7" s="226"/>
      <c r="I7" s="47"/>
      <c r="K7" s="48"/>
    </row>
    <row r="8" spans="1:11" ht="20.100000000000001" customHeight="1" x14ac:dyDescent="0.2">
      <c r="A8" s="226" t="s">
        <v>236</v>
      </c>
      <c r="B8" s="226"/>
      <c r="C8" s="226" t="s">
        <v>243</v>
      </c>
      <c r="D8" s="226"/>
      <c r="E8" s="226" t="s">
        <v>244</v>
      </c>
      <c r="F8" s="226"/>
      <c r="G8" s="226" t="s">
        <v>245</v>
      </c>
      <c r="H8" s="226"/>
      <c r="I8" s="47"/>
      <c r="K8" s="48"/>
    </row>
    <row r="9" spans="1:11" ht="20.100000000000001" customHeight="1" x14ac:dyDescent="0.2">
      <c r="A9" s="276"/>
      <c r="B9" s="276"/>
      <c r="C9" s="276"/>
      <c r="D9" s="276"/>
      <c r="E9" s="276"/>
      <c r="F9" s="276"/>
      <c r="G9" s="276"/>
      <c r="H9" s="276"/>
      <c r="I9" s="49"/>
      <c r="J9" s="50"/>
      <c r="K9" s="51"/>
    </row>
    <row r="10" spans="1:11" ht="20.100000000000001" customHeight="1" x14ac:dyDescent="0.2">
      <c r="A10" s="277" t="s">
        <v>246</v>
      </c>
      <c r="B10" s="278"/>
      <c r="C10" s="278"/>
      <c r="D10" s="278"/>
      <c r="E10" s="278"/>
      <c r="F10" s="278"/>
      <c r="G10" s="278"/>
      <c r="H10" s="278"/>
      <c r="I10" s="278"/>
      <c r="J10" s="278"/>
      <c r="K10" s="279"/>
    </row>
    <row r="11" spans="1:11" ht="20.100000000000001" customHeight="1" x14ac:dyDescent="0.2">
      <c r="A11" s="280" t="s">
        <v>247</v>
      </c>
      <c r="B11" s="281"/>
      <c r="C11" s="281"/>
      <c r="D11" s="281"/>
      <c r="E11" s="281"/>
      <c r="F11" s="281"/>
      <c r="G11" s="281"/>
      <c r="H11" s="281"/>
      <c r="I11" s="281"/>
      <c r="J11" s="281"/>
      <c r="K11" s="282"/>
    </row>
    <row r="12" spans="1:11" ht="20.100000000000001" customHeight="1" x14ac:dyDescent="0.2">
      <c r="A12" s="274" t="s">
        <v>248</v>
      </c>
      <c r="B12" s="82"/>
      <c r="C12" s="82"/>
      <c r="D12" s="82"/>
      <c r="E12" s="82"/>
      <c r="F12" s="82"/>
      <c r="G12" s="82"/>
      <c r="H12" s="82"/>
      <c r="I12" s="82"/>
      <c r="J12" s="82"/>
      <c r="K12" s="275"/>
    </row>
    <row r="13" spans="1:11" ht="20.100000000000001" customHeight="1" x14ac:dyDescent="0.2">
      <c r="A13" s="274" t="s">
        <v>249</v>
      </c>
      <c r="B13" s="82"/>
      <c r="C13" s="82"/>
      <c r="D13" s="82"/>
      <c r="E13" s="82"/>
      <c r="F13" s="82"/>
      <c r="G13" s="82"/>
      <c r="H13" s="82"/>
      <c r="I13" s="82"/>
      <c r="J13" s="82"/>
      <c r="K13" s="275"/>
    </row>
    <row r="14" spans="1:11" ht="20.100000000000001" customHeight="1" x14ac:dyDescent="0.2">
      <c r="A14" s="274" t="s">
        <v>250</v>
      </c>
      <c r="B14" s="82"/>
      <c r="C14" s="82"/>
      <c r="D14" s="82"/>
      <c r="E14" s="82"/>
      <c r="F14" s="82"/>
      <c r="G14" s="82"/>
      <c r="H14" s="82"/>
      <c r="I14" s="82"/>
      <c r="J14" s="82"/>
      <c r="K14" s="275"/>
    </row>
    <row r="15" spans="1:11" ht="20.100000000000001" customHeight="1" x14ac:dyDescent="0.2">
      <c r="A15" s="274" t="s">
        <v>251</v>
      </c>
      <c r="B15" s="82"/>
      <c r="C15" s="82"/>
      <c r="D15" s="82"/>
      <c r="E15" s="82"/>
      <c r="F15" s="82"/>
      <c r="G15" s="82"/>
      <c r="H15" s="82"/>
      <c r="I15" s="82"/>
      <c r="J15" s="82"/>
      <c r="K15" s="275"/>
    </row>
    <row r="16" spans="1:11" ht="20.100000000000001" customHeight="1" x14ac:dyDescent="0.2">
      <c r="A16" s="274" t="s">
        <v>252</v>
      </c>
      <c r="B16" s="82"/>
      <c r="C16" s="82"/>
      <c r="D16" s="82"/>
      <c r="E16" s="82"/>
      <c r="F16" s="82"/>
      <c r="G16" s="82"/>
      <c r="H16" s="82"/>
      <c r="I16" s="82"/>
      <c r="J16" s="82"/>
      <c r="K16" s="275"/>
    </row>
    <row r="17" spans="1:11" ht="20.100000000000001" customHeight="1" x14ac:dyDescent="0.2">
      <c r="A17" s="274" t="s">
        <v>253</v>
      </c>
      <c r="B17" s="82"/>
      <c r="C17" s="82"/>
      <c r="D17" s="82"/>
      <c r="E17" s="82"/>
      <c r="F17" s="82"/>
      <c r="G17" s="82"/>
      <c r="H17" s="82"/>
      <c r="I17" s="82"/>
      <c r="J17" s="82"/>
      <c r="K17" s="275"/>
    </row>
    <row r="18" spans="1:11" ht="20.100000000000001" customHeight="1" x14ac:dyDescent="0.2">
      <c r="A18" s="270"/>
      <c r="B18" s="271"/>
      <c r="C18" s="271"/>
      <c r="D18" s="271"/>
      <c r="E18" s="271"/>
      <c r="F18" s="271"/>
      <c r="G18" s="271"/>
      <c r="H18" s="271"/>
      <c r="I18" s="271"/>
      <c r="J18" s="271"/>
      <c r="K18" s="272"/>
    </row>
    <row r="19" spans="1:11" ht="20.100000000000001" customHeight="1" x14ac:dyDescent="0.2"/>
    <row r="20" spans="1:11" ht="20.100000000000001" customHeight="1" x14ac:dyDescent="0.2">
      <c r="A20" s="273" t="s">
        <v>302</v>
      </c>
      <c r="B20" s="273"/>
      <c r="C20" s="273"/>
      <c r="D20" s="273"/>
      <c r="E20" s="273"/>
      <c r="F20" s="273"/>
      <c r="G20" s="273"/>
      <c r="H20" s="273"/>
      <c r="I20" s="273"/>
      <c r="J20" s="44"/>
      <c r="K20" s="44"/>
    </row>
    <row r="21" spans="1:11" ht="20.100000000000001" customHeight="1" x14ac:dyDescent="0.2">
      <c r="A21" s="226" t="s">
        <v>303</v>
      </c>
      <c r="B21" s="226"/>
      <c r="C21" s="252" t="s">
        <v>304</v>
      </c>
      <c r="D21" s="226"/>
      <c r="E21" s="226"/>
      <c r="F21" s="226" t="s">
        <v>305</v>
      </c>
      <c r="G21" s="226"/>
      <c r="H21" s="226"/>
      <c r="J21" s="44"/>
      <c r="K21" s="44"/>
    </row>
    <row r="22" spans="1:11" ht="20.100000000000001" customHeight="1" x14ac:dyDescent="0.2">
      <c r="A22" s="245" t="s">
        <v>306</v>
      </c>
      <c r="B22" s="246"/>
      <c r="C22" s="263" t="s">
        <v>307</v>
      </c>
      <c r="D22" s="263"/>
      <c r="E22" s="263"/>
      <c r="F22" s="264" t="s">
        <v>308</v>
      </c>
      <c r="G22" s="265"/>
      <c r="H22" s="266"/>
      <c r="J22" s="44"/>
      <c r="K22" s="44"/>
    </row>
    <row r="23" spans="1:11" ht="20.100000000000001" customHeight="1" x14ac:dyDescent="0.2">
      <c r="A23" s="261"/>
      <c r="B23" s="262"/>
      <c r="C23" s="263"/>
      <c r="D23" s="263"/>
      <c r="E23" s="263"/>
      <c r="F23" s="267"/>
      <c r="G23" s="268"/>
      <c r="H23" s="269"/>
      <c r="J23" s="44"/>
      <c r="K23" s="44"/>
    </row>
    <row r="24" spans="1:11" ht="20.100000000000001" customHeight="1" x14ac:dyDescent="0.2">
      <c r="A24" s="247"/>
      <c r="B24" s="248"/>
      <c r="C24" s="263"/>
      <c r="D24" s="263"/>
      <c r="E24" s="263"/>
      <c r="F24" s="267"/>
      <c r="G24" s="268"/>
      <c r="H24" s="269"/>
      <c r="J24" s="44"/>
      <c r="K24" s="44"/>
    </row>
  </sheetData>
  <mergeCells count="35">
    <mergeCell ref="A4:B5"/>
    <mergeCell ref="C4:D5"/>
    <mergeCell ref="E4:F5"/>
    <mergeCell ref="G4:H5"/>
    <mergeCell ref="A6:B7"/>
    <mergeCell ref="C6:D7"/>
    <mergeCell ref="E6:F7"/>
    <mergeCell ref="G6:H7"/>
    <mergeCell ref="A1:K1"/>
    <mergeCell ref="A2:B3"/>
    <mergeCell ref="C2:H2"/>
    <mergeCell ref="I2:K3"/>
    <mergeCell ref="C3:D3"/>
    <mergeCell ref="E3:F3"/>
    <mergeCell ref="G3:H3"/>
    <mergeCell ref="A17:K17"/>
    <mergeCell ref="A8:B9"/>
    <mergeCell ref="C8:D9"/>
    <mergeCell ref="E8:F9"/>
    <mergeCell ref="G8:H9"/>
    <mergeCell ref="A10:K10"/>
    <mergeCell ref="A11:K11"/>
    <mergeCell ref="A12:K12"/>
    <mergeCell ref="A13:K13"/>
    <mergeCell ref="A14:K14"/>
    <mergeCell ref="A15:K15"/>
    <mergeCell ref="A16:K16"/>
    <mergeCell ref="A22:B24"/>
    <mergeCell ref="C22:E24"/>
    <mergeCell ref="F22:H24"/>
    <mergeCell ref="A18:K18"/>
    <mergeCell ref="A20:I20"/>
    <mergeCell ref="A21:B21"/>
    <mergeCell ref="C21:E21"/>
    <mergeCell ref="F21:H21"/>
  </mergeCells>
  <phoneticPr fontId="1"/>
  <pageMargins left="0.7" right="0.7" top="0.75" bottom="0.75" header="0.3" footer="0.3"/>
  <pageSetup paperSize="9" orientation="portrait" horizontalDpi="4294967292"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F189B-E1E7-4166-91D3-720AFB8A3FC6}">
  <sheetPr>
    <tabColor rgb="FF86FBFE"/>
  </sheetPr>
  <dimension ref="A1:I15"/>
  <sheetViews>
    <sheetView topLeftCell="A4" workbookViewId="0">
      <selection activeCell="O7" sqref="O7"/>
    </sheetView>
  </sheetViews>
  <sheetFormatPr defaultColWidth="9" defaultRowHeight="13.2" x14ac:dyDescent="0.2"/>
  <cols>
    <col min="1" max="16384" width="9" style="38"/>
  </cols>
  <sheetData>
    <row r="1" spans="1:9" ht="22.65" customHeight="1" x14ac:dyDescent="0.2">
      <c r="A1" s="288" t="s">
        <v>309</v>
      </c>
      <c r="B1" s="288"/>
      <c r="C1" s="288"/>
      <c r="D1" s="288"/>
      <c r="E1" s="288"/>
      <c r="F1" s="288"/>
    </row>
    <row r="2" spans="1:9" ht="20.100000000000001" customHeight="1" x14ac:dyDescent="0.2">
      <c r="A2" s="69"/>
      <c r="B2" s="69"/>
      <c r="C2" s="69"/>
      <c r="D2" s="69"/>
      <c r="E2" s="69"/>
      <c r="F2" s="69"/>
    </row>
    <row r="3" spans="1:9" ht="20.100000000000001" customHeight="1" x14ac:dyDescent="0.2">
      <c r="A3" s="289" t="s">
        <v>310</v>
      </c>
      <c r="B3" s="289"/>
      <c r="C3" s="289"/>
      <c r="D3" s="289"/>
      <c r="I3" s="44"/>
    </row>
    <row r="4" spans="1:9" ht="20.100000000000001" customHeight="1" x14ac:dyDescent="0.2">
      <c r="A4" s="42" t="s">
        <v>311</v>
      </c>
      <c r="B4" s="42" t="s">
        <v>312</v>
      </c>
      <c r="C4" s="42" t="s">
        <v>313</v>
      </c>
      <c r="D4" s="42" t="s">
        <v>314</v>
      </c>
      <c r="E4" s="42" t="s">
        <v>315</v>
      </c>
      <c r="F4" s="42" t="s">
        <v>316</v>
      </c>
      <c r="G4" s="42" t="s">
        <v>317</v>
      </c>
      <c r="H4" s="42" t="s">
        <v>318</v>
      </c>
      <c r="I4" s="42" t="s">
        <v>319</v>
      </c>
    </row>
    <row r="5" spans="1:9" ht="20.100000000000001" customHeight="1" x14ac:dyDescent="0.2">
      <c r="A5" s="42">
        <v>2</v>
      </c>
      <c r="B5" s="42" t="s">
        <v>320</v>
      </c>
      <c r="C5" s="42" t="s">
        <v>321</v>
      </c>
      <c r="D5" s="42">
        <v>110</v>
      </c>
      <c r="E5" s="42">
        <v>130</v>
      </c>
      <c r="F5" s="42">
        <v>180</v>
      </c>
      <c r="G5" s="42"/>
      <c r="H5" s="66"/>
      <c r="I5" s="42"/>
    </row>
    <row r="6" spans="1:9" ht="20.100000000000001" customHeight="1" x14ac:dyDescent="0.2">
      <c r="A6" s="42">
        <v>3.5</v>
      </c>
      <c r="B6" s="42" t="s">
        <v>320</v>
      </c>
      <c r="C6" s="42">
        <v>75</v>
      </c>
      <c r="D6" s="42">
        <v>140</v>
      </c>
      <c r="E6" s="42">
        <v>190</v>
      </c>
      <c r="F6" s="42">
        <v>230</v>
      </c>
      <c r="G6" s="42"/>
      <c r="H6" s="66"/>
      <c r="I6" s="42"/>
    </row>
    <row r="7" spans="1:9" ht="20.100000000000001" customHeight="1" x14ac:dyDescent="0.2"/>
    <row r="8" spans="1:9" ht="20.100000000000001" customHeight="1" x14ac:dyDescent="0.2"/>
    <row r="9" spans="1:9" ht="20.100000000000001" customHeight="1" x14ac:dyDescent="0.2"/>
    <row r="10" spans="1:9" ht="20.100000000000001" customHeight="1" x14ac:dyDescent="0.2"/>
    <row r="11" spans="1:9" ht="20.100000000000001" customHeight="1" x14ac:dyDescent="0.2"/>
    <row r="12" spans="1:9" ht="20.100000000000001" customHeight="1" x14ac:dyDescent="0.2"/>
    <row r="13" spans="1:9" ht="20.100000000000001" customHeight="1" x14ac:dyDescent="0.2"/>
    <row r="14" spans="1:9" ht="20.100000000000001" customHeight="1" x14ac:dyDescent="0.2"/>
    <row r="15" spans="1:9" ht="20.100000000000001" customHeight="1" x14ac:dyDescent="0.2"/>
  </sheetData>
  <mergeCells count="2">
    <mergeCell ref="A1:F1"/>
    <mergeCell ref="A3:D3"/>
  </mergeCells>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CEA7D-9F57-495A-8FAC-F8EAFA6E1A7B}">
  <sheetPr>
    <tabColor rgb="FF00B0F0"/>
  </sheetPr>
  <dimension ref="A1:AE66"/>
  <sheetViews>
    <sheetView topLeftCell="A47" zoomScaleNormal="100" workbookViewId="0">
      <selection activeCell="M62" sqref="M62"/>
    </sheetView>
  </sheetViews>
  <sheetFormatPr defaultColWidth="9" defaultRowHeight="13.2" x14ac:dyDescent="0.2"/>
  <cols>
    <col min="1" max="16384" width="9" style="38"/>
  </cols>
  <sheetData>
    <row r="1" spans="1:13" ht="25.5" customHeight="1" x14ac:dyDescent="0.2">
      <c r="A1" s="288" t="s">
        <v>322</v>
      </c>
      <c r="B1" s="288"/>
      <c r="C1" s="288"/>
      <c r="D1" s="288"/>
      <c r="E1" s="288"/>
      <c r="F1" s="288"/>
      <c r="G1" s="288"/>
      <c r="H1" s="288"/>
      <c r="I1" s="288"/>
    </row>
    <row r="2" spans="1:13" x14ac:dyDescent="0.2">
      <c r="H2" s="82" t="s">
        <v>323</v>
      </c>
      <c r="I2" s="82"/>
      <c r="J2" s="82"/>
      <c r="K2" s="82"/>
      <c r="L2" s="82"/>
      <c r="M2" s="82"/>
    </row>
    <row r="3" spans="1:13" x14ac:dyDescent="0.2">
      <c r="H3" s="82" t="s">
        <v>324</v>
      </c>
      <c r="I3" s="82"/>
      <c r="J3" s="82"/>
      <c r="K3" s="82"/>
      <c r="L3" s="82"/>
      <c r="M3" s="82"/>
    </row>
    <row r="6" spans="1:13" x14ac:dyDescent="0.2">
      <c r="H6" s="300" t="s">
        <v>325</v>
      </c>
      <c r="I6" s="300"/>
      <c r="J6" s="300"/>
      <c r="K6" s="300"/>
    </row>
    <row r="7" spans="1:13" x14ac:dyDescent="0.2">
      <c r="H7" s="301" t="s">
        <v>326</v>
      </c>
      <c r="I7" s="301"/>
      <c r="J7" s="301"/>
      <c r="K7" s="301"/>
    </row>
    <row r="23" spans="1:11" x14ac:dyDescent="0.2">
      <c r="A23" s="283" t="s">
        <v>238</v>
      </c>
      <c r="B23" s="283"/>
      <c r="C23" s="283"/>
      <c r="D23" s="283"/>
      <c r="E23" s="283"/>
      <c r="F23" s="283"/>
      <c r="G23" s="283"/>
      <c r="H23" s="283"/>
      <c r="I23" s="283"/>
      <c r="J23" s="283"/>
      <c r="K23" s="283"/>
    </row>
    <row r="24" spans="1:11" x14ac:dyDescent="0.2">
      <c r="A24" s="226"/>
      <c r="B24" s="226"/>
      <c r="C24" s="226" t="s">
        <v>239</v>
      </c>
      <c r="D24" s="226"/>
      <c r="E24" s="226"/>
      <c r="F24" s="226"/>
      <c r="G24" s="226"/>
      <c r="H24" s="226"/>
      <c r="I24" s="284" t="s">
        <v>233</v>
      </c>
      <c r="J24" s="285"/>
      <c r="K24" s="253"/>
    </row>
    <row r="25" spans="1:11" ht="15.6" customHeight="1" x14ac:dyDescent="0.2">
      <c r="A25" s="226"/>
      <c r="B25" s="226"/>
      <c r="C25" s="226" t="s">
        <v>240</v>
      </c>
      <c r="D25" s="226"/>
      <c r="E25" s="226" t="s">
        <v>241</v>
      </c>
      <c r="F25" s="226"/>
      <c r="G25" s="226" t="s">
        <v>242</v>
      </c>
      <c r="H25" s="226"/>
      <c r="I25" s="254"/>
      <c r="J25" s="286"/>
      <c r="K25" s="255"/>
    </row>
    <row r="26" spans="1:11" ht="15.6" customHeight="1" x14ac:dyDescent="0.2">
      <c r="A26" s="236" t="s">
        <v>234</v>
      </c>
      <c r="B26" s="236"/>
      <c r="C26" s="287">
        <v>2</v>
      </c>
      <c r="D26" s="287"/>
      <c r="E26" s="226">
        <v>1.5</v>
      </c>
      <c r="F26" s="226"/>
      <c r="G26" s="287">
        <v>1</v>
      </c>
      <c r="H26" s="287"/>
      <c r="I26" s="47"/>
      <c r="K26" s="48"/>
    </row>
    <row r="27" spans="1:11" ht="15.6" customHeight="1" x14ac:dyDescent="0.2">
      <c r="A27" s="236"/>
      <c r="B27" s="236"/>
      <c r="C27" s="287"/>
      <c r="D27" s="287"/>
      <c r="E27" s="226"/>
      <c r="F27" s="226"/>
      <c r="G27" s="287"/>
      <c r="H27" s="287"/>
      <c r="I27" s="47"/>
      <c r="K27" s="48"/>
    </row>
    <row r="28" spans="1:11" ht="15.6" customHeight="1" x14ac:dyDescent="0.2">
      <c r="A28" s="226" t="s">
        <v>235</v>
      </c>
      <c r="B28" s="226"/>
      <c r="C28" s="226">
        <v>1.5</v>
      </c>
      <c r="D28" s="226"/>
      <c r="E28" s="287">
        <v>1</v>
      </c>
      <c r="F28" s="287"/>
      <c r="G28" s="226">
        <v>0.6</v>
      </c>
      <c r="H28" s="226"/>
      <c r="I28" s="47"/>
      <c r="K28" s="48"/>
    </row>
    <row r="29" spans="1:11" ht="15.6" customHeight="1" x14ac:dyDescent="0.2">
      <c r="A29" s="226"/>
      <c r="B29" s="226"/>
      <c r="C29" s="226"/>
      <c r="D29" s="226"/>
      <c r="E29" s="287"/>
      <c r="F29" s="287"/>
      <c r="G29" s="226"/>
      <c r="H29" s="226"/>
      <c r="I29" s="47"/>
      <c r="K29" s="48"/>
    </row>
    <row r="30" spans="1:11" ht="15.6" customHeight="1" x14ac:dyDescent="0.2">
      <c r="A30" s="226" t="s">
        <v>236</v>
      </c>
      <c r="B30" s="226"/>
      <c r="C30" s="226" t="s">
        <v>243</v>
      </c>
      <c r="D30" s="226"/>
      <c r="E30" s="226" t="s">
        <v>244</v>
      </c>
      <c r="F30" s="226"/>
      <c r="G30" s="226" t="s">
        <v>245</v>
      </c>
      <c r="H30" s="226"/>
      <c r="I30" s="47"/>
      <c r="K30" s="48"/>
    </row>
    <row r="31" spans="1:11" ht="15.6" customHeight="1" x14ac:dyDescent="0.2">
      <c r="A31" s="276"/>
      <c r="B31" s="276"/>
      <c r="C31" s="276"/>
      <c r="D31" s="276"/>
      <c r="E31" s="276"/>
      <c r="F31" s="276"/>
      <c r="G31" s="276"/>
      <c r="H31" s="276"/>
      <c r="I31" s="49"/>
      <c r="J31" s="50"/>
      <c r="K31" s="51"/>
    </row>
    <row r="32" spans="1:11" ht="15.6" customHeight="1" x14ac:dyDescent="0.2">
      <c r="A32" s="277" t="s">
        <v>246</v>
      </c>
      <c r="B32" s="278"/>
      <c r="C32" s="278"/>
      <c r="D32" s="278"/>
      <c r="E32" s="278"/>
      <c r="F32" s="278"/>
      <c r="G32" s="278"/>
      <c r="H32" s="278"/>
      <c r="I32" s="278"/>
      <c r="J32" s="278"/>
      <c r="K32" s="279"/>
    </row>
    <row r="33" spans="1:31" ht="15.6" customHeight="1" x14ac:dyDescent="0.2">
      <c r="A33" s="280" t="s">
        <v>247</v>
      </c>
      <c r="B33" s="281"/>
      <c r="C33" s="281"/>
      <c r="D33" s="281"/>
      <c r="E33" s="281"/>
      <c r="F33" s="281"/>
      <c r="G33" s="281"/>
      <c r="H33" s="281"/>
      <c r="I33" s="281"/>
      <c r="J33" s="281"/>
      <c r="K33" s="282"/>
    </row>
    <row r="34" spans="1:31" ht="15.6" customHeight="1" x14ac:dyDescent="0.2">
      <c r="A34" s="274" t="s">
        <v>248</v>
      </c>
      <c r="B34" s="82"/>
      <c r="C34" s="82"/>
      <c r="D34" s="82"/>
      <c r="E34" s="82"/>
      <c r="F34" s="82"/>
      <c r="G34" s="82"/>
      <c r="H34" s="82"/>
      <c r="I34" s="82"/>
      <c r="J34" s="82"/>
      <c r="K34" s="275"/>
    </row>
    <row r="35" spans="1:31" x14ac:dyDescent="0.2">
      <c r="A35" s="274" t="s">
        <v>249</v>
      </c>
      <c r="B35" s="82"/>
      <c r="C35" s="82"/>
      <c r="D35" s="82"/>
      <c r="E35" s="82"/>
      <c r="F35" s="82"/>
      <c r="G35" s="82"/>
      <c r="H35" s="82"/>
      <c r="I35" s="82"/>
      <c r="J35" s="82"/>
      <c r="K35" s="275"/>
    </row>
    <row r="36" spans="1:31" x14ac:dyDescent="0.2">
      <c r="A36" s="274" t="s">
        <v>250</v>
      </c>
      <c r="B36" s="82"/>
      <c r="C36" s="82"/>
      <c r="D36" s="82"/>
      <c r="E36" s="82"/>
      <c r="F36" s="82"/>
      <c r="G36" s="82"/>
      <c r="H36" s="82"/>
      <c r="I36" s="82"/>
      <c r="J36" s="82"/>
      <c r="K36" s="275"/>
    </row>
    <row r="37" spans="1:31" ht="15.6" customHeight="1" x14ac:dyDescent="0.2">
      <c r="A37" s="274" t="s">
        <v>251</v>
      </c>
      <c r="B37" s="82"/>
      <c r="C37" s="82"/>
      <c r="D37" s="82"/>
      <c r="E37" s="82"/>
      <c r="F37" s="82"/>
      <c r="G37" s="82"/>
      <c r="H37" s="82"/>
      <c r="I37" s="82"/>
      <c r="J37" s="82"/>
      <c r="K37" s="275"/>
    </row>
    <row r="38" spans="1:31" ht="15.6" customHeight="1" x14ac:dyDescent="0.2">
      <c r="A38" s="274" t="s">
        <v>252</v>
      </c>
      <c r="B38" s="82"/>
      <c r="C38" s="82"/>
      <c r="D38" s="82"/>
      <c r="E38" s="82"/>
      <c r="F38" s="82"/>
      <c r="G38" s="82"/>
      <c r="H38" s="82"/>
      <c r="I38" s="82"/>
      <c r="J38" s="82"/>
      <c r="K38" s="275"/>
    </row>
    <row r="39" spans="1:31" ht="15.6" customHeight="1" x14ac:dyDescent="0.2">
      <c r="A39" s="274" t="s">
        <v>253</v>
      </c>
      <c r="B39" s="82"/>
      <c r="C39" s="82"/>
      <c r="D39" s="82"/>
      <c r="E39" s="82"/>
      <c r="F39" s="82"/>
      <c r="G39" s="82"/>
      <c r="H39" s="82"/>
      <c r="I39" s="82"/>
      <c r="J39" s="82"/>
      <c r="K39" s="275"/>
    </row>
    <row r="40" spans="1:31" ht="15.6" customHeight="1" x14ac:dyDescent="0.2">
      <c r="A40" s="274"/>
      <c r="B40" s="82"/>
      <c r="C40" s="82"/>
      <c r="D40" s="82"/>
      <c r="E40" s="82"/>
      <c r="F40" s="82"/>
      <c r="G40" s="82"/>
      <c r="H40" s="82"/>
      <c r="I40" s="82"/>
      <c r="J40" s="82"/>
      <c r="K40" s="275"/>
    </row>
    <row r="41" spans="1:31" ht="15.6" customHeight="1" x14ac:dyDescent="0.2">
      <c r="A41" s="270"/>
      <c r="B41" s="271"/>
      <c r="C41" s="271"/>
      <c r="D41" s="271"/>
      <c r="E41" s="271"/>
      <c r="F41" s="271"/>
      <c r="G41" s="271"/>
      <c r="H41" s="271"/>
      <c r="I41" s="271"/>
      <c r="J41" s="271"/>
      <c r="K41" s="272"/>
    </row>
    <row r="42" spans="1:31" ht="20.100000000000001" customHeight="1" x14ac:dyDescent="0.2">
      <c r="A42" s="44"/>
      <c r="B42" s="44"/>
      <c r="C42" s="71"/>
      <c r="D42" s="68"/>
      <c r="E42" s="71"/>
      <c r="F42" s="68"/>
      <c r="G42" s="71"/>
      <c r="H42" s="68"/>
      <c r="I42" s="71"/>
      <c r="J42" s="68"/>
    </row>
    <row r="43" spans="1:31" ht="20.100000000000001" customHeight="1" x14ac:dyDescent="0.2">
      <c r="A43" s="289" t="s">
        <v>327</v>
      </c>
      <c r="B43" s="289"/>
      <c r="C43" s="289"/>
      <c r="D43" s="289"/>
      <c r="E43" s="71"/>
      <c r="F43" s="68"/>
      <c r="G43" s="71"/>
      <c r="H43" s="68"/>
      <c r="I43" s="71"/>
      <c r="J43" s="68"/>
    </row>
    <row r="44" spans="1:31" ht="20.100000000000001" customHeight="1" x14ac:dyDescent="0.2">
      <c r="B44" s="226" t="s">
        <v>328</v>
      </c>
      <c r="C44" s="226"/>
      <c r="D44" s="296" t="s">
        <v>329</v>
      </c>
      <c r="E44" s="296"/>
      <c r="V44" s="44"/>
      <c r="W44" s="44"/>
      <c r="X44" s="65"/>
      <c r="Y44" s="65"/>
      <c r="Z44" s="65"/>
      <c r="AA44" s="65"/>
      <c r="AB44" s="65"/>
      <c r="AC44" s="65"/>
      <c r="AD44" s="65"/>
      <c r="AE44" s="65"/>
    </row>
    <row r="45" spans="1:31" ht="20.100000000000001" customHeight="1" x14ac:dyDescent="0.2">
      <c r="B45" s="226" t="s">
        <v>330</v>
      </c>
      <c r="C45" s="226"/>
      <c r="D45" s="296" t="s">
        <v>331</v>
      </c>
      <c r="E45" s="296"/>
      <c r="V45" s="44"/>
      <c r="W45" s="44"/>
      <c r="X45" s="65"/>
      <c r="Y45" s="65"/>
      <c r="Z45" s="65"/>
      <c r="AA45" s="65"/>
      <c r="AB45" s="65"/>
      <c r="AC45" s="65"/>
      <c r="AD45" s="65"/>
      <c r="AE45" s="65"/>
    </row>
    <row r="46" spans="1:31" ht="20.100000000000001" customHeight="1" x14ac:dyDescent="0.2">
      <c r="B46" s="226" t="s">
        <v>332</v>
      </c>
      <c r="C46" s="226"/>
      <c r="D46" s="296">
        <v>1.5</v>
      </c>
      <c r="E46" s="296"/>
      <c r="V46" s="44"/>
      <c r="W46" s="44"/>
      <c r="X46" s="65"/>
      <c r="Y46" s="65"/>
      <c r="Z46" s="65"/>
      <c r="AA46" s="65"/>
      <c r="AB46" s="65"/>
      <c r="AC46" s="65"/>
      <c r="AD46" s="65"/>
      <c r="AE46" s="65"/>
    </row>
    <row r="47" spans="1:31" ht="20.100000000000001" customHeight="1" x14ac:dyDescent="0.2">
      <c r="B47" s="226" t="s">
        <v>333</v>
      </c>
      <c r="C47" s="226"/>
      <c r="D47" s="297">
        <f>D46*0.5</f>
        <v>0.75</v>
      </c>
      <c r="E47" s="297"/>
      <c r="V47" s="44"/>
      <c r="W47" s="44"/>
      <c r="X47" s="65"/>
      <c r="Y47" s="65"/>
      <c r="Z47" s="65"/>
      <c r="AA47" s="65"/>
      <c r="AB47" s="65"/>
      <c r="AC47" s="65"/>
      <c r="AD47" s="65"/>
      <c r="AE47" s="65"/>
    </row>
    <row r="48" spans="1:31" ht="20.100000000000001" customHeight="1" x14ac:dyDescent="0.2">
      <c r="A48" s="41"/>
      <c r="B48" s="226" t="s">
        <v>334</v>
      </c>
      <c r="C48" s="226"/>
      <c r="D48" s="296">
        <v>6</v>
      </c>
      <c r="E48" s="296"/>
      <c r="F48" s="57"/>
      <c r="G48" s="67"/>
      <c r="H48" s="67"/>
      <c r="I48" s="67"/>
      <c r="J48" s="67"/>
      <c r="K48" s="67"/>
      <c r="L48" s="67"/>
      <c r="M48" s="67"/>
      <c r="N48" s="67"/>
      <c r="O48" s="67"/>
      <c r="P48" s="67"/>
      <c r="Q48" s="67"/>
      <c r="R48" s="67"/>
      <c r="S48" s="67"/>
      <c r="T48" s="67"/>
      <c r="V48" s="44"/>
      <c r="W48" s="44"/>
      <c r="X48" s="65"/>
      <c r="Y48" s="65"/>
      <c r="Z48" s="64"/>
      <c r="AA48" s="64"/>
      <c r="AB48" s="65"/>
      <c r="AC48" s="65"/>
      <c r="AD48" s="65"/>
      <c r="AE48" s="65"/>
    </row>
    <row r="49" spans="1:31" ht="20.100000000000001" customHeight="1" x14ac:dyDescent="0.2">
      <c r="A49" s="224" t="s">
        <v>237</v>
      </c>
      <c r="B49" s="224"/>
      <c r="C49" s="224"/>
      <c r="D49" s="224"/>
    </row>
    <row r="50" spans="1:31" ht="20.100000000000001" customHeight="1" x14ac:dyDescent="0.2">
      <c r="A50" s="298" t="s">
        <v>335</v>
      </c>
      <c r="B50" s="298"/>
      <c r="C50" s="298"/>
      <c r="D50" s="298"/>
      <c r="E50" s="298"/>
    </row>
    <row r="51" spans="1:31" ht="20.100000000000001" customHeight="1" x14ac:dyDescent="0.2">
      <c r="A51" s="70"/>
      <c r="B51" s="70"/>
      <c r="C51" s="70"/>
      <c r="D51" s="70"/>
      <c r="E51" s="71"/>
      <c r="F51" s="68"/>
      <c r="G51" s="71"/>
      <c r="H51" s="68"/>
      <c r="I51" s="71"/>
      <c r="J51" s="68"/>
    </row>
    <row r="52" spans="1:31" ht="20.100000000000001" customHeight="1" x14ac:dyDescent="0.2">
      <c r="A52" s="289" t="s">
        <v>336</v>
      </c>
      <c r="B52" s="289"/>
      <c r="C52" s="289"/>
      <c r="D52" s="289"/>
      <c r="E52" s="71"/>
      <c r="F52" s="68"/>
      <c r="G52" s="71"/>
      <c r="H52" s="68"/>
      <c r="I52" s="71"/>
      <c r="J52" s="68"/>
    </row>
    <row r="53" spans="1:31" ht="20.100000000000001" customHeight="1" x14ac:dyDescent="0.2">
      <c r="A53" s="41"/>
      <c r="B53" s="41"/>
      <c r="C53" s="41"/>
      <c r="D53" s="41"/>
      <c r="E53" s="71"/>
      <c r="F53" s="68"/>
      <c r="G53" s="71"/>
      <c r="H53" s="68"/>
      <c r="I53" s="71"/>
      <c r="J53" s="68"/>
    </row>
    <row r="54" spans="1:31" ht="20.100000000000001" customHeight="1" x14ac:dyDescent="0.2">
      <c r="A54" s="299" t="s">
        <v>337</v>
      </c>
      <c r="B54" s="299"/>
      <c r="C54" s="42" t="s">
        <v>311</v>
      </c>
      <c r="D54" s="42" t="s">
        <v>312</v>
      </c>
      <c r="E54" s="72" t="s">
        <v>338</v>
      </c>
      <c r="F54" s="73" t="s">
        <v>339</v>
      </c>
      <c r="G54" s="73" t="s">
        <v>340</v>
      </c>
      <c r="H54" s="74" t="s">
        <v>341</v>
      </c>
      <c r="I54" s="294" t="s">
        <v>342</v>
      </c>
      <c r="J54" s="295"/>
      <c r="K54" s="294" t="s">
        <v>343</v>
      </c>
      <c r="L54" s="295"/>
    </row>
    <row r="55" spans="1:31" ht="20.100000000000001" customHeight="1" x14ac:dyDescent="0.2">
      <c r="A55" s="290" t="s">
        <v>344</v>
      </c>
      <c r="B55" s="290"/>
      <c r="C55" s="76">
        <v>60</v>
      </c>
      <c r="D55" s="75" t="s">
        <v>320</v>
      </c>
      <c r="E55" s="76">
        <v>3</v>
      </c>
      <c r="F55" s="77">
        <v>3</v>
      </c>
      <c r="G55" s="77">
        <v>2000</v>
      </c>
      <c r="H55" s="78">
        <f>D48</f>
        <v>6</v>
      </c>
      <c r="I55" s="291">
        <f t="shared" ref="I55" si="0">G55*F55*H55/1000*9.8</f>
        <v>352.8</v>
      </c>
      <c r="J55" s="292"/>
      <c r="K55" s="293">
        <f>I55/1000</f>
        <v>0.3528</v>
      </c>
      <c r="L55" s="293"/>
    </row>
    <row r="56" spans="1:31" ht="16.05" customHeight="1" x14ac:dyDescent="0.2">
      <c r="B56" s="44"/>
      <c r="C56" s="44"/>
      <c r="D56" s="44"/>
      <c r="E56" s="44"/>
      <c r="F56" s="44"/>
      <c r="G56" s="58"/>
      <c r="H56" s="44"/>
      <c r="I56" s="44"/>
      <c r="J56" s="44"/>
      <c r="K56" s="59"/>
      <c r="L56" s="59"/>
      <c r="M56" s="59"/>
      <c r="V56" s="44"/>
      <c r="W56" s="44"/>
      <c r="X56" s="65"/>
      <c r="Y56" s="65"/>
      <c r="Z56" s="64"/>
      <c r="AA56" s="64"/>
      <c r="AB56" s="65"/>
      <c r="AC56" s="65"/>
      <c r="AD56" s="65"/>
      <c r="AE56" s="65"/>
    </row>
    <row r="57" spans="1:31" ht="16.05" customHeight="1" x14ac:dyDescent="0.2">
      <c r="B57" s="44"/>
      <c r="C57" s="44"/>
      <c r="D57" s="44"/>
      <c r="E57" s="44"/>
      <c r="F57" s="44"/>
      <c r="G57" s="58"/>
      <c r="H57" s="44"/>
      <c r="I57" s="44"/>
      <c r="J57" s="44"/>
      <c r="K57" s="59"/>
      <c r="L57" s="59"/>
      <c r="M57" s="81"/>
      <c r="N57" s="81"/>
      <c r="O57" s="81"/>
      <c r="P57" s="44"/>
      <c r="Q57" s="44"/>
      <c r="R57" s="44"/>
      <c r="S57" s="44"/>
      <c r="T57" s="44"/>
      <c r="V57" s="44"/>
      <c r="W57" s="44"/>
      <c r="X57" s="65"/>
      <c r="Y57" s="65"/>
      <c r="Z57" s="64"/>
      <c r="AA57" s="64"/>
      <c r="AB57" s="65"/>
      <c r="AC57" s="65"/>
      <c r="AD57" s="65"/>
      <c r="AE57" s="65"/>
    </row>
    <row r="58" spans="1:31" ht="15.75" customHeight="1" x14ac:dyDescent="0.2">
      <c r="B58" s="44"/>
      <c r="C58" s="44"/>
      <c r="D58" s="44"/>
      <c r="E58" s="44"/>
      <c r="F58" s="44"/>
      <c r="G58" s="58"/>
      <c r="H58" s="44"/>
      <c r="I58" s="44"/>
      <c r="J58" s="44"/>
      <c r="K58" s="59"/>
      <c r="L58" s="59"/>
      <c r="M58" s="81"/>
    </row>
    <row r="59" spans="1:31" x14ac:dyDescent="0.2">
      <c r="B59" s="44"/>
      <c r="C59" s="44"/>
      <c r="D59" s="44"/>
      <c r="E59" s="44"/>
      <c r="F59" s="44"/>
      <c r="G59" s="58"/>
      <c r="H59" s="44"/>
      <c r="I59" s="44"/>
      <c r="J59" s="44"/>
      <c r="K59" s="59"/>
      <c r="L59" s="59"/>
    </row>
    <row r="60" spans="1:31" x14ac:dyDescent="0.2">
      <c r="B60" s="44"/>
      <c r="C60" s="44"/>
      <c r="D60" s="44"/>
      <c r="E60" s="44"/>
      <c r="F60" s="44"/>
      <c r="G60" s="58"/>
      <c r="H60" s="44"/>
      <c r="I60" s="44"/>
      <c r="J60" s="44"/>
      <c r="K60" s="59"/>
      <c r="L60" s="59"/>
    </row>
    <row r="61" spans="1:31" x14ac:dyDescent="0.2">
      <c r="B61" s="44"/>
      <c r="C61" s="44"/>
      <c r="D61" s="44"/>
      <c r="E61" s="44"/>
      <c r="F61" s="44"/>
      <c r="G61" s="58"/>
      <c r="H61" s="44"/>
      <c r="I61" s="44"/>
      <c r="J61" s="44"/>
      <c r="K61" s="59"/>
      <c r="L61" s="59"/>
    </row>
    <row r="62" spans="1:31" x14ac:dyDescent="0.2">
      <c r="B62" s="44"/>
      <c r="C62" s="44"/>
      <c r="D62" s="44"/>
      <c r="E62" s="44"/>
      <c r="F62" s="44"/>
      <c r="G62" s="58"/>
      <c r="H62" s="44"/>
      <c r="I62" s="44"/>
      <c r="J62" s="44"/>
      <c r="K62" s="59"/>
      <c r="L62" s="59"/>
    </row>
    <row r="63" spans="1:31" x14ac:dyDescent="0.2">
      <c r="B63" s="44"/>
      <c r="C63" s="44"/>
      <c r="D63" s="44"/>
      <c r="E63" s="44"/>
      <c r="F63" s="44"/>
      <c r="G63" s="58"/>
      <c r="H63" s="44"/>
      <c r="I63" s="44"/>
      <c r="J63" s="44"/>
      <c r="K63" s="59"/>
      <c r="L63" s="59"/>
    </row>
    <row r="64" spans="1:31" x14ac:dyDescent="0.2">
      <c r="B64" s="44"/>
      <c r="C64" s="44"/>
      <c r="D64" s="44"/>
      <c r="E64" s="44"/>
      <c r="F64" s="44"/>
      <c r="G64" s="58"/>
      <c r="H64" s="44"/>
      <c r="I64" s="44"/>
      <c r="J64" s="44"/>
      <c r="K64" s="59"/>
      <c r="L64" s="59"/>
    </row>
    <row r="65" spans="2:12" x14ac:dyDescent="0.2">
      <c r="B65" s="41"/>
      <c r="C65" s="41"/>
      <c r="D65" s="41"/>
      <c r="E65" s="41"/>
      <c r="F65" s="41"/>
      <c r="G65" s="41"/>
      <c r="H65" s="41"/>
      <c r="I65" s="41"/>
      <c r="J65" s="81"/>
      <c r="K65" s="81"/>
      <c r="L65" s="81"/>
    </row>
    <row r="66" spans="2:12" x14ac:dyDescent="0.2">
      <c r="B66" s="41"/>
      <c r="C66" s="41"/>
      <c r="D66" s="41"/>
      <c r="E66" s="41"/>
      <c r="F66" s="41"/>
      <c r="G66" s="41"/>
      <c r="H66" s="41"/>
      <c r="I66" s="41"/>
      <c r="J66" s="81"/>
      <c r="K66" s="81"/>
      <c r="L66" s="81"/>
    </row>
  </sheetData>
  <mergeCells count="54">
    <mergeCell ref="A1:I1"/>
    <mergeCell ref="H2:M2"/>
    <mergeCell ref="H3:M3"/>
    <mergeCell ref="H6:K6"/>
    <mergeCell ref="H7:K7"/>
    <mergeCell ref="A23:K23"/>
    <mergeCell ref="A30:B31"/>
    <mergeCell ref="C30:D31"/>
    <mergeCell ref="E30:F31"/>
    <mergeCell ref="G30:H31"/>
    <mergeCell ref="A24:B25"/>
    <mergeCell ref="C24:H24"/>
    <mergeCell ref="I24:K25"/>
    <mergeCell ref="C25:D25"/>
    <mergeCell ref="E25:F25"/>
    <mergeCell ref="G25:H25"/>
    <mergeCell ref="A32:K32"/>
    <mergeCell ref="A33:K33"/>
    <mergeCell ref="A26:B27"/>
    <mergeCell ref="C26:D27"/>
    <mergeCell ref="E26:F27"/>
    <mergeCell ref="G26:H27"/>
    <mergeCell ref="A28:B29"/>
    <mergeCell ref="C28:D29"/>
    <mergeCell ref="E28:F29"/>
    <mergeCell ref="G28:H29"/>
    <mergeCell ref="B45:C45"/>
    <mergeCell ref="D45:E45"/>
    <mergeCell ref="A34:K34"/>
    <mergeCell ref="A35:K35"/>
    <mergeCell ref="A36:K36"/>
    <mergeCell ref="A37:K37"/>
    <mergeCell ref="A38:K38"/>
    <mergeCell ref="A39:K39"/>
    <mergeCell ref="A40:K40"/>
    <mergeCell ref="A41:K41"/>
    <mergeCell ref="A43:D43"/>
    <mergeCell ref="B44:C44"/>
    <mergeCell ref="D44:E44"/>
    <mergeCell ref="A55:B55"/>
    <mergeCell ref="I55:J55"/>
    <mergeCell ref="K55:L55"/>
    <mergeCell ref="K54:L54"/>
    <mergeCell ref="B46:C46"/>
    <mergeCell ref="D46:E46"/>
    <mergeCell ref="B47:C47"/>
    <mergeCell ref="D47:E47"/>
    <mergeCell ref="B48:C48"/>
    <mergeCell ref="D48:E48"/>
    <mergeCell ref="A49:D49"/>
    <mergeCell ref="A50:E50"/>
    <mergeCell ref="A52:D52"/>
    <mergeCell ref="A54:B54"/>
    <mergeCell ref="I54:J54"/>
  </mergeCells>
  <phoneticPr fontId="1"/>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E650D-E29E-49A4-99FE-CE0C890C9D3C}">
  <sheetPr>
    <tabColor rgb="FF00B0F0"/>
  </sheetPr>
  <dimension ref="A1:AE59"/>
  <sheetViews>
    <sheetView topLeftCell="A18" zoomScaleNormal="100" workbookViewId="0">
      <selection activeCell="G51" sqref="G51"/>
    </sheetView>
  </sheetViews>
  <sheetFormatPr defaultColWidth="9" defaultRowHeight="13.2" x14ac:dyDescent="0.2"/>
  <cols>
    <col min="1" max="16384" width="9" style="38"/>
  </cols>
  <sheetData>
    <row r="1" spans="1:13" ht="25.5" customHeight="1" x14ac:dyDescent="0.2">
      <c r="A1" s="288" t="s">
        <v>322</v>
      </c>
      <c r="B1" s="288"/>
      <c r="C1" s="288"/>
      <c r="D1" s="288"/>
      <c r="E1" s="288"/>
      <c r="F1" s="288"/>
      <c r="G1" s="288"/>
      <c r="H1" s="288"/>
      <c r="I1" s="288"/>
    </row>
    <row r="2" spans="1:13" x14ac:dyDescent="0.2">
      <c r="H2" s="82" t="s">
        <v>323</v>
      </c>
      <c r="I2" s="82"/>
      <c r="J2" s="82"/>
      <c r="K2" s="82"/>
      <c r="L2" s="82"/>
      <c r="M2" s="82"/>
    </row>
    <row r="3" spans="1:13" x14ac:dyDescent="0.2">
      <c r="H3" s="82" t="s">
        <v>324</v>
      </c>
      <c r="I3" s="82"/>
      <c r="J3" s="82"/>
      <c r="K3" s="82"/>
      <c r="L3" s="82"/>
      <c r="M3" s="82"/>
    </row>
    <row r="6" spans="1:13" x14ac:dyDescent="0.2">
      <c r="H6" s="300" t="s">
        <v>325</v>
      </c>
      <c r="I6" s="300"/>
      <c r="J6" s="300"/>
      <c r="K6" s="300"/>
    </row>
    <row r="7" spans="1:13" x14ac:dyDescent="0.2">
      <c r="H7" s="301" t="s">
        <v>326</v>
      </c>
      <c r="I7" s="301"/>
      <c r="J7" s="301"/>
      <c r="K7" s="301"/>
    </row>
    <row r="23" spans="1:11" x14ac:dyDescent="0.2">
      <c r="A23" s="283" t="s">
        <v>238</v>
      </c>
      <c r="B23" s="283"/>
      <c r="C23" s="283"/>
      <c r="D23" s="283"/>
      <c r="E23" s="283"/>
      <c r="F23" s="283"/>
      <c r="G23" s="283"/>
      <c r="H23" s="283"/>
      <c r="I23" s="283"/>
      <c r="J23" s="283"/>
      <c r="K23" s="283"/>
    </row>
    <row r="24" spans="1:11" x14ac:dyDescent="0.2">
      <c r="A24" s="226"/>
      <c r="B24" s="226"/>
      <c r="C24" s="226" t="s">
        <v>239</v>
      </c>
      <c r="D24" s="226"/>
      <c r="E24" s="226"/>
      <c r="F24" s="226"/>
      <c r="G24" s="226"/>
      <c r="H24" s="226"/>
      <c r="I24" s="284" t="s">
        <v>233</v>
      </c>
      <c r="J24" s="285"/>
      <c r="K24" s="253"/>
    </row>
    <row r="25" spans="1:11" ht="15.6" customHeight="1" x14ac:dyDescent="0.2">
      <c r="A25" s="226"/>
      <c r="B25" s="226"/>
      <c r="C25" s="226" t="s">
        <v>240</v>
      </c>
      <c r="D25" s="226"/>
      <c r="E25" s="226" t="s">
        <v>241</v>
      </c>
      <c r="F25" s="226"/>
      <c r="G25" s="226" t="s">
        <v>242</v>
      </c>
      <c r="H25" s="226"/>
      <c r="I25" s="254"/>
      <c r="J25" s="286"/>
      <c r="K25" s="255"/>
    </row>
    <row r="26" spans="1:11" ht="15.6" customHeight="1" x14ac:dyDescent="0.2">
      <c r="A26" s="236" t="s">
        <v>234</v>
      </c>
      <c r="B26" s="236"/>
      <c r="C26" s="287">
        <v>2</v>
      </c>
      <c r="D26" s="287"/>
      <c r="E26" s="226">
        <v>1.5</v>
      </c>
      <c r="F26" s="226"/>
      <c r="G26" s="287">
        <v>1</v>
      </c>
      <c r="H26" s="287"/>
      <c r="I26" s="47"/>
      <c r="K26" s="48"/>
    </row>
    <row r="27" spans="1:11" ht="15.6" customHeight="1" x14ac:dyDescent="0.2">
      <c r="A27" s="236"/>
      <c r="B27" s="236"/>
      <c r="C27" s="287"/>
      <c r="D27" s="287"/>
      <c r="E27" s="226"/>
      <c r="F27" s="226"/>
      <c r="G27" s="287"/>
      <c r="H27" s="287"/>
      <c r="I27" s="47"/>
      <c r="K27" s="48"/>
    </row>
    <row r="28" spans="1:11" ht="15.6" customHeight="1" x14ac:dyDescent="0.2">
      <c r="A28" s="226" t="s">
        <v>235</v>
      </c>
      <c r="B28" s="226"/>
      <c r="C28" s="226">
        <v>1.5</v>
      </c>
      <c r="D28" s="226"/>
      <c r="E28" s="287">
        <v>1</v>
      </c>
      <c r="F28" s="287"/>
      <c r="G28" s="226">
        <v>0.6</v>
      </c>
      <c r="H28" s="226"/>
      <c r="I28" s="47"/>
      <c r="K28" s="48"/>
    </row>
    <row r="29" spans="1:11" ht="15.6" customHeight="1" x14ac:dyDescent="0.2">
      <c r="A29" s="226"/>
      <c r="B29" s="226"/>
      <c r="C29" s="226"/>
      <c r="D29" s="226"/>
      <c r="E29" s="287"/>
      <c r="F29" s="287"/>
      <c r="G29" s="226"/>
      <c r="H29" s="226"/>
      <c r="I29" s="47"/>
      <c r="K29" s="48"/>
    </row>
    <row r="30" spans="1:11" ht="15.6" customHeight="1" x14ac:dyDescent="0.2">
      <c r="A30" s="226" t="s">
        <v>236</v>
      </c>
      <c r="B30" s="226"/>
      <c r="C30" s="226" t="s">
        <v>243</v>
      </c>
      <c r="D30" s="226"/>
      <c r="E30" s="226" t="s">
        <v>244</v>
      </c>
      <c r="F30" s="226"/>
      <c r="G30" s="226" t="s">
        <v>245</v>
      </c>
      <c r="H30" s="226"/>
      <c r="I30" s="47"/>
      <c r="K30" s="48"/>
    </row>
    <row r="31" spans="1:11" ht="15.6" customHeight="1" x14ac:dyDescent="0.2">
      <c r="A31" s="276"/>
      <c r="B31" s="276"/>
      <c r="C31" s="276"/>
      <c r="D31" s="276"/>
      <c r="E31" s="276"/>
      <c r="F31" s="276"/>
      <c r="G31" s="276"/>
      <c r="H31" s="276"/>
      <c r="I31" s="49"/>
      <c r="J31" s="50"/>
      <c r="K31" s="51"/>
    </row>
    <row r="32" spans="1:11" ht="15.6" customHeight="1" x14ac:dyDescent="0.2">
      <c r="A32" s="277" t="s">
        <v>246</v>
      </c>
      <c r="B32" s="278"/>
      <c r="C32" s="278"/>
      <c r="D32" s="278"/>
      <c r="E32" s="278"/>
      <c r="F32" s="278"/>
      <c r="G32" s="278"/>
      <c r="H32" s="278"/>
      <c r="I32" s="278"/>
      <c r="J32" s="278"/>
      <c r="K32" s="279"/>
    </row>
    <row r="33" spans="1:31" ht="15.6" customHeight="1" x14ac:dyDescent="0.2">
      <c r="A33" s="280" t="s">
        <v>247</v>
      </c>
      <c r="B33" s="281"/>
      <c r="C33" s="281"/>
      <c r="D33" s="281"/>
      <c r="E33" s="281"/>
      <c r="F33" s="281"/>
      <c r="G33" s="281"/>
      <c r="H33" s="281"/>
      <c r="I33" s="281"/>
      <c r="J33" s="281"/>
      <c r="K33" s="282"/>
    </row>
    <row r="34" spans="1:31" ht="15.6" customHeight="1" x14ac:dyDescent="0.2">
      <c r="A34" s="274" t="s">
        <v>248</v>
      </c>
      <c r="B34" s="82"/>
      <c r="C34" s="82"/>
      <c r="D34" s="82"/>
      <c r="E34" s="82"/>
      <c r="F34" s="82"/>
      <c r="G34" s="82"/>
      <c r="H34" s="82"/>
      <c r="I34" s="82"/>
      <c r="J34" s="82"/>
      <c r="K34" s="275"/>
    </row>
    <row r="35" spans="1:31" x14ac:dyDescent="0.2">
      <c r="A35" s="274" t="s">
        <v>249</v>
      </c>
      <c r="B35" s="82"/>
      <c r="C35" s="82"/>
      <c r="D35" s="82"/>
      <c r="E35" s="82"/>
      <c r="F35" s="82"/>
      <c r="G35" s="82"/>
      <c r="H35" s="82"/>
      <c r="I35" s="82"/>
      <c r="J35" s="82"/>
      <c r="K35" s="275"/>
    </row>
    <row r="36" spans="1:31" x14ac:dyDescent="0.2">
      <c r="A36" s="274" t="s">
        <v>250</v>
      </c>
      <c r="B36" s="82"/>
      <c r="C36" s="82"/>
      <c r="D36" s="82"/>
      <c r="E36" s="82"/>
      <c r="F36" s="82"/>
      <c r="G36" s="82"/>
      <c r="H36" s="82"/>
      <c r="I36" s="82"/>
      <c r="J36" s="82"/>
      <c r="K36" s="275"/>
    </row>
    <row r="37" spans="1:31" ht="15.6" customHeight="1" x14ac:dyDescent="0.2">
      <c r="A37" s="274" t="s">
        <v>251</v>
      </c>
      <c r="B37" s="82"/>
      <c r="C37" s="82"/>
      <c r="D37" s="82"/>
      <c r="E37" s="82"/>
      <c r="F37" s="82"/>
      <c r="G37" s="82"/>
      <c r="H37" s="82"/>
      <c r="I37" s="82"/>
      <c r="J37" s="82"/>
      <c r="K37" s="275"/>
    </row>
    <row r="38" spans="1:31" ht="15.6" customHeight="1" x14ac:dyDescent="0.2">
      <c r="A38" s="274" t="s">
        <v>252</v>
      </c>
      <c r="B38" s="82"/>
      <c r="C38" s="82"/>
      <c r="D38" s="82"/>
      <c r="E38" s="82"/>
      <c r="F38" s="82"/>
      <c r="G38" s="82"/>
      <c r="H38" s="82"/>
      <c r="I38" s="82"/>
      <c r="J38" s="82"/>
      <c r="K38" s="275"/>
    </row>
    <row r="39" spans="1:31" ht="15.6" customHeight="1" x14ac:dyDescent="0.2">
      <c r="A39" s="274" t="s">
        <v>253</v>
      </c>
      <c r="B39" s="82"/>
      <c r="C39" s="82"/>
      <c r="D39" s="82"/>
      <c r="E39" s="82"/>
      <c r="F39" s="82"/>
      <c r="G39" s="82"/>
      <c r="H39" s="82"/>
      <c r="I39" s="82"/>
      <c r="J39" s="82"/>
      <c r="K39" s="275"/>
    </row>
    <row r="40" spans="1:31" ht="15.6" customHeight="1" x14ac:dyDescent="0.2">
      <c r="A40" s="274"/>
      <c r="B40" s="82"/>
      <c r="C40" s="82"/>
      <c r="D40" s="82"/>
      <c r="E40" s="82"/>
      <c r="F40" s="82"/>
      <c r="G40" s="82"/>
      <c r="H40" s="82"/>
      <c r="I40" s="82"/>
      <c r="J40" s="82"/>
      <c r="K40" s="275"/>
    </row>
    <row r="41" spans="1:31" ht="15.6" customHeight="1" x14ac:dyDescent="0.2">
      <c r="A41" s="270"/>
      <c r="B41" s="271"/>
      <c r="C41" s="271"/>
      <c r="D41" s="271"/>
      <c r="E41" s="271"/>
      <c r="F41" s="271"/>
      <c r="G41" s="271"/>
      <c r="H41" s="271"/>
      <c r="I41" s="271"/>
      <c r="J41" s="271"/>
      <c r="K41" s="272"/>
    </row>
    <row r="42" spans="1:31" ht="20.100000000000001" customHeight="1" x14ac:dyDescent="0.2">
      <c r="A42" s="44"/>
      <c r="B42" s="44"/>
      <c r="C42" s="71"/>
      <c r="D42" s="68"/>
      <c r="E42" s="71"/>
      <c r="F42" s="68"/>
      <c r="G42" s="71"/>
      <c r="H42" s="68"/>
      <c r="I42" s="71"/>
      <c r="J42" s="68"/>
    </row>
    <row r="43" spans="1:31" ht="20.100000000000001" customHeight="1" x14ac:dyDescent="0.2">
      <c r="A43" s="289" t="s">
        <v>327</v>
      </c>
      <c r="B43" s="289"/>
      <c r="C43" s="289"/>
      <c r="D43" s="289"/>
      <c r="E43" s="71"/>
      <c r="F43" s="68"/>
      <c r="G43" s="71"/>
      <c r="H43" s="68"/>
      <c r="I43" s="71"/>
      <c r="J43" s="68"/>
    </row>
    <row r="44" spans="1:31" ht="20.100000000000001" customHeight="1" x14ac:dyDescent="0.2">
      <c r="B44" s="251" t="s">
        <v>328</v>
      </c>
      <c r="C44" s="252"/>
      <c r="D44" s="296" t="s">
        <v>329</v>
      </c>
      <c r="E44" s="296"/>
      <c r="V44" s="44"/>
      <c r="W44" s="44"/>
      <c r="X44" s="65"/>
      <c r="Y44" s="65"/>
      <c r="Z44" s="65"/>
      <c r="AA44" s="65"/>
      <c r="AB44" s="65"/>
      <c r="AC44" s="65"/>
      <c r="AD44" s="65"/>
      <c r="AE44" s="65"/>
    </row>
    <row r="45" spans="1:31" ht="20.100000000000001" customHeight="1" x14ac:dyDescent="0.2">
      <c r="B45" s="251" t="s">
        <v>330</v>
      </c>
      <c r="C45" s="252"/>
      <c r="D45" s="296" t="s">
        <v>331</v>
      </c>
      <c r="E45" s="296"/>
      <c r="V45" s="44"/>
      <c r="W45" s="44"/>
      <c r="X45" s="65"/>
      <c r="Y45" s="65"/>
      <c r="Z45" s="65"/>
      <c r="AA45" s="65"/>
      <c r="AB45" s="65"/>
      <c r="AC45" s="65"/>
      <c r="AD45" s="65"/>
      <c r="AE45" s="65"/>
    </row>
    <row r="46" spans="1:31" ht="20.100000000000001" customHeight="1" x14ac:dyDescent="0.2">
      <c r="B46" s="251" t="s">
        <v>332</v>
      </c>
      <c r="C46" s="252"/>
      <c r="D46" s="296">
        <v>1.5</v>
      </c>
      <c r="E46" s="296"/>
      <c r="V46" s="44"/>
      <c r="W46" s="44"/>
      <c r="X46" s="65"/>
      <c r="Y46" s="65"/>
      <c r="Z46" s="65"/>
      <c r="AA46" s="65"/>
      <c r="AB46" s="65"/>
      <c r="AC46" s="65"/>
      <c r="AD46" s="65"/>
      <c r="AE46" s="65"/>
    </row>
    <row r="47" spans="1:31" ht="20.100000000000001" customHeight="1" x14ac:dyDescent="0.2">
      <c r="B47" s="251" t="s">
        <v>333</v>
      </c>
      <c r="C47" s="252"/>
      <c r="D47" s="297">
        <f>D46*0.5</f>
        <v>0.75</v>
      </c>
      <c r="E47" s="297"/>
      <c r="V47" s="44"/>
      <c r="W47" s="44"/>
      <c r="X47" s="65"/>
      <c r="Y47" s="65"/>
      <c r="Z47" s="65"/>
      <c r="AA47" s="65"/>
      <c r="AB47" s="65"/>
      <c r="AC47" s="65"/>
      <c r="AD47" s="65"/>
      <c r="AE47" s="65"/>
    </row>
    <row r="48" spans="1:31" ht="20.100000000000001" customHeight="1" x14ac:dyDescent="0.2">
      <c r="A48" s="41"/>
      <c r="B48" s="251" t="s">
        <v>334</v>
      </c>
      <c r="C48" s="252"/>
      <c r="D48" s="296">
        <v>6</v>
      </c>
      <c r="E48" s="296"/>
      <c r="F48" s="57"/>
      <c r="G48" s="67"/>
      <c r="H48" s="67"/>
      <c r="I48" s="67"/>
      <c r="J48" s="67"/>
      <c r="K48" s="67"/>
      <c r="L48" s="67"/>
      <c r="M48" s="67"/>
      <c r="N48" s="67"/>
      <c r="O48" s="67"/>
      <c r="P48" s="67"/>
      <c r="Q48" s="67"/>
      <c r="R48" s="67"/>
      <c r="S48" s="67"/>
      <c r="T48" s="67"/>
      <c r="V48" s="44"/>
      <c r="W48" s="44"/>
      <c r="X48" s="65"/>
      <c r="Y48" s="65"/>
      <c r="Z48" s="64"/>
      <c r="AA48" s="64"/>
      <c r="AB48" s="65"/>
      <c r="AC48" s="65"/>
      <c r="AD48" s="65"/>
      <c r="AE48" s="65"/>
    </row>
    <row r="49" spans="1:12" ht="20.100000000000001" customHeight="1" x14ac:dyDescent="0.2">
      <c r="A49" s="224" t="s">
        <v>237</v>
      </c>
      <c r="B49" s="224"/>
      <c r="C49" s="224"/>
      <c r="D49" s="224"/>
    </row>
    <row r="50" spans="1:12" ht="20.100000000000001" customHeight="1" x14ac:dyDescent="0.2">
      <c r="A50" s="298" t="s">
        <v>335</v>
      </c>
      <c r="B50" s="298"/>
      <c r="C50" s="298"/>
      <c r="D50" s="298"/>
      <c r="E50" s="298"/>
    </row>
    <row r="51" spans="1:12" ht="20.100000000000001" customHeight="1" x14ac:dyDescent="0.2">
      <c r="A51" s="70"/>
      <c r="B51" s="70"/>
      <c r="C51" s="70"/>
      <c r="D51" s="70"/>
      <c r="E51" s="71"/>
      <c r="F51" s="68"/>
      <c r="G51" s="71"/>
      <c r="H51" s="68"/>
      <c r="I51" s="71"/>
      <c r="J51" s="68"/>
    </row>
    <row r="52" spans="1:12" ht="20.100000000000001" customHeight="1" x14ac:dyDescent="0.2">
      <c r="A52" s="289" t="s">
        <v>336</v>
      </c>
      <c r="B52" s="289"/>
      <c r="C52" s="289"/>
      <c r="D52" s="289"/>
      <c r="E52" s="71"/>
      <c r="F52" s="68"/>
      <c r="G52" s="71"/>
      <c r="H52" s="68"/>
      <c r="I52" s="71"/>
      <c r="J52" s="68"/>
    </row>
    <row r="53" spans="1:12" ht="20.100000000000001" customHeight="1" x14ac:dyDescent="0.2">
      <c r="A53" s="41"/>
      <c r="B53" s="41"/>
      <c r="C53" s="41"/>
      <c r="D53" s="41"/>
      <c r="E53" s="71"/>
      <c r="F53" s="68"/>
      <c r="G53" s="71"/>
      <c r="H53" s="68"/>
      <c r="I53" s="71"/>
      <c r="J53" s="68"/>
    </row>
    <row r="54" spans="1:12" ht="20.100000000000001" customHeight="1" x14ac:dyDescent="0.2">
      <c r="A54" s="277" t="s">
        <v>337</v>
      </c>
      <c r="B54" s="279"/>
      <c r="C54" s="42" t="s">
        <v>311</v>
      </c>
      <c r="D54" s="42" t="s">
        <v>312</v>
      </c>
      <c r="E54" s="72" t="s">
        <v>338</v>
      </c>
      <c r="F54" s="73" t="s">
        <v>339</v>
      </c>
      <c r="G54" s="73" t="s">
        <v>340</v>
      </c>
      <c r="H54" s="74" t="s">
        <v>341</v>
      </c>
      <c r="I54" s="294" t="s">
        <v>342</v>
      </c>
      <c r="J54" s="295"/>
      <c r="K54" s="294" t="s">
        <v>343</v>
      </c>
      <c r="L54" s="295"/>
    </row>
    <row r="55" spans="1:12" ht="20.100000000000001" customHeight="1" x14ac:dyDescent="0.2">
      <c r="A55" s="302" t="s">
        <v>344</v>
      </c>
      <c r="B55" s="303"/>
      <c r="C55" s="76">
        <v>60</v>
      </c>
      <c r="D55" s="75" t="s">
        <v>320</v>
      </c>
      <c r="E55" s="76">
        <v>3</v>
      </c>
      <c r="F55" s="77">
        <v>3</v>
      </c>
      <c r="G55" s="77">
        <v>2000</v>
      </c>
      <c r="H55" s="78">
        <f>D48</f>
        <v>6</v>
      </c>
      <c r="I55" s="291">
        <f t="shared" ref="I55:I56" si="0">G55*F55*H55/1000*9.8</f>
        <v>352.8</v>
      </c>
      <c r="J55" s="292"/>
      <c r="K55" s="293">
        <f>I55/1000</f>
        <v>0.3528</v>
      </c>
      <c r="L55" s="293"/>
    </row>
    <row r="56" spans="1:12" ht="20.100000000000001" customHeight="1" x14ac:dyDescent="0.2">
      <c r="A56" s="302" t="s">
        <v>344</v>
      </c>
      <c r="B56" s="303"/>
      <c r="C56" s="76">
        <v>100</v>
      </c>
      <c r="D56" s="75" t="s">
        <v>320</v>
      </c>
      <c r="E56" s="76">
        <v>3</v>
      </c>
      <c r="F56" s="77">
        <v>4</v>
      </c>
      <c r="G56" s="79">
        <v>4000</v>
      </c>
      <c r="H56" s="80">
        <f>D48</f>
        <v>6</v>
      </c>
      <c r="I56" s="291">
        <f t="shared" si="0"/>
        <v>940.80000000000007</v>
      </c>
      <c r="J56" s="292"/>
      <c r="K56" s="293">
        <f t="shared" ref="K56" si="1">I56/1000</f>
        <v>0.94080000000000008</v>
      </c>
      <c r="L56" s="293"/>
    </row>
    <row r="57" spans="1:12" x14ac:dyDescent="0.2">
      <c r="B57" s="44"/>
      <c r="C57" s="44"/>
      <c r="D57" s="44"/>
      <c r="E57" s="44"/>
      <c r="F57" s="44"/>
      <c r="G57" s="58"/>
      <c r="H57" s="44"/>
      <c r="I57" s="44"/>
      <c r="J57" s="44"/>
      <c r="K57" s="59"/>
      <c r="L57" s="59"/>
    </row>
    <row r="58" spans="1:12" x14ac:dyDescent="0.2">
      <c r="B58" s="41"/>
      <c r="C58" s="41"/>
      <c r="D58" s="41"/>
      <c r="E58" s="41"/>
      <c r="F58" s="41"/>
      <c r="G58" s="41"/>
      <c r="H58" s="41"/>
      <c r="I58" s="41"/>
      <c r="J58" s="81"/>
      <c r="K58" s="81"/>
      <c r="L58" s="81"/>
    </row>
    <row r="59" spans="1:12" x14ac:dyDescent="0.2">
      <c r="B59" s="41"/>
      <c r="C59" s="41"/>
      <c r="D59" s="41"/>
      <c r="E59" s="41"/>
      <c r="F59" s="41"/>
      <c r="G59" s="41"/>
      <c r="H59" s="41"/>
      <c r="I59" s="41"/>
      <c r="J59" s="81"/>
      <c r="K59" s="81"/>
      <c r="L59" s="81"/>
    </row>
  </sheetData>
  <mergeCells count="57">
    <mergeCell ref="A1:I1"/>
    <mergeCell ref="H2:M2"/>
    <mergeCell ref="H3:M3"/>
    <mergeCell ref="H6:K6"/>
    <mergeCell ref="H7:K7"/>
    <mergeCell ref="A23:K23"/>
    <mergeCell ref="A30:B31"/>
    <mergeCell ref="C30:D31"/>
    <mergeCell ref="E30:F31"/>
    <mergeCell ref="G30:H31"/>
    <mergeCell ref="A24:B25"/>
    <mergeCell ref="C24:H24"/>
    <mergeCell ref="I24:K25"/>
    <mergeCell ref="C25:D25"/>
    <mergeCell ref="E25:F25"/>
    <mergeCell ref="G25:H25"/>
    <mergeCell ref="A32:K32"/>
    <mergeCell ref="A33:K33"/>
    <mergeCell ref="A26:B27"/>
    <mergeCell ref="C26:D27"/>
    <mergeCell ref="E26:F27"/>
    <mergeCell ref="G26:H27"/>
    <mergeCell ref="A28:B29"/>
    <mergeCell ref="C28:D29"/>
    <mergeCell ref="E28:F29"/>
    <mergeCell ref="G28:H29"/>
    <mergeCell ref="B45:C45"/>
    <mergeCell ref="D45:E45"/>
    <mergeCell ref="A34:K34"/>
    <mergeCell ref="A35:K35"/>
    <mergeCell ref="A36:K36"/>
    <mergeCell ref="A37:K37"/>
    <mergeCell ref="A38:K38"/>
    <mergeCell ref="A39:K39"/>
    <mergeCell ref="A40:K40"/>
    <mergeCell ref="A41:K41"/>
    <mergeCell ref="A43:D43"/>
    <mergeCell ref="B44:C44"/>
    <mergeCell ref="D44:E44"/>
    <mergeCell ref="K54:L54"/>
    <mergeCell ref="B46:C46"/>
    <mergeCell ref="D46:E46"/>
    <mergeCell ref="B47:C47"/>
    <mergeCell ref="D47:E47"/>
    <mergeCell ref="B48:C48"/>
    <mergeCell ref="D48:E48"/>
    <mergeCell ref="A49:D49"/>
    <mergeCell ref="A50:E50"/>
    <mergeCell ref="A52:D52"/>
    <mergeCell ref="A54:B54"/>
    <mergeCell ref="I54:J54"/>
    <mergeCell ref="A55:B55"/>
    <mergeCell ref="I55:J55"/>
    <mergeCell ref="K55:L55"/>
    <mergeCell ref="A56:B56"/>
    <mergeCell ref="I56:J56"/>
    <mergeCell ref="K56:L56"/>
  </mergeCells>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0894E-2152-4C64-8338-7D935C72A2F6}">
  <sheetPr>
    <tabColor rgb="FFFFC000"/>
  </sheetPr>
  <dimension ref="A1:N54"/>
  <sheetViews>
    <sheetView topLeftCell="A44" zoomScaleNormal="100" workbookViewId="0">
      <selection activeCell="O49" sqref="O49"/>
    </sheetView>
  </sheetViews>
  <sheetFormatPr defaultRowHeight="13.2" x14ac:dyDescent="0.2"/>
  <cols>
    <col min="1" max="1" width="7" customWidth="1"/>
    <col min="2" max="5" width="6.6640625" customWidth="1"/>
    <col min="7" max="14" width="6.33203125" customWidth="1"/>
  </cols>
  <sheetData>
    <row r="1" spans="1:14" ht="19.2" x14ac:dyDescent="0.2">
      <c r="A1" s="8" t="s">
        <v>76</v>
      </c>
    </row>
    <row r="2" spans="1:14" x14ac:dyDescent="0.2">
      <c r="A2" s="88" t="s">
        <v>77</v>
      </c>
      <c r="B2" s="88"/>
      <c r="C2" s="88"/>
      <c r="D2" s="88"/>
      <c r="E2" s="88"/>
      <c r="F2" s="88"/>
      <c r="G2" s="88"/>
      <c r="H2" s="88"/>
      <c r="I2" s="88"/>
      <c r="J2" s="88"/>
      <c r="K2" s="88"/>
      <c r="L2" s="88"/>
      <c r="M2" s="88"/>
      <c r="N2" s="88"/>
    </row>
    <row r="3" spans="1:14" x14ac:dyDescent="0.2">
      <c r="A3" s="88" t="s">
        <v>82</v>
      </c>
      <c r="B3" s="88"/>
      <c r="C3" s="88"/>
      <c r="D3" s="88"/>
      <c r="E3" s="88"/>
      <c r="F3" s="88"/>
      <c r="G3" s="88"/>
      <c r="H3" s="88"/>
      <c r="I3" s="88"/>
      <c r="J3" s="88"/>
      <c r="K3" s="88"/>
      <c r="L3" s="88"/>
      <c r="M3" s="88"/>
      <c r="N3" s="88"/>
    </row>
    <row r="4" spans="1:14" x14ac:dyDescent="0.2">
      <c r="A4" s="88" t="s">
        <v>78</v>
      </c>
      <c r="B4" s="88"/>
      <c r="C4" s="88"/>
      <c r="D4" s="88"/>
      <c r="E4" s="88"/>
      <c r="F4" s="88"/>
      <c r="G4" s="88"/>
      <c r="H4" s="88"/>
      <c r="I4" s="88"/>
      <c r="J4" s="88"/>
      <c r="K4" s="88"/>
      <c r="L4" s="88"/>
      <c r="M4" s="88"/>
      <c r="N4" s="88"/>
    </row>
    <row r="5" spans="1:14" x14ac:dyDescent="0.2">
      <c r="A5" s="88" t="s">
        <v>79</v>
      </c>
      <c r="B5" s="88"/>
      <c r="C5" s="88"/>
      <c r="D5" s="88"/>
      <c r="E5" s="88"/>
      <c r="F5" s="88"/>
      <c r="G5" s="88"/>
      <c r="H5" s="88"/>
      <c r="I5" s="88"/>
      <c r="J5" s="88"/>
      <c r="K5" s="88"/>
      <c r="L5" s="88"/>
      <c r="M5" s="88"/>
      <c r="N5" s="88"/>
    </row>
    <row r="6" spans="1:14" x14ac:dyDescent="0.2">
      <c r="A6" s="89" t="s">
        <v>80</v>
      </c>
      <c r="B6" s="89"/>
      <c r="C6" s="89"/>
      <c r="D6" s="89"/>
      <c r="E6" s="89"/>
      <c r="F6" s="89"/>
      <c r="G6" s="89"/>
      <c r="H6" s="89"/>
      <c r="I6" s="89"/>
      <c r="J6" s="89"/>
      <c r="K6" s="89"/>
      <c r="L6" s="89"/>
      <c r="M6" s="89"/>
      <c r="N6" s="89"/>
    </row>
    <row r="7" spans="1:14" x14ac:dyDescent="0.2">
      <c r="A7" s="88" t="s">
        <v>81</v>
      </c>
      <c r="B7" s="88"/>
      <c r="C7" s="88"/>
      <c r="D7" s="88"/>
      <c r="E7" s="88"/>
      <c r="F7" s="88"/>
      <c r="G7" s="88"/>
      <c r="H7" s="88"/>
      <c r="I7" s="88"/>
      <c r="J7" s="88"/>
      <c r="K7" s="88"/>
      <c r="L7" s="88"/>
      <c r="M7" s="88"/>
      <c r="N7" s="88"/>
    </row>
    <row r="8" spans="1:14" x14ac:dyDescent="0.2">
      <c r="A8" s="88" t="s">
        <v>83</v>
      </c>
      <c r="B8" s="88"/>
      <c r="C8" s="88"/>
      <c r="D8" s="88"/>
      <c r="E8" s="88"/>
      <c r="F8" s="88"/>
      <c r="G8" s="88"/>
      <c r="H8" s="88"/>
      <c r="I8" s="88"/>
      <c r="J8" s="88"/>
      <c r="K8" s="88"/>
      <c r="L8" s="88"/>
      <c r="M8" s="88"/>
      <c r="N8" s="88"/>
    </row>
    <row r="9" spans="1:14" x14ac:dyDescent="0.2">
      <c r="A9" s="88" t="s">
        <v>84</v>
      </c>
      <c r="B9" s="88"/>
      <c r="C9" s="88"/>
      <c r="D9" s="88"/>
      <c r="E9" s="88"/>
      <c r="F9" s="88"/>
      <c r="G9" s="88"/>
      <c r="H9" s="88"/>
      <c r="I9" s="88"/>
      <c r="J9" s="88"/>
      <c r="K9" s="88"/>
      <c r="L9" s="88"/>
      <c r="M9" s="88"/>
      <c r="N9" s="88"/>
    </row>
    <row r="10" spans="1:14" x14ac:dyDescent="0.2">
      <c r="A10" s="88" t="s">
        <v>85</v>
      </c>
      <c r="B10" s="88"/>
      <c r="C10" s="88"/>
      <c r="D10" s="88"/>
      <c r="E10" s="88"/>
      <c r="F10" s="88"/>
      <c r="G10" s="88"/>
      <c r="H10" s="88"/>
      <c r="I10" s="88"/>
      <c r="J10" s="88"/>
      <c r="K10" s="88"/>
      <c r="L10" s="88"/>
      <c r="M10" s="88"/>
      <c r="N10" s="88"/>
    </row>
    <row r="11" spans="1:14" x14ac:dyDescent="0.2">
      <c r="A11" s="88" t="s">
        <v>86</v>
      </c>
      <c r="B11" s="88"/>
      <c r="C11" s="88"/>
      <c r="D11" s="88"/>
      <c r="E11" s="88"/>
      <c r="F11" s="88"/>
      <c r="G11" s="88"/>
      <c r="H11" s="88"/>
      <c r="I11" s="88"/>
      <c r="J11" s="88"/>
      <c r="K11" s="88"/>
      <c r="L11" s="88"/>
      <c r="M11" s="88"/>
      <c r="N11" s="88"/>
    </row>
    <row r="13" spans="1:14" ht="21.75" customHeight="1" x14ac:dyDescent="0.2">
      <c r="A13" s="87" t="s">
        <v>26</v>
      </c>
      <c r="B13" s="87"/>
      <c r="C13" s="87"/>
      <c r="D13" s="87"/>
      <c r="E13" s="87"/>
      <c r="F13" s="87"/>
      <c r="G13" s="87"/>
      <c r="H13" s="87"/>
      <c r="I13" s="87"/>
      <c r="J13" s="87"/>
      <c r="K13" s="87"/>
      <c r="L13" s="87"/>
      <c r="M13" s="87"/>
      <c r="N13" s="87"/>
    </row>
    <row r="14" spans="1:14" ht="21.75" customHeight="1" x14ac:dyDescent="0.2">
      <c r="A14" s="1"/>
      <c r="D14" s="87" t="s">
        <v>122</v>
      </c>
      <c r="E14" s="87"/>
      <c r="F14" s="87"/>
      <c r="G14" s="87"/>
      <c r="H14" s="87"/>
      <c r="I14" s="87"/>
      <c r="J14" s="87"/>
      <c r="K14" s="87"/>
    </row>
    <row r="15" spans="1:14" ht="21.75" customHeight="1" x14ac:dyDescent="0.2">
      <c r="A15" s="14"/>
      <c r="B15" s="14"/>
      <c r="C15" s="14"/>
      <c r="D15" s="14"/>
      <c r="E15" s="14"/>
      <c r="F15" s="14"/>
      <c r="G15" s="14"/>
      <c r="H15" s="14"/>
      <c r="I15" s="14"/>
      <c r="J15" s="14"/>
      <c r="K15" s="14"/>
      <c r="L15" s="14"/>
      <c r="M15" s="14"/>
      <c r="N15" s="14"/>
    </row>
    <row r="16" spans="1:14" ht="13.65" customHeight="1" x14ac:dyDescent="0.2">
      <c r="A16" s="8"/>
    </row>
    <row r="17" spans="1:14" x14ac:dyDescent="0.2">
      <c r="A17" s="2" t="s">
        <v>27</v>
      </c>
      <c r="B17" s="114" t="s">
        <v>28</v>
      </c>
      <c r="C17" s="114"/>
      <c r="D17" s="114"/>
      <c r="E17" s="93" t="s">
        <v>29</v>
      </c>
      <c r="F17" s="109"/>
      <c r="G17" s="109"/>
      <c r="H17" s="109"/>
      <c r="I17" s="109"/>
      <c r="J17" s="109"/>
      <c r="K17" s="109"/>
      <c r="L17" s="109"/>
      <c r="M17" s="109"/>
      <c r="N17" s="94"/>
    </row>
    <row r="18" spans="1:14" x14ac:dyDescent="0.2">
      <c r="A18" s="1"/>
      <c r="B18" s="96" t="s">
        <v>30</v>
      </c>
      <c r="C18" s="97"/>
      <c r="D18" s="98"/>
      <c r="E18" s="115" t="s">
        <v>31</v>
      </c>
      <c r="F18" s="107"/>
      <c r="G18" s="107"/>
      <c r="H18" s="107"/>
      <c r="I18" s="107"/>
      <c r="J18" s="107"/>
      <c r="K18" s="107"/>
      <c r="L18" s="107"/>
      <c r="M18" s="107"/>
      <c r="N18" s="116"/>
    </row>
    <row r="19" spans="1:14" x14ac:dyDescent="0.2">
      <c r="A19" s="1"/>
      <c r="B19" s="102"/>
      <c r="C19" s="95"/>
      <c r="D19" s="103"/>
      <c r="E19" s="117" t="s">
        <v>115</v>
      </c>
      <c r="F19" s="118"/>
      <c r="G19" s="118"/>
      <c r="H19" s="118"/>
      <c r="I19" s="118"/>
      <c r="J19" s="118"/>
      <c r="K19" s="118"/>
      <c r="L19" s="118"/>
      <c r="M19" s="118"/>
      <c r="N19" s="119"/>
    </row>
    <row r="20" spans="1:14" x14ac:dyDescent="0.2">
      <c r="A20" s="1"/>
      <c r="B20" s="102"/>
      <c r="C20" s="95"/>
      <c r="D20" s="103"/>
      <c r="E20" s="120" t="s">
        <v>32</v>
      </c>
      <c r="F20" s="88"/>
      <c r="G20" s="88"/>
      <c r="H20" s="88"/>
      <c r="I20" s="88"/>
      <c r="J20" s="88"/>
      <c r="K20" s="88"/>
      <c r="L20" s="88"/>
      <c r="M20" s="88"/>
      <c r="N20" s="121"/>
    </row>
    <row r="21" spans="1:14" x14ac:dyDescent="0.2">
      <c r="A21" s="1"/>
      <c r="B21" s="107" t="s">
        <v>33</v>
      </c>
      <c r="C21" s="107"/>
      <c r="D21" s="107"/>
      <c r="E21" s="107"/>
      <c r="F21" s="107"/>
      <c r="G21" s="107"/>
      <c r="H21" s="107"/>
      <c r="I21" s="107"/>
      <c r="J21" s="107"/>
      <c r="K21" s="107"/>
      <c r="L21" s="107"/>
      <c r="M21" s="107"/>
      <c r="N21" s="107"/>
    </row>
    <row r="22" spans="1:14" x14ac:dyDescent="0.2">
      <c r="A22" s="1"/>
    </row>
    <row r="23" spans="1:14" x14ac:dyDescent="0.2">
      <c r="A23" s="1"/>
    </row>
    <row r="24" spans="1:14" x14ac:dyDescent="0.2">
      <c r="A24" s="1"/>
    </row>
    <row r="25" spans="1:14" ht="21.75" customHeight="1" x14ac:dyDescent="0.2">
      <c r="A25" s="87" t="s">
        <v>34</v>
      </c>
      <c r="B25" s="87"/>
      <c r="C25" s="87"/>
      <c r="D25" s="87"/>
      <c r="E25" s="87"/>
      <c r="F25" s="87"/>
      <c r="G25" s="87"/>
      <c r="H25" s="87"/>
      <c r="I25" s="87"/>
      <c r="J25" s="87"/>
      <c r="K25" s="87"/>
      <c r="L25" s="87"/>
      <c r="M25" s="87"/>
      <c r="N25" s="87"/>
    </row>
    <row r="26" spans="1:14" x14ac:dyDescent="0.2">
      <c r="A26" s="1"/>
    </row>
    <row r="27" spans="1:14" x14ac:dyDescent="0.2">
      <c r="A27" s="93" t="s">
        <v>35</v>
      </c>
      <c r="B27" s="109"/>
      <c r="C27" s="94"/>
      <c r="D27" s="93" t="s">
        <v>116</v>
      </c>
      <c r="E27" s="109"/>
      <c r="F27" s="94"/>
      <c r="G27" s="93" t="s">
        <v>36</v>
      </c>
      <c r="H27" s="110"/>
      <c r="I27" s="110"/>
      <c r="J27" s="111"/>
      <c r="K27" s="93" t="s">
        <v>37</v>
      </c>
      <c r="L27" s="109"/>
      <c r="M27" s="109"/>
      <c r="N27" s="94"/>
    </row>
    <row r="28" spans="1:14" x14ac:dyDescent="0.2">
      <c r="A28" s="122" t="s">
        <v>38</v>
      </c>
      <c r="B28" s="122"/>
      <c r="C28" s="122"/>
      <c r="D28" s="108">
        <v>750</v>
      </c>
      <c r="E28" s="108"/>
      <c r="F28" s="108"/>
      <c r="G28" s="108" t="s">
        <v>40</v>
      </c>
      <c r="H28" s="108"/>
      <c r="I28" s="108"/>
      <c r="J28" s="108"/>
      <c r="K28" s="108">
        <v>80</v>
      </c>
      <c r="L28" s="108"/>
      <c r="M28" s="108"/>
      <c r="N28" s="108"/>
    </row>
    <row r="29" spans="1:14" x14ac:dyDescent="0.2">
      <c r="A29" s="123" t="s">
        <v>39</v>
      </c>
      <c r="B29" s="123"/>
      <c r="C29" s="123"/>
      <c r="D29" s="112">
        <v>750</v>
      </c>
      <c r="E29" s="112"/>
      <c r="F29" s="112"/>
      <c r="G29" s="112" t="s">
        <v>40</v>
      </c>
      <c r="H29" s="112"/>
      <c r="I29" s="112"/>
      <c r="J29" s="112"/>
      <c r="K29" s="112">
        <v>80</v>
      </c>
      <c r="L29" s="112"/>
      <c r="M29" s="112"/>
      <c r="N29" s="112"/>
    </row>
    <row r="30" spans="1:14" x14ac:dyDescent="0.2">
      <c r="A30" s="113" t="s">
        <v>117</v>
      </c>
      <c r="B30" s="113"/>
      <c r="C30" s="113"/>
      <c r="D30" s="113"/>
      <c r="E30" s="113"/>
      <c r="F30" s="113"/>
      <c r="G30" s="113"/>
      <c r="H30" s="113"/>
      <c r="I30" s="113"/>
      <c r="J30" s="113"/>
      <c r="K30" s="113"/>
      <c r="L30" s="113"/>
      <c r="M30" s="113"/>
      <c r="N30" s="113"/>
    </row>
    <row r="31" spans="1:14" x14ac:dyDescent="0.2">
      <c r="A31" s="88" t="s">
        <v>118</v>
      </c>
      <c r="B31" s="88"/>
      <c r="C31" s="88"/>
      <c r="D31" s="88"/>
      <c r="E31" s="88"/>
      <c r="F31" s="88"/>
      <c r="G31" s="88"/>
      <c r="H31" s="88"/>
      <c r="I31" s="88"/>
      <c r="J31" s="88"/>
      <c r="K31" s="88"/>
      <c r="L31" s="88"/>
      <c r="M31" s="88"/>
      <c r="N31" s="88"/>
    </row>
    <row r="32" spans="1:14" x14ac:dyDescent="0.2">
      <c r="A32" s="88" t="s">
        <v>119</v>
      </c>
      <c r="B32" s="88"/>
      <c r="C32" s="88"/>
      <c r="D32" s="88"/>
      <c r="E32" s="88"/>
      <c r="F32" s="88"/>
      <c r="G32" s="88"/>
      <c r="H32" s="88"/>
      <c r="I32" s="88"/>
      <c r="J32" s="88"/>
      <c r="K32" s="88"/>
      <c r="L32" s="88"/>
      <c r="M32" s="88"/>
      <c r="N32" s="88"/>
    </row>
    <row r="33" spans="1:14" x14ac:dyDescent="0.2">
      <c r="A33" s="88" t="s">
        <v>87</v>
      </c>
      <c r="B33" s="88"/>
      <c r="C33" s="88"/>
      <c r="D33" s="88"/>
      <c r="E33" s="88"/>
      <c r="F33" s="88"/>
      <c r="G33" s="88"/>
      <c r="H33" s="88"/>
      <c r="I33" s="88"/>
      <c r="J33" s="88"/>
      <c r="K33" s="88"/>
      <c r="L33" s="88"/>
      <c r="M33" s="88"/>
      <c r="N33" s="88"/>
    </row>
    <row r="34" spans="1:14" x14ac:dyDescent="0.2">
      <c r="A34" s="88" t="s">
        <v>88</v>
      </c>
      <c r="B34" s="88"/>
      <c r="C34" s="88"/>
      <c r="D34" s="88"/>
      <c r="E34" s="88"/>
      <c r="F34" s="88"/>
      <c r="G34" s="88"/>
      <c r="H34" s="88"/>
      <c r="I34" s="88"/>
      <c r="J34" s="88"/>
      <c r="K34" s="88"/>
      <c r="L34" s="88"/>
      <c r="M34" s="88"/>
      <c r="N34" s="88"/>
    </row>
    <row r="35" spans="1:14" x14ac:dyDescent="0.2">
      <c r="A35" s="88" t="s">
        <v>120</v>
      </c>
      <c r="B35" s="88"/>
      <c r="C35" s="88"/>
      <c r="D35" s="88"/>
      <c r="E35" s="88"/>
      <c r="F35" s="88"/>
      <c r="G35" s="88"/>
      <c r="H35" s="88"/>
      <c r="I35" s="88"/>
      <c r="J35" s="88"/>
      <c r="K35" s="88"/>
      <c r="L35" s="88"/>
      <c r="M35" s="88"/>
      <c r="N35" s="88"/>
    </row>
    <row r="36" spans="1:14" x14ac:dyDescent="0.2">
      <c r="A36" s="88" t="s">
        <v>89</v>
      </c>
      <c r="B36" s="88"/>
      <c r="C36" s="88"/>
      <c r="D36" s="88"/>
      <c r="E36" s="88"/>
      <c r="F36" s="88"/>
      <c r="G36" s="88"/>
      <c r="H36" s="88"/>
      <c r="I36" s="88"/>
      <c r="J36" s="88"/>
      <c r="K36" s="88"/>
      <c r="L36" s="88"/>
      <c r="M36" s="88"/>
      <c r="N36" s="88"/>
    </row>
    <row r="37" spans="1:14" x14ac:dyDescent="0.2">
      <c r="A37" s="89" t="s">
        <v>90</v>
      </c>
      <c r="B37" s="89"/>
      <c r="C37" s="89"/>
      <c r="D37" s="89"/>
      <c r="E37" s="89"/>
      <c r="F37" s="89"/>
      <c r="G37" s="89"/>
      <c r="H37" s="89"/>
      <c r="I37" s="89"/>
      <c r="J37" s="89"/>
      <c r="K37" s="89"/>
      <c r="L37" s="89"/>
      <c r="M37" s="89"/>
      <c r="N37" s="89"/>
    </row>
    <row r="38" spans="1:14" x14ac:dyDescent="0.2">
      <c r="A38" s="89" t="s">
        <v>91</v>
      </c>
      <c r="B38" s="89"/>
      <c r="C38" s="89"/>
      <c r="D38" s="89"/>
      <c r="E38" s="89"/>
      <c r="F38" s="89"/>
      <c r="G38" s="89"/>
      <c r="H38" s="89"/>
      <c r="I38" s="89"/>
      <c r="J38" s="89"/>
      <c r="K38" s="89"/>
      <c r="L38" s="89"/>
      <c r="M38" s="89"/>
      <c r="N38" s="89"/>
    </row>
    <row r="39" spans="1:14" x14ac:dyDescent="0.2">
      <c r="A39" s="95"/>
      <c r="B39" s="95"/>
      <c r="C39" s="95"/>
      <c r="D39" s="95"/>
      <c r="E39" s="95"/>
      <c r="F39" s="95"/>
      <c r="G39" s="95"/>
      <c r="H39" s="95"/>
      <c r="I39" s="95"/>
      <c r="J39" s="95"/>
      <c r="K39" s="95"/>
      <c r="L39" s="95"/>
      <c r="M39" s="95"/>
      <c r="N39" s="95"/>
    </row>
    <row r="40" spans="1:14" x14ac:dyDescent="0.2">
      <c r="A40" s="95"/>
      <c r="B40" s="95"/>
      <c r="C40" s="95"/>
      <c r="D40" s="95"/>
      <c r="E40" s="95"/>
      <c r="F40" s="95"/>
      <c r="G40" s="95"/>
      <c r="H40" s="95"/>
      <c r="I40" s="95"/>
      <c r="J40" s="95"/>
      <c r="K40" s="95"/>
      <c r="L40" s="95"/>
      <c r="M40" s="95"/>
      <c r="N40" s="95"/>
    </row>
    <row r="41" spans="1:14" x14ac:dyDescent="0.2">
      <c r="A41" s="1"/>
    </row>
    <row r="42" spans="1:14" ht="21.75" customHeight="1" x14ac:dyDescent="0.2">
      <c r="A42" s="87" t="s">
        <v>50</v>
      </c>
      <c r="B42" s="87"/>
      <c r="C42" s="87"/>
      <c r="D42" s="87"/>
      <c r="E42" s="87"/>
      <c r="F42" s="87"/>
      <c r="G42" s="87"/>
      <c r="H42" s="87"/>
      <c r="I42" s="87"/>
      <c r="J42" s="87"/>
      <c r="K42" s="87"/>
      <c r="L42" s="87"/>
      <c r="M42" s="87"/>
      <c r="N42" s="87"/>
    </row>
    <row r="43" spans="1:14" ht="21.75" customHeight="1" x14ac:dyDescent="0.2">
      <c r="A43" s="1"/>
      <c r="D43" s="87" t="s">
        <v>122</v>
      </c>
      <c r="E43" s="87"/>
      <c r="F43" s="87"/>
      <c r="G43" s="87"/>
      <c r="H43" s="87"/>
      <c r="I43" s="87"/>
      <c r="J43" s="87"/>
      <c r="K43" s="87"/>
    </row>
    <row r="44" spans="1:14" ht="21.75" customHeight="1" x14ac:dyDescent="0.2">
      <c r="A44" s="14"/>
      <c r="B44" s="14"/>
      <c r="C44" s="14"/>
      <c r="D44" s="14"/>
      <c r="E44" s="14"/>
      <c r="F44" s="14"/>
      <c r="G44" s="14"/>
      <c r="H44" s="14"/>
      <c r="I44" s="14"/>
      <c r="J44" s="14"/>
      <c r="K44" s="14"/>
      <c r="L44" s="14"/>
      <c r="M44" s="14"/>
      <c r="N44" s="14"/>
    </row>
    <row r="45" spans="1:14" x14ac:dyDescent="0.2">
      <c r="A45" s="1"/>
    </row>
    <row r="46" spans="1:14" x14ac:dyDescent="0.2">
      <c r="A46" s="96" t="s">
        <v>41</v>
      </c>
      <c r="B46" s="98"/>
      <c r="C46" s="96" t="s">
        <v>42</v>
      </c>
      <c r="D46" s="97"/>
      <c r="E46" s="97"/>
      <c r="F46" s="97"/>
      <c r="G46" s="97"/>
      <c r="H46" s="98"/>
      <c r="I46" s="96" t="s">
        <v>46</v>
      </c>
      <c r="J46" s="97"/>
      <c r="K46" s="97"/>
      <c r="L46" s="97"/>
      <c r="M46" s="97"/>
      <c r="N46" s="98"/>
    </row>
    <row r="47" spans="1:14" x14ac:dyDescent="0.2">
      <c r="A47" s="102"/>
      <c r="B47" s="103"/>
      <c r="C47" s="99"/>
      <c r="D47" s="100"/>
      <c r="E47" s="100"/>
      <c r="F47" s="100"/>
      <c r="G47" s="100"/>
      <c r="H47" s="101"/>
      <c r="I47" s="102"/>
      <c r="J47" s="95"/>
      <c r="K47" s="95"/>
      <c r="L47" s="95"/>
      <c r="M47" s="95"/>
      <c r="N47" s="103"/>
    </row>
    <row r="48" spans="1:14" x14ac:dyDescent="0.2">
      <c r="A48" s="99"/>
      <c r="B48" s="101"/>
      <c r="C48" s="93" t="s">
        <v>43</v>
      </c>
      <c r="D48" s="94"/>
      <c r="E48" s="93" t="s">
        <v>44</v>
      </c>
      <c r="F48" s="94"/>
      <c r="G48" s="93" t="s">
        <v>45</v>
      </c>
      <c r="H48" s="94"/>
      <c r="I48" s="99"/>
      <c r="J48" s="100"/>
      <c r="K48" s="100"/>
      <c r="L48" s="100"/>
      <c r="M48" s="100"/>
      <c r="N48" s="101"/>
    </row>
    <row r="49" spans="1:14" x14ac:dyDescent="0.2">
      <c r="A49" s="106" t="s">
        <v>47</v>
      </c>
      <c r="B49" s="105"/>
      <c r="C49" s="104">
        <v>7200</v>
      </c>
      <c r="D49" s="105"/>
      <c r="E49" s="104">
        <v>4600</v>
      </c>
      <c r="F49" s="105"/>
      <c r="G49" s="104">
        <v>4000</v>
      </c>
      <c r="H49" s="105"/>
      <c r="I49" s="90" t="s">
        <v>49</v>
      </c>
      <c r="J49" s="91"/>
      <c r="K49" s="91"/>
      <c r="L49" s="91"/>
      <c r="M49" s="91"/>
      <c r="N49" s="92"/>
    </row>
    <row r="50" spans="1:14" x14ac:dyDescent="0.2">
      <c r="A50" s="1"/>
      <c r="B50" s="1"/>
      <c r="C50" s="1"/>
      <c r="D50" s="1"/>
      <c r="E50" s="1"/>
      <c r="F50" s="1"/>
      <c r="G50" s="1"/>
      <c r="H50" s="1"/>
      <c r="I50" s="9"/>
      <c r="J50" s="9"/>
      <c r="K50" s="9"/>
      <c r="L50" s="9"/>
      <c r="M50" s="9"/>
      <c r="N50" s="9"/>
    </row>
    <row r="51" spans="1:14" x14ac:dyDescent="0.2">
      <c r="A51" s="1"/>
      <c r="B51" s="1"/>
      <c r="C51" s="1"/>
      <c r="D51" s="1"/>
      <c r="E51" s="1"/>
      <c r="F51" s="1"/>
      <c r="G51" s="1"/>
      <c r="H51" s="1"/>
      <c r="I51" s="9"/>
      <c r="J51" s="9"/>
      <c r="K51" s="9"/>
      <c r="L51" s="9"/>
      <c r="M51" s="9"/>
      <c r="N51" s="9"/>
    </row>
    <row r="52" spans="1:14" x14ac:dyDescent="0.2">
      <c r="A52" s="1"/>
    </row>
    <row r="53" spans="1:14" x14ac:dyDescent="0.2">
      <c r="A53" s="1"/>
      <c r="B53" s="1"/>
      <c r="C53" s="1"/>
      <c r="D53" s="10"/>
      <c r="E53" s="10"/>
      <c r="F53" s="11"/>
      <c r="G53" s="12"/>
      <c r="H53" s="12"/>
      <c r="I53" s="1"/>
      <c r="J53" s="1"/>
      <c r="K53" s="1"/>
      <c r="L53" s="1"/>
      <c r="M53" s="13"/>
      <c r="N53" s="13"/>
    </row>
    <row r="54" spans="1:14" x14ac:dyDescent="0.2">
      <c r="A54" s="1"/>
      <c r="B54" s="1"/>
      <c r="C54" s="1"/>
      <c r="D54" s="10"/>
      <c r="E54" s="10"/>
      <c r="F54" s="11"/>
      <c r="G54" s="12"/>
      <c r="H54" s="12"/>
      <c r="I54" s="1"/>
      <c r="J54" s="1"/>
      <c r="K54" s="1"/>
      <c r="L54" s="1"/>
      <c r="M54" s="13"/>
      <c r="N54" s="13"/>
    </row>
  </sheetData>
  <mergeCells count="56">
    <mergeCell ref="A35:N35"/>
    <mergeCell ref="A36:N36"/>
    <mergeCell ref="A37:N37"/>
    <mergeCell ref="A38:N38"/>
    <mergeCell ref="G28:J28"/>
    <mergeCell ref="G29:J29"/>
    <mergeCell ref="A28:C28"/>
    <mergeCell ref="A29:C29"/>
    <mergeCell ref="D29:F29"/>
    <mergeCell ref="B17:D17"/>
    <mergeCell ref="E17:N17"/>
    <mergeCell ref="B18:D20"/>
    <mergeCell ref="E18:N18"/>
    <mergeCell ref="E19:N19"/>
    <mergeCell ref="E20:N20"/>
    <mergeCell ref="B21:N21"/>
    <mergeCell ref="D28:F28"/>
    <mergeCell ref="A46:B48"/>
    <mergeCell ref="C48:D48"/>
    <mergeCell ref="A25:N25"/>
    <mergeCell ref="A27:C27"/>
    <mergeCell ref="D27:F27"/>
    <mergeCell ref="G27:J27"/>
    <mergeCell ref="K27:N27"/>
    <mergeCell ref="K28:N28"/>
    <mergeCell ref="K29:N29"/>
    <mergeCell ref="A33:N33"/>
    <mergeCell ref="A34:N34"/>
    <mergeCell ref="A30:N30"/>
    <mergeCell ref="A31:N31"/>
    <mergeCell ref="A32:N32"/>
    <mergeCell ref="I49:N49"/>
    <mergeCell ref="E48:F48"/>
    <mergeCell ref="D43:K43"/>
    <mergeCell ref="A39:N39"/>
    <mergeCell ref="A40:N40"/>
    <mergeCell ref="G48:H48"/>
    <mergeCell ref="C46:H47"/>
    <mergeCell ref="I46:N48"/>
    <mergeCell ref="C49:D49"/>
    <mergeCell ref="E49:F49"/>
    <mergeCell ref="A49:B49"/>
    <mergeCell ref="G49:H49"/>
    <mergeCell ref="A42:N42"/>
    <mergeCell ref="D14:K14"/>
    <mergeCell ref="A2:N2"/>
    <mergeCell ref="A3:N3"/>
    <mergeCell ref="A4:N4"/>
    <mergeCell ref="A5:N5"/>
    <mergeCell ref="A6:N6"/>
    <mergeCell ref="A7:N7"/>
    <mergeCell ref="A8:N8"/>
    <mergeCell ref="A9:N9"/>
    <mergeCell ref="A10:N10"/>
    <mergeCell ref="A11:N11"/>
    <mergeCell ref="A13:N13"/>
  </mergeCells>
  <phoneticPr fontId="1"/>
  <pageMargins left="0.67" right="0.39"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9D291-146D-4743-9BCF-42DBA3768330}">
  <sheetPr>
    <tabColor rgb="FF00B050"/>
  </sheetPr>
  <dimension ref="A1:N12"/>
  <sheetViews>
    <sheetView topLeftCell="A9" zoomScaleNormal="100" workbookViewId="0">
      <selection activeCell="O15" sqref="O15"/>
    </sheetView>
  </sheetViews>
  <sheetFormatPr defaultRowHeight="13.2" x14ac:dyDescent="0.2"/>
  <cols>
    <col min="1" max="1" width="7" customWidth="1"/>
    <col min="2" max="5" width="6.6640625" customWidth="1"/>
    <col min="7" max="14" width="6.33203125" customWidth="1"/>
  </cols>
  <sheetData>
    <row r="1" spans="1:14" x14ac:dyDescent="0.2">
      <c r="A1" s="1"/>
    </row>
    <row r="2" spans="1:14" ht="21.75" customHeight="1" x14ac:dyDescent="0.2">
      <c r="A2" s="87" t="s">
        <v>51</v>
      </c>
      <c r="B2" s="87"/>
      <c r="C2" s="87"/>
      <c r="D2" s="87"/>
      <c r="E2" s="87"/>
      <c r="F2" s="87"/>
      <c r="G2" s="87"/>
      <c r="H2" s="87"/>
      <c r="I2" s="87"/>
      <c r="J2" s="87"/>
      <c r="K2" s="87"/>
      <c r="L2" s="87"/>
      <c r="M2" s="87"/>
      <c r="N2" s="87"/>
    </row>
    <row r="3" spans="1:14" ht="21.75" customHeight="1" x14ac:dyDescent="0.2">
      <c r="A3" s="1"/>
      <c r="D3" s="87" t="s">
        <v>122</v>
      </c>
      <c r="E3" s="87"/>
      <c r="F3" s="87"/>
      <c r="G3" s="87"/>
      <c r="H3" s="87"/>
      <c r="I3" s="87"/>
      <c r="J3" s="87"/>
      <c r="K3" s="87"/>
    </row>
    <row r="4" spans="1:14" ht="21.75" customHeight="1" x14ac:dyDescent="0.2">
      <c r="A4" s="14"/>
      <c r="B4" s="14"/>
      <c r="C4" s="14"/>
      <c r="D4" s="14"/>
      <c r="E4" s="14"/>
      <c r="F4" s="14"/>
      <c r="G4" s="14"/>
      <c r="H4" s="14"/>
      <c r="I4" s="14"/>
      <c r="J4" s="14"/>
      <c r="K4" s="14"/>
      <c r="L4" s="14"/>
      <c r="M4" s="14"/>
      <c r="N4" s="14"/>
    </row>
    <row r="5" spans="1:14" x14ac:dyDescent="0.2">
      <c r="A5" s="1"/>
    </row>
    <row r="6" spans="1:14" ht="12.9" customHeight="1" x14ac:dyDescent="0.2">
      <c r="A6" s="96" t="s">
        <v>52</v>
      </c>
      <c r="B6" s="97"/>
      <c r="C6" s="97"/>
      <c r="D6" s="97"/>
      <c r="E6" s="97"/>
      <c r="F6" s="7"/>
      <c r="G6" s="96" t="s">
        <v>54</v>
      </c>
      <c r="H6" s="98"/>
      <c r="I6" s="124" t="s">
        <v>121</v>
      </c>
      <c r="J6" s="124" t="s">
        <v>55</v>
      </c>
      <c r="K6" s="96" t="s">
        <v>41</v>
      </c>
      <c r="L6" s="98"/>
      <c r="M6" s="138" t="s">
        <v>61</v>
      </c>
      <c r="N6" s="139"/>
    </row>
    <row r="7" spans="1:14" x14ac:dyDescent="0.2">
      <c r="A7" s="102"/>
      <c r="B7" s="95"/>
      <c r="C7" s="95"/>
      <c r="D7" s="95"/>
      <c r="E7" s="95"/>
      <c r="F7" s="124" t="s">
        <v>53</v>
      </c>
      <c r="G7" s="102"/>
      <c r="H7" s="103"/>
      <c r="I7" s="125"/>
      <c r="J7" s="125"/>
      <c r="K7" s="102"/>
      <c r="L7" s="103"/>
      <c r="M7" s="140"/>
      <c r="N7" s="141"/>
    </row>
    <row r="8" spans="1:14" x14ac:dyDescent="0.2">
      <c r="A8" s="99"/>
      <c r="B8" s="100"/>
      <c r="C8" s="100"/>
      <c r="D8" s="100"/>
      <c r="E8" s="100"/>
      <c r="F8" s="132"/>
      <c r="G8" s="99"/>
      <c r="H8" s="101"/>
      <c r="I8" s="137"/>
      <c r="J8" s="137"/>
      <c r="K8" s="99"/>
      <c r="L8" s="101"/>
      <c r="M8" s="142"/>
      <c r="N8" s="143"/>
    </row>
    <row r="9" spans="1:14" x14ac:dyDescent="0.2">
      <c r="A9" s="124" t="s">
        <v>30</v>
      </c>
      <c r="B9" s="126" t="s">
        <v>20</v>
      </c>
      <c r="C9" s="127"/>
      <c r="D9" s="130" t="s">
        <v>62</v>
      </c>
      <c r="E9" s="130"/>
      <c r="F9" s="131" t="s">
        <v>59</v>
      </c>
      <c r="G9" s="133">
        <v>1500</v>
      </c>
      <c r="H9" s="133"/>
      <c r="I9" s="2">
        <v>13</v>
      </c>
      <c r="J9" s="2">
        <v>15</v>
      </c>
      <c r="K9" s="96" t="s">
        <v>48</v>
      </c>
      <c r="L9" s="98"/>
      <c r="M9" s="96">
        <v>80</v>
      </c>
      <c r="N9" s="98"/>
    </row>
    <row r="10" spans="1:14" x14ac:dyDescent="0.2">
      <c r="A10" s="125"/>
      <c r="B10" s="128"/>
      <c r="C10" s="129"/>
      <c r="D10" s="134" t="s">
        <v>56</v>
      </c>
      <c r="E10" s="132"/>
      <c r="F10" s="132"/>
      <c r="G10" s="135">
        <v>3000</v>
      </c>
      <c r="H10" s="135"/>
      <c r="I10" s="2">
        <v>24</v>
      </c>
      <c r="J10" s="2">
        <v>28</v>
      </c>
      <c r="K10" s="99"/>
      <c r="L10" s="101"/>
      <c r="M10" s="102"/>
      <c r="N10" s="103"/>
    </row>
    <row r="11" spans="1:14" x14ac:dyDescent="0.2">
      <c r="A11" s="125"/>
      <c r="B11" s="128"/>
      <c r="C11" s="129"/>
      <c r="D11" s="130" t="s">
        <v>57</v>
      </c>
      <c r="E11" s="130"/>
      <c r="F11" s="131" t="s">
        <v>60</v>
      </c>
      <c r="G11" s="135">
        <v>2300</v>
      </c>
      <c r="H11" s="135"/>
      <c r="I11" s="2">
        <v>18</v>
      </c>
      <c r="J11" s="2">
        <v>21</v>
      </c>
      <c r="K11" s="96" t="s">
        <v>40</v>
      </c>
      <c r="L11" s="98"/>
      <c r="M11" s="102"/>
      <c r="N11" s="103"/>
    </row>
    <row r="12" spans="1:14" x14ac:dyDescent="0.2">
      <c r="A12" s="125"/>
      <c r="B12" s="128"/>
      <c r="C12" s="129"/>
      <c r="D12" s="130" t="s">
        <v>58</v>
      </c>
      <c r="E12" s="130"/>
      <c r="F12" s="136"/>
      <c r="G12" s="135">
        <v>3000</v>
      </c>
      <c r="H12" s="135"/>
      <c r="I12" s="2">
        <v>22</v>
      </c>
      <c r="J12" s="2">
        <v>25</v>
      </c>
      <c r="K12" s="102"/>
      <c r="L12" s="103"/>
      <c r="M12" s="102"/>
      <c r="N12" s="103"/>
    </row>
  </sheetData>
  <mergeCells count="24">
    <mergeCell ref="A2:N2"/>
    <mergeCell ref="D3:K3"/>
    <mergeCell ref="A6:E8"/>
    <mergeCell ref="G6:H8"/>
    <mergeCell ref="I6:I8"/>
    <mergeCell ref="J6:J8"/>
    <mergeCell ref="K6:L8"/>
    <mergeCell ref="M6:N8"/>
    <mergeCell ref="F7:F8"/>
    <mergeCell ref="K9:L10"/>
    <mergeCell ref="M9:N12"/>
    <mergeCell ref="D10:E10"/>
    <mergeCell ref="G10:H10"/>
    <mergeCell ref="D11:E11"/>
    <mergeCell ref="F11:F12"/>
    <mergeCell ref="G11:H11"/>
    <mergeCell ref="K11:L12"/>
    <mergeCell ref="D12:E12"/>
    <mergeCell ref="G12:H12"/>
    <mergeCell ref="A9:A12"/>
    <mergeCell ref="B9:C12"/>
    <mergeCell ref="D9:E9"/>
    <mergeCell ref="F9:F10"/>
    <mergeCell ref="G9:H9"/>
  </mergeCells>
  <phoneticPr fontId="1"/>
  <pageMargins left="0.67" right="0.39" top="0.75" bottom="0.75" header="0.3" footer="0.3"/>
  <pageSetup paperSize="9" orientation="portrait" horizontalDpi="4294967292"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8CB10-8419-444D-896C-CE35655C507D}">
  <sheetPr>
    <tabColor theme="5"/>
  </sheetPr>
  <dimension ref="A1:N43"/>
  <sheetViews>
    <sheetView topLeftCell="A33" zoomScaleNormal="100" workbookViewId="0">
      <selection activeCell="A38" sqref="A38:XFD42"/>
    </sheetView>
  </sheetViews>
  <sheetFormatPr defaultRowHeight="13.2" x14ac:dyDescent="0.2"/>
  <cols>
    <col min="1" max="1" width="7" customWidth="1"/>
    <col min="2" max="5" width="6.6640625" customWidth="1"/>
    <col min="7" max="14" width="6.33203125" customWidth="1"/>
  </cols>
  <sheetData>
    <row r="1" spans="1:14" x14ac:dyDescent="0.2">
      <c r="A1" s="1"/>
      <c r="B1" s="1"/>
      <c r="C1" s="1"/>
      <c r="D1" s="10"/>
      <c r="E1" s="10"/>
      <c r="F1" s="11"/>
      <c r="G1" s="12"/>
      <c r="H1" s="12"/>
      <c r="I1" s="1"/>
      <c r="J1" s="1"/>
      <c r="K1" s="1"/>
      <c r="L1" s="1"/>
      <c r="M1" s="13"/>
      <c r="N1" s="13"/>
    </row>
    <row r="2" spans="1:14" x14ac:dyDescent="0.2">
      <c r="A2" s="1"/>
      <c r="B2" s="1"/>
      <c r="C2" s="1"/>
      <c r="D2" s="10"/>
      <c r="E2" s="10"/>
      <c r="F2" s="11"/>
      <c r="G2" s="12"/>
      <c r="H2" s="12"/>
      <c r="I2" s="1"/>
      <c r="J2" s="1"/>
      <c r="K2" s="1"/>
      <c r="L2" s="1"/>
      <c r="M2" s="13"/>
      <c r="N2" s="13"/>
    </row>
    <row r="3" spans="1:14" ht="21.75" customHeight="1" x14ac:dyDescent="0.2">
      <c r="A3" s="87" t="s">
        <v>75</v>
      </c>
      <c r="B3" s="87"/>
      <c r="C3" s="87"/>
      <c r="D3" s="87"/>
      <c r="E3" s="87"/>
      <c r="F3" s="87"/>
      <c r="G3" s="87"/>
      <c r="H3" s="87"/>
      <c r="I3" s="87"/>
      <c r="J3" s="87"/>
      <c r="K3" s="87"/>
      <c r="L3" s="87"/>
      <c r="M3" s="87"/>
      <c r="N3" s="87"/>
    </row>
    <row r="4" spans="1:14" ht="13.65" customHeight="1" x14ac:dyDescent="0.2">
      <c r="A4" s="14"/>
      <c r="B4" s="14"/>
      <c r="C4" s="14"/>
      <c r="D4" s="14"/>
      <c r="E4" s="14"/>
      <c r="F4" s="14"/>
      <c r="G4" s="14"/>
      <c r="H4" s="14"/>
      <c r="I4" s="14"/>
      <c r="J4" s="14"/>
      <c r="K4" s="14"/>
      <c r="L4" s="14"/>
      <c r="M4" s="14"/>
      <c r="N4" s="14"/>
    </row>
    <row r="5" spans="1:14" x14ac:dyDescent="0.2">
      <c r="A5" s="93" t="s">
        <v>63</v>
      </c>
      <c r="B5" s="94"/>
      <c r="C5" s="93" t="s">
        <v>64</v>
      </c>
      <c r="D5" s="109"/>
      <c r="E5" s="109"/>
      <c r="F5" s="109"/>
      <c r="G5" s="109"/>
      <c r="H5" s="109"/>
      <c r="I5" s="109"/>
      <c r="J5" s="94"/>
      <c r="K5" s="93" t="s">
        <v>65</v>
      </c>
      <c r="L5" s="109"/>
      <c r="M5" s="109"/>
      <c r="N5" s="94"/>
    </row>
    <row r="6" spans="1:14" x14ac:dyDescent="0.2">
      <c r="A6" s="114" t="s">
        <v>66</v>
      </c>
      <c r="B6" s="114"/>
      <c r="C6" s="188" t="s">
        <v>69</v>
      </c>
      <c r="D6" s="189"/>
      <c r="E6" s="189"/>
      <c r="F6" s="189"/>
      <c r="G6" s="189"/>
      <c r="H6" s="189"/>
      <c r="I6" s="189"/>
      <c r="J6" s="190"/>
      <c r="K6" s="191" t="s">
        <v>72</v>
      </c>
      <c r="L6" s="192"/>
      <c r="M6" s="192"/>
      <c r="N6" s="193"/>
    </row>
    <row r="7" spans="1:14" x14ac:dyDescent="0.2">
      <c r="A7" s="114" t="s">
        <v>67</v>
      </c>
      <c r="B7" s="114"/>
      <c r="C7" s="185" t="s">
        <v>70</v>
      </c>
      <c r="D7" s="186"/>
      <c r="E7" s="186"/>
      <c r="F7" s="186"/>
      <c r="G7" s="186"/>
      <c r="H7" s="186"/>
      <c r="I7" s="186"/>
      <c r="J7" s="187"/>
      <c r="K7" s="185" t="s">
        <v>73</v>
      </c>
      <c r="L7" s="186"/>
      <c r="M7" s="186"/>
      <c r="N7" s="187"/>
    </row>
    <row r="8" spans="1:14" x14ac:dyDescent="0.2">
      <c r="A8" s="114" t="s">
        <v>68</v>
      </c>
      <c r="B8" s="114"/>
      <c r="C8" s="185" t="s">
        <v>71</v>
      </c>
      <c r="D8" s="186"/>
      <c r="E8" s="186"/>
      <c r="F8" s="186"/>
      <c r="G8" s="186"/>
      <c r="H8" s="186"/>
      <c r="I8" s="186"/>
      <c r="J8" s="187"/>
      <c r="K8" s="185" t="s">
        <v>74</v>
      </c>
      <c r="L8" s="186"/>
      <c r="M8" s="186"/>
      <c r="N8" s="187"/>
    </row>
    <row r="9" spans="1:14" x14ac:dyDescent="0.2">
      <c r="A9" s="1"/>
      <c r="B9" s="1"/>
      <c r="C9" s="1"/>
      <c r="D9" s="10"/>
      <c r="E9" s="10"/>
      <c r="F9" s="11"/>
      <c r="G9" s="12"/>
      <c r="H9" s="12"/>
      <c r="I9" s="1"/>
      <c r="J9" s="1"/>
      <c r="K9" s="1"/>
      <c r="L9" s="1"/>
      <c r="M9" s="13"/>
      <c r="N9" s="13"/>
    </row>
    <row r="10" spans="1:14" x14ac:dyDescent="0.2">
      <c r="A10" s="1"/>
      <c r="B10" s="1"/>
      <c r="C10" s="1"/>
      <c r="D10" s="10"/>
      <c r="E10" s="10"/>
      <c r="F10" s="11"/>
      <c r="G10" s="12"/>
      <c r="H10" s="12"/>
      <c r="I10" s="1"/>
      <c r="J10" s="1"/>
      <c r="K10" s="1"/>
      <c r="L10" s="1"/>
      <c r="M10" s="13"/>
      <c r="N10" s="13"/>
    </row>
    <row r="11" spans="1:14" x14ac:dyDescent="0.2">
      <c r="A11" s="1"/>
      <c r="B11" s="1"/>
      <c r="C11" s="1"/>
      <c r="D11" s="10"/>
      <c r="E11" s="10"/>
      <c r="F11" s="11"/>
      <c r="G11" s="12"/>
      <c r="H11" s="12"/>
      <c r="I11" s="1"/>
      <c r="J11" s="1"/>
      <c r="K11" s="1"/>
      <c r="L11" s="1"/>
      <c r="M11" s="13"/>
      <c r="N11" s="13"/>
    </row>
    <row r="12" spans="1:14" x14ac:dyDescent="0.2">
      <c r="A12" s="1"/>
      <c r="B12" s="1"/>
      <c r="C12" s="1"/>
      <c r="D12" s="10"/>
      <c r="E12" s="10"/>
      <c r="F12" s="11"/>
      <c r="G12" s="12"/>
      <c r="H12" s="12"/>
      <c r="I12" s="1"/>
      <c r="J12" s="1"/>
      <c r="K12" s="1"/>
      <c r="L12" s="1"/>
      <c r="M12" s="13"/>
      <c r="N12" s="13"/>
    </row>
    <row r="13" spans="1:14" ht="21.75" customHeight="1" x14ac:dyDescent="0.2">
      <c r="A13" s="87" t="s">
        <v>92</v>
      </c>
      <c r="B13" s="87"/>
      <c r="C13" s="87"/>
      <c r="D13" s="87"/>
      <c r="E13" s="87"/>
      <c r="F13" s="87"/>
      <c r="G13" s="87"/>
      <c r="H13" s="87"/>
      <c r="I13" s="87"/>
      <c r="J13" s="87"/>
      <c r="K13" s="87"/>
      <c r="L13" s="87"/>
      <c r="M13" s="87"/>
      <c r="N13" s="87"/>
    </row>
    <row r="14" spans="1:14" x14ac:dyDescent="0.2">
      <c r="A14" s="1"/>
      <c r="B14" s="1"/>
      <c r="C14" s="1"/>
      <c r="D14" s="10"/>
      <c r="E14" s="10"/>
      <c r="F14" s="11"/>
      <c r="G14" s="12"/>
      <c r="H14" s="12"/>
      <c r="I14" s="1"/>
      <c r="J14" s="1"/>
      <c r="K14" s="1"/>
      <c r="L14" s="1"/>
      <c r="M14" s="13"/>
      <c r="N14" s="13"/>
    </row>
    <row r="15" spans="1:14" x14ac:dyDescent="0.2">
      <c r="A15" s="96" t="s">
        <v>93</v>
      </c>
      <c r="B15" s="97"/>
      <c r="C15" s="98"/>
      <c r="D15" s="175" t="s">
        <v>29</v>
      </c>
      <c r="E15" s="183"/>
      <c r="F15" s="183"/>
      <c r="G15" s="183"/>
      <c r="H15" s="176"/>
      <c r="I15" s="93" t="s">
        <v>63</v>
      </c>
      <c r="J15" s="109"/>
      <c r="K15" s="109"/>
      <c r="L15" s="109"/>
      <c r="M15" s="109"/>
      <c r="N15" s="94"/>
    </row>
    <row r="16" spans="1:14" x14ac:dyDescent="0.2">
      <c r="A16" s="99"/>
      <c r="B16" s="100"/>
      <c r="C16" s="101"/>
      <c r="D16" s="163"/>
      <c r="E16" s="184"/>
      <c r="F16" s="184"/>
      <c r="G16" s="184"/>
      <c r="H16" s="164"/>
      <c r="I16" s="114" t="s">
        <v>66</v>
      </c>
      <c r="J16" s="114"/>
      <c r="K16" s="114" t="s">
        <v>67</v>
      </c>
      <c r="L16" s="114"/>
      <c r="M16" s="114" t="s">
        <v>68</v>
      </c>
      <c r="N16" s="114"/>
    </row>
    <row r="17" spans="1:14" ht="12.9" customHeight="1" x14ac:dyDescent="0.2">
      <c r="A17" s="96" t="s">
        <v>94</v>
      </c>
      <c r="B17" s="97"/>
      <c r="C17" s="98"/>
      <c r="D17" s="169" t="s">
        <v>113</v>
      </c>
      <c r="E17" s="170"/>
      <c r="F17" s="170"/>
      <c r="G17" s="170"/>
      <c r="H17" s="171"/>
      <c r="I17" s="175" t="s">
        <v>114</v>
      </c>
      <c r="J17" s="176"/>
      <c r="K17" s="96">
        <v>0.81</v>
      </c>
      <c r="L17" s="98"/>
      <c r="M17" s="179">
        <v>0.77</v>
      </c>
      <c r="N17" s="180"/>
    </row>
    <row r="18" spans="1:14" x14ac:dyDescent="0.2">
      <c r="A18" s="102"/>
      <c r="B18" s="95"/>
      <c r="C18" s="103"/>
      <c r="D18" s="172"/>
      <c r="E18" s="173"/>
      <c r="F18" s="173"/>
      <c r="G18" s="173"/>
      <c r="H18" s="174"/>
      <c r="I18" s="177"/>
      <c r="J18" s="178"/>
      <c r="K18" s="102"/>
      <c r="L18" s="103"/>
      <c r="M18" s="181"/>
      <c r="N18" s="182"/>
    </row>
    <row r="19" spans="1:14" ht="20.55" customHeight="1" x14ac:dyDescent="0.2">
      <c r="A19" s="99"/>
      <c r="B19" s="100"/>
      <c r="C19" s="101"/>
      <c r="D19" s="160"/>
      <c r="E19" s="161"/>
      <c r="F19" s="161"/>
      <c r="G19" s="161"/>
      <c r="H19" s="162"/>
      <c r="I19" s="163"/>
      <c r="J19" s="164"/>
      <c r="K19" s="167"/>
      <c r="L19" s="168"/>
      <c r="M19" s="165"/>
      <c r="N19" s="166"/>
    </row>
    <row r="20" spans="1:14" ht="20.55" customHeight="1" x14ac:dyDescent="0.2">
      <c r="A20" s="159" t="s">
        <v>96</v>
      </c>
      <c r="B20" s="150"/>
      <c r="C20" s="150"/>
      <c r="D20" s="150"/>
      <c r="E20" s="150"/>
      <c r="F20" s="150"/>
      <c r="G20" s="150"/>
      <c r="H20" s="150"/>
      <c r="I20" s="150"/>
      <c r="J20" s="150"/>
      <c r="K20" s="150"/>
      <c r="L20" s="150"/>
      <c r="M20" s="150"/>
      <c r="N20" s="150"/>
    </row>
    <row r="21" spans="1:14" ht="20.55" customHeight="1" x14ac:dyDescent="0.2">
      <c r="A21" s="89" t="s">
        <v>95</v>
      </c>
      <c r="B21" s="89"/>
      <c r="C21" s="89"/>
      <c r="D21" s="89"/>
      <c r="E21" s="89"/>
      <c r="F21" s="89"/>
      <c r="G21" s="89"/>
      <c r="H21" s="89"/>
      <c r="I21" s="89"/>
      <c r="J21" s="89"/>
      <c r="K21" s="89"/>
      <c r="L21" s="89"/>
      <c r="M21" s="89"/>
      <c r="N21" s="89"/>
    </row>
    <row r="22" spans="1:14" ht="20.55" customHeight="1" x14ac:dyDescent="0.2">
      <c r="A22" s="89" t="s">
        <v>97</v>
      </c>
      <c r="B22" s="89"/>
      <c r="C22" s="89"/>
      <c r="D22" s="89"/>
      <c r="E22" s="89"/>
      <c r="F22" s="89"/>
      <c r="G22" s="89"/>
      <c r="H22" s="89"/>
      <c r="I22" s="89"/>
      <c r="J22" s="89"/>
      <c r="K22" s="89"/>
      <c r="L22" s="89"/>
      <c r="M22" s="89"/>
      <c r="N22" s="89"/>
    </row>
    <row r="23" spans="1:14" ht="20.55" customHeight="1" x14ac:dyDescent="0.2">
      <c r="A23" s="95"/>
      <c r="B23" s="95"/>
      <c r="C23" s="95"/>
      <c r="D23" s="95"/>
      <c r="E23" s="95"/>
      <c r="F23" s="95"/>
      <c r="G23" s="95"/>
      <c r="H23" s="95"/>
      <c r="I23" s="95"/>
      <c r="J23" s="95"/>
      <c r="K23" s="95"/>
      <c r="L23" s="95"/>
      <c r="M23" s="95"/>
      <c r="N23" s="95"/>
    </row>
    <row r="24" spans="1:14" ht="20.55" customHeight="1" x14ac:dyDescent="0.2">
      <c r="A24" s="1"/>
      <c r="B24" s="1"/>
      <c r="C24" s="1"/>
      <c r="D24" s="10"/>
      <c r="E24" s="10"/>
      <c r="F24" s="11"/>
      <c r="G24" s="12"/>
      <c r="H24" s="12"/>
      <c r="I24" s="1"/>
      <c r="J24" s="1"/>
      <c r="K24" s="1"/>
      <c r="L24" s="1"/>
      <c r="M24" s="13"/>
      <c r="N24" s="13"/>
    </row>
    <row r="25" spans="1:14" ht="20.55" customHeight="1" x14ac:dyDescent="0.2">
      <c r="A25" s="1"/>
      <c r="B25" s="1"/>
      <c r="C25" s="1"/>
      <c r="D25" s="10"/>
      <c r="E25" s="10"/>
      <c r="F25" s="11"/>
      <c r="G25" s="12"/>
      <c r="H25" s="12"/>
      <c r="I25" s="1"/>
      <c r="J25" s="1"/>
      <c r="K25" s="1"/>
      <c r="L25" s="1"/>
      <c r="M25" s="13"/>
      <c r="N25" s="13"/>
    </row>
    <row r="26" spans="1:14" ht="20.55" customHeight="1" x14ac:dyDescent="0.2">
      <c r="A26" s="1"/>
      <c r="B26" s="1"/>
      <c r="C26" s="1"/>
      <c r="D26" s="10"/>
      <c r="E26" s="10"/>
      <c r="F26" s="11"/>
      <c r="G26" s="12"/>
      <c r="H26" s="12"/>
      <c r="I26" s="1"/>
      <c r="J26" s="1"/>
      <c r="K26" s="1"/>
      <c r="L26" s="1"/>
      <c r="M26" s="13"/>
      <c r="N26" s="13"/>
    </row>
    <row r="27" spans="1:14" ht="20.55" customHeight="1" x14ac:dyDescent="0.2">
      <c r="A27" s="87" t="s">
        <v>98</v>
      </c>
      <c r="B27" s="87"/>
      <c r="C27" s="87"/>
      <c r="D27" s="87"/>
      <c r="E27" s="87"/>
      <c r="F27" s="87"/>
      <c r="G27" s="87"/>
      <c r="H27" s="87"/>
      <c r="I27" s="87"/>
      <c r="J27" s="87"/>
      <c r="K27" s="87"/>
      <c r="L27" s="87"/>
      <c r="M27" s="87"/>
      <c r="N27" s="87"/>
    </row>
    <row r="28" spans="1:14" ht="20.55" customHeight="1" x14ac:dyDescent="0.2">
      <c r="A28" s="14"/>
      <c r="B28" s="14"/>
      <c r="C28" s="14"/>
      <c r="D28" s="14"/>
      <c r="E28" s="14"/>
      <c r="F28" s="14"/>
      <c r="G28" s="14"/>
      <c r="H28" s="14"/>
      <c r="I28" s="14"/>
      <c r="J28" s="14"/>
      <c r="K28" s="14"/>
      <c r="L28" s="14"/>
      <c r="M28" s="14"/>
      <c r="N28" s="14"/>
    </row>
    <row r="29" spans="1:14" ht="20.55" customHeight="1" x14ac:dyDescent="0.2">
      <c r="A29" s="155" t="s">
        <v>99</v>
      </c>
      <c r="B29" s="156"/>
      <c r="C29" s="4" t="s">
        <v>15</v>
      </c>
      <c r="D29" s="155" t="s">
        <v>14</v>
      </c>
      <c r="E29" s="156"/>
      <c r="F29" s="4" t="s">
        <v>13</v>
      </c>
      <c r="G29" s="4" t="s">
        <v>12</v>
      </c>
      <c r="H29" s="4" t="s">
        <v>11</v>
      </c>
      <c r="I29" s="4" t="s">
        <v>10</v>
      </c>
      <c r="J29" s="4" t="s">
        <v>9</v>
      </c>
      <c r="K29" s="4" t="s">
        <v>8</v>
      </c>
      <c r="L29" s="4" t="s">
        <v>7</v>
      </c>
      <c r="M29" s="4" t="s">
        <v>6</v>
      </c>
      <c r="N29" s="24"/>
    </row>
    <row r="30" spans="1:14" ht="20.55" customHeight="1" x14ac:dyDescent="0.2">
      <c r="A30" s="157" t="s">
        <v>100</v>
      </c>
      <c r="B30" s="157"/>
      <c r="C30" s="25">
        <v>5</v>
      </c>
      <c r="D30" s="158">
        <v>4</v>
      </c>
      <c r="E30" s="158"/>
      <c r="F30" s="26">
        <v>3</v>
      </c>
      <c r="G30" s="4">
        <v>2.5</v>
      </c>
      <c r="H30" s="26">
        <v>2</v>
      </c>
      <c r="I30" s="26">
        <v>1.5</v>
      </c>
      <c r="J30" s="5">
        <v>1.25</v>
      </c>
      <c r="K30" s="26">
        <v>1</v>
      </c>
      <c r="L30" s="26">
        <v>0.8</v>
      </c>
      <c r="M30" s="26">
        <v>0.6</v>
      </c>
      <c r="N30" s="24"/>
    </row>
    <row r="31" spans="1:14" ht="21.75" customHeight="1" x14ac:dyDescent="0.2">
      <c r="A31" s="24"/>
      <c r="B31" s="24"/>
      <c r="C31" s="24"/>
      <c r="D31" s="24"/>
      <c r="E31" s="24"/>
      <c r="F31" s="24"/>
      <c r="G31" s="24"/>
      <c r="H31" s="24"/>
      <c r="I31" s="24"/>
      <c r="J31" s="24"/>
      <c r="K31" s="24"/>
      <c r="L31" s="24"/>
      <c r="M31" s="24"/>
      <c r="N31" s="24"/>
    </row>
    <row r="32" spans="1:14" ht="21.75" customHeight="1" x14ac:dyDescent="0.2">
      <c r="A32" s="24"/>
      <c r="B32" s="24"/>
      <c r="C32" s="24"/>
      <c r="D32" s="24"/>
      <c r="E32" s="24"/>
      <c r="F32" s="24"/>
      <c r="G32" s="24"/>
      <c r="H32" s="24"/>
      <c r="I32" s="24"/>
      <c r="J32" s="24"/>
      <c r="K32" s="24"/>
      <c r="L32" s="24"/>
      <c r="M32" s="24"/>
      <c r="N32" s="24"/>
    </row>
    <row r="33" spans="1:14" ht="21.15" customHeight="1" x14ac:dyDescent="0.2">
      <c r="A33" s="14"/>
      <c r="B33" s="14"/>
      <c r="C33" s="14"/>
      <c r="D33" s="14"/>
      <c r="E33" s="14"/>
      <c r="F33" s="14"/>
      <c r="G33" s="14"/>
      <c r="H33" s="14"/>
      <c r="I33" s="14"/>
      <c r="J33" s="14"/>
      <c r="K33" s="14"/>
      <c r="L33" s="14"/>
      <c r="M33" s="14"/>
      <c r="N33" s="14"/>
    </row>
    <row r="34" spans="1:14" ht="21.75" customHeight="1" x14ac:dyDescent="0.2">
      <c r="A34" s="87" t="s">
        <v>123</v>
      </c>
      <c r="B34" s="87"/>
      <c r="C34" s="87"/>
      <c r="D34" s="87"/>
      <c r="E34" s="87"/>
      <c r="F34" s="87"/>
      <c r="G34" s="87"/>
      <c r="H34" s="87"/>
      <c r="I34" s="87"/>
      <c r="J34" s="87"/>
      <c r="K34" s="87"/>
      <c r="L34" s="87"/>
      <c r="M34" s="87"/>
      <c r="N34" s="87"/>
    </row>
    <row r="35" spans="1:14" x14ac:dyDescent="0.2">
      <c r="A35" s="1"/>
      <c r="B35" s="1"/>
      <c r="C35" s="1"/>
      <c r="D35" s="10"/>
      <c r="E35" s="10"/>
      <c r="F35" s="11"/>
      <c r="G35" s="12"/>
      <c r="H35" s="12"/>
      <c r="I35" s="1"/>
      <c r="J35" s="1"/>
      <c r="K35" s="1"/>
      <c r="L35" s="1"/>
      <c r="M35" s="13"/>
      <c r="N35" s="13"/>
    </row>
    <row r="36" spans="1:14" x14ac:dyDescent="0.2">
      <c r="A36" s="96"/>
      <c r="B36" s="98"/>
      <c r="C36" s="149" t="s">
        <v>101</v>
      </c>
      <c r="D36" s="150"/>
      <c r="E36" s="151"/>
      <c r="F36" s="152" t="s">
        <v>104</v>
      </c>
      <c r="G36" s="153"/>
      <c r="H36" s="154"/>
      <c r="I36" s="149" t="s">
        <v>106</v>
      </c>
      <c r="J36" s="150"/>
      <c r="K36" s="151"/>
      <c r="L36" s="149" t="s">
        <v>108</v>
      </c>
      <c r="M36" s="150"/>
      <c r="N36" s="151"/>
    </row>
    <row r="37" spans="1:14" x14ac:dyDescent="0.2">
      <c r="A37" s="102" t="s">
        <v>103</v>
      </c>
      <c r="B37" s="103"/>
      <c r="C37" s="144" t="s">
        <v>102</v>
      </c>
      <c r="D37" s="89"/>
      <c r="E37" s="145"/>
      <c r="F37" s="146" t="s">
        <v>105</v>
      </c>
      <c r="G37" s="147"/>
      <c r="H37" s="148"/>
      <c r="I37" s="144" t="s">
        <v>107</v>
      </c>
      <c r="J37" s="89"/>
      <c r="K37" s="145"/>
      <c r="L37" s="144" t="s">
        <v>109</v>
      </c>
      <c r="M37" s="89"/>
      <c r="N37" s="145"/>
    </row>
    <row r="38" spans="1:14" x14ac:dyDescent="0.2">
      <c r="A38" s="1"/>
      <c r="B38" s="1"/>
      <c r="C38" s="1"/>
      <c r="D38" s="10"/>
      <c r="E38" s="10"/>
      <c r="F38" s="11"/>
      <c r="G38" s="12"/>
      <c r="H38" s="12"/>
      <c r="I38" s="1"/>
      <c r="J38" s="1"/>
      <c r="K38" s="1"/>
      <c r="L38" s="1"/>
      <c r="M38" s="13"/>
      <c r="N38" s="13"/>
    </row>
    <row r="39" spans="1:14" x14ac:dyDescent="0.2">
      <c r="A39" s="89" t="s">
        <v>110</v>
      </c>
      <c r="B39" s="89"/>
      <c r="C39" s="89"/>
      <c r="D39" s="89"/>
      <c r="E39" s="89"/>
      <c r="F39" s="89"/>
      <c r="G39" s="89"/>
      <c r="H39" s="89"/>
      <c r="I39" s="89"/>
      <c r="J39" s="89"/>
      <c r="K39" s="89"/>
      <c r="L39" s="89"/>
      <c r="M39" s="89"/>
      <c r="N39" s="89"/>
    </row>
    <row r="40" spans="1:14" x14ac:dyDescent="0.2">
      <c r="A40" s="1"/>
      <c r="B40" s="1"/>
      <c r="C40" s="1"/>
      <c r="D40" s="10"/>
      <c r="E40" s="10"/>
      <c r="F40" s="11"/>
      <c r="G40" s="12"/>
      <c r="H40" s="12"/>
      <c r="I40" s="1"/>
      <c r="J40" s="1"/>
      <c r="K40" s="1"/>
      <c r="L40" s="1"/>
      <c r="M40" s="13"/>
      <c r="N40" s="13"/>
    </row>
    <row r="41" spans="1:14" x14ac:dyDescent="0.2">
      <c r="A41" s="1"/>
      <c r="B41" s="1"/>
      <c r="C41" s="1"/>
      <c r="D41" s="10"/>
      <c r="E41" s="10"/>
      <c r="F41" s="11"/>
      <c r="G41" s="12"/>
      <c r="H41" s="12"/>
      <c r="I41" s="1"/>
      <c r="J41" s="1"/>
      <c r="K41" s="1"/>
      <c r="L41" s="1"/>
      <c r="M41" s="13"/>
      <c r="N41" s="13"/>
    </row>
    <row r="42" spans="1:14" x14ac:dyDescent="0.2">
      <c r="A42" s="1"/>
      <c r="B42" s="1"/>
      <c r="C42" s="1"/>
    </row>
    <row r="43" spans="1:14" x14ac:dyDescent="0.2">
      <c r="A43" s="1"/>
    </row>
  </sheetData>
  <mergeCells count="51">
    <mergeCell ref="A3:N3"/>
    <mergeCell ref="A5:B5"/>
    <mergeCell ref="C5:J5"/>
    <mergeCell ref="K5:N5"/>
    <mergeCell ref="A6:B6"/>
    <mergeCell ref="C6:J6"/>
    <mergeCell ref="K6:N6"/>
    <mergeCell ref="A7:B7"/>
    <mergeCell ref="C7:J7"/>
    <mergeCell ref="K7:N7"/>
    <mergeCell ref="A8:B8"/>
    <mergeCell ref="C8:J8"/>
    <mergeCell ref="K8:N8"/>
    <mergeCell ref="A13:N13"/>
    <mergeCell ref="A15:C16"/>
    <mergeCell ref="D15:H16"/>
    <mergeCell ref="I15:N15"/>
    <mergeCell ref="I16:J16"/>
    <mergeCell ref="K16:L16"/>
    <mergeCell ref="M16:N16"/>
    <mergeCell ref="A17:C18"/>
    <mergeCell ref="D17:H18"/>
    <mergeCell ref="I17:J18"/>
    <mergeCell ref="K17:L18"/>
    <mergeCell ref="M17:N18"/>
    <mergeCell ref="A19:C19"/>
    <mergeCell ref="D19:H19"/>
    <mergeCell ref="I19:J19"/>
    <mergeCell ref="M19:N19"/>
    <mergeCell ref="K19:L19"/>
    <mergeCell ref="A20:N20"/>
    <mergeCell ref="A21:N21"/>
    <mergeCell ref="A22:N22"/>
    <mergeCell ref="A23:N23"/>
    <mergeCell ref="A27:N27"/>
    <mergeCell ref="A29:B29"/>
    <mergeCell ref="D29:E29"/>
    <mergeCell ref="A30:B30"/>
    <mergeCell ref="D30:E30"/>
    <mergeCell ref="A34:N34"/>
    <mergeCell ref="A36:B36"/>
    <mergeCell ref="C36:E36"/>
    <mergeCell ref="F36:H36"/>
    <mergeCell ref="I36:K36"/>
    <mergeCell ref="L36:N36"/>
    <mergeCell ref="A39:N39"/>
    <mergeCell ref="A37:B37"/>
    <mergeCell ref="C37:E37"/>
    <mergeCell ref="F37:H37"/>
    <mergeCell ref="I37:K37"/>
    <mergeCell ref="L37:N37"/>
  </mergeCells>
  <phoneticPr fontId="1"/>
  <pageMargins left="0.67" right="0.39" top="0.75" bottom="0.75" header="0.3" footer="0.3"/>
  <pageSetup paperSize="9" orientation="portrait" horizontalDpi="4294967292"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F6A85-7A2C-4459-9AF3-236E588A8F14}">
  <sheetPr>
    <tabColor rgb="FF00B0F0"/>
  </sheetPr>
  <dimension ref="A1:P22"/>
  <sheetViews>
    <sheetView topLeftCell="A11" zoomScaleNormal="100" workbookViewId="0">
      <selection activeCell="E23" sqref="A22:N23"/>
    </sheetView>
  </sheetViews>
  <sheetFormatPr defaultRowHeight="13.2" x14ac:dyDescent="0.2"/>
  <sheetData>
    <row r="1" spans="1:16" x14ac:dyDescent="0.2">
      <c r="A1" s="1"/>
      <c r="B1" s="1"/>
      <c r="C1" s="1"/>
    </row>
    <row r="2" spans="1:16" x14ac:dyDescent="0.2">
      <c r="A2" s="1"/>
    </row>
    <row r="3" spans="1:16" ht="21.75" customHeight="1" x14ac:dyDescent="0.2">
      <c r="A3" s="1"/>
      <c r="D3" s="87" t="s">
        <v>25</v>
      </c>
      <c r="E3" s="87"/>
      <c r="F3" s="87"/>
      <c r="G3" s="87"/>
      <c r="H3" s="87"/>
      <c r="I3" s="87"/>
      <c r="J3" s="87"/>
      <c r="K3" s="87"/>
    </row>
    <row r="4" spans="1:16" ht="21.75" customHeight="1" x14ac:dyDescent="0.2">
      <c r="A4" s="1"/>
      <c r="D4" s="87" t="s">
        <v>122</v>
      </c>
      <c r="E4" s="87"/>
      <c r="F4" s="87"/>
      <c r="G4" s="87"/>
      <c r="H4" s="87"/>
      <c r="I4" s="87"/>
      <c r="J4" s="87"/>
      <c r="K4" s="87"/>
    </row>
    <row r="5" spans="1:16" x14ac:dyDescent="0.2">
      <c r="O5" t="s">
        <v>111</v>
      </c>
    </row>
    <row r="6" spans="1:16" ht="13.65" customHeight="1" x14ac:dyDescent="0.2">
      <c r="A6" s="204" t="s">
        <v>20</v>
      </c>
      <c r="B6" s="204"/>
    </row>
    <row r="7" spans="1:16" x14ac:dyDescent="0.2">
      <c r="A7" s="96" t="s">
        <v>0</v>
      </c>
      <c r="B7" s="97"/>
      <c r="C7" s="98"/>
      <c r="D7" s="138" t="s">
        <v>1</v>
      </c>
      <c r="E7" s="98"/>
      <c r="F7" s="93" t="s">
        <v>5</v>
      </c>
      <c r="G7" s="109"/>
      <c r="H7" s="109"/>
      <c r="I7" s="109"/>
      <c r="J7" s="109"/>
      <c r="K7" s="109"/>
      <c r="L7" s="109"/>
      <c r="M7" s="109"/>
      <c r="N7" s="94"/>
    </row>
    <row r="8" spans="1:16" ht="12.75" customHeight="1" x14ac:dyDescent="0.2">
      <c r="A8" s="102"/>
      <c r="B8" s="95"/>
      <c r="C8" s="103"/>
      <c r="D8" s="102"/>
      <c r="E8" s="103"/>
      <c r="F8" s="194" t="s">
        <v>19</v>
      </c>
      <c r="G8" s="131" t="s">
        <v>2</v>
      </c>
      <c r="H8" s="197">
        <v>70</v>
      </c>
      <c r="I8" s="198"/>
      <c r="J8" s="199"/>
      <c r="K8" s="96">
        <v>50</v>
      </c>
      <c r="L8" s="98"/>
      <c r="M8" s="131">
        <v>30</v>
      </c>
      <c r="N8" s="131">
        <v>0</v>
      </c>
      <c r="P8" s="6"/>
    </row>
    <row r="9" spans="1:16" ht="12.75" customHeight="1" x14ac:dyDescent="0.2">
      <c r="A9" s="102"/>
      <c r="B9" s="95"/>
      <c r="C9" s="103"/>
      <c r="D9" s="102"/>
      <c r="E9" s="103"/>
      <c r="F9" s="195"/>
      <c r="G9" s="132"/>
      <c r="H9" s="200"/>
      <c r="I9" s="201"/>
      <c r="J9" s="202"/>
      <c r="K9" s="99"/>
      <c r="L9" s="101"/>
      <c r="M9" s="132"/>
      <c r="N9" s="132"/>
    </row>
    <row r="10" spans="1:16" ht="12.75" customHeight="1" x14ac:dyDescent="0.2">
      <c r="A10" s="102"/>
      <c r="B10" s="95"/>
      <c r="C10" s="103"/>
      <c r="D10" s="102"/>
      <c r="E10" s="103"/>
      <c r="F10" s="195"/>
      <c r="G10" s="2" t="s">
        <v>3</v>
      </c>
      <c r="H10" s="2">
        <v>70</v>
      </c>
      <c r="I10" s="4">
        <v>50</v>
      </c>
      <c r="J10" s="2">
        <v>30</v>
      </c>
      <c r="K10" s="2">
        <v>50</v>
      </c>
      <c r="L10" s="2">
        <v>30</v>
      </c>
      <c r="M10" s="2">
        <v>30</v>
      </c>
      <c r="N10" s="2">
        <v>0</v>
      </c>
    </row>
    <row r="11" spans="1:16" x14ac:dyDescent="0.2">
      <c r="A11" s="99"/>
      <c r="B11" s="100"/>
      <c r="C11" s="101"/>
      <c r="D11" s="102"/>
      <c r="E11" s="103"/>
      <c r="F11" s="196"/>
      <c r="G11" s="2" t="s">
        <v>4</v>
      </c>
      <c r="H11" s="155">
        <v>10</v>
      </c>
      <c r="I11" s="203"/>
      <c r="J11" s="156"/>
      <c r="K11" s="93">
        <v>10</v>
      </c>
      <c r="L11" s="94"/>
      <c r="M11" s="2">
        <v>10</v>
      </c>
      <c r="N11" s="2">
        <v>0</v>
      </c>
    </row>
    <row r="12" spans="1:16" x14ac:dyDescent="0.2">
      <c r="A12" s="15"/>
      <c r="B12" s="7"/>
      <c r="C12" s="7"/>
      <c r="D12" s="96"/>
      <c r="E12" s="98"/>
      <c r="F12" s="3">
        <v>0.6</v>
      </c>
      <c r="G12" s="2" t="s">
        <v>6</v>
      </c>
      <c r="H12" s="2">
        <v>0.53</v>
      </c>
      <c r="I12" s="4">
        <v>0.41</v>
      </c>
      <c r="J12" s="2">
        <v>0.33</v>
      </c>
      <c r="K12" s="3">
        <v>0.4</v>
      </c>
      <c r="L12" s="2">
        <v>0.33</v>
      </c>
      <c r="M12" s="2">
        <v>0.32</v>
      </c>
      <c r="N12" s="2">
        <v>0.27</v>
      </c>
    </row>
    <row r="13" spans="1:16" x14ac:dyDescent="0.2">
      <c r="A13" s="21" t="s">
        <v>21</v>
      </c>
      <c r="B13" s="22"/>
      <c r="C13" s="22"/>
      <c r="D13" s="102"/>
      <c r="E13" s="103"/>
      <c r="F13" s="3">
        <v>0.8</v>
      </c>
      <c r="G13" s="2" t="s">
        <v>7</v>
      </c>
      <c r="H13" s="2">
        <v>0.62</v>
      </c>
      <c r="I13" s="5">
        <v>0.5</v>
      </c>
      <c r="J13" s="2">
        <v>0.43</v>
      </c>
      <c r="K13" s="2">
        <v>0.49</v>
      </c>
      <c r="L13" s="2">
        <v>0.42</v>
      </c>
      <c r="M13" s="2">
        <v>0.42</v>
      </c>
      <c r="N13" s="2">
        <v>0.36</v>
      </c>
    </row>
    <row r="14" spans="1:16" x14ac:dyDescent="0.2">
      <c r="A14" s="23" t="s">
        <v>22</v>
      </c>
      <c r="B14" s="22"/>
      <c r="C14" s="22"/>
      <c r="D14" s="102"/>
      <c r="E14" s="103"/>
      <c r="F14" s="3">
        <v>1</v>
      </c>
      <c r="G14" s="2" t="s">
        <v>8</v>
      </c>
      <c r="H14" s="3">
        <v>0.7</v>
      </c>
      <c r="I14" s="4">
        <v>0.59</v>
      </c>
      <c r="J14" s="2">
        <v>0.51</v>
      </c>
      <c r="K14" s="2">
        <v>0.56999999999999995</v>
      </c>
      <c r="L14" s="3">
        <v>0.5</v>
      </c>
      <c r="M14" s="3">
        <v>0.5</v>
      </c>
      <c r="N14" s="2">
        <v>0.44</v>
      </c>
    </row>
    <row r="15" spans="1:16" x14ac:dyDescent="0.2">
      <c r="A15" s="23" t="s">
        <v>23</v>
      </c>
      <c r="B15" s="22"/>
      <c r="C15" s="22"/>
      <c r="D15" s="205" t="s">
        <v>17</v>
      </c>
      <c r="E15" s="145"/>
      <c r="F15" s="3">
        <v>1.25</v>
      </c>
      <c r="G15" s="2" t="s">
        <v>9</v>
      </c>
      <c r="H15" s="2">
        <v>0.76</v>
      </c>
      <c r="I15" s="4">
        <v>0.66</v>
      </c>
      <c r="J15" s="2">
        <v>0.57999999999999996</v>
      </c>
      <c r="K15" s="2">
        <v>0.64</v>
      </c>
      <c r="L15" s="2">
        <v>0.57999999999999996</v>
      </c>
      <c r="M15" s="2">
        <v>0.56999999999999995</v>
      </c>
      <c r="N15" s="2">
        <v>0.51</v>
      </c>
    </row>
    <row r="16" spans="1:16" x14ac:dyDescent="0.2">
      <c r="A16" s="23" t="s">
        <v>24</v>
      </c>
      <c r="B16" s="22"/>
      <c r="C16" s="22"/>
      <c r="D16" s="206" t="s">
        <v>16</v>
      </c>
      <c r="E16" s="207"/>
      <c r="F16" s="3">
        <v>1.5</v>
      </c>
      <c r="G16" s="2" t="s">
        <v>10</v>
      </c>
      <c r="H16" s="3">
        <v>0.8</v>
      </c>
      <c r="I16" s="4">
        <v>0.71</v>
      </c>
      <c r="J16" s="2">
        <v>0.65</v>
      </c>
      <c r="K16" s="3">
        <v>0.7</v>
      </c>
      <c r="L16" s="2">
        <v>0.64</v>
      </c>
      <c r="M16" s="2">
        <v>0.63</v>
      </c>
      <c r="N16" s="2">
        <v>0.56999999999999995</v>
      </c>
    </row>
    <row r="17" spans="1:14" ht="13.65" customHeight="1" x14ac:dyDescent="0.2">
      <c r="A17" s="19"/>
      <c r="D17" s="205" t="s">
        <v>18</v>
      </c>
      <c r="E17" s="145"/>
      <c r="F17" s="3">
        <v>2</v>
      </c>
      <c r="G17" s="2" t="s">
        <v>11</v>
      </c>
      <c r="H17" s="2">
        <v>0.86</v>
      </c>
      <c r="I17" s="4">
        <v>0.78</v>
      </c>
      <c r="J17" s="2">
        <v>0.73</v>
      </c>
      <c r="K17" s="2">
        <v>0.77</v>
      </c>
      <c r="L17" s="2">
        <v>0.72</v>
      </c>
      <c r="M17" s="2">
        <v>0.71</v>
      </c>
      <c r="N17" s="2">
        <v>0.65</v>
      </c>
    </row>
    <row r="18" spans="1:14" x14ac:dyDescent="0.2">
      <c r="A18" s="19"/>
      <c r="D18" s="206" t="s">
        <v>16</v>
      </c>
      <c r="E18" s="207"/>
      <c r="F18" s="3">
        <v>2.5</v>
      </c>
      <c r="G18" s="2" t="s">
        <v>12</v>
      </c>
      <c r="H18" s="2">
        <v>0.89</v>
      </c>
      <c r="I18" s="4">
        <v>0.83</v>
      </c>
      <c r="J18" s="2">
        <v>0.79</v>
      </c>
      <c r="K18" s="2">
        <v>0.81</v>
      </c>
      <c r="L18" s="2">
        <v>0.78</v>
      </c>
      <c r="M18" s="2">
        <v>0.76</v>
      </c>
      <c r="N18" s="3">
        <v>0.7</v>
      </c>
    </row>
    <row r="19" spans="1:14" x14ac:dyDescent="0.2">
      <c r="A19" s="19"/>
      <c r="C19" s="20"/>
      <c r="D19" s="102"/>
      <c r="E19" s="103"/>
      <c r="F19" s="3">
        <v>4</v>
      </c>
      <c r="G19" s="2" t="s">
        <v>14</v>
      </c>
      <c r="H19" s="3">
        <v>0.82</v>
      </c>
      <c r="I19" s="5">
        <v>0.8</v>
      </c>
      <c r="J19" s="3">
        <v>0.78</v>
      </c>
      <c r="K19" s="2">
        <v>0.78</v>
      </c>
      <c r="L19" s="2">
        <v>0.76</v>
      </c>
      <c r="M19" s="2">
        <v>0.75</v>
      </c>
      <c r="N19" s="3">
        <v>0.74</v>
      </c>
    </row>
    <row r="20" spans="1:14" x14ac:dyDescent="0.2">
      <c r="A20" s="16"/>
      <c r="B20" s="17"/>
      <c r="C20" s="18"/>
      <c r="D20" s="99"/>
      <c r="E20" s="101"/>
      <c r="F20" s="3">
        <v>5</v>
      </c>
      <c r="G20" s="2" t="s">
        <v>15</v>
      </c>
      <c r="H20" s="3">
        <v>0.83</v>
      </c>
      <c r="I20" s="5">
        <v>0.81</v>
      </c>
      <c r="J20" s="2">
        <v>0.79</v>
      </c>
      <c r="K20" s="2">
        <v>0.79</v>
      </c>
      <c r="L20" s="3">
        <v>0.78</v>
      </c>
      <c r="M20" s="3">
        <v>0.77</v>
      </c>
      <c r="N20" s="3">
        <v>0.76</v>
      </c>
    </row>
    <row r="22" spans="1:14" x14ac:dyDescent="0.2">
      <c r="A22" s="88" t="s">
        <v>112</v>
      </c>
      <c r="B22" s="88"/>
      <c r="C22" s="88"/>
      <c r="D22" s="88"/>
      <c r="E22" s="88"/>
      <c r="F22" s="88"/>
      <c r="G22" s="88"/>
      <c r="H22" s="88"/>
      <c r="I22" s="88"/>
      <c r="J22" s="88"/>
      <c r="K22" s="88"/>
      <c r="L22" s="88"/>
      <c r="M22" s="88"/>
      <c r="N22" s="88"/>
    </row>
  </sheetData>
  <mergeCells count="24">
    <mergeCell ref="D13:E13"/>
    <mergeCell ref="A6:B6"/>
    <mergeCell ref="D17:E17"/>
    <mergeCell ref="D18:E18"/>
    <mergeCell ref="D14:E14"/>
    <mergeCell ref="D15:E15"/>
    <mergeCell ref="D16:E16"/>
    <mergeCell ref="A7:C11"/>
    <mergeCell ref="D19:E19"/>
    <mergeCell ref="D20:E20"/>
    <mergeCell ref="A22:N22"/>
    <mergeCell ref="D3:K3"/>
    <mergeCell ref="D7:E11"/>
    <mergeCell ref="F7:N7"/>
    <mergeCell ref="F8:F11"/>
    <mergeCell ref="G8:G9"/>
    <mergeCell ref="H8:J9"/>
    <mergeCell ref="K8:L9"/>
    <mergeCell ref="M8:M9"/>
    <mergeCell ref="D4:K4"/>
    <mergeCell ref="N8:N9"/>
    <mergeCell ref="H11:J11"/>
    <mergeCell ref="K11:L11"/>
    <mergeCell ref="D12:E12"/>
  </mergeCells>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B67B1-F8B8-422E-A077-BDB2FD99205F}">
  <sheetPr>
    <tabColor theme="5" tint="0.59999389629810485"/>
  </sheetPr>
  <dimension ref="A1:N9"/>
  <sheetViews>
    <sheetView workbookViewId="0">
      <selection activeCell="O3" sqref="O3"/>
    </sheetView>
  </sheetViews>
  <sheetFormatPr defaultRowHeight="13.2" x14ac:dyDescent="0.2"/>
  <cols>
    <col min="1" max="5" width="6.6640625" customWidth="1"/>
    <col min="7" max="14" width="6.33203125" customWidth="1"/>
  </cols>
  <sheetData>
    <row r="1" spans="1:14" ht="24.45" customHeight="1" x14ac:dyDescent="0.2">
      <c r="A1" s="28" t="s">
        <v>124</v>
      </c>
      <c r="B1" s="210" t="s">
        <v>137</v>
      </c>
      <c r="C1" s="211"/>
      <c r="D1" s="212"/>
    </row>
    <row r="2" spans="1:14" ht="8.1" customHeight="1" x14ac:dyDescent="0.2">
      <c r="A2" s="28"/>
      <c r="B2" s="29"/>
      <c r="C2" s="29"/>
      <c r="D2" s="29"/>
    </row>
    <row r="3" spans="1:14" x14ac:dyDescent="0.2">
      <c r="B3" s="213" t="s">
        <v>131</v>
      </c>
      <c r="C3" s="214"/>
      <c r="D3" s="215"/>
      <c r="E3" s="33">
        <v>100</v>
      </c>
      <c r="F3" s="30" t="s">
        <v>127</v>
      </c>
      <c r="G3" s="31" t="s">
        <v>128</v>
      </c>
      <c r="H3" s="31"/>
    </row>
    <row r="4" spans="1:14" x14ac:dyDescent="0.2">
      <c r="E4" s="28"/>
    </row>
    <row r="5" spans="1:14" x14ac:dyDescent="0.2">
      <c r="B5" s="213" t="s">
        <v>132</v>
      </c>
      <c r="C5" s="214"/>
      <c r="D5" s="215"/>
      <c r="E5" s="33">
        <v>5.2</v>
      </c>
      <c r="F5" s="27" t="s">
        <v>125</v>
      </c>
      <c r="H5" s="216" t="s">
        <v>130</v>
      </c>
      <c r="I5" s="216"/>
      <c r="J5" s="216"/>
      <c r="K5" s="32">
        <f>ROUND(E5*E6,1)</f>
        <v>21.3</v>
      </c>
      <c r="L5" s="217" t="s">
        <v>126</v>
      </c>
      <c r="M5" s="217"/>
    </row>
    <row r="6" spans="1:14" ht="12.3" customHeight="1" x14ac:dyDescent="0.2">
      <c r="B6" s="213" t="s">
        <v>133</v>
      </c>
      <c r="C6" s="214"/>
      <c r="D6" s="215"/>
      <c r="E6" s="33">
        <v>4.0999999999999996</v>
      </c>
      <c r="F6" s="27" t="s">
        <v>125</v>
      </c>
      <c r="J6" s="95"/>
      <c r="K6" s="95"/>
      <c r="L6" s="95"/>
      <c r="M6" s="95"/>
      <c r="N6" s="95"/>
    </row>
    <row r="7" spans="1:14" ht="12.3" customHeight="1" x14ac:dyDescent="0.2">
      <c r="E7" s="28"/>
    </row>
    <row r="8" spans="1:14" x14ac:dyDescent="0.2">
      <c r="B8" s="213" t="s">
        <v>134</v>
      </c>
      <c r="C8" s="214"/>
      <c r="D8" s="215"/>
      <c r="E8" s="34">
        <v>3</v>
      </c>
      <c r="F8" s="27" t="s">
        <v>125</v>
      </c>
      <c r="H8" s="218" t="s">
        <v>129</v>
      </c>
      <c r="I8" s="218"/>
      <c r="J8" s="218"/>
      <c r="K8" s="35" t="e">
        <f>ROUND(E8-(E9+#REF!),1)</f>
        <v>#REF!</v>
      </c>
      <c r="L8" s="185" t="s">
        <v>125</v>
      </c>
      <c r="M8" s="187"/>
    </row>
    <row r="9" spans="1:14" ht="12.3" customHeight="1" x14ac:dyDescent="0.2">
      <c r="B9" s="219" t="s">
        <v>135</v>
      </c>
      <c r="C9" s="220"/>
      <c r="D9" s="221"/>
      <c r="E9" s="33">
        <v>0</v>
      </c>
      <c r="F9" s="27" t="s">
        <v>125</v>
      </c>
      <c r="H9" s="222" t="s">
        <v>100</v>
      </c>
      <c r="I9" s="223"/>
      <c r="J9" s="223"/>
      <c r="K9" s="32" t="e">
        <f>ROUND((E5*E6)/(K8*(E5+E6)),2)</f>
        <v>#REF!</v>
      </c>
      <c r="L9" s="36" t="s">
        <v>136</v>
      </c>
      <c r="M9" s="208">
        <v>0.8</v>
      </c>
      <c r="N9" s="209"/>
    </row>
  </sheetData>
  <mergeCells count="13">
    <mergeCell ref="M9:N9"/>
    <mergeCell ref="B1:D1"/>
    <mergeCell ref="B3:D3"/>
    <mergeCell ref="B5:D5"/>
    <mergeCell ref="H5:J5"/>
    <mergeCell ref="L5:M5"/>
    <mergeCell ref="B6:D6"/>
    <mergeCell ref="J6:N6"/>
    <mergeCell ref="B8:D8"/>
    <mergeCell ref="H8:J8"/>
    <mergeCell ref="L8:M8"/>
    <mergeCell ref="B9:D9"/>
    <mergeCell ref="H9:J9"/>
  </mergeCells>
  <phoneticPr fontId="1"/>
  <pageMargins left="1.0900000000000001" right="0.41" top="0.75" bottom="0.75" header="0.3" footer="0.3"/>
  <pageSetup paperSize="9" orientation="portrait" horizontalDpi="4294967292"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96304-F7D6-4972-B94B-6494C3C5D66E}">
  <sheetPr>
    <tabColor indexed="34"/>
  </sheetPr>
  <dimension ref="A1:Q4"/>
  <sheetViews>
    <sheetView view="pageBreakPreview" zoomScaleNormal="100" workbookViewId="0">
      <selection activeCell="M8" sqref="M8"/>
    </sheetView>
  </sheetViews>
  <sheetFormatPr defaultColWidth="9" defaultRowHeight="13.2" x14ac:dyDescent="0.2"/>
  <cols>
    <col min="1" max="17" width="7.6640625" style="38" customWidth="1"/>
    <col min="18" max="16384" width="9" style="38"/>
  </cols>
  <sheetData>
    <row r="1" spans="1:17" ht="15.75" customHeight="1" x14ac:dyDescent="0.2">
      <c r="E1" s="39"/>
      <c r="F1" s="40"/>
      <c r="G1" s="40"/>
      <c r="H1" s="40"/>
      <c r="I1" s="40"/>
      <c r="J1" s="40"/>
    </row>
    <row r="2" spans="1:17" ht="16.05" customHeight="1" x14ac:dyDescent="0.2">
      <c r="A2" s="224" t="s">
        <v>218</v>
      </c>
      <c r="B2" s="225"/>
      <c r="C2" s="225"/>
      <c r="D2" s="225"/>
      <c r="E2" s="225"/>
      <c r="F2" s="225"/>
      <c r="G2" s="225"/>
      <c r="H2" s="225"/>
      <c r="I2" s="225"/>
      <c r="J2" s="225"/>
      <c r="K2" s="225"/>
      <c r="L2" s="225"/>
      <c r="M2" s="225"/>
    </row>
    <row r="3" spans="1:17" ht="16.05" customHeight="1" x14ac:dyDescent="0.2">
      <c r="A3" s="226" t="s">
        <v>219</v>
      </c>
      <c r="B3" s="226"/>
      <c r="C3" s="42" t="s">
        <v>220</v>
      </c>
      <c r="D3" s="42" t="s">
        <v>221</v>
      </c>
      <c r="E3" s="42" t="s">
        <v>222</v>
      </c>
      <c r="F3" s="42" t="s">
        <v>223</v>
      </c>
      <c r="G3" s="42" t="s">
        <v>224</v>
      </c>
      <c r="H3" s="42" t="s">
        <v>225</v>
      </c>
      <c r="I3" s="42" t="s">
        <v>226</v>
      </c>
      <c r="J3" s="42" t="s">
        <v>227</v>
      </c>
      <c r="K3" s="42" t="s">
        <v>228</v>
      </c>
      <c r="L3" s="42" t="s">
        <v>229</v>
      </c>
      <c r="N3" s="227" t="s">
        <v>230</v>
      </c>
      <c r="O3" s="228"/>
      <c r="P3" s="229"/>
    </row>
    <row r="4" spans="1:17" ht="16.05" customHeight="1" x14ac:dyDescent="0.2">
      <c r="A4" s="42" t="s">
        <v>231</v>
      </c>
      <c r="B4" s="42" t="s">
        <v>232</v>
      </c>
      <c r="C4" s="42">
        <v>10</v>
      </c>
      <c r="D4" s="42">
        <v>15</v>
      </c>
      <c r="E4" s="42">
        <v>20</v>
      </c>
      <c r="F4" s="42">
        <v>25</v>
      </c>
      <c r="G4" s="42">
        <v>40</v>
      </c>
      <c r="H4" s="42">
        <v>50</v>
      </c>
      <c r="I4" s="42">
        <v>65</v>
      </c>
      <c r="J4" s="42">
        <v>110</v>
      </c>
      <c r="K4" s="42">
        <v>150</v>
      </c>
      <c r="L4" s="42">
        <v>180</v>
      </c>
      <c r="N4" s="230"/>
      <c r="O4" s="231"/>
      <c r="P4" s="232"/>
      <c r="Q4" s="43"/>
    </row>
  </sheetData>
  <sheetProtection formatCells="0" selectLockedCells="1" selectUnlockedCells="1"/>
  <mergeCells count="3">
    <mergeCell ref="A2:M2"/>
    <mergeCell ref="A3:B3"/>
    <mergeCell ref="N3:P4"/>
  </mergeCells>
  <phoneticPr fontId="1"/>
  <pageMargins left="0.69" right="0.36" top="0.41" bottom="0.37" header="0.32" footer="0.3"/>
  <pageSetup paperSize="9"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C8577-7761-4D22-BC41-4B28B6C74366}">
  <sheetPr>
    <tabColor indexed="35"/>
  </sheetPr>
  <dimension ref="A1:L5"/>
  <sheetViews>
    <sheetView view="pageBreakPreview" zoomScaleNormal="100" zoomScaleSheetLayoutView="100" workbookViewId="0">
      <selection activeCell="M5" sqref="M5"/>
    </sheetView>
  </sheetViews>
  <sheetFormatPr defaultColWidth="9" defaultRowHeight="13.2" x14ac:dyDescent="0.2"/>
  <cols>
    <col min="1" max="15" width="8.77734375" style="38" customWidth="1"/>
    <col min="16" max="16" width="6.6640625" style="38" customWidth="1"/>
    <col min="17" max="19" width="8.77734375" style="38" customWidth="1"/>
    <col min="20" max="16384" width="9" style="38"/>
  </cols>
  <sheetData>
    <row r="1" spans="1:12" ht="18" customHeight="1" x14ac:dyDescent="0.2">
      <c r="A1" s="233" t="s">
        <v>254</v>
      </c>
      <c r="B1" s="233"/>
      <c r="C1" s="233"/>
      <c r="D1" s="233"/>
      <c r="E1" s="233"/>
      <c r="F1" s="233"/>
      <c r="G1" s="233"/>
      <c r="H1" s="233"/>
      <c r="I1" s="233"/>
      <c r="J1" s="233"/>
      <c r="K1" s="233"/>
      <c r="L1" s="233"/>
    </row>
    <row r="2" spans="1:12" s="54" customFormat="1" ht="18" customHeight="1" x14ac:dyDescent="0.2">
      <c r="A2" s="234" t="s">
        <v>255</v>
      </c>
      <c r="B2" s="234"/>
      <c r="C2" s="234" t="s">
        <v>256</v>
      </c>
      <c r="D2" s="234"/>
      <c r="E2" s="234" t="s">
        <v>257</v>
      </c>
      <c r="F2" s="234"/>
      <c r="G2" s="234"/>
      <c r="H2" s="234"/>
      <c r="I2" s="234"/>
    </row>
    <row r="3" spans="1:12" s="54" customFormat="1" ht="18" customHeight="1" x14ac:dyDescent="0.2">
      <c r="A3" s="234"/>
      <c r="B3" s="234"/>
      <c r="C3" s="234"/>
      <c r="D3" s="234"/>
      <c r="E3" s="53" t="s">
        <v>258</v>
      </c>
      <c r="F3" s="53" t="s">
        <v>259</v>
      </c>
      <c r="G3" s="53" t="s">
        <v>260</v>
      </c>
      <c r="H3" s="53" t="s">
        <v>261</v>
      </c>
      <c r="I3" s="53" t="s">
        <v>262</v>
      </c>
    </row>
    <row r="4" spans="1:12" s="54" customFormat="1" ht="18" customHeight="1" x14ac:dyDescent="0.2">
      <c r="A4" s="235" t="s">
        <v>263</v>
      </c>
      <c r="B4" s="235"/>
      <c r="C4" s="235" t="s">
        <v>264</v>
      </c>
      <c r="D4" s="235"/>
      <c r="E4" s="55">
        <v>23.5</v>
      </c>
      <c r="F4" s="55">
        <v>23.5</v>
      </c>
      <c r="G4" s="55">
        <v>23.5</v>
      </c>
      <c r="H4" s="55">
        <v>13.5</v>
      </c>
      <c r="I4" s="55">
        <v>21.3</v>
      </c>
    </row>
    <row r="5" spans="1:12" s="54" customFormat="1" ht="18" customHeight="1" x14ac:dyDescent="0.2">
      <c r="A5" s="235"/>
      <c r="B5" s="235"/>
      <c r="C5" s="235"/>
      <c r="D5" s="235"/>
      <c r="E5" s="56" t="s">
        <v>265</v>
      </c>
      <c r="F5" s="56" t="s">
        <v>265</v>
      </c>
      <c r="G5" s="56" t="s">
        <v>265</v>
      </c>
      <c r="H5" s="56" t="s">
        <v>266</v>
      </c>
      <c r="I5" s="56" t="s">
        <v>267</v>
      </c>
    </row>
  </sheetData>
  <sheetProtection formatCells="0" selectLockedCells="1" selectUnlockedCells="1"/>
  <mergeCells count="6">
    <mergeCell ref="A1:L1"/>
    <mergeCell ref="A2:B3"/>
    <mergeCell ref="C2:D3"/>
    <mergeCell ref="E2:I2"/>
    <mergeCell ref="A4:B5"/>
    <mergeCell ref="C4:D5"/>
  </mergeCells>
  <phoneticPr fontId="1"/>
  <pageMargins left="0.56000000000000005" right="0.24" top="0.63" bottom="0.39" header="0.42" footer="0.28000000000000003"/>
  <pageSetup paperSize="9"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DB74D-E980-43C0-A569-215FAAC2BA92}">
  <sheetPr>
    <tabColor indexed="13"/>
  </sheetPr>
  <dimension ref="A1:P7"/>
  <sheetViews>
    <sheetView view="pageBreakPreview" zoomScaleNormal="100" zoomScaleSheetLayoutView="100" workbookViewId="0">
      <selection activeCell="Q6" sqref="Q6"/>
    </sheetView>
  </sheetViews>
  <sheetFormatPr defaultColWidth="9" defaultRowHeight="13.2" x14ac:dyDescent="0.2"/>
  <cols>
    <col min="1" max="17" width="7.6640625" style="38" customWidth="1"/>
    <col min="18" max="16384" width="9" style="38"/>
  </cols>
  <sheetData>
    <row r="1" spans="1:16" ht="16.05" customHeight="1" x14ac:dyDescent="0.2">
      <c r="A1" s="52"/>
      <c r="B1" s="52"/>
      <c r="C1" s="52"/>
      <c r="D1" s="52"/>
      <c r="E1" s="52"/>
      <c r="F1" s="52"/>
    </row>
    <row r="2" spans="1:16" ht="16.05" customHeight="1" x14ac:dyDescent="0.2">
      <c r="A2" s="233" t="s">
        <v>268</v>
      </c>
      <c r="B2" s="82"/>
      <c r="C2" s="82"/>
      <c r="D2" s="82"/>
      <c r="E2" s="82"/>
      <c r="F2" s="82"/>
      <c r="G2" s="82"/>
      <c r="H2" s="82"/>
      <c r="I2" s="82"/>
      <c r="J2" s="82"/>
      <c r="K2" s="82"/>
      <c r="L2" s="82"/>
      <c r="M2" s="82"/>
      <c r="N2" s="82"/>
      <c r="O2" s="82"/>
      <c r="P2" s="82"/>
    </row>
    <row r="3" spans="1:16" ht="26.4" customHeight="1" x14ac:dyDescent="0.2">
      <c r="A3" s="236" t="s">
        <v>269</v>
      </c>
      <c r="B3" s="236" t="s">
        <v>270</v>
      </c>
      <c r="C3" s="237" t="s">
        <v>271</v>
      </c>
      <c r="D3" s="239" t="s">
        <v>272</v>
      </c>
      <c r="E3" s="236" t="s">
        <v>273</v>
      </c>
      <c r="F3" s="236"/>
      <c r="G3" s="242" t="s">
        <v>274</v>
      </c>
      <c r="H3" s="243"/>
      <c r="I3" s="243"/>
      <c r="J3" s="244"/>
      <c r="K3" s="236" t="s">
        <v>275</v>
      </c>
      <c r="L3" s="236"/>
      <c r="M3" s="236"/>
      <c r="N3" s="236"/>
      <c r="O3" s="245" t="s">
        <v>276</v>
      </c>
      <c r="P3" s="246"/>
    </row>
    <row r="4" spans="1:16" ht="16.05" customHeight="1" x14ac:dyDescent="0.2">
      <c r="A4" s="236"/>
      <c r="B4" s="236"/>
      <c r="C4" s="238"/>
      <c r="D4" s="240"/>
      <c r="E4" s="236"/>
      <c r="F4" s="236"/>
      <c r="G4" s="249" t="s">
        <v>277</v>
      </c>
      <c r="H4" s="250"/>
      <c r="I4" s="249" t="s">
        <v>278</v>
      </c>
      <c r="J4" s="250"/>
      <c r="K4" s="249" t="s">
        <v>277</v>
      </c>
      <c r="L4" s="250"/>
      <c r="M4" s="249" t="s">
        <v>278</v>
      </c>
      <c r="N4" s="250"/>
      <c r="O4" s="247"/>
      <c r="P4" s="248"/>
    </row>
    <row r="5" spans="1:16" ht="16.05" customHeight="1" x14ac:dyDescent="0.2">
      <c r="A5" s="236"/>
      <c r="B5" s="236"/>
      <c r="C5" s="46" t="s">
        <v>279</v>
      </c>
      <c r="D5" s="241"/>
      <c r="E5" s="46" t="s">
        <v>280</v>
      </c>
      <c r="F5" s="46" t="s">
        <v>281</v>
      </c>
      <c r="G5" s="46" t="s">
        <v>282</v>
      </c>
      <c r="H5" s="46" t="s">
        <v>283</v>
      </c>
      <c r="I5" s="46" t="s">
        <v>284</v>
      </c>
      <c r="J5" s="46" t="s">
        <v>285</v>
      </c>
      <c r="K5" s="46" t="s">
        <v>286</v>
      </c>
      <c r="L5" s="46" t="s">
        <v>287</v>
      </c>
      <c r="M5" s="46" t="s">
        <v>288</v>
      </c>
      <c r="N5" s="46" t="s">
        <v>289</v>
      </c>
      <c r="O5" s="46" t="s">
        <v>290</v>
      </c>
      <c r="P5" s="46" t="s">
        <v>291</v>
      </c>
    </row>
    <row r="6" spans="1:16" ht="15.75" customHeight="1" x14ac:dyDescent="0.2">
      <c r="A6" s="61" t="s">
        <v>292</v>
      </c>
      <c r="B6" s="42">
        <v>3</v>
      </c>
      <c r="C6" s="62">
        <v>1.427</v>
      </c>
      <c r="D6" s="63">
        <v>11</v>
      </c>
      <c r="E6" s="62">
        <v>0.71899999999999997</v>
      </c>
      <c r="F6" s="62">
        <v>0.71899999999999997</v>
      </c>
      <c r="G6" s="62">
        <v>0.79700000000000004</v>
      </c>
      <c r="H6" s="62">
        <v>0.79700000000000004</v>
      </c>
      <c r="I6" s="62">
        <v>1.26</v>
      </c>
      <c r="J6" s="62">
        <v>0.33200000000000002</v>
      </c>
      <c r="K6" s="62">
        <v>0.747</v>
      </c>
      <c r="L6" s="62">
        <v>0.747</v>
      </c>
      <c r="M6" s="62">
        <v>0.94</v>
      </c>
      <c r="N6" s="62">
        <v>0.48299999999999998</v>
      </c>
      <c r="O6" s="62">
        <v>0.44800000000000001</v>
      </c>
      <c r="P6" s="62">
        <v>0.44800000000000001</v>
      </c>
    </row>
    <row r="7" spans="1:16" ht="16.05" customHeight="1" x14ac:dyDescent="0.2">
      <c r="A7" s="61" t="s">
        <v>293</v>
      </c>
      <c r="B7" s="42">
        <v>3</v>
      </c>
      <c r="C7" s="62">
        <v>1.7270000000000001</v>
      </c>
      <c r="D7" s="62">
        <v>13.3</v>
      </c>
      <c r="E7" s="62">
        <v>0.84399999999999997</v>
      </c>
      <c r="F7" s="62">
        <v>0.84399999999999997</v>
      </c>
      <c r="G7" s="62">
        <v>1.42</v>
      </c>
      <c r="H7" s="62">
        <v>1.42</v>
      </c>
      <c r="I7" s="62">
        <v>2.2599999999999998</v>
      </c>
      <c r="J7" s="62">
        <v>0.59</v>
      </c>
      <c r="K7" s="62">
        <v>0.90800000000000003</v>
      </c>
      <c r="L7" s="62">
        <v>0.90800000000000003</v>
      </c>
      <c r="M7" s="62">
        <v>1.1399999999999999</v>
      </c>
      <c r="N7" s="62">
        <v>0.58499999999999996</v>
      </c>
      <c r="O7" s="62">
        <v>0.66100000000000003</v>
      </c>
      <c r="P7" s="62">
        <v>0.66100000000000003</v>
      </c>
    </row>
  </sheetData>
  <sheetProtection formatCells="0" selectLockedCells="1" selectUnlockedCells="1"/>
  <mergeCells count="13">
    <mergeCell ref="A2:P2"/>
    <mergeCell ref="A3:A5"/>
    <mergeCell ref="B3:B5"/>
    <mergeCell ref="C3:C4"/>
    <mergeCell ref="D3:D5"/>
    <mergeCell ref="E3:F4"/>
    <mergeCell ref="G3:J3"/>
    <mergeCell ref="K3:N3"/>
    <mergeCell ref="O3:P4"/>
    <mergeCell ref="G4:H4"/>
    <mergeCell ref="I4:J4"/>
    <mergeCell ref="K4:L4"/>
    <mergeCell ref="M4:N4"/>
  </mergeCells>
  <phoneticPr fontId="1"/>
  <pageMargins left="0.69" right="0.36" top="0.63" bottom="0.75" header="0.42" footer="0.51200000000000001"/>
  <pageSetup paperSize="9"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その他の有用</vt:lpstr>
      <vt:lpstr>資料１</vt:lpstr>
      <vt:lpstr>資料2</vt:lpstr>
      <vt:lpstr>資料3</vt:lpstr>
      <vt:lpstr>資料4</vt:lpstr>
      <vt:lpstr>計算書 照明設計</vt:lpstr>
      <vt:lpstr>1 原資料</vt:lpstr>
      <vt:lpstr>2 応力度</vt:lpstr>
      <vt:lpstr>3 鋼材 </vt:lpstr>
      <vt:lpstr>4 アンカーＢ</vt:lpstr>
      <vt:lpstr>５Ｃラック</vt:lpstr>
      <vt:lpstr>6 電線</vt:lpstr>
      <vt:lpstr>Cラック振止①</vt:lpstr>
      <vt:lpstr>Cラック振止②</vt:lpstr>
      <vt:lpstr>'1 原資料'!Print_Area</vt:lpstr>
      <vt:lpstr>'2 応力度'!Print_Area</vt:lpstr>
      <vt:lpstr>'3 鋼材 '!Print_Area</vt:lpstr>
      <vt:lpstr>'4 アンカーＢ'!Print_Area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2023-08-10T01:06:59Z</cp:lastPrinted>
  <dcterms:created xsi:type="dcterms:W3CDTF">2023-08-09T01:18:10Z</dcterms:created>
  <dcterms:modified xsi:type="dcterms:W3CDTF">2025-07-20T06:39:29Z</dcterms:modified>
</cp:coreProperties>
</file>