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21、１－２G耐震サービスタンク等架台　(価格 5,610円(手数料・税込)\"/>
    </mc:Choice>
  </mc:AlternateContent>
  <xr:revisionPtr revIDLastSave="0" documentId="13_ncr:1_{ACF2217D-953B-4F80-ABF0-30FBD13C3027}" xr6:coauthVersionLast="47" xr6:coauthVersionMax="47" xr10:uidLastSave="{00000000-0000-0000-0000-000000000000}"/>
  <bookViews>
    <workbookView xWindow="-108" yWindow="-108" windowWidth="23256" windowHeight="12456" tabRatio="860" firstSheet="1" activeTab="1" xr2:uid="{00000000-000D-0000-FFFF-FFFF00000000}"/>
  </bookViews>
  <sheets>
    <sheet name="その他の有用なソフト" sheetId="12" r:id="rId1"/>
    <sheet name="有用な資料" sheetId="14" r:id="rId2"/>
    <sheet name="1 原資料" sheetId="8" r:id="rId3"/>
    <sheet name="2 応力度" sheetId="9" r:id="rId4"/>
    <sheet name="3 鋼材 " sheetId="10" r:id="rId5"/>
    <sheet name="4 アンカーボルト" sheetId="11" r:id="rId6"/>
    <sheet name="ﾀﾝｸ高架台（ブレス有）" sheetId="2" r:id="rId7"/>
    <sheet name="ﾀﾝｸ高架台 (ブレス無)" sheetId="1" r:id="rId8"/>
    <sheet name="自立機器ｱﾝｶｰﾎﾞﾙﾄ" sheetId="13" r:id="rId9"/>
  </sheets>
  <definedNames>
    <definedName name="_xlnm.Print_Area" localSheetId="2">'1 原資料'!$A$1:$Q$73</definedName>
    <definedName name="_xlnm.Print_Area" localSheetId="3">'2 応力度'!$A$1:$P$140</definedName>
    <definedName name="_xlnm.Print_Area" localSheetId="4">'3 鋼材 '!$A$1:$P$137</definedName>
    <definedName name="_xlnm.Print_Area" localSheetId="5">'4 アンカーボルト'!$A$1:$Q$144</definedName>
    <definedName name="_xlnm.Print_Area" localSheetId="7">'ﾀﾝｸ高架台 (ブレス無)'!$A$1:$R$66</definedName>
    <definedName name="_xlnm.Print_Area" localSheetId="6">'ﾀﾝｸ高架台（ブレス有）'!$A$1:$R$66</definedName>
    <definedName name="_xlnm.Print_Area" localSheetId="8">自立機器ｱﾝｶｰﾎﾞﾙﾄ!$A$1:$Q$82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2" i="13" l="1"/>
  <c r="H61" i="13"/>
  <c r="F61" i="13" s="1"/>
  <c r="H60" i="13"/>
  <c r="F60" i="13" s="1"/>
  <c r="D56" i="13"/>
  <c r="F62" i="13" l="1"/>
  <c r="H73" i="13"/>
  <c r="H76" i="13" s="1"/>
  <c r="F82" i="13" s="1"/>
  <c r="H74" i="13"/>
  <c r="H62" i="13"/>
  <c r="H36" i="1"/>
  <c r="F36" i="1" s="1"/>
  <c r="H37" i="1"/>
  <c r="F37" i="1" s="1"/>
  <c r="D61" i="1"/>
  <c r="H36" i="2"/>
  <c r="F36" i="2"/>
  <c r="H37" i="2"/>
  <c r="F37" i="2" s="1"/>
  <c r="D61" i="2"/>
  <c r="Y29" i="2"/>
  <c r="Y30" i="2"/>
  <c r="Y31" i="2"/>
  <c r="X29" i="1"/>
  <c r="Y29" i="1" s="1"/>
  <c r="X30" i="1"/>
  <c r="Y30" i="1"/>
  <c r="X31" i="1"/>
  <c r="Y31" i="1" s="1"/>
  <c r="Y32" i="2" l="1"/>
  <c r="Y32" i="1"/>
</calcChain>
</file>

<file path=xl/sharedStrings.xml><?xml version="1.0" encoding="utf-8"?>
<sst xmlns="http://schemas.openxmlformats.org/spreadsheetml/2006/main" count="910" uniqueCount="529">
  <si>
    <t>ﾎﾞﾙﾄ径
d(呼び称)</t>
    <rPh sb="4" eb="5">
      <t>ケイ</t>
    </rPh>
    <rPh sb="8" eb="9">
      <t>ヨ</t>
    </rPh>
    <rPh sb="10" eb="11">
      <t>）</t>
    </rPh>
    <phoneticPr fontId="19"/>
  </si>
  <si>
    <t>ﾎﾞﾙﾄ頭部厚
H (cm)</t>
    <rPh sb="4" eb="6">
      <t>トウブ</t>
    </rPh>
    <rPh sb="6" eb="7">
      <t>アツ</t>
    </rPh>
    <phoneticPr fontId="19"/>
  </si>
  <si>
    <t>ﾎﾞﾙﾄ頭部巾
B (cm)</t>
    <rPh sb="4" eb="6">
      <t>トウブ</t>
    </rPh>
    <rPh sb="6" eb="7">
      <t>ハバ</t>
    </rPh>
    <phoneticPr fontId="19"/>
  </si>
  <si>
    <t>M8*1.25</t>
    <phoneticPr fontId="19"/>
  </si>
  <si>
    <t xml:space="preserve">  ﾀﾝｸ等の鋼製架台計算書</t>
  </si>
  <si>
    <t>この色の欄に数値を入力</t>
  </si>
  <si>
    <t>この色の欄は自動的に計算される。</t>
  </si>
  <si>
    <t xml:space="preserve">  ﾀﾝｸ等の鋼製架台計算書</t>
    <rPh sb="5" eb="6">
      <t>トウ</t>
    </rPh>
    <rPh sb="7" eb="9">
      <t>コウセイ</t>
    </rPh>
    <rPh sb="9" eb="11">
      <t>カダイ</t>
    </rPh>
    <rPh sb="11" eb="14">
      <t>ケイサンショ</t>
    </rPh>
    <phoneticPr fontId="19"/>
  </si>
  <si>
    <t>厚み</t>
    <rPh sb="0" eb="1">
      <t>アツ</t>
    </rPh>
    <phoneticPr fontId="19"/>
  </si>
  <si>
    <t>Kg/m2</t>
    <phoneticPr fontId="19"/>
  </si>
  <si>
    <t>m2</t>
    <phoneticPr fontId="19"/>
  </si>
  <si>
    <t>Kg</t>
    <phoneticPr fontId="19"/>
  </si>
  <si>
    <t>底板</t>
    <rPh sb="0" eb="2">
      <t>ソコイタ</t>
    </rPh>
    <phoneticPr fontId="19"/>
  </si>
  <si>
    <t>4.5t</t>
    <phoneticPr fontId="19"/>
  </si>
  <si>
    <t>側板</t>
    <rPh sb="0" eb="1">
      <t>ソク</t>
    </rPh>
    <rPh sb="1" eb="2">
      <t>イタ</t>
    </rPh>
    <phoneticPr fontId="19"/>
  </si>
  <si>
    <t>4.5t</t>
    <phoneticPr fontId="19"/>
  </si>
  <si>
    <t>天板</t>
    <rPh sb="0" eb="1">
      <t>テン</t>
    </rPh>
    <rPh sb="1" eb="2">
      <t>イタ</t>
    </rPh>
    <phoneticPr fontId="19"/>
  </si>
  <si>
    <t>3.2t</t>
    <phoneticPr fontId="19"/>
  </si>
  <si>
    <t>【1,ﾀﾝｸ等の内容】</t>
    <rPh sb="6" eb="7">
      <t>トウ</t>
    </rPh>
    <rPh sb="8" eb="10">
      <t>ナイヨウ</t>
    </rPh>
    <phoneticPr fontId="19"/>
  </si>
  <si>
    <t>1.0 Kgf ≒ 9.8 N とします｡</t>
    <phoneticPr fontId="19"/>
  </si>
  <si>
    <t>荷重名</t>
    <rPh sb="0" eb="1">
      <t>カ</t>
    </rPh>
    <rPh sb="1" eb="2">
      <t>ジュウ</t>
    </rPh>
    <rPh sb="2" eb="3">
      <t>メイ</t>
    </rPh>
    <phoneticPr fontId="19"/>
  </si>
  <si>
    <t>材質・内容等</t>
    <rPh sb="0" eb="2">
      <t>ザイシツ</t>
    </rPh>
    <rPh sb="3" eb="5">
      <t>ナイヨウ</t>
    </rPh>
    <rPh sb="5" eb="6">
      <t>トウ</t>
    </rPh>
    <phoneticPr fontId="19"/>
  </si>
  <si>
    <t>質量</t>
    <rPh sb="0" eb="2">
      <t>シツリョウ</t>
    </rPh>
    <phoneticPr fontId="19"/>
  </si>
  <si>
    <t>単位</t>
    <rPh sb="0" eb="2">
      <t>タンイ</t>
    </rPh>
    <phoneticPr fontId="19"/>
  </si>
  <si>
    <t>ﾀﾝｸ本体重量W1</t>
    <rPh sb="3" eb="5">
      <t>ホンタイ</t>
    </rPh>
    <rPh sb="5" eb="7">
      <t>ジュウリョウ</t>
    </rPh>
    <phoneticPr fontId="19"/>
  </si>
  <si>
    <t>SS400</t>
    <phoneticPr fontId="19"/>
  </si>
  <si>
    <t>KN</t>
    <phoneticPr fontId="19"/>
  </si>
  <si>
    <t>N</t>
    <phoneticPr fontId="19"/>
  </si>
  <si>
    <t>Kg</t>
    <phoneticPr fontId="19"/>
  </si>
  <si>
    <t>内容物重量W2</t>
    <phoneticPr fontId="19"/>
  </si>
  <si>
    <t>軽油 100L</t>
    <rPh sb="0" eb="2">
      <t>ケイユ</t>
    </rPh>
    <phoneticPr fontId="19"/>
  </si>
  <si>
    <t>【2,寸法等】</t>
    <rPh sb="3" eb="5">
      <t>スンポウ</t>
    </rPh>
    <rPh sb="5" eb="6">
      <t>ナド</t>
    </rPh>
    <phoneticPr fontId="19"/>
  </si>
  <si>
    <t>記号</t>
    <rPh sb="0" eb="2">
      <t>キゴウ</t>
    </rPh>
    <phoneticPr fontId="19"/>
  </si>
  <si>
    <t>寸法</t>
    <rPh sb="0" eb="2">
      <t>スンポウ</t>
    </rPh>
    <phoneticPr fontId="19"/>
  </si>
  <si>
    <t>L</t>
    <phoneticPr fontId="19"/>
  </si>
  <si>
    <t>Cm</t>
    <phoneticPr fontId="19"/>
  </si>
  <si>
    <t>L1</t>
    <phoneticPr fontId="19"/>
  </si>
  <si>
    <t>L2</t>
    <phoneticPr fontId="19"/>
  </si>
  <si>
    <t>L3</t>
    <phoneticPr fontId="19"/>
  </si>
  <si>
    <t>L4</t>
    <phoneticPr fontId="19"/>
  </si>
  <si>
    <t>設置場所</t>
    <rPh sb="0" eb="2">
      <t>セッチ</t>
    </rPh>
    <rPh sb="2" eb="4">
      <t>バショ</t>
    </rPh>
    <phoneticPr fontId="19"/>
  </si>
  <si>
    <t>耐震安全性の分類</t>
    <rPh sb="0" eb="2">
      <t>タイシン</t>
    </rPh>
    <rPh sb="2" eb="5">
      <t>アンゼンセイ</t>
    </rPh>
    <rPh sb="6" eb="8">
      <t>ブンルイ</t>
    </rPh>
    <phoneticPr fontId="19"/>
  </si>
  <si>
    <t>特定の施設</t>
    <rPh sb="0" eb="2">
      <t>トクテイ</t>
    </rPh>
    <rPh sb="3" eb="5">
      <t>シセツ</t>
    </rPh>
    <phoneticPr fontId="19"/>
  </si>
  <si>
    <t>一般の施設</t>
    <rPh sb="0" eb="2">
      <t>イッパン</t>
    </rPh>
    <rPh sb="3" eb="5">
      <t>シセツ</t>
    </rPh>
    <phoneticPr fontId="19"/>
  </si>
  <si>
    <t>重要水槽</t>
    <rPh sb="0" eb="2">
      <t>ジュウヨウ</t>
    </rPh>
    <rPh sb="2" eb="4">
      <t>スイソウ</t>
    </rPh>
    <phoneticPr fontId="19"/>
  </si>
  <si>
    <t>一般水槽</t>
    <rPh sb="0" eb="2">
      <t>イッパン</t>
    </rPh>
    <rPh sb="2" eb="4">
      <t>スイソウ</t>
    </rPh>
    <phoneticPr fontId="19"/>
  </si>
  <si>
    <t>上層階、              屋上及び塔屋</t>
    <rPh sb="0" eb="2">
      <t>ジョウソウ</t>
    </rPh>
    <rPh sb="2" eb="3">
      <t>カイ</t>
    </rPh>
    <rPh sb="18" eb="20">
      <t>オクジョウ</t>
    </rPh>
    <rPh sb="20" eb="21">
      <t>オヨ</t>
    </rPh>
    <rPh sb="22" eb="23">
      <t>トウ</t>
    </rPh>
    <rPh sb="23" eb="24">
      <t>ヤ</t>
    </rPh>
    <phoneticPr fontId="19"/>
  </si>
  <si>
    <t>中間階</t>
    <rPh sb="0" eb="2">
      <t>チュウカン</t>
    </rPh>
    <rPh sb="2" eb="3">
      <t>カイ</t>
    </rPh>
    <phoneticPr fontId="19"/>
  </si>
  <si>
    <t>地階及び１階</t>
    <rPh sb="0" eb="2">
      <t>チカイ</t>
    </rPh>
    <rPh sb="2" eb="3">
      <t>オヨ</t>
    </rPh>
    <rPh sb="5" eb="6">
      <t>カイ</t>
    </rPh>
    <phoneticPr fontId="19"/>
  </si>
  <si>
    <t>断面寸法(mm)</t>
    <rPh sb="0" eb="2">
      <t>ダンメン</t>
    </rPh>
    <rPh sb="2" eb="4">
      <t>スンポウ</t>
    </rPh>
    <phoneticPr fontId="19"/>
  </si>
  <si>
    <t>断面積(㎠)</t>
    <rPh sb="0" eb="3">
      <t>ダンメンセキ</t>
    </rPh>
    <phoneticPr fontId="19"/>
  </si>
  <si>
    <t>単位重量(N/m)</t>
    <rPh sb="0" eb="2">
      <t>タンイ</t>
    </rPh>
    <rPh sb="2" eb="4">
      <t>ジュウリョウ</t>
    </rPh>
    <phoneticPr fontId="19"/>
  </si>
  <si>
    <t>重心の位置(Cm)</t>
    <rPh sb="0" eb="2">
      <t>ジュウシン</t>
    </rPh>
    <rPh sb="3" eb="5">
      <t>イチ</t>
    </rPh>
    <phoneticPr fontId="19"/>
  </si>
  <si>
    <t>断面2次ﾓｰﾒﾝﾄ(Cm4)</t>
    <rPh sb="0" eb="2">
      <t>ダンメン</t>
    </rPh>
    <rPh sb="3" eb="4">
      <t>ジ</t>
    </rPh>
    <phoneticPr fontId="19"/>
  </si>
  <si>
    <t>断面2次半径(Cm)</t>
    <rPh sb="0" eb="2">
      <t>ダンメン</t>
    </rPh>
    <rPh sb="3" eb="4">
      <t>ジ</t>
    </rPh>
    <rPh sb="4" eb="6">
      <t>ハンケイ</t>
    </rPh>
    <phoneticPr fontId="19"/>
  </si>
  <si>
    <t>断面係数(Cm3)</t>
    <rPh sb="0" eb="2">
      <t>ダンメン</t>
    </rPh>
    <rPh sb="2" eb="4">
      <t>ケイスウ</t>
    </rPh>
    <phoneticPr fontId="19"/>
  </si>
  <si>
    <t>直角方向</t>
    <rPh sb="0" eb="2">
      <t>チョッカク</t>
    </rPh>
    <rPh sb="2" eb="4">
      <t>ホウコウ</t>
    </rPh>
    <phoneticPr fontId="19"/>
  </si>
  <si>
    <t>斜め方向</t>
    <rPh sb="0" eb="1">
      <t>ナナ</t>
    </rPh>
    <rPh sb="2" eb="4">
      <t>ホウコウ</t>
    </rPh>
    <phoneticPr fontId="19"/>
  </si>
  <si>
    <t>A</t>
    <phoneticPr fontId="19"/>
  </si>
  <si>
    <t>Cx</t>
    <phoneticPr fontId="19"/>
  </si>
  <si>
    <t>Ix</t>
    <phoneticPr fontId="19"/>
  </si>
  <si>
    <t>種 類</t>
    <rPh sb="0" eb="1">
      <t>タネ</t>
    </rPh>
    <rPh sb="2" eb="3">
      <t>タグイ</t>
    </rPh>
    <phoneticPr fontId="19"/>
  </si>
  <si>
    <t>規     格</t>
    <rPh sb="0" eb="1">
      <t>タダシ</t>
    </rPh>
    <rPh sb="6" eb="7">
      <t>カク</t>
    </rPh>
    <phoneticPr fontId="19"/>
  </si>
  <si>
    <t>短期許容応力度  KN/cm2  (  )内は長期</t>
    <rPh sb="0" eb="2">
      <t>タンキ</t>
    </rPh>
    <rPh sb="2" eb="4">
      <t>キョヨウ</t>
    </rPh>
    <rPh sb="4" eb="6">
      <t>オウリョク</t>
    </rPh>
    <rPh sb="6" eb="7">
      <t>ド</t>
    </rPh>
    <rPh sb="21" eb="22">
      <t>ナイ</t>
    </rPh>
    <rPh sb="23" eb="25">
      <t>チョウキ</t>
    </rPh>
    <phoneticPr fontId="19"/>
  </si>
  <si>
    <t>引張 ft</t>
    <rPh sb="0" eb="2">
      <t>ヒッパリ</t>
    </rPh>
    <phoneticPr fontId="19"/>
  </si>
  <si>
    <t>圧縮 fc</t>
    <rPh sb="0" eb="2">
      <t>アッシュク</t>
    </rPh>
    <phoneticPr fontId="19"/>
  </si>
  <si>
    <t>曲げ fb</t>
    <rPh sb="0" eb="1">
      <t>マ</t>
    </rPh>
    <phoneticPr fontId="19"/>
  </si>
  <si>
    <t>せん断fs</t>
    <rPh sb="2" eb="3">
      <t>ダン</t>
    </rPh>
    <phoneticPr fontId="19"/>
  </si>
  <si>
    <t>支圧 fe</t>
    <rPh sb="0" eb="1">
      <t>シ</t>
    </rPh>
    <rPh sb="1" eb="2">
      <t>アツ</t>
    </rPh>
    <phoneticPr fontId="19"/>
  </si>
  <si>
    <t>一般構造用鋼材(厚さ40mm以下)</t>
    <rPh sb="0" eb="2">
      <t>イッパン</t>
    </rPh>
    <rPh sb="2" eb="5">
      <t>コウゾウヨウ</t>
    </rPh>
    <rPh sb="5" eb="7">
      <t>コウザイ</t>
    </rPh>
    <rPh sb="8" eb="9">
      <t>アツ</t>
    </rPh>
    <rPh sb="14" eb="16">
      <t>イカ</t>
    </rPh>
    <phoneticPr fontId="19"/>
  </si>
  <si>
    <t>ｺﾝｸﾘｰﾄ厚さ(mm)</t>
    <rPh sb="6" eb="7">
      <t>アツ</t>
    </rPh>
    <phoneticPr fontId="19"/>
  </si>
  <si>
    <t>ﾎﾞﾙﾄのねじ有効径
D (cm)</t>
    <rPh sb="7" eb="9">
      <t>ユウコウ</t>
    </rPh>
    <rPh sb="9" eb="10">
      <t>ケイ</t>
    </rPh>
    <phoneticPr fontId="19"/>
  </si>
  <si>
    <t>Kg/m2</t>
    <phoneticPr fontId="19"/>
  </si>
  <si>
    <t>m2</t>
    <phoneticPr fontId="19"/>
  </si>
  <si>
    <t>Kg</t>
    <phoneticPr fontId="19"/>
  </si>
  <si>
    <t>4.5t</t>
    <phoneticPr fontId="19"/>
  </si>
  <si>
    <t>軽油 490L</t>
    <rPh sb="0" eb="2">
      <t>ケイユ</t>
    </rPh>
    <phoneticPr fontId="19"/>
  </si>
  <si>
    <t>　　箱体類機器・自立型制御盤ｱﾝｶｰﾎﾞﾙﾄ計算書</t>
    <rPh sb="2" eb="3">
      <t>ハコ</t>
    </rPh>
    <rPh sb="3" eb="4">
      <t>タイ</t>
    </rPh>
    <rPh sb="4" eb="5">
      <t>ルイ</t>
    </rPh>
    <rPh sb="5" eb="7">
      <t>キキ</t>
    </rPh>
    <rPh sb="8" eb="10">
      <t>ジリツ</t>
    </rPh>
    <rPh sb="10" eb="11">
      <t>ガタ</t>
    </rPh>
    <rPh sb="11" eb="13">
      <t>セイギョ</t>
    </rPh>
    <rPh sb="13" eb="14">
      <t>バン</t>
    </rPh>
    <rPh sb="22" eb="25">
      <t>ケイサンショ</t>
    </rPh>
    <phoneticPr fontId="19"/>
  </si>
  <si>
    <t>【1,機器等の内容】</t>
    <rPh sb="3" eb="5">
      <t>キキ</t>
    </rPh>
    <rPh sb="5" eb="6">
      <t>トウ</t>
    </rPh>
    <rPh sb="7" eb="9">
      <t>ナイヨウ</t>
    </rPh>
    <phoneticPr fontId="19"/>
  </si>
  <si>
    <t>本体重量W1</t>
    <rPh sb="0" eb="2">
      <t>ホンタイ</t>
    </rPh>
    <rPh sb="2" eb="4">
      <t>ジュウリョウ</t>
    </rPh>
    <phoneticPr fontId="19"/>
  </si>
  <si>
    <t>箱体</t>
    <rPh sb="0" eb="1">
      <t>ハコ</t>
    </rPh>
    <rPh sb="1" eb="2">
      <t>タイ</t>
    </rPh>
    <phoneticPr fontId="19"/>
  </si>
  <si>
    <t>管径</t>
    <rPh sb="0" eb="1">
      <t>カン</t>
    </rPh>
    <rPh sb="1" eb="2">
      <t>ケイ</t>
    </rPh>
    <phoneticPr fontId="19"/>
  </si>
  <si>
    <t>重量</t>
    <rPh sb="0" eb="2">
      <t>ジュウリョウ</t>
    </rPh>
    <phoneticPr fontId="19"/>
  </si>
  <si>
    <t>荷重</t>
    <rPh sb="0" eb="2">
      <t>カジュウ</t>
    </rPh>
    <phoneticPr fontId="19"/>
  </si>
  <si>
    <t>ﾀﾞｸﾄの周長(m)</t>
    <rPh sb="5" eb="6">
      <t>シュウ</t>
    </rPh>
    <rPh sb="6" eb="7">
      <t>チョウ</t>
    </rPh>
    <phoneticPr fontId="19"/>
  </si>
  <si>
    <t>保温無</t>
    <rPh sb="0" eb="2">
      <t>ホオン</t>
    </rPh>
    <rPh sb="2" eb="3">
      <t>ム</t>
    </rPh>
    <phoneticPr fontId="19"/>
  </si>
  <si>
    <t>保温有</t>
    <rPh sb="0" eb="2">
      <t>ホオン</t>
    </rPh>
    <rPh sb="2" eb="3">
      <t>ユウ</t>
    </rPh>
    <phoneticPr fontId="19"/>
  </si>
  <si>
    <t>ﾀﾞｸﾄ周長(m)</t>
    <rPh sb="4" eb="5">
      <t>シュウ</t>
    </rPh>
    <rPh sb="5" eb="6">
      <t>チョウ</t>
    </rPh>
    <phoneticPr fontId="19"/>
  </si>
  <si>
    <t>適用階の区分</t>
    <rPh sb="0" eb="2">
      <t>テキヨウ</t>
    </rPh>
    <rPh sb="2" eb="3">
      <t>カイ</t>
    </rPh>
    <rPh sb="4" eb="6">
      <t>クブン</t>
    </rPh>
    <phoneticPr fontId="19"/>
  </si>
  <si>
    <t>重要機器</t>
    <rPh sb="0" eb="2">
      <t>ジュウヨウ</t>
    </rPh>
    <rPh sb="2" eb="4">
      <t>キキ</t>
    </rPh>
    <phoneticPr fontId="19"/>
  </si>
  <si>
    <t>一般機器</t>
    <rPh sb="0" eb="2">
      <t>イッパン</t>
    </rPh>
    <rPh sb="2" eb="4">
      <t>キキ</t>
    </rPh>
    <phoneticPr fontId="19"/>
  </si>
  <si>
    <t>【 設計用鉛直地震力 】</t>
    <rPh sb="2" eb="5">
      <t>セッケイヨウ</t>
    </rPh>
    <rPh sb="5" eb="7">
      <t>エンチョク</t>
    </rPh>
    <rPh sb="7" eb="9">
      <t>ジシン</t>
    </rPh>
    <rPh sb="9" eb="10">
      <t>チカラ</t>
    </rPh>
    <phoneticPr fontId="19"/>
  </si>
  <si>
    <t>建築設備機器の耐震ｸﾗｽ</t>
    <rPh sb="0" eb="2">
      <t>ケンチク</t>
    </rPh>
    <rPh sb="2" eb="4">
      <t>セツビ</t>
    </rPh>
    <rPh sb="4" eb="6">
      <t>キキ</t>
    </rPh>
    <rPh sb="7" eb="9">
      <t>タイシン</t>
    </rPh>
    <phoneticPr fontId="19"/>
  </si>
  <si>
    <t>耐震ｸﾗｽ S</t>
    <rPh sb="0" eb="2">
      <t>タイシン</t>
    </rPh>
    <phoneticPr fontId="19"/>
  </si>
  <si>
    <t>耐震ｸﾗｽ A</t>
    <rPh sb="0" eb="2">
      <t>タイシン</t>
    </rPh>
    <phoneticPr fontId="19"/>
  </si>
  <si>
    <t>耐震ｸﾗｽ B</t>
    <rPh sb="0" eb="2">
      <t>タイシン</t>
    </rPh>
    <phoneticPr fontId="19"/>
  </si>
  <si>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9"/>
  </si>
  <si>
    <t>上層階の定義</t>
    <rPh sb="0" eb="2">
      <t>ジョウソウ</t>
    </rPh>
    <rPh sb="2" eb="3">
      <t>カイ</t>
    </rPh>
    <rPh sb="4" eb="6">
      <t>テイギ</t>
    </rPh>
    <phoneticPr fontId="19"/>
  </si>
  <si>
    <t>・2～6階建ての建築物では、最上階を上層階とする。</t>
    <rPh sb="4" eb="6">
      <t>カイダ</t>
    </rPh>
    <rPh sb="8" eb="11">
      <t>ケンチクブツ</t>
    </rPh>
    <rPh sb="14" eb="17">
      <t>サイジョウカイ</t>
    </rPh>
    <rPh sb="18" eb="20">
      <t>ジョウソウ</t>
    </rPh>
    <rPh sb="20" eb="21">
      <t>カイ</t>
    </rPh>
    <phoneticPr fontId="19"/>
  </si>
  <si>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9"/>
  </si>
  <si>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9"/>
  </si>
  <si>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9"/>
  </si>
  <si>
    <t>中間階の定義</t>
    <rPh sb="0" eb="2">
      <t>チュウカン</t>
    </rPh>
    <rPh sb="2" eb="3">
      <t>カイ</t>
    </rPh>
    <rPh sb="4" eb="6">
      <t>テイギ</t>
    </rPh>
    <phoneticPr fontId="19"/>
  </si>
  <si>
    <t>耐震ｸﾗｽ</t>
    <phoneticPr fontId="19"/>
  </si>
  <si>
    <t>一般施設</t>
    <rPh sb="0" eb="2">
      <t>イッパン</t>
    </rPh>
    <rPh sb="2" eb="4">
      <t>シセツ</t>
    </rPh>
    <phoneticPr fontId="19"/>
  </si>
  <si>
    <t>対象階</t>
    <rPh sb="0" eb="2">
      <t>タイショウ</t>
    </rPh>
    <rPh sb="2" eb="3">
      <t>カイ</t>
    </rPh>
    <phoneticPr fontId="19"/>
  </si>
  <si>
    <t>R階</t>
    <rPh sb="1" eb="2">
      <t>カイ</t>
    </rPh>
    <phoneticPr fontId="19"/>
  </si>
  <si>
    <t>設計水平震度KH</t>
    <rPh sb="0" eb="2">
      <t>セッケイ</t>
    </rPh>
    <rPh sb="2" eb="4">
      <t>スイヘイ</t>
    </rPh>
    <rPh sb="4" eb="6">
      <t>シンド</t>
    </rPh>
    <phoneticPr fontId="19"/>
  </si>
  <si>
    <r>
      <t>設計垂直震度</t>
    </r>
    <r>
      <rPr>
        <sz val="11"/>
        <rFont val="ＭＳ 明朝"/>
        <family val="1"/>
        <charset val="128"/>
      </rPr>
      <t>KV</t>
    </r>
    <rPh sb="0" eb="2">
      <t>セッケイ</t>
    </rPh>
    <rPh sb="2" eb="4">
      <t>スイチョク</t>
    </rPh>
    <rPh sb="4" eb="6">
      <t>シンド</t>
    </rPh>
    <phoneticPr fontId="19"/>
  </si>
  <si>
    <r>
      <t xml:space="preserve"> </t>
    </r>
    <r>
      <rPr>
        <sz val="11"/>
        <rFont val="ＭＳ 明朝"/>
        <family val="1"/>
        <charset val="128"/>
      </rPr>
      <t xml:space="preserve">   震度【表1-5より】</t>
    </r>
    <rPh sb="4" eb="6">
      <t>シンド</t>
    </rPh>
    <rPh sb="7" eb="8">
      <t>ヒョウ</t>
    </rPh>
    <phoneticPr fontId="19"/>
  </si>
  <si>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19"/>
  </si>
  <si>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9"/>
  </si>
  <si>
    <t>40A</t>
    <phoneticPr fontId="19"/>
  </si>
  <si>
    <t>50A</t>
    <phoneticPr fontId="19"/>
  </si>
  <si>
    <t>65A</t>
    <phoneticPr fontId="19"/>
  </si>
  <si>
    <t>80A</t>
    <phoneticPr fontId="19"/>
  </si>
  <si>
    <t>100A</t>
    <phoneticPr fontId="19"/>
  </si>
  <si>
    <t>125A</t>
    <phoneticPr fontId="19"/>
  </si>
  <si>
    <t>150A</t>
    <phoneticPr fontId="19"/>
  </si>
  <si>
    <t>200A</t>
    <phoneticPr fontId="19"/>
  </si>
  <si>
    <t>250A</t>
    <phoneticPr fontId="19"/>
  </si>
  <si>
    <t>300A</t>
    <phoneticPr fontId="19"/>
  </si>
  <si>
    <t>1.0 Kgf ≒ 9.8 N とします｡</t>
    <phoneticPr fontId="19"/>
  </si>
  <si>
    <t>Kg/m</t>
    <phoneticPr fontId="19"/>
  </si>
  <si>
    <t>N/m</t>
    <phoneticPr fontId="19"/>
  </si>
  <si>
    <t>ただし、1 KN=1000 N</t>
    <phoneticPr fontId="19"/>
  </si>
  <si>
    <t>1 Kgf = 9.8 N</t>
    <phoneticPr fontId="19"/>
  </si>
  <si>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19"/>
  </si>
  <si>
    <t>Kg/m</t>
    <phoneticPr fontId="19"/>
  </si>
  <si>
    <t>1.0 Kgf ≒ 9.8 N とします｡</t>
    <phoneticPr fontId="19"/>
  </si>
  <si>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19"/>
  </si>
  <si>
    <t>1.0 Kgf ≒ 9.8 N とします｡</t>
    <phoneticPr fontId="19"/>
  </si>
  <si>
    <t>N/m</t>
    <phoneticPr fontId="19"/>
  </si>
  <si>
    <t>1 Kgf = 9.8 N</t>
    <phoneticPr fontId="19"/>
  </si>
  <si>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19"/>
  </si>
  <si>
    <t>(2.0)</t>
    <phoneticPr fontId="19"/>
  </si>
  <si>
    <t>(2.0)</t>
    <phoneticPr fontId="19"/>
  </si>
  <si>
    <t>(1.5)</t>
    <phoneticPr fontId="19"/>
  </si>
  <si>
    <t>(1.5)</t>
    <phoneticPr fontId="19"/>
  </si>
  <si>
    <t>(1.5)</t>
    <phoneticPr fontId="19"/>
  </si>
  <si>
    <t>(1.5)</t>
    <phoneticPr fontId="19"/>
  </si>
  <si>
    <t>(1.0)</t>
    <phoneticPr fontId="19"/>
  </si>
  <si>
    <t>(1.0)</t>
    <phoneticPr fontId="19"/>
  </si>
  <si>
    <t>(1.0)</t>
    <phoneticPr fontId="19"/>
  </si>
  <si>
    <t>(0.6)</t>
    <phoneticPr fontId="19"/>
  </si>
  <si>
    <t xml:space="preserve">  鉛直地震力の1/2とする。</t>
    <phoneticPr fontId="19"/>
  </si>
  <si>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19"/>
  </si>
  <si>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19"/>
  </si>
  <si>
    <t>1.0 (1.5)</t>
    <phoneticPr fontId="19"/>
  </si>
  <si>
    <t>0.6 (1.0)</t>
    <phoneticPr fontId="19"/>
  </si>
  <si>
    <t>0.4 (0.6)</t>
    <phoneticPr fontId="19"/>
  </si>
  <si>
    <t>・地階、1階を除く各階で上層階に該当しない階を中間階とする。</t>
    <phoneticPr fontId="19"/>
  </si>
  <si>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19"/>
  </si>
  <si>
    <t>SS400 STK400
STKR400  SSC400</t>
    <phoneticPr fontId="19"/>
  </si>
  <si>
    <t>(15.6)</t>
    <phoneticPr fontId="19"/>
  </si>
  <si>
    <t>(9.04)</t>
    <phoneticPr fontId="19"/>
  </si>
  <si>
    <t>(14.2)</t>
    <phoneticPr fontId="19"/>
  </si>
  <si>
    <t>SS490</t>
    <phoneticPr fontId="19"/>
  </si>
  <si>
    <t>(18.3)</t>
    <phoneticPr fontId="19"/>
  </si>
  <si>
    <t>(10.5)</t>
    <phoneticPr fontId="19"/>
  </si>
  <si>
    <t>(16.6)</t>
    <phoneticPr fontId="19"/>
  </si>
  <si>
    <t>SS540</t>
    <phoneticPr fontId="19"/>
  </si>
  <si>
    <t>(25.0)</t>
    <phoneticPr fontId="19"/>
  </si>
  <si>
    <t>(14.4)</t>
    <phoneticPr fontId="19"/>
  </si>
  <si>
    <t>(22.7)</t>
    <phoneticPr fontId="19"/>
  </si>
  <si>
    <t>ﾎﾞﾙﾄ</t>
    <phoneticPr fontId="19"/>
  </si>
  <si>
    <t>SS400  SM400      中ﾎﾞﾙﾄ</t>
    <rPh sb="18" eb="19">
      <t>チュウ</t>
    </rPh>
    <phoneticPr fontId="19"/>
  </si>
  <si>
    <t>－</t>
    <phoneticPr fontId="19"/>
  </si>
  <si>
    <t>(12.0)</t>
    <phoneticPr fontId="19"/>
  </si>
  <si>
    <t>(7.00)</t>
    <phoneticPr fontId="19"/>
  </si>
  <si>
    <t>鋼管</t>
    <rPh sb="0" eb="2">
      <t>コウカン</t>
    </rPh>
    <phoneticPr fontId="19"/>
  </si>
  <si>
    <t>配管用炭素鋼鋼管   SGP(G3452)</t>
    <rPh sb="0" eb="3">
      <t>ハイカンヨウ</t>
    </rPh>
    <rPh sb="3" eb="5">
      <t>タンソ</t>
    </rPh>
    <rPh sb="5" eb="6">
      <t>コウ</t>
    </rPh>
    <rPh sb="6" eb="8">
      <t>コウカン</t>
    </rPh>
    <phoneticPr fontId="19"/>
  </si>
  <si>
    <t>－</t>
    <phoneticPr fontId="19"/>
  </si>
  <si>
    <t>(11.6)</t>
    <phoneticPr fontId="19"/>
  </si>
  <si>
    <t>(6.69)</t>
    <phoneticPr fontId="19"/>
  </si>
  <si>
    <t>圧力配管用炭素鋼鋼管  SGP(G3453)</t>
    <rPh sb="0" eb="2">
      <t>アツリョク</t>
    </rPh>
    <rPh sb="2" eb="5">
      <t>ハイカンヨウ</t>
    </rPh>
    <rPh sb="5" eb="7">
      <t>タンソ</t>
    </rPh>
    <rPh sb="7" eb="8">
      <t>コウ</t>
    </rPh>
    <rPh sb="8" eb="10">
      <t>コウカン</t>
    </rPh>
    <phoneticPr fontId="19"/>
  </si>
  <si>
    <t>(14.8)</t>
    <phoneticPr fontId="19"/>
  </si>
  <si>
    <t>(14.8)</t>
    <phoneticPr fontId="19"/>
  </si>
  <si>
    <t>(8.54)</t>
    <phoneticPr fontId="19"/>
  </si>
  <si>
    <t>ｽﾃﾝﾚｽ鋼</t>
    <rPh sb="5" eb="6">
      <t>コウ</t>
    </rPh>
    <phoneticPr fontId="19"/>
  </si>
  <si>
    <t>構造用鋼材</t>
    <rPh sb="0" eb="3">
      <t>コウゾウヨウ</t>
    </rPh>
    <rPh sb="3" eb="5">
      <t>コウザイ</t>
    </rPh>
    <phoneticPr fontId="19"/>
  </si>
  <si>
    <t>SUS304A</t>
    <phoneticPr fontId="19"/>
  </si>
  <si>
    <t>SUS316A</t>
    <phoneticPr fontId="19"/>
  </si>
  <si>
    <t>(14.2)</t>
    <phoneticPr fontId="19"/>
  </si>
  <si>
    <t>SUS304N2A</t>
    <phoneticPr fontId="19"/>
  </si>
  <si>
    <t>(21.6)</t>
    <phoneticPr fontId="19"/>
  </si>
  <si>
    <t>(12.5)</t>
    <phoneticPr fontId="19"/>
  </si>
  <si>
    <t>(19.6)</t>
    <phoneticPr fontId="19"/>
  </si>
  <si>
    <t>A2-50</t>
    <phoneticPr fontId="19"/>
  </si>
  <si>
    <t>(14.0)</t>
    <phoneticPr fontId="19"/>
  </si>
  <si>
    <t>(8.08)</t>
    <phoneticPr fontId="19"/>
  </si>
  <si>
    <t>鋳鋼</t>
    <rPh sb="0" eb="1">
      <t>チュウ</t>
    </rPh>
    <rPh sb="1" eb="2">
      <t>コウ</t>
    </rPh>
    <phoneticPr fontId="19"/>
  </si>
  <si>
    <t>SCS13AA-CF</t>
    <phoneticPr fontId="19"/>
  </si>
  <si>
    <t>(9.04)</t>
    <phoneticPr fontId="19"/>
  </si>
  <si>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19"/>
  </si>
  <si>
    <r>
      <t>【表-2-2】 【 溶接部の許容応力度 】</t>
    </r>
    <r>
      <rPr>
        <sz val="11"/>
        <rFont val="ＭＳ 明朝"/>
        <family val="1"/>
        <charset val="128"/>
      </rPr>
      <t xml:space="preserve">  建築設備耐震設計・施工指針2014年版 P239 転記</t>
    </r>
    <phoneticPr fontId="19"/>
  </si>
  <si>
    <t xml:space="preserve">  (  )内は,SS400(厚さが40mm以下)の許容応力度である.</t>
    <rPh sb="6" eb="7">
      <t>ナイ</t>
    </rPh>
    <rPh sb="15" eb="16">
      <t>アツ</t>
    </rPh>
    <rPh sb="22" eb="24">
      <t>イカ</t>
    </rPh>
    <rPh sb="26" eb="28">
      <t>キョヨウ</t>
    </rPh>
    <rPh sb="28" eb="30">
      <t>オウリョク</t>
    </rPh>
    <rPh sb="30" eb="31">
      <t>ド</t>
    </rPh>
    <phoneticPr fontId="19"/>
  </si>
  <si>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19"/>
  </si>
  <si>
    <t>作業の方法</t>
    <rPh sb="0" eb="2">
      <t>サギョウ</t>
    </rPh>
    <rPh sb="3" eb="5">
      <t>ホウホウ</t>
    </rPh>
    <phoneticPr fontId="19"/>
  </si>
  <si>
    <t>継目の形式</t>
    <rPh sb="0" eb="2">
      <t>ツギメ</t>
    </rPh>
    <rPh sb="3" eb="5">
      <t>ケイシキ</t>
    </rPh>
    <phoneticPr fontId="19"/>
  </si>
  <si>
    <t>長期応力に対する許容応力度(kN/cm2)</t>
    <rPh sb="0" eb="2">
      <t>チョウキ</t>
    </rPh>
    <rPh sb="2" eb="4">
      <t>オウリョク</t>
    </rPh>
    <rPh sb="5" eb="6">
      <t>タイ</t>
    </rPh>
    <rPh sb="8" eb="10">
      <t>キョヨウ</t>
    </rPh>
    <rPh sb="10" eb="12">
      <t>オウリョク</t>
    </rPh>
    <rPh sb="12" eb="13">
      <t>ド</t>
    </rPh>
    <phoneticPr fontId="19"/>
  </si>
  <si>
    <t>短期応力に対する許容応力度(kN/cm2)</t>
    <rPh sb="0" eb="2">
      <t>タンキ</t>
    </rPh>
    <rPh sb="2" eb="4">
      <t>オウリョク</t>
    </rPh>
    <rPh sb="5" eb="6">
      <t>タイ</t>
    </rPh>
    <rPh sb="8" eb="10">
      <t>キョヨウ</t>
    </rPh>
    <rPh sb="10" eb="12">
      <t>オウリョク</t>
    </rPh>
    <rPh sb="12" eb="13">
      <t>ド</t>
    </rPh>
    <phoneticPr fontId="19"/>
  </si>
  <si>
    <t>圧縮</t>
    <rPh sb="0" eb="2">
      <t>アッシュク</t>
    </rPh>
    <phoneticPr fontId="19"/>
  </si>
  <si>
    <t>引張</t>
    <rPh sb="0" eb="2">
      <t>ヒッパ</t>
    </rPh>
    <phoneticPr fontId="19"/>
  </si>
  <si>
    <t>曲げ</t>
    <rPh sb="0" eb="1">
      <t>マ</t>
    </rPh>
    <phoneticPr fontId="19"/>
  </si>
  <si>
    <t>せん断</t>
    <rPh sb="2" eb="3">
      <t>ダン</t>
    </rPh>
    <phoneticPr fontId="19"/>
  </si>
  <si>
    <t>(1)</t>
    <phoneticPr fontId="19"/>
  </si>
  <si>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19"/>
  </si>
  <si>
    <t>突合せ</t>
    <rPh sb="0" eb="2">
      <t>ツキアワ</t>
    </rPh>
    <phoneticPr fontId="19"/>
  </si>
  <si>
    <r>
      <t xml:space="preserve">F/1.5                 </t>
    </r>
    <r>
      <rPr>
        <sz val="11"/>
        <color indexed="10"/>
        <rFont val="ＭＳ 明朝"/>
        <family val="1"/>
        <charset val="128"/>
      </rPr>
      <t>(15.66)</t>
    </r>
    <phoneticPr fontId="19"/>
  </si>
  <si>
    <r>
      <t xml:space="preserve">F/(1.5*√3)      </t>
    </r>
    <r>
      <rPr>
        <sz val="11"/>
        <color indexed="10"/>
        <rFont val="ＭＳ 明朝"/>
        <family val="1"/>
        <charset val="128"/>
      </rPr>
      <t>(9.04)</t>
    </r>
    <phoneticPr fontId="19"/>
  </si>
  <si>
    <t>(23.5)</t>
    <phoneticPr fontId="19"/>
  </si>
  <si>
    <t>(13.5)</t>
    <phoneticPr fontId="19"/>
  </si>
  <si>
    <t>突合せ以外</t>
    <rPh sb="0" eb="2">
      <t>ツキアワ</t>
    </rPh>
    <rPh sb="3" eb="5">
      <t>イガイ</t>
    </rPh>
    <phoneticPr fontId="19"/>
  </si>
  <si>
    <r>
      <t xml:space="preserve">F/(1.5*√3)                 </t>
    </r>
    <r>
      <rPr>
        <sz val="11"/>
        <color indexed="10"/>
        <rFont val="ＭＳ 明朝"/>
        <family val="1"/>
        <charset val="128"/>
      </rPr>
      <t>(9.04)</t>
    </r>
    <phoneticPr fontId="19"/>
  </si>
  <si>
    <r>
      <t xml:space="preserve">F/(1.5*√3)      </t>
    </r>
    <r>
      <rPr>
        <sz val="11"/>
        <color indexed="10"/>
        <rFont val="ＭＳ 明朝"/>
        <family val="1"/>
        <charset val="128"/>
      </rPr>
      <t>(9.04)</t>
    </r>
    <phoneticPr fontId="19"/>
  </si>
  <si>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19"/>
  </si>
  <si>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19"/>
  </si>
  <si>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19"/>
  </si>
  <si>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19"/>
  </si>
  <si>
    <t>λ≦∧の場合　fc0＝Ｆ*((1-（2/5)*(λ/∧)＾2)/(3/2＋(2/3)*(λ/∧)＾2))(N/mm2)       fc= fc0*(1/10)(KN/cm2)</t>
    <rPh sb="4" eb="6">
      <t>バアイ</t>
    </rPh>
    <phoneticPr fontId="19"/>
  </si>
  <si>
    <t>λ＞∧の場合　fc0＝Ｆ*(18/65)/((λ/∧)＾2）(N/mm2)      fc= fc0*(1/10)(KN/cm2)</t>
    <rPh sb="4" eb="6">
      <t>バアイ</t>
    </rPh>
    <phoneticPr fontId="19"/>
  </si>
  <si>
    <t>∧＝1500/((F/1.5)^0.5)   で計算した限界細長比：∧</t>
    <rPh sb="24" eb="26">
      <t>ケイサン</t>
    </rPh>
    <rPh sb="28" eb="30">
      <t>ゲンカイ</t>
    </rPh>
    <rPh sb="30" eb="31">
      <t>ホソ</t>
    </rPh>
    <rPh sb="31" eb="32">
      <t>チョウ</t>
    </rPh>
    <rPh sb="32" eb="33">
      <t>ヒ</t>
    </rPh>
    <phoneticPr fontId="19"/>
  </si>
  <si>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19"/>
  </si>
  <si>
    <t>(2)細長比λは、次式による。    λ= ℓk/i</t>
    <rPh sb="3" eb="4">
      <t>サイ</t>
    </rPh>
    <rPh sb="4" eb="5">
      <t>チョウ</t>
    </rPh>
    <rPh sb="5" eb="6">
      <t>ヒ</t>
    </rPh>
    <rPh sb="9" eb="11">
      <t>ジシキ</t>
    </rPh>
    <phoneticPr fontId="19"/>
  </si>
  <si>
    <t>λ</t>
    <phoneticPr fontId="19"/>
  </si>
  <si>
    <t>fc</t>
    <phoneticPr fontId="19"/>
  </si>
  <si>
    <t>λ</t>
    <phoneticPr fontId="19"/>
  </si>
  <si>
    <t>fc</t>
    <phoneticPr fontId="19"/>
  </si>
  <si>
    <r>
      <t>【表-3-1】【 等辺山形鋼の断面特性 】</t>
    </r>
    <r>
      <rPr>
        <sz val="11"/>
        <rFont val="ＭＳ 明朝"/>
        <family val="1"/>
        <charset val="128"/>
      </rPr>
      <t xml:space="preserve">    建築設備耐震設計・施工指針2014年版 P246、JIS　G 3192　転記</t>
    </r>
    <rPh sb="61" eb="63">
      <t>テンキ</t>
    </rPh>
    <phoneticPr fontId="19"/>
  </si>
  <si>
    <t>t(mm)</t>
    <phoneticPr fontId="19"/>
  </si>
  <si>
    <t>Cy</t>
    <phoneticPr fontId="19"/>
  </si>
  <si>
    <t>Iy</t>
    <phoneticPr fontId="19"/>
  </si>
  <si>
    <t>Iu</t>
    <phoneticPr fontId="19"/>
  </si>
  <si>
    <t>Iv</t>
    <phoneticPr fontId="19"/>
  </si>
  <si>
    <t>ix</t>
    <phoneticPr fontId="19"/>
  </si>
  <si>
    <t>iy</t>
    <phoneticPr fontId="19"/>
  </si>
  <si>
    <t>iu</t>
    <phoneticPr fontId="19"/>
  </si>
  <si>
    <t>iv</t>
    <phoneticPr fontId="19"/>
  </si>
  <si>
    <t>Zx</t>
    <phoneticPr fontId="19"/>
  </si>
  <si>
    <t>Zy</t>
    <phoneticPr fontId="19"/>
  </si>
  <si>
    <t>25*25</t>
    <phoneticPr fontId="19"/>
  </si>
  <si>
    <t>30*30</t>
    <phoneticPr fontId="19"/>
  </si>
  <si>
    <t>40*40</t>
    <phoneticPr fontId="19"/>
  </si>
  <si>
    <t>40*40</t>
    <phoneticPr fontId="19"/>
  </si>
  <si>
    <t>50*50</t>
    <phoneticPr fontId="19"/>
  </si>
  <si>
    <t>50*50</t>
    <phoneticPr fontId="19"/>
  </si>
  <si>
    <t>65*65</t>
    <phoneticPr fontId="19"/>
  </si>
  <si>
    <t>75*75</t>
    <phoneticPr fontId="19"/>
  </si>
  <si>
    <t>90*90</t>
    <phoneticPr fontId="19"/>
  </si>
  <si>
    <t>90*90</t>
    <phoneticPr fontId="19"/>
  </si>
  <si>
    <t>100*100</t>
    <phoneticPr fontId="19"/>
  </si>
  <si>
    <t>120*120</t>
    <phoneticPr fontId="19"/>
  </si>
  <si>
    <t>130*130</t>
    <phoneticPr fontId="19"/>
  </si>
  <si>
    <t>130*130</t>
    <phoneticPr fontId="19"/>
  </si>
  <si>
    <t>150*150</t>
    <phoneticPr fontId="19"/>
  </si>
  <si>
    <t>150*150</t>
    <phoneticPr fontId="19"/>
  </si>
  <si>
    <t>175*175</t>
    <phoneticPr fontId="19"/>
  </si>
  <si>
    <t>200*200</t>
    <phoneticPr fontId="19"/>
  </si>
  <si>
    <t>200*200</t>
    <phoneticPr fontId="19"/>
  </si>
  <si>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19"/>
  </si>
  <si>
    <t>A</t>
    <phoneticPr fontId="19"/>
  </si>
  <si>
    <t>Cx</t>
    <phoneticPr fontId="19"/>
  </si>
  <si>
    <t>Ix</t>
    <phoneticPr fontId="19"/>
  </si>
  <si>
    <t>ix</t>
    <phoneticPr fontId="19"/>
  </si>
  <si>
    <t>iy</t>
    <phoneticPr fontId="19"/>
  </si>
  <si>
    <t>Zx</t>
    <phoneticPr fontId="19"/>
  </si>
  <si>
    <t>Zy</t>
    <phoneticPr fontId="19"/>
  </si>
  <si>
    <t>75*40</t>
    <phoneticPr fontId="19"/>
  </si>
  <si>
    <t>5*7</t>
    <phoneticPr fontId="19"/>
  </si>
  <si>
    <t>100*50</t>
    <phoneticPr fontId="19"/>
  </si>
  <si>
    <t>5*7.5</t>
    <phoneticPr fontId="19"/>
  </si>
  <si>
    <t>125*65</t>
    <phoneticPr fontId="19"/>
  </si>
  <si>
    <t>6*8</t>
    <phoneticPr fontId="19"/>
  </si>
  <si>
    <t>150*75</t>
    <phoneticPr fontId="19"/>
  </si>
  <si>
    <t>6.5*10</t>
    <phoneticPr fontId="19"/>
  </si>
  <si>
    <t>9*12.5</t>
    <phoneticPr fontId="19"/>
  </si>
  <si>
    <t>180*75</t>
    <phoneticPr fontId="19"/>
  </si>
  <si>
    <t>7*10.5</t>
    <phoneticPr fontId="19"/>
  </si>
  <si>
    <t>200*80</t>
    <phoneticPr fontId="19"/>
  </si>
  <si>
    <t>7.5*11</t>
    <phoneticPr fontId="19"/>
  </si>
  <si>
    <t>200*90</t>
    <phoneticPr fontId="19"/>
  </si>
  <si>
    <t>8*13.5</t>
    <phoneticPr fontId="19"/>
  </si>
  <si>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19"/>
  </si>
  <si>
    <t>Iy</t>
    <phoneticPr fontId="19"/>
  </si>
  <si>
    <t>100*100</t>
    <phoneticPr fontId="19"/>
  </si>
  <si>
    <t>6*8</t>
    <phoneticPr fontId="19"/>
  </si>
  <si>
    <t>125*60</t>
    <phoneticPr fontId="19"/>
  </si>
  <si>
    <t>125*125</t>
    <phoneticPr fontId="19"/>
  </si>
  <si>
    <t>6.5*9</t>
    <phoneticPr fontId="19"/>
  </si>
  <si>
    <t>148*100</t>
    <phoneticPr fontId="19"/>
  </si>
  <si>
    <t>6*9</t>
    <phoneticPr fontId="19"/>
  </si>
  <si>
    <t>7*10</t>
    <phoneticPr fontId="19"/>
  </si>
  <si>
    <t>175*90</t>
    <phoneticPr fontId="19"/>
  </si>
  <si>
    <t>5*8</t>
    <phoneticPr fontId="19"/>
  </si>
  <si>
    <t>175*175</t>
    <phoneticPr fontId="19"/>
  </si>
  <si>
    <t>198*99</t>
    <phoneticPr fontId="19"/>
  </si>
  <si>
    <t>4.5*7</t>
    <phoneticPr fontId="19"/>
  </si>
  <si>
    <t>200*100</t>
    <phoneticPr fontId="19"/>
  </si>
  <si>
    <t>5.5*8</t>
    <phoneticPr fontId="19"/>
  </si>
  <si>
    <t>194*150</t>
    <phoneticPr fontId="19"/>
  </si>
  <si>
    <t>8*12</t>
    <phoneticPr fontId="19"/>
  </si>
  <si>
    <t>244*175</t>
    <phoneticPr fontId="19"/>
  </si>
  <si>
    <t>7*11</t>
    <phoneticPr fontId="19"/>
  </si>
  <si>
    <t>250*250</t>
    <phoneticPr fontId="19"/>
  </si>
  <si>
    <t>9*14</t>
    <phoneticPr fontId="19"/>
  </si>
  <si>
    <t>298*149</t>
    <phoneticPr fontId="19"/>
  </si>
  <si>
    <t>300*150</t>
    <phoneticPr fontId="19"/>
  </si>
  <si>
    <t>346*174</t>
    <phoneticPr fontId="19"/>
  </si>
  <si>
    <t>350*175</t>
    <phoneticPr fontId="19"/>
  </si>
  <si>
    <t>396*199</t>
    <phoneticPr fontId="19"/>
  </si>
  <si>
    <t>400*200</t>
    <phoneticPr fontId="19"/>
  </si>
  <si>
    <t>8*13</t>
    <phoneticPr fontId="19"/>
  </si>
  <si>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19"/>
  </si>
  <si>
    <t>呼び径</t>
    <rPh sb="0" eb="1">
      <t>ヨ</t>
    </rPh>
    <rPh sb="2" eb="3">
      <t>ケイ</t>
    </rPh>
    <phoneticPr fontId="19"/>
  </si>
  <si>
    <t>M8
*1.25</t>
    <phoneticPr fontId="19"/>
  </si>
  <si>
    <t>M10
*1.5</t>
    <phoneticPr fontId="19"/>
  </si>
  <si>
    <t>M12
*1.75</t>
    <phoneticPr fontId="19"/>
  </si>
  <si>
    <t>M16
*2.0</t>
    <phoneticPr fontId="19"/>
  </si>
  <si>
    <t>M20
*2.5</t>
    <phoneticPr fontId="19"/>
  </si>
  <si>
    <t>M22
*2.5</t>
    <phoneticPr fontId="19"/>
  </si>
  <si>
    <t>M24.0
*3.0</t>
    <phoneticPr fontId="19"/>
  </si>
  <si>
    <t>M27
*3.0</t>
    <phoneticPr fontId="19"/>
  </si>
  <si>
    <t>M30
*3.5</t>
    <phoneticPr fontId="19"/>
  </si>
  <si>
    <t>M33
*3.5</t>
    <phoneticPr fontId="19"/>
  </si>
  <si>
    <t>M36
*4.0</t>
    <phoneticPr fontId="19"/>
  </si>
  <si>
    <t>M39
4.0</t>
    <phoneticPr fontId="19"/>
  </si>
  <si>
    <t>M42
*4.5</t>
    <phoneticPr fontId="19"/>
  </si>
  <si>
    <t>有効径</t>
    <rPh sb="0" eb="2">
      <t>ユウコウ</t>
    </rPh>
    <rPh sb="2" eb="3">
      <t>ケイ</t>
    </rPh>
    <phoneticPr fontId="19"/>
  </si>
  <si>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19"/>
  </si>
  <si>
    <t>厚     (mm)</t>
    <rPh sb="0" eb="1">
      <t>アツ</t>
    </rPh>
    <phoneticPr fontId="19"/>
  </si>
  <si>
    <t>幅寸    (mm)</t>
    <rPh sb="0" eb="1">
      <t>ハバ</t>
    </rPh>
    <rPh sb="1" eb="2">
      <t>スン</t>
    </rPh>
    <phoneticPr fontId="19"/>
  </si>
  <si>
    <t>4.5*</t>
    <phoneticPr fontId="19"/>
  </si>
  <si>
    <t>6.0*</t>
    <phoneticPr fontId="19"/>
  </si>
  <si>
    <t>9.0*</t>
    <phoneticPr fontId="19"/>
  </si>
  <si>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19"/>
  </si>
  <si>
    <t>M8*1.25</t>
    <phoneticPr fontId="19"/>
  </si>
  <si>
    <t>M10*1.5</t>
    <phoneticPr fontId="19"/>
  </si>
  <si>
    <t>M12*1.75</t>
    <phoneticPr fontId="19"/>
  </si>
  <si>
    <t>M16*2.0</t>
    <phoneticPr fontId="19"/>
  </si>
  <si>
    <t>M20*2.5</t>
    <phoneticPr fontId="19"/>
  </si>
  <si>
    <t>M24*3.0</t>
    <phoneticPr fontId="19"/>
  </si>
  <si>
    <t>ﾎﾞﾙﾄの埋込長さ L(mm)</t>
    <rPh sb="5" eb="6">
      <t>ウ</t>
    </rPh>
    <rPh sb="6" eb="7">
      <t>コ</t>
    </rPh>
    <rPh sb="7" eb="8">
      <t>ナガ</t>
    </rPh>
    <phoneticPr fontId="19"/>
  </si>
  <si>
    <t>100-d</t>
    <phoneticPr fontId="19"/>
  </si>
  <si>
    <t>130-d</t>
    <phoneticPr fontId="19"/>
  </si>
  <si>
    <t>160-d</t>
    <phoneticPr fontId="19"/>
  </si>
  <si>
    <t>180-d</t>
    <phoneticPr fontId="19"/>
  </si>
  <si>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19"/>
  </si>
  <si>
    <t>M16*2.0</t>
    <phoneticPr fontId="19"/>
  </si>
  <si>
    <t>180-d</t>
    <phoneticPr fontId="19"/>
  </si>
  <si>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19"/>
  </si>
  <si>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19"/>
  </si>
  <si>
    <t>ﾎﾞﾙﾄ径      d(呼称)</t>
    <rPh sb="4" eb="5">
      <t>ケイ</t>
    </rPh>
    <rPh sb="13" eb="15">
      <t>コショウ</t>
    </rPh>
    <phoneticPr fontId="19"/>
  </si>
  <si>
    <t>埋込長さL(mm)</t>
    <rPh sb="0" eb="1">
      <t>ウ</t>
    </rPh>
    <rPh sb="1" eb="2">
      <t>コ</t>
    </rPh>
    <rPh sb="2" eb="3">
      <t>ナガ</t>
    </rPh>
    <phoneticPr fontId="19"/>
  </si>
  <si>
    <t>穿孔径d2(mm)</t>
    <rPh sb="0" eb="2">
      <t>センコウ</t>
    </rPh>
    <rPh sb="2" eb="3">
      <t>ケイ</t>
    </rPh>
    <phoneticPr fontId="19"/>
  </si>
  <si>
    <t>M10*1.5</t>
    <phoneticPr fontId="19"/>
  </si>
  <si>
    <t>M12*1.75</t>
    <phoneticPr fontId="19"/>
  </si>
  <si>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19"/>
  </si>
  <si>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19"/>
  </si>
  <si>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19"/>
  </si>
  <si>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19"/>
  </si>
  <si>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19"/>
  </si>
  <si>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19"/>
  </si>
  <si>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19"/>
  </si>
  <si>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19"/>
  </si>
  <si>
    <t>引抜   荷重</t>
    <rPh sb="0" eb="2">
      <t>ヒキヌキ</t>
    </rPh>
    <rPh sb="5" eb="6">
      <t>カ</t>
    </rPh>
    <rPh sb="6" eb="7">
      <t>ジュウ</t>
    </rPh>
    <phoneticPr fontId="19"/>
  </si>
  <si>
    <t>M6～M12</t>
    <phoneticPr fontId="19"/>
  </si>
  <si>
    <t>M16以上</t>
    <rPh sb="3" eb="5">
      <t>イジョウ</t>
    </rPh>
    <phoneticPr fontId="19"/>
  </si>
  <si>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19"/>
  </si>
  <si>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19"/>
  </si>
  <si>
    <r>
      <t xml:space="preserve">【表-4-8】【 ｲﾝｻｰﾄ等の許容引抜荷重 】    </t>
    </r>
    <r>
      <rPr>
        <sz val="11"/>
        <rFont val="ＭＳ 明朝"/>
        <family val="1"/>
        <charset val="128"/>
      </rPr>
      <t>建築設備耐震設計・施工指針2014年版 P117 転記</t>
    </r>
    <phoneticPr fontId="19"/>
  </si>
  <si>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19"/>
  </si>
  <si>
    <t>ｲﾝｻｰﾄ寸法 (mm)</t>
    <rPh sb="5" eb="7">
      <t>スンポウ</t>
    </rPh>
    <phoneticPr fontId="19"/>
  </si>
  <si>
    <t>埋込長さ（首下)</t>
    <rPh sb="0" eb="1">
      <t>ウ</t>
    </rPh>
    <rPh sb="1" eb="2">
      <t>コ</t>
    </rPh>
    <rPh sb="2" eb="3">
      <t>ナガ</t>
    </rPh>
    <rPh sb="5" eb="6">
      <t>クビ</t>
    </rPh>
    <rPh sb="6" eb="7">
      <t>シタ</t>
    </rPh>
    <phoneticPr fontId="19"/>
  </si>
  <si>
    <t>抜止め頭の径</t>
    <rPh sb="0" eb="1">
      <t>ヌ</t>
    </rPh>
    <rPh sb="1" eb="2">
      <t>ト</t>
    </rPh>
    <rPh sb="3" eb="4">
      <t>アタマ</t>
    </rPh>
    <rPh sb="5" eb="6">
      <t>ケイ</t>
    </rPh>
    <phoneticPr fontId="19"/>
  </si>
  <si>
    <t>M10</t>
    <phoneticPr fontId="19"/>
  </si>
  <si>
    <t>M12</t>
    <phoneticPr fontId="19"/>
  </si>
  <si>
    <t>M16</t>
    <phoneticPr fontId="19"/>
  </si>
  <si>
    <r>
      <t xml:space="preserve">【表-4-9】【 ｲﾝｻｰﾄ等の許容引抜荷重 】    </t>
    </r>
    <r>
      <rPr>
        <sz val="11"/>
        <rFont val="ＭＳ 明朝"/>
        <family val="1"/>
        <charset val="128"/>
      </rPr>
      <t>建築設備耐震設計・施工指針2014年版 P117 転記</t>
    </r>
    <phoneticPr fontId="19"/>
  </si>
  <si>
    <t xml:space="preserve">                       建築設備耐震設計・施工指針2005年版 P216 転記</t>
    <phoneticPr fontId="19"/>
  </si>
  <si>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19"/>
  </si>
  <si>
    <t>M12</t>
    <phoneticPr fontId="19"/>
  </si>
  <si>
    <r>
      <t xml:space="preserve">【表-4-10】【 ｲﾝｻｰﾄ等の許容引抜荷重 】   </t>
    </r>
    <r>
      <rPr>
        <sz val="11"/>
        <rFont val="ＭＳ 明朝"/>
        <family val="1"/>
        <charset val="128"/>
      </rPr>
      <t>建築設備耐震設計・施工指針2014年版 P118 転記</t>
    </r>
    <phoneticPr fontId="19"/>
  </si>
  <si>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19"/>
  </si>
  <si>
    <r>
      <t xml:space="preserve">【表-4-11】【 ｲﾝｻｰﾄ等の許容引抜荷重 】  </t>
    </r>
    <r>
      <rPr>
        <sz val="11"/>
        <rFont val="ＭＳ 明朝"/>
        <family val="1"/>
        <charset val="128"/>
      </rPr>
      <t xml:space="preserve"> 建築設備耐震設計・施工指針2014年版 P118 転記</t>
    </r>
    <phoneticPr fontId="19"/>
  </si>
  <si>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19"/>
  </si>
  <si>
    <r>
      <t>インターネットで　</t>
    </r>
    <r>
      <rPr>
        <b/>
        <sz val="12"/>
        <color rgb="FF00B0F0"/>
        <rFont val="ＭＳ 明朝"/>
        <family val="1"/>
        <charset val="128"/>
      </rPr>
      <t>作者 建築設備</t>
    </r>
    <r>
      <rPr>
        <b/>
        <sz val="12"/>
        <rFont val="ＭＳ 明朝"/>
        <family val="1"/>
        <charset val="128"/>
      </rPr>
      <t>　で検索できます。</t>
    </r>
    <phoneticPr fontId="19"/>
  </si>
  <si>
    <t>作者 建築設備 の下記のソフトが皆様のお役に立ちます。</t>
    <phoneticPr fontId="19"/>
  </si>
  <si>
    <t>●空調機、送風機の耐震架台</t>
  </si>
  <si>
    <r>
      <t>　</t>
    </r>
    <r>
      <rPr>
        <sz val="10"/>
        <rFont val="ＭＳ 明朝"/>
        <family val="1"/>
        <charset val="128"/>
      </rPr>
      <t>床置き、壁取り付けの空調機、天井取り付け送風機の架台の耐震計算ソフト</t>
    </r>
  </si>
  <si>
    <t>●空調設備の熱量計算</t>
  </si>
  <si>
    <r>
      <t>　</t>
    </r>
    <r>
      <rPr>
        <sz val="10"/>
        <rFont val="ＭＳ 明朝"/>
        <family val="1"/>
        <charset val="128"/>
      </rPr>
      <t>建築設備の空調の熱量計算システム 国交省仕様に準拠</t>
    </r>
  </si>
  <si>
    <t>●建築設備:給水設備配管の設計</t>
  </si>
  <si>
    <r>
      <t>　</t>
    </r>
    <r>
      <rPr>
        <sz val="10"/>
        <rFont val="ＭＳ 明朝"/>
        <family val="1"/>
        <charset val="128"/>
      </rPr>
      <t>建築設備の給水設備配管の設計ソフト 国土交通省の設計基準に則って計算する</t>
    </r>
  </si>
  <si>
    <t>●建築設備:空調・換気ダクトの設計</t>
  </si>
  <si>
    <r>
      <t>　</t>
    </r>
    <r>
      <rPr>
        <sz val="10"/>
        <rFont val="ＭＳ 明朝"/>
        <family val="1"/>
        <charset val="128"/>
      </rPr>
      <t>データの必要な「行」を複写して貼り付け、m数などの必要データを入力して集計すれば設計書が出来る</t>
    </r>
  </si>
  <si>
    <t>●建築設備:作業手順書,チェックシート(ISO,施工過程)</t>
  </si>
  <si>
    <r>
      <t>　</t>
    </r>
    <r>
      <rPr>
        <sz val="10"/>
        <rFont val="ＭＳ 明朝"/>
        <family val="1"/>
        <charset val="128"/>
      </rPr>
      <t>建築設備工事の作業手順・作業仕様を標準仕様書、下水道事業団仕様書に準じて作成</t>
    </r>
  </si>
  <si>
    <t>●建築設備の耐震計算練習ソフト</t>
  </si>
  <si>
    <r>
      <t>　</t>
    </r>
    <r>
      <rPr>
        <sz val="10"/>
        <rFont val="ＭＳ 明朝"/>
        <family val="1"/>
        <charset val="128"/>
      </rPr>
      <t>建築設備における、配管架台、配管振れ止め、機器架台の耐震計算練習ソフト</t>
    </r>
  </si>
  <si>
    <t>●送風機架台、横置圧力水槽、エアコン架台の設計</t>
  </si>
  <si>
    <r>
      <t>　</t>
    </r>
    <r>
      <rPr>
        <sz val="10"/>
        <rFont val="ＭＳ 明朝"/>
        <family val="1"/>
        <charset val="128"/>
      </rPr>
      <t>送風機架台、横置圧力水槽、エアコン架台の構造計算が設備の担当者で出来る</t>
    </r>
  </si>
  <si>
    <t>●耐震設計:配管・ダクトの鋼製架台</t>
  </si>
  <si>
    <r>
      <t>　</t>
    </r>
    <r>
      <rPr>
        <sz val="10"/>
        <rFont val="ＭＳ 明朝"/>
        <family val="1"/>
        <charset val="128"/>
      </rPr>
      <t>配管架台、振れ止め架台の設計を建築設備の担当者レベル(構造計算の専門家でなくても)で理解できるソフト</t>
    </r>
  </si>
  <si>
    <t>●耐震設計:油タンク・水槽架台、制御盤の耐震計算</t>
  </si>
  <si>
    <r>
      <t>　</t>
    </r>
    <r>
      <rPr>
        <sz val="10"/>
        <rFont val="ＭＳ 明朝"/>
        <family val="1"/>
        <charset val="128"/>
      </rPr>
      <t>サービスタンク・水槽架台、制御盤、キュービクル等耐震計算が設備の担当者で出来るソフト</t>
    </r>
  </si>
  <si>
    <t>●熱量計算</t>
  </si>
  <si>
    <r>
      <t>　</t>
    </r>
    <r>
      <rPr>
        <sz val="10"/>
        <rFont val="ＭＳ 明朝"/>
        <family val="1"/>
        <charset val="128"/>
      </rPr>
      <t>建築の空調設備の熱量計算</t>
    </r>
  </si>
  <si>
    <t>●配管図形(JWW、JWC_CAD)</t>
  </si>
  <si>
    <r>
      <t>　</t>
    </r>
    <r>
      <rPr>
        <sz val="10"/>
        <rFont val="ＭＳ 明朝"/>
        <family val="1"/>
        <charset val="128"/>
      </rPr>
      <t>2次元cadの 用の図形集 塩ビ継ぎ手、ダクト、鋼管継手、桝等</t>
    </r>
  </si>
  <si>
    <t>●1-2G送風機の耐震架台</t>
  </si>
  <si>
    <r>
      <t>　</t>
    </r>
    <r>
      <rPr>
        <sz val="10"/>
        <rFont val="ＭＳ 明朝"/>
        <family val="1"/>
        <charset val="128"/>
      </rPr>
      <t>建築設備の担当者レベル(構造計算の専門家でなくても)で、送風機等の耐震架台の構造計算を理解できるソフト</t>
    </r>
  </si>
  <si>
    <t>●1-2G耐震エアコン屋外機架台</t>
  </si>
  <si>
    <r>
      <t>　</t>
    </r>
    <r>
      <rPr>
        <sz val="10"/>
        <rFont val="ＭＳ 明朝"/>
        <family val="1"/>
        <charset val="128"/>
      </rPr>
      <t>建築設備の担当者レベル(構造計算の専門家でなくても)で、エアコン等の架台の構造計算を理解できるソフト</t>
    </r>
  </si>
  <si>
    <t>●1-2G耐震サービスタンク等架台</t>
  </si>
  <si>
    <r>
      <t>　</t>
    </r>
    <r>
      <rPr>
        <sz val="10"/>
        <rFont val="ＭＳ 明朝"/>
        <family val="1"/>
        <charset val="128"/>
      </rPr>
      <t>建築設備の担当者レベル(構造計算の専門家でなくても)で、タンク等の耐震架台の構造計算を理解できるソフト</t>
    </r>
  </si>
  <si>
    <t>●1-2G耐震ダクトの振れ止め架台</t>
  </si>
  <si>
    <r>
      <t>　</t>
    </r>
    <r>
      <rPr>
        <sz val="10"/>
        <rFont val="ＭＳ 明朝"/>
        <family val="1"/>
        <charset val="128"/>
      </rPr>
      <t>建築設備の担当者レベル(構造計算の専門家でなくても)で、ダクト等の振止架台の構造計算を理解できるソフト</t>
    </r>
  </si>
  <si>
    <t>●1-2G耐震新人教育の構造計算練習ソフト</t>
  </si>
  <si>
    <r>
      <t>　</t>
    </r>
    <r>
      <rPr>
        <sz val="10"/>
        <rFont val="ＭＳ 明朝"/>
        <family val="1"/>
        <charset val="128"/>
      </rPr>
      <t>建築設備の担当者レベル(構造計算の専門家でなくても)で、耐震支持架台の構造計算を訓練教育できるソフト</t>
    </r>
  </si>
  <si>
    <t>●1-2G耐震配管の床置き架台</t>
  </si>
  <si>
    <r>
      <t>　</t>
    </r>
    <r>
      <rPr>
        <sz val="10"/>
        <rFont val="ＭＳ 明朝"/>
        <family val="1"/>
        <charset val="128"/>
      </rPr>
      <t>建築設備の担当者レベル(構造計算の専門家でなくても)で、配管等の床置き架台の構造計算を理解できるソフト</t>
    </r>
  </si>
  <si>
    <t>●1-2G耐震配管の振れ止め架台</t>
  </si>
  <si>
    <r>
      <t>　</t>
    </r>
    <r>
      <rPr>
        <sz val="10"/>
        <rFont val="ＭＳ 明朝"/>
        <family val="1"/>
        <charset val="128"/>
      </rPr>
      <t>建築設備の担当者レベル(構造計算の専門家でなくても)で、配管等の振止架台の構造計算を理解できるソフト</t>
    </r>
  </si>
  <si>
    <t>●1-2G壁、天井配管の耐震支持架台</t>
  </si>
  <si>
    <r>
      <t>　</t>
    </r>
    <r>
      <rPr>
        <sz val="10"/>
        <rFont val="ＭＳ 明朝"/>
        <family val="1"/>
        <charset val="128"/>
      </rPr>
      <t>建築設備の担当者レベルで、壁・天井配管等の耐震支持架台の構造計算を理解できるソフト</t>
    </r>
  </si>
  <si>
    <t>●jw図形(機械設備)</t>
  </si>
  <si>
    <r>
      <t>　</t>
    </r>
    <r>
      <rPr>
        <sz val="10"/>
        <rFont val="ＭＳ 明朝"/>
        <family val="1"/>
        <charset val="128"/>
      </rPr>
      <t>jw_cadの配管施工図の図形</t>
    </r>
  </si>
  <si>
    <t>●かんたん電子納品</t>
  </si>
  <si>
    <r>
      <t>　</t>
    </r>
    <r>
      <rPr>
        <sz val="10"/>
        <rFont val="ＭＳ 明朝"/>
        <family val="1"/>
        <charset val="128"/>
      </rPr>
      <t>建築設備:管工事における、かんたん電子納品ソフト</t>
    </r>
  </si>
  <si>
    <t>●エントツのドラフト計算</t>
  </si>
  <si>
    <r>
      <t>　</t>
    </r>
    <r>
      <rPr>
        <sz val="10"/>
        <rFont val="ＭＳ 明朝"/>
        <family val="1"/>
        <charset val="128"/>
      </rPr>
      <t>1台から最大7台までのボイラーの組み合わせで10種類の煙突のドラフトの計算を行う</t>
    </r>
  </si>
  <si>
    <t>●シックハウス 一般換気の設計 空調・換気ダクトの設計</t>
  </si>
  <si>
    <r>
      <t>　</t>
    </r>
    <r>
      <rPr>
        <sz val="10"/>
        <rFont val="ＭＳ 明朝"/>
        <family val="1"/>
        <charset val="128"/>
      </rPr>
      <t>シックハウス対策や一般換気計算を簡単に処理できるように、標準化して、ソフト化</t>
    </r>
  </si>
  <si>
    <t>●ボイラー煙突のドラフト計算</t>
  </si>
  <si>
    <r>
      <t>　</t>
    </r>
    <r>
      <rPr>
        <sz val="10"/>
        <rFont val="ＭＳ 明朝"/>
        <family val="1"/>
        <charset val="128"/>
      </rPr>
      <t>煙突の計算を行うソフト 単体から4台+3台まで10種類の組合せのドラフト計算が出来る</t>
    </r>
  </si>
  <si>
    <t>●建築機械設備の耐震計算練習ソフト</t>
  </si>
  <si>
    <t>●建築設備の給水配管の設計</t>
  </si>
  <si>
    <r>
      <t>　</t>
    </r>
    <r>
      <rPr>
        <sz val="10"/>
        <rFont val="ＭＳ 明朝"/>
        <family val="1"/>
        <charset val="128"/>
      </rPr>
      <t>建築設備の給水配管の設計ソフト 国土交通省の設計基準に則って計算する</t>
    </r>
  </si>
  <si>
    <t>●建築設備の作業手順書、要領書(施工プロセス、ISO)</t>
  </si>
  <si>
    <t>●建築設備の水平タンク,送風機,エアコン架台の構造計算</t>
  </si>
  <si>
    <r>
      <t>　</t>
    </r>
    <r>
      <rPr>
        <sz val="10"/>
        <rFont val="ＭＳ 明朝"/>
        <family val="1"/>
        <charset val="128"/>
      </rPr>
      <t>送風機架台、横置圧力水槽、エアコン架台の構造計算が設備の担当者(構造計算の専門家でなくても)で出来る</t>
    </r>
  </si>
  <si>
    <t>●建築設備配管支持の構造計算</t>
  </si>
  <si>
    <r>
      <t>　</t>
    </r>
    <r>
      <rPr>
        <sz val="10"/>
        <rFont val="ＭＳ 明朝"/>
        <family val="1"/>
        <charset val="128"/>
      </rPr>
      <t>配管架台、振れ止め架台の設計を建築設備の担当者レベル(構造計算の専門家でなくても)で理解できる</t>
    </r>
  </si>
  <si>
    <t>●建物の空調計画:熱量計算</t>
  </si>
  <si>
    <r>
      <t>　</t>
    </r>
    <r>
      <rPr>
        <sz val="10"/>
        <rFont val="ＭＳ 明朝"/>
        <family val="1"/>
        <charset val="128"/>
      </rPr>
      <t>建物の空調の熱量計算システム 国交省仕様に準じている</t>
    </r>
  </si>
  <si>
    <t>●水槽/オイルタンク架台耐震構造計算,空調機の耐震計算</t>
  </si>
  <si>
    <t>●耐震計算、架台計算:空調機、送風機</t>
  </si>
  <si>
    <r>
      <t>　</t>
    </r>
    <r>
      <rPr>
        <sz val="10"/>
        <rFont val="ＭＳ 明朝"/>
        <family val="1"/>
        <charset val="128"/>
      </rPr>
      <t>空調機の床置き、壁取付け架台、架台無しの耐震計算、送風機の天井取付架台の耐震計算ソフト</t>
    </r>
  </si>
  <si>
    <t>●空調、衛生設備の見積、原価計算(配管、ダクト)</t>
  </si>
  <si>
    <r>
      <t>　</t>
    </r>
    <r>
      <rPr>
        <sz val="10"/>
        <rFont val="ＭＳ 明朝"/>
        <family val="1"/>
        <charset val="128"/>
      </rPr>
      <t>建築設備における、標準的原価データーを持つ、空調、衛生設備の見積、原価計算ソフト</t>
    </r>
  </si>
  <si>
    <t>耐震ｸﾗｽ</t>
    <phoneticPr fontId="19"/>
  </si>
  <si>
    <t>1.0 Kgf ≒ 9.8 N とします｡</t>
    <phoneticPr fontId="19"/>
  </si>
  <si>
    <t>KN</t>
    <phoneticPr fontId="19"/>
  </si>
  <si>
    <t>N</t>
    <phoneticPr fontId="19"/>
  </si>
  <si>
    <t>Kg</t>
    <phoneticPr fontId="19"/>
  </si>
  <si>
    <t>内容物重量W2</t>
    <phoneticPr fontId="19"/>
  </si>
  <si>
    <t>KN</t>
    <phoneticPr fontId="19"/>
  </si>
  <si>
    <t>N</t>
    <phoneticPr fontId="19"/>
  </si>
  <si>
    <t>内容物重量WT</t>
    <phoneticPr fontId="19"/>
  </si>
  <si>
    <t>N</t>
    <phoneticPr fontId="19"/>
  </si>
  <si>
    <t>Kg</t>
    <phoneticPr fontId="19"/>
  </si>
  <si>
    <t>L</t>
    <phoneticPr fontId="19"/>
  </si>
  <si>
    <t>Cm</t>
    <phoneticPr fontId="19"/>
  </si>
  <si>
    <t>L1</t>
    <phoneticPr fontId="19"/>
  </si>
  <si>
    <t>Cm</t>
    <phoneticPr fontId="19"/>
  </si>
  <si>
    <t>L2</t>
    <phoneticPr fontId="19"/>
  </si>
  <si>
    <t>H1</t>
    <phoneticPr fontId="19"/>
  </si>
  <si>
    <t>Cm</t>
    <phoneticPr fontId="19"/>
  </si>
  <si>
    <t>H2</t>
    <phoneticPr fontId="19"/>
  </si>
  <si>
    <t>Cm</t>
    <phoneticPr fontId="19"/>
  </si>
  <si>
    <t>1、偏心荷重の算定</t>
    <rPh sb="2" eb="4">
      <t>ヘンシン</t>
    </rPh>
    <rPh sb="4" eb="6">
      <t>カジュウ</t>
    </rPh>
    <rPh sb="7" eb="9">
      <t>サンテイ</t>
    </rPh>
    <phoneticPr fontId="19"/>
  </si>
  <si>
    <t xml:space="preserve">    偏心荷重の算定</t>
    <rPh sb="4" eb="6">
      <t>ヘンシン</t>
    </rPh>
    <rPh sb="6" eb="8">
      <t>カジュウ</t>
    </rPh>
    <rPh sb="9" eb="11">
      <t>サンテイ</t>
    </rPh>
    <phoneticPr fontId="19"/>
  </si>
  <si>
    <t xml:space="preserve"> WT1=WT*L1/(L1+L2)</t>
    <phoneticPr fontId="19"/>
  </si>
  <si>
    <t xml:space="preserve"> WT2=WT*L2/(L1+L2)</t>
    <phoneticPr fontId="19"/>
  </si>
  <si>
    <t>KN</t>
    <phoneticPr fontId="19"/>
  </si>
  <si>
    <t xml:space="preserve"> WTmax=WT*L1/(L1+L2)</t>
    <phoneticPr fontId="19"/>
  </si>
  <si>
    <t>KN</t>
    <phoneticPr fontId="19"/>
  </si>
  <si>
    <t>2、地震によるｱﾝｶｰﾎﾞﾙﾄの引き抜きの検討　(偏心荷重のmax側について検討）</t>
    <rPh sb="2" eb="4">
      <t>ジシン</t>
    </rPh>
    <rPh sb="16" eb="17">
      <t>ヒ</t>
    </rPh>
    <rPh sb="18" eb="19">
      <t>ヌ</t>
    </rPh>
    <rPh sb="21" eb="23">
      <t>ケントウ</t>
    </rPh>
    <rPh sb="25" eb="27">
      <t>ヘンシン</t>
    </rPh>
    <rPh sb="27" eb="29">
      <t>カジュウ</t>
    </rPh>
    <rPh sb="33" eb="34">
      <t>ガワ</t>
    </rPh>
    <rPh sb="38" eb="40">
      <t>ケントウ</t>
    </rPh>
    <phoneticPr fontId="19"/>
  </si>
  <si>
    <t>転倒方向のﾎﾞﾙﾄの有効本数 n(本)</t>
    <rPh sb="0" eb="2">
      <t>テントウ</t>
    </rPh>
    <rPh sb="2" eb="4">
      <t>ホウコウ</t>
    </rPh>
    <rPh sb="10" eb="12">
      <t>ユウコウ</t>
    </rPh>
    <rPh sb="12" eb="14">
      <t>ホンスウ</t>
    </rPh>
    <rPh sb="17" eb="18">
      <t>ホン</t>
    </rPh>
    <phoneticPr fontId="19"/>
  </si>
  <si>
    <t xml:space="preserve">    水平震度による転倒ﾓｰﾒﾝﾄ  MH</t>
    <rPh sb="4" eb="6">
      <t>スイヘイ</t>
    </rPh>
    <rPh sb="6" eb="8">
      <t>シンド</t>
    </rPh>
    <rPh sb="11" eb="13">
      <t>テントウ</t>
    </rPh>
    <phoneticPr fontId="19"/>
  </si>
  <si>
    <t xml:space="preserve"> MH=FH*WTmax*H1</t>
    <phoneticPr fontId="19"/>
  </si>
  <si>
    <t>KN・Cm</t>
    <phoneticPr fontId="19"/>
  </si>
  <si>
    <t>Windows10/8/7/Vista/XP/2000/NT/ビジネス</t>
  </si>
  <si>
    <t>●EXCEL2003と同じに使える</t>
  </si>
  <si>
    <t>●EXCEL2003のコマンド表示で昔のEXCEL</t>
  </si>
  <si>
    <t>●キュービクルアンカー、タンク、ケーブルラック耐震</t>
  </si>
  <si>
    <t>●設備の担当の職務</t>
  </si>
  <si>
    <t>●設備の職務</t>
  </si>
  <si>
    <t>●空調機等箱の耐震、蒸気暖房放熱器の耐震金具の計算書</t>
  </si>
  <si>
    <t>●設備の監督の職務</t>
  </si>
  <si>
    <t>●キュービクル転倒、ケーブルラック、小出しタンク耐震</t>
  </si>
  <si>
    <t>●設備の管理</t>
  </si>
  <si>
    <t>　2次元cadの 用の図形集 塩ビ継ぎ手、ダクト、鋼管継手、桝等</t>
  </si>
  <si>
    <t>　建築設備における、標準的原価データーを持つ、空調、衛生設備の見積、原価計算ソフト</t>
  </si>
  <si>
    <t>　EXCEL2013がリボンでなく、EXCEL2003と同じコマンド表示になる</t>
  </si>
  <si>
    <t>　昔のコマンド表示で昔のままに、だれでも文書ができる コマンド表示なので直感的に使える</t>
  </si>
  <si>
    <t>　建築の空調設備の熱量計算</t>
  </si>
  <si>
    <t>　データの必要な「行」を複写して貼り付け、m数などの必要データを入力して集計すれば設計書が出来る</t>
  </si>
  <si>
    <t>　床置き、壁取り付けの空調機、天井取り付け送風機の架台の耐震計算ソフト</t>
  </si>
  <si>
    <t>　建築設備の給水設備配管の設計ソフト 国土交通省の設計基準に則って計算する</t>
  </si>
  <si>
    <t>　キュービクル耐震アンカーボルト、ケーブルラック耐震振れ止め、油小出しタンクの耐震架台</t>
  </si>
  <si>
    <t>　サービスタンク・水槽架台、制御盤、キュービクル等耐震計算が設備の担当者で出来る</t>
  </si>
  <si>
    <t>　建築設備の現場担当の提出書類、現場管理の内容</t>
  </si>
  <si>
    <t>　設備の担当の職務内容</t>
  </si>
  <si>
    <t>　建築設備工事の作業手順・作業仕様を標準仕様書、下水道事業団仕様書に準じて作成</t>
  </si>
  <si>
    <t>　建築設備の空調の熱量計算システム 国交省仕様に準拠</t>
  </si>
  <si>
    <t>　建築設備における、配管架台、配管振れ止め、機器架台の耐震計算練習ソフト</t>
  </si>
  <si>
    <t>　送風機架台、横置圧力水槽、エアコン架台の構造計算が設備の担当者で出来る</t>
  </si>
  <si>
    <t>　配管架台、振れ止め架台の設計を建築設備の担当者レベル(構造計算の専門家でなくても)で理解できる</t>
  </si>
  <si>
    <t>　建築設備の現場管理の提出書類、現場管理の内容</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</si>
  <si>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</si>
  <si>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</si>
  <si>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</si>
  <si>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</si>
  <si>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建築設備の担当者レベルで、放熱器等の構造計算を理解できるソフトを目指して作りました</t>
  </si>
  <si>
    <t>　1台から最大7台までのボイラーの組み合わせで10種類の煙突のドラフトの計算を行う</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</si>
  <si>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</si>
  <si>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</si>
  <si>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</si>
  <si>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</si>
  <si>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</si>
  <si>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</si>
  <si>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</si>
  <si>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</si>
  <si>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</si>
  <si>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　設備担当の工事現場管理の項目、その内容とその技術資料を提案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</si>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</sst>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35" x14ac:knownFonts="1">
    <font>
      <sz val="11"/>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明朝"/>
      <family val="1"/>
      <charset val="128"/>
    </font>
    <font>
      <sz val="16"/>
      <name val="ＭＳ 明朝"/>
      <family val="1"/>
      <charset val="128"/>
    </font>
    <font>
      <sz val="8"/>
      <color indexed="63"/>
      <name val="Arial"/>
      <family val="2"/>
    </font>
    <font>
      <sz val="14"/>
      <name val="ＭＳ 明朝"/>
      <family val="1"/>
      <charset val="128"/>
    </font>
    <font>
      <sz val="9"/>
      <name val="ＭＳ 明朝"/>
      <family val="1"/>
      <charset val="128"/>
    </font>
    <font>
      <sz val="10"/>
      <name val="ＭＳ 明朝"/>
      <family val="1"/>
      <charset val="128"/>
    </font>
    <font>
      <sz val="12"/>
      <color indexed="10"/>
      <name val="ＭＳ 明朝"/>
      <family val="1"/>
      <charset val="128"/>
    </font>
    <font>
      <sz val="12"/>
      <name val="ＭＳ 明朝"/>
      <family val="1"/>
      <charset val="128"/>
    </font>
    <font>
      <sz val="14"/>
      <color indexed="53"/>
      <name val="ＭＳ 明朝"/>
      <family val="1"/>
      <charset val="128"/>
    </font>
    <font>
      <b/>
      <sz val="11"/>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sz val="12"/>
      <color rgb="FF555555"/>
      <name val="Verdana"/>
      <family val="2"/>
    </font>
    <font>
      <b/>
      <sz val="12"/>
      <color rgb="FF0033CC"/>
      <name val="Verdana"/>
      <family val="2"/>
    </font>
  </fonts>
  <fills count="22">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rgb="FFFFFF9B"/>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 fillId="0" borderId="0" applyNumberFormat="0" applyFill="0" applyBorder="0" applyAlignment="0" applyProtection="0">
      <alignment vertical="center"/>
    </xf>
    <xf numFmtId="0" fontId="4" fillId="14" borderId="1" applyNumberFormat="0" applyAlignment="0" applyProtection="0">
      <alignment vertical="center"/>
    </xf>
    <xf numFmtId="0" fontId="5" fillId="10" borderId="0" applyNumberFormat="0" applyBorder="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17" borderId="0" applyNumberFormat="0" applyBorder="0" applyAlignment="0" applyProtection="0">
      <alignment vertical="center"/>
    </xf>
    <xf numFmtId="0" fontId="9" fillId="9"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9" borderId="9" applyNumberFormat="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7" borderId="0" applyNumberFormat="0" applyBorder="0" applyAlignment="0" applyProtection="0">
      <alignment vertical="center"/>
    </xf>
    <xf numFmtId="0" fontId="6" fillId="0" borderId="0">
      <alignment vertical="center"/>
    </xf>
    <xf numFmtId="0" fontId="32" fillId="0" borderId="0" applyNumberFormat="0" applyFill="0" applyBorder="0" applyAlignment="0" applyProtection="0">
      <alignment vertical="center"/>
    </xf>
  </cellStyleXfs>
  <cellXfs count="221">
    <xf numFmtId="0" fontId="0" fillId="0" borderId="0" xfId="0">
      <alignment vertical="center"/>
    </xf>
    <xf numFmtId="0" fontId="20" fillId="0" borderId="0" xfId="0" applyFont="1">
      <alignment vertical="center"/>
    </xf>
    <xf numFmtId="0" fontId="21" fillId="0" borderId="0" xfId="0" applyFont="1">
      <alignment vertical="center"/>
    </xf>
    <xf numFmtId="0" fontId="0" fillId="0" borderId="0" xfId="0" applyAlignment="1">
      <alignment horizontal="center" vertical="center"/>
    </xf>
    <xf numFmtId="0" fontId="22" fillId="0" borderId="0" xfId="0" applyFont="1">
      <alignment vertical="center"/>
    </xf>
    <xf numFmtId="0" fontId="0" fillId="0" borderId="10" xfId="0" applyBorder="1" applyAlignment="1">
      <alignment horizontal="center" vertical="center"/>
    </xf>
    <xf numFmtId="0" fontId="0" fillId="19" borderId="10" xfId="0" applyFill="1" applyBorder="1" applyAlignment="1">
      <alignment horizontal="center" vertical="center"/>
    </xf>
    <xf numFmtId="0" fontId="0" fillId="18" borderId="10" xfId="0" applyFill="1" applyBorder="1" applyAlignment="1">
      <alignment horizontal="center" vertical="center"/>
    </xf>
    <xf numFmtId="0" fontId="10" fillId="0" borderId="0" xfId="0" applyFont="1">
      <alignment vertical="center"/>
    </xf>
    <xf numFmtId="0" fontId="24" fillId="0" borderId="10" xfId="0" applyFont="1" applyBorder="1" applyAlignment="1">
      <alignment horizontal="center"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0" fillId="0" borderId="0" xfId="0" applyAlignment="1">
      <alignment horizontal="right" vertical="center"/>
    </xf>
    <xf numFmtId="0" fontId="6" fillId="0" borderId="0" xfId="0" applyFont="1">
      <alignment vertical="center"/>
    </xf>
    <xf numFmtId="0" fontId="26" fillId="0" borderId="0" xfId="0" applyFont="1">
      <alignment vertical="center"/>
    </xf>
    <xf numFmtId="177" fontId="0" fillId="0" borderId="10" xfId="0" applyNumberFormat="1" applyBorder="1" applyAlignment="1">
      <alignment horizontal="center" vertical="center"/>
    </xf>
    <xf numFmtId="0" fontId="23" fillId="0" borderId="0" xfId="0" applyFont="1">
      <alignment vertical="center"/>
    </xf>
    <xf numFmtId="0" fontId="23" fillId="0" borderId="11" xfId="0" applyFont="1" applyBorder="1" applyAlignment="1">
      <alignment horizontal="center" vertical="center"/>
    </xf>
    <xf numFmtId="0" fontId="23" fillId="0" borderId="18" xfId="0" quotePrefix="1" applyFont="1" applyBorder="1" applyAlignment="1">
      <alignment horizontal="center" vertical="center"/>
    </xf>
    <xf numFmtId="0" fontId="23" fillId="0" borderId="0" xfId="0" applyFont="1" applyAlignment="1">
      <alignment horizontal="center" vertical="center"/>
    </xf>
    <xf numFmtId="0" fontId="6" fillId="0" borderId="0" xfId="0" applyFont="1" applyAlignment="1">
      <alignment horizontal="center" vertical="center"/>
    </xf>
    <xf numFmtId="0" fontId="27" fillId="0" borderId="0" xfId="0" applyFont="1">
      <alignment vertical="center"/>
    </xf>
    <xf numFmtId="0" fontId="25" fillId="0" borderId="0" xfId="0" applyFont="1">
      <alignment vertical="center"/>
    </xf>
    <xf numFmtId="0" fontId="6" fillId="0" borderId="0" xfId="0" applyFont="1" applyAlignment="1">
      <alignment horizontal="right" vertical="center"/>
    </xf>
    <xf numFmtId="0" fontId="0" fillId="0" borderId="10" xfId="0" applyBorder="1" applyAlignment="1">
      <alignment horizontal="center" vertical="center" wrapText="1"/>
    </xf>
    <xf numFmtId="0" fontId="0" fillId="0" borderId="16" xfId="0" applyBorder="1">
      <alignment vertical="center"/>
    </xf>
    <xf numFmtId="0" fontId="0" fillId="0" borderId="14" xfId="0" applyBorder="1">
      <alignment vertical="center"/>
    </xf>
    <xf numFmtId="176" fontId="0" fillId="0" borderId="10" xfId="0" applyNumberFormat="1" applyBorder="1" applyAlignment="1">
      <alignment horizontal="center"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176" fontId="23" fillId="0" borderId="11" xfId="0" applyNumberFormat="1" applyFont="1" applyBorder="1" applyAlignment="1">
      <alignment horizontal="center" vertical="center"/>
    </xf>
    <xf numFmtId="0" fontId="23" fillId="0" borderId="19" xfId="0" quotePrefix="1" applyFont="1" applyBorder="1" applyAlignment="1">
      <alignment horizontal="center" vertical="center"/>
    </xf>
    <xf numFmtId="0" fontId="23" fillId="0" borderId="19" xfId="0" applyFont="1" applyBorder="1" applyAlignment="1">
      <alignment horizontal="center" vertical="center"/>
    </xf>
    <xf numFmtId="176" fontId="23" fillId="0" borderId="18" xfId="0" quotePrefix="1" applyNumberFormat="1" applyFont="1" applyBorder="1" applyAlignment="1">
      <alignment horizontal="center" vertical="center"/>
    </xf>
    <xf numFmtId="0" fontId="24" fillId="0" borderId="0" xfId="0" applyFont="1" applyAlignment="1">
      <alignment horizontal="center" vertical="center"/>
    </xf>
    <xf numFmtId="0" fontId="0" fillId="0" borderId="0" xfId="0" quotePrefix="1" applyAlignment="1">
      <alignment horizontal="center" vertical="center"/>
    </xf>
    <xf numFmtId="0" fontId="0" fillId="0" borderId="0" xfId="0" applyAlignment="1">
      <alignment vertical="center" wrapText="1"/>
    </xf>
    <xf numFmtId="0" fontId="6" fillId="0" borderId="0" xfId="0" applyFont="1" applyAlignment="1">
      <alignment vertical="center" shrinkToFit="1"/>
    </xf>
    <xf numFmtId="0" fontId="0" fillId="19" borderId="20" xfId="0" applyFill="1" applyBorder="1" applyAlignment="1">
      <alignment horizontal="center" vertical="center"/>
    </xf>
    <xf numFmtId="0" fontId="0" fillId="0" borderId="0" xfId="0" applyAlignment="1">
      <alignment horizontal="left" vertical="center"/>
    </xf>
    <xf numFmtId="0" fontId="29" fillId="0" borderId="0" xfId="0" applyFont="1">
      <alignment vertical="center"/>
    </xf>
    <xf numFmtId="0" fontId="24" fillId="20" borderId="10" xfId="0" applyFont="1" applyFill="1" applyBorder="1" applyAlignment="1">
      <alignment horizontal="center" vertical="center"/>
    </xf>
    <xf numFmtId="0" fontId="0" fillId="20" borderId="10" xfId="0" applyFill="1" applyBorder="1" applyAlignment="1">
      <alignment horizontal="center" vertical="center"/>
    </xf>
    <xf numFmtId="0" fontId="0" fillId="20" borderId="10" xfId="0" applyFill="1" applyBorder="1" applyAlignment="1">
      <alignment horizontal="right" vertical="center"/>
    </xf>
    <xf numFmtId="177" fontId="0" fillId="0" borderId="10" xfId="0" applyNumberFormat="1" applyBorder="1" applyAlignment="1">
      <alignment horizontal="right" vertical="center"/>
    </xf>
    <xf numFmtId="176" fontId="0" fillId="20" borderId="10" xfId="0" applyNumberFormat="1" applyFill="1" applyBorder="1" applyAlignment="1">
      <alignment horizontal="right" vertical="center"/>
    </xf>
    <xf numFmtId="177" fontId="0" fillId="20" borderId="10" xfId="0" applyNumberFormat="1" applyFill="1" applyBorder="1" applyAlignment="1">
      <alignment horizontal="right" vertical="center"/>
    </xf>
    <xf numFmtId="176" fontId="23" fillId="0" borderId="10" xfId="0" applyNumberFormat="1" applyFont="1" applyBorder="1" applyAlignment="1">
      <alignment horizontal="right" vertical="center"/>
    </xf>
    <xf numFmtId="176" fontId="23" fillId="20" borderId="10" xfId="0" applyNumberFormat="1" applyFont="1" applyFill="1" applyBorder="1" applyAlignment="1">
      <alignment horizontal="right" vertical="center"/>
    </xf>
    <xf numFmtId="176" fontId="0" fillId="0" borderId="0" xfId="0" applyNumberFormat="1" applyAlignment="1">
      <alignment horizontal="right" vertical="center"/>
    </xf>
    <xf numFmtId="0" fontId="0" fillId="0" borderId="0" xfId="0" applyAlignment="1">
      <alignment horizontal="center" vertical="center" wrapText="1"/>
    </xf>
    <xf numFmtId="178" fontId="0" fillId="0" borderId="10" xfId="0" applyNumberFormat="1" applyBorder="1" applyAlignment="1">
      <alignment horizontal="right" vertical="center"/>
    </xf>
    <xf numFmtId="178" fontId="0" fillId="20"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0" borderId="10" xfId="0" applyNumberFormat="1" applyFill="1" applyBorder="1">
      <alignment vertical="center"/>
    </xf>
    <xf numFmtId="0" fontId="0" fillId="20" borderId="10" xfId="0" applyFill="1" applyBorder="1">
      <alignment vertical="center"/>
    </xf>
    <xf numFmtId="178" fontId="0" fillId="0" borderId="0" xfId="0" applyNumberFormat="1">
      <alignment vertical="center"/>
    </xf>
    <xf numFmtId="178" fontId="0" fillId="0" borderId="10" xfId="0" applyNumberFormat="1" applyBorder="1">
      <alignment vertical="center"/>
    </xf>
    <xf numFmtId="0" fontId="0" fillId="0" borderId="10" xfId="0" applyBorder="1">
      <alignment vertical="center"/>
    </xf>
    <xf numFmtId="0" fontId="24"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176" fontId="0" fillId="0" borderId="0" xfId="0" applyNumberFormat="1" applyAlignment="1">
      <alignment horizontal="center" vertical="center"/>
    </xf>
    <xf numFmtId="0" fontId="23" fillId="0" borderId="0" xfId="0" applyFont="1" applyAlignment="1">
      <alignment vertical="center" wrapText="1"/>
    </xf>
    <xf numFmtId="0" fontId="23" fillId="0" borderId="0" xfId="0" applyFont="1" applyAlignment="1">
      <alignment horizontal="center" vertical="center" wrapText="1"/>
    </xf>
    <xf numFmtId="0" fontId="6" fillId="0" borderId="0" xfId="42">
      <alignment vertical="center"/>
    </xf>
    <xf numFmtId="0" fontId="30" fillId="0" borderId="0" xfId="42" applyFont="1">
      <alignment vertical="center"/>
    </xf>
    <xf numFmtId="0" fontId="32" fillId="0" borderId="0" xfId="43">
      <alignment vertical="center"/>
    </xf>
    <xf numFmtId="0" fontId="6" fillId="0" borderId="0" xfId="0" applyFont="1" applyAlignment="1">
      <alignment horizontal="left" vertical="center"/>
    </xf>
    <xf numFmtId="0" fontId="10" fillId="0" borderId="0" xfId="0" applyFont="1" applyAlignment="1">
      <alignment horizontal="left" vertical="center"/>
    </xf>
    <xf numFmtId="0" fontId="6" fillId="21" borderId="10" xfId="0" applyFont="1" applyFill="1" applyBorder="1" applyAlignment="1">
      <alignment horizontal="center" vertical="center"/>
    </xf>
    <xf numFmtId="0" fontId="28" fillId="0" borderId="0" xfId="0" applyFont="1">
      <alignment vertical="center"/>
    </xf>
    <xf numFmtId="176" fontId="0" fillId="18" borderId="10" xfId="0" applyNumberFormat="1" applyFill="1" applyBorder="1" applyAlignment="1">
      <alignment horizontal="right" vertical="center"/>
    </xf>
    <xf numFmtId="0" fontId="30" fillId="0" borderId="0" xfId="42" applyFont="1">
      <alignment vertical="center"/>
    </xf>
    <xf numFmtId="0" fontId="33" fillId="0" borderId="0" xfId="0" applyFont="1" applyAlignment="1">
      <alignment vertical="center" wrapText="1"/>
    </xf>
    <xf numFmtId="0" fontId="0" fillId="0" borderId="0" xfId="0">
      <alignment vertical="center"/>
    </xf>
    <xf numFmtId="0" fontId="32" fillId="0" borderId="0" xfId="43">
      <alignment vertical="center"/>
    </xf>
    <xf numFmtId="0" fontId="33" fillId="0" borderId="0" xfId="0" applyFont="1">
      <alignment vertical="center"/>
    </xf>
    <xf numFmtId="0" fontId="34" fillId="0" borderId="0" xfId="0" applyFont="1">
      <alignment vertical="center"/>
    </xf>
    <xf numFmtId="0" fontId="10" fillId="0" borderId="0" xfId="0" applyFont="1" applyAlignment="1">
      <alignment horizontal="left" vertical="center"/>
    </xf>
    <xf numFmtId="0" fontId="6" fillId="0" borderId="0" xfId="0" applyFont="1" applyAlignment="1">
      <alignment horizontal="left" vertical="center"/>
    </xf>
    <xf numFmtId="0" fontId="0" fillId="0" borderId="10" xfId="0" applyBorder="1" applyAlignment="1">
      <alignment horizontal="center" vertical="center"/>
    </xf>
    <xf numFmtId="0" fontId="23" fillId="0" borderId="21" xfId="0" applyFont="1" applyBorder="1" applyAlignment="1">
      <alignment horizontal="left" vertical="center" wrapText="1"/>
    </xf>
    <xf numFmtId="0" fontId="23" fillId="0" borderId="2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5" xfId="0" applyFont="1" applyBorder="1" applyAlignment="1">
      <alignment horizontal="left" vertical="center"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10" fillId="0" borderId="0" xfId="0" applyFont="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0" fontId="10" fillId="0" borderId="12" xfId="0" applyFont="1" applyBorder="1" applyAlignment="1">
      <alignment horizontal="left"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wrapText="1"/>
    </xf>
    <xf numFmtId="176" fontId="6" fillId="0" borderId="2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0" fillId="0" borderId="15" xfId="0" quotePrefix="1" applyNumberFormat="1" applyBorder="1" applyAlignment="1">
      <alignment horizontal="center" vertical="center"/>
    </xf>
    <xf numFmtId="176" fontId="0" fillId="0" borderId="13" xfId="0" applyNumberFormat="1" applyBorder="1" applyAlignment="1">
      <alignment horizontal="center" vertical="center"/>
    </xf>
    <xf numFmtId="176" fontId="6" fillId="0" borderId="15"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0" fillId="0" borderId="20" xfId="0" applyBorder="1">
      <alignment vertical="center"/>
    </xf>
    <xf numFmtId="0" fontId="0" fillId="0" borderId="24" xfId="0" applyBorder="1">
      <alignment vertical="center"/>
    </xf>
    <xf numFmtId="0" fontId="0" fillId="0" borderId="17" xfId="0" applyBorder="1">
      <alignment vertical="center"/>
    </xf>
    <xf numFmtId="176" fontId="0" fillId="0" borderId="10" xfId="0" applyNumberFormat="1" applyBorder="1" applyAlignment="1">
      <alignment horizontal="center" vertical="center"/>
    </xf>
    <xf numFmtId="0" fontId="0" fillId="0" borderId="16" xfId="0" applyBorder="1">
      <alignment vertical="center"/>
    </xf>
    <xf numFmtId="0" fontId="0" fillId="0" borderId="14" xfId="0" applyBorder="1">
      <alignment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1" xfId="0" applyBorder="1" applyAlignment="1">
      <alignment horizontal="center" vertical="center"/>
    </xf>
    <xf numFmtId="0" fontId="0" fillId="0" borderId="20" xfId="0" applyBorder="1" applyAlignment="1">
      <alignment horizontal="left"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10" fillId="0" borderId="0" xfId="0" applyFont="1">
      <alignment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xf>
    <xf numFmtId="0" fontId="23" fillId="0" borderId="18" xfId="0" applyFont="1" applyBorder="1" applyAlignment="1">
      <alignment horizontal="center" vertical="center"/>
    </xf>
    <xf numFmtId="0" fontId="23" fillId="0" borderId="11" xfId="0" applyFont="1" applyBorder="1" applyAlignment="1">
      <alignment horizontal="center" vertical="center" wrapText="1"/>
    </xf>
    <xf numFmtId="0" fontId="23" fillId="0" borderId="19" xfId="0" applyFont="1" applyBorder="1" applyAlignment="1">
      <alignment horizontal="center" vertical="center"/>
    </xf>
    <xf numFmtId="0" fontId="23" fillId="0" borderId="18"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5" xfId="0" applyFont="1" applyBorder="1" applyAlignment="1">
      <alignment horizontal="center" vertical="center" wrapText="1"/>
    </xf>
    <xf numFmtId="0" fontId="26" fillId="0" borderId="0" xfId="0" applyFont="1">
      <alignment vertical="center"/>
    </xf>
    <xf numFmtId="0" fontId="25" fillId="0" borderId="0" xfId="0" applyFont="1">
      <alignment vertical="center"/>
    </xf>
    <xf numFmtId="0" fontId="10" fillId="0" borderId="12" xfId="0" applyFont="1" applyBorder="1">
      <alignment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0" xfId="0" quotePrefix="1" applyBorder="1" applyAlignment="1">
      <alignment horizontal="center" vertical="center"/>
    </xf>
    <xf numFmtId="0" fontId="19" fillId="0" borderId="10" xfId="0" applyFont="1" applyBorder="1" applyAlignment="1">
      <alignment horizontal="center" vertical="center" wrapTex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6" fillId="0" borderId="0" xfId="0" applyFont="1" applyAlignment="1">
      <alignment vertical="center" shrinkToFit="1"/>
    </xf>
    <xf numFmtId="0" fontId="23" fillId="0" borderId="19"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17" xfId="0" applyFont="1" applyBorder="1" applyAlignment="1">
      <alignment horizontal="center" vertical="center" wrapText="1"/>
    </xf>
    <xf numFmtId="0" fontId="6" fillId="0" borderId="12" xfId="0" applyFont="1" applyBorder="1">
      <alignment vertical="center"/>
    </xf>
    <xf numFmtId="0" fontId="24" fillId="0" borderId="15" xfId="0" applyFont="1" applyBorder="1" applyAlignment="1">
      <alignment horizontal="center" vertical="center" wrapText="1"/>
    </xf>
    <xf numFmtId="0" fontId="24" fillId="0" borderId="13" xfId="0" applyFont="1" applyBorder="1" applyAlignment="1">
      <alignment horizontal="center" vertical="center" wrapText="1"/>
    </xf>
    <xf numFmtId="0" fontId="6" fillId="0" borderId="0" xfId="0" applyFont="1">
      <alignment vertical="center"/>
    </xf>
    <xf numFmtId="0" fontId="24" fillId="0" borderId="10" xfId="0" applyFont="1" applyBorder="1" applyAlignment="1">
      <alignment horizontal="center" vertical="center" wrapText="1"/>
    </xf>
    <xf numFmtId="0" fontId="0" fillId="0" borderId="18" xfId="0"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10" fillId="0" borderId="12" xfId="0" applyFont="1" applyBorder="1" applyAlignment="1">
      <alignment horizontal="left" vertical="center" wrapText="1"/>
    </xf>
    <xf numFmtId="0" fontId="0" fillId="0" borderId="19" xfId="0" applyBorder="1" applyAlignment="1">
      <alignment horizontal="center" vertical="center"/>
    </xf>
    <xf numFmtId="0" fontId="23" fillId="0" borderId="21"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3" xfId="0" applyFont="1" applyBorder="1" applyAlignment="1">
      <alignment horizontal="center" vertical="center" wrapText="1"/>
    </xf>
    <xf numFmtId="179" fontId="0" fillId="0" borderId="10" xfId="0" applyNumberFormat="1" applyBorder="1" applyAlignment="1">
      <alignment horizontal="center" vertical="center"/>
    </xf>
    <xf numFmtId="180" fontId="0" fillId="0" borderId="20" xfId="0" applyNumberFormat="1" applyBorder="1" applyAlignment="1">
      <alignment horizontal="center" vertical="center"/>
    </xf>
    <xf numFmtId="180" fontId="0" fillId="0" borderId="17" xfId="0" applyNumberFormat="1" applyBorder="1" applyAlignment="1">
      <alignment horizontal="center" vertical="center"/>
    </xf>
    <xf numFmtId="0" fontId="0" fillId="0" borderId="20" xfId="0" applyBorder="1" applyAlignment="1">
      <alignment vertical="center" wrapText="1"/>
    </xf>
    <xf numFmtId="0" fontId="0" fillId="0" borderId="17" xfId="0" applyBorder="1" applyAlignment="1">
      <alignment vertical="center" wrapText="1"/>
    </xf>
    <xf numFmtId="0" fontId="23" fillId="0" borderId="23" xfId="0" applyFont="1" applyBorder="1" applyAlignment="1">
      <alignment horizontal="center" vertical="center"/>
    </xf>
    <xf numFmtId="0" fontId="23" fillId="0" borderId="15" xfId="0" applyFont="1" applyBorder="1" applyAlignment="1">
      <alignment horizontal="center" vertical="center"/>
    </xf>
    <xf numFmtId="0" fontId="23" fillId="0" borderId="13" xfId="0" applyFont="1" applyBorder="1" applyAlignment="1">
      <alignment horizontal="center" vertical="center"/>
    </xf>
    <xf numFmtId="180" fontId="0" fillId="0" borderId="10" xfId="0" applyNumberFormat="1" applyBorder="1" applyAlignment="1">
      <alignment horizontal="center" vertical="center"/>
    </xf>
    <xf numFmtId="0" fontId="0" fillId="0" borderId="20" xfId="0" applyBorder="1" applyAlignment="1">
      <alignment horizontal="center" vertical="center" wrapText="1"/>
    </xf>
    <xf numFmtId="0" fontId="0" fillId="0" borderId="17" xfId="0" applyBorder="1" applyAlignment="1">
      <alignment horizontal="center" vertical="center" wrapText="1"/>
    </xf>
    <xf numFmtId="0" fontId="24" fillId="0" borderId="10" xfId="0" applyFont="1" applyBorder="1" applyAlignment="1">
      <alignment horizontal="center" vertical="center"/>
    </xf>
    <xf numFmtId="0" fontId="23" fillId="0" borderId="24" xfId="0" applyFont="1" applyBorder="1" applyAlignment="1">
      <alignment horizontal="center" vertical="center" wrapText="1"/>
    </xf>
    <xf numFmtId="0" fontId="0" fillId="19" borderId="10" xfId="0" applyFill="1" applyBorder="1">
      <alignment vertical="center"/>
    </xf>
    <xf numFmtId="0" fontId="0" fillId="18" borderId="10" xfId="0" applyFill="1" applyBorder="1">
      <alignment vertical="center"/>
    </xf>
    <xf numFmtId="0" fontId="0" fillId="19" borderId="10" xfId="0" applyFill="1" applyBorder="1" applyAlignment="1">
      <alignment horizontal="center" vertical="center"/>
    </xf>
    <xf numFmtId="0" fontId="20" fillId="0" borderId="0" xfId="0" applyFont="1" applyAlignment="1">
      <alignment horizontal="left" vertical="center"/>
    </xf>
    <xf numFmtId="0" fontId="22" fillId="0" borderId="0" xfId="0" applyFont="1">
      <alignment vertical="center"/>
    </xf>
    <xf numFmtId="0" fontId="6" fillId="19" borderId="20" xfId="0" applyFont="1" applyFill="1" applyBorder="1" applyAlignment="1">
      <alignment horizontal="center" vertical="center"/>
    </xf>
    <xf numFmtId="0" fontId="6" fillId="19" borderId="17" xfId="0" applyFont="1" applyFill="1" applyBorder="1" applyAlignment="1">
      <alignment horizontal="center" vertical="center"/>
    </xf>
    <xf numFmtId="0" fontId="6" fillId="0" borderId="10" xfId="0" applyFont="1" applyBorder="1" applyAlignment="1">
      <alignment horizontal="center" vertical="center"/>
    </xf>
    <xf numFmtId="0" fontId="6" fillId="19" borderId="10" xfId="0" applyFont="1" applyFill="1" applyBorder="1" applyAlignment="1">
      <alignment horizontal="center" vertical="center"/>
    </xf>
    <xf numFmtId="176" fontId="6" fillId="19" borderId="10" xfId="0" applyNumberFormat="1" applyFont="1" applyFill="1" applyBorder="1" applyAlignment="1">
      <alignment horizontal="center" vertical="center"/>
    </xf>
    <xf numFmtId="0" fontId="6" fillId="18" borderId="10" xfId="0" applyFont="1" applyFill="1" applyBorder="1" applyAlignment="1">
      <alignment horizontal="center" vertical="center"/>
    </xf>
    <xf numFmtId="0" fontId="24" fillId="0" borderId="20" xfId="0" applyFont="1" applyBorder="1" applyAlignment="1">
      <alignment horizontal="left" vertical="center" wrapText="1"/>
    </xf>
    <xf numFmtId="0" fontId="24" fillId="0" borderId="24" xfId="0" applyFont="1" applyBorder="1" applyAlignment="1">
      <alignment horizontal="left" vertical="center" wrapText="1"/>
    </xf>
    <xf numFmtId="0" fontId="24" fillId="0" borderId="17" xfId="0" applyFont="1" applyBorder="1" applyAlignment="1">
      <alignment horizontal="left" vertical="center" wrapText="1"/>
    </xf>
    <xf numFmtId="0" fontId="24" fillId="0" borderId="20" xfId="0" applyFont="1" applyBorder="1" applyAlignment="1">
      <alignment horizontal="left" vertical="center"/>
    </xf>
    <xf numFmtId="0" fontId="24" fillId="0" borderId="24" xfId="0" applyFont="1" applyBorder="1" applyAlignment="1">
      <alignment horizontal="left" vertical="center"/>
    </xf>
    <xf numFmtId="0" fontId="24" fillId="0" borderId="17" xfId="0" applyFont="1" applyBorder="1" applyAlignment="1">
      <alignment horizontal="left" vertical="center"/>
    </xf>
    <xf numFmtId="0" fontId="28" fillId="0" borderId="0" xfId="0" applyFont="1">
      <alignment vertical="center"/>
    </xf>
    <xf numFmtId="0" fontId="22" fillId="0" borderId="0" xfId="0" applyFont="1" applyAlignment="1">
      <alignment horizontal="lef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A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049" name="Group 1">
          <a:extLst>
            <a:ext uri="{FF2B5EF4-FFF2-40B4-BE49-F238E27FC236}">
              <a16:creationId xmlns:a16="http://schemas.microsoft.com/office/drawing/2014/main" id="{00000000-0008-0000-0500-000001080000}"/>
            </a:ext>
          </a:extLst>
        </xdr:cNvPr>
        <xdr:cNvGrpSpPr>
          <a:grpSpLocks/>
        </xdr:cNvGrpSpPr>
      </xdr:nvGrpSpPr>
      <xdr:grpSpPr bwMode="auto">
        <a:xfrm>
          <a:off x="4869180" y="0"/>
          <a:ext cx="960120" cy="0"/>
          <a:chOff x="504" y="758"/>
          <a:chExt cx="111" cy="108"/>
        </a:xfrm>
      </xdr:grpSpPr>
      <xdr:sp macro="" textlink="">
        <xdr:nvSpPr>
          <xdr:cNvPr id="2050" name="Rectangle 2">
            <a:extLst>
              <a:ext uri="{FF2B5EF4-FFF2-40B4-BE49-F238E27FC236}">
                <a16:creationId xmlns:a16="http://schemas.microsoft.com/office/drawing/2014/main" id="{00000000-0008-0000-0500-00000208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1" name="Rectangle 3">
            <a:extLst>
              <a:ext uri="{FF2B5EF4-FFF2-40B4-BE49-F238E27FC236}">
                <a16:creationId xmlns:a16="http://schemas.microsoft.com/office/drawing/2014/main" id="{00000000-0008-0000-0500-00000308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2" name="Rectangle 4">
            <a:extLst>
              <a:ext uri="{FF2B5EF4-FFF2-40B4-BE49-F238E27FC236}">
                <a16:creationId xmlns:a16="http://schemas.microsoft.com/office/drawing/2014/main" id="{00000000-0008-0000-0500-00000408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3" name="Rectangle 5">
            <a:extLst>
              <a:ext uri="{FF2B5EF4-FFF2-40B4-BE49-F238E27FC236}">
                <a16:creationId xmlns:a16="http://schemas.microsoft.com/office/drawing/2014/main" id="{00000000-0008-0000-0500-00000508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4" name="Rectangle 6">
            <a:extLst>
              <a:ext uri="{FF2B5EF4-FFF2-40B4-BE49-F238E27FC236}">
                <a16:creationId xmlns:a16="http://schemas.microsoft.com/office/drawing/2014/main" id="{00000000-0008-0000-0500-00000608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5" name="Rectangle 7">
            <a:extLst>
              <a:ext uri="{FF2B5EF4-FFF2-40B4-BE49-F238E27FC236}">
                <a16:creationId xmlns:a16="http://schemas.microsoft.com/office/drawing/2014/main" id="{00000000-0008-0000-0500-00000708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6" name="Rectangle 8">
            <a:extLst>
              <a:ext uri="{FF2B5EF4-FFF2-40B4-BE49-F238E27FC236}">
                <a16:creationId xmlns:a16="http://schemas.microsoft.com/office/drawing/2014/main" id="{00000000-0008-0000-0500-00000808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7" name="Rectangle 9">
            <a:extLst>
              <a:ext uri="{FF2B5EF4-FFF2-40B4-BE49-F238E27FC236}">
                <a16:creationId xmlns:a16="http://schemas.microsoft.com/office/drawing/2014/main" id="{00000000-0008-0000-0500-00000908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8" name="Rectangle 10">
            <a:extLst>
              <a:ext uri="{FF2B5EF4-FFF2-40B4-BE49-F238E27FC236}">
                <a16:creationId xmlns:a16="http://schemas.microsoft.com/office/drawing/2014/main" id="{00000000-0008-0000-0500-00000A08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059" name="Line 11">
            <a:extLst>
              <a:ext uri="{FF2B5EF4-FFF2-40B4-BE49-F238E27FC236}">
                <a16:creationId xmlns:a16="http://schemas.microsoft.com/office/drawing/2014/main" id="{00000000-0008-0000-0500-00000B08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0" name="Line 12">
            <a:extLst>
              <a:ext uri="{FF2B5EF4-FFF2-40B4-BE49-F238E27FC236}">
                <a16:creationId xmlns:a16="http://schemas.microsoft.com/office/drawing/2014/main" id="{00000000-0008-0000-0500-00000C08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1" name="Line 13">
            <a:extLst>
              <a:ext uri="{FF2B5EF4-FFF2-40B4-BE49-F238E27FC236}">
                <a16:creationId xmlns:a16="http://schemas.microsoft.com/office/drawing/2014/main" id="{00000000-0008-0000-0500-00000D08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2" name="Line 14">
            <a:extLst>
              <a:ext uri="{FF2B5EF4-FFF2-40B4-BE49-F238E27FC236}">
                <a16:creationId xmlns:a16="http://schemas.microsoft.com/office/drawing/2014/main" id="{00000000-0008-0000-0500-00000E08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3" name="Line 15">
            <a:extLst>
              <a:ext uri="{FF2B5EF4-FFF2-40B4-BE49-F238E27FC236}">
                <a16:creationId xmlns:a16="http://schemas.microsoft.com/office/drawing/2014/main" id="{00000000-0008-0000-0500-00000F08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4" name="Line 16">
            <a:extLst>
              <a:ext uri="{FF2B5EF4-FFF2-40B4-BE49-F238E27FC236}">
                <a16:creationId xmlns:a16="http://schemas.microsoft.com/office/drawing/2014/main" id="{00000000-0008-0000-0500-00001008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5" name="Line 17">
            <a:extLst>
              <a:ext uri="{FF2B5EF4-FFF2-40B4-BE49-F238E27FC236}">
                <a16:creationId xmlns:a16="http://schemas.microsoft.com/office/drawing/2014/main" id="{00000000-0008-0000-0500-00001108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6" name="Line 18">
            <a:extLst>
              <a:ext uri="{FF2B5EF4-FFF2-40B4-BE49-F238E27FC236}">
                <a16:creationId xmlns:a16="http://schemas.microsoft.com/office/drawing/2014/main" id="{00000000-0008-0000-0500-00001208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67" name="Line 19">
            <a:extLst>
              <a:ext uri="{FF2B5EF4-FFF2-40B4-BE49-F238E27FC236}">
                <a16:creationId xmlns:a16="http://schemas.microsoft.com/office/drawing/2014/main" id="{00000000-0008-0000-0500-00001308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8" name="Line 20">
            <a:extLst>
              <a:ext uri="{FF2B5EF4-FFF2-40B4-BE49-F238E27FC236}">
                <a16:creationId xmlns:a16="http://schemas.microsoft.com/office/drawing/2014/main" id="{00000000-0008-0000-0500-00001408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069" name="Line 21">
            <a:extLst>
              <a:ext uri="{FF2B5EF4-FFF2-40B4-BE49-F238E27FC236}">
                <a16:creationId xmlns:a16="http://schemas.microsoft.com/office/drawing/2014/main" id="{00000000-0008-0000-0500-00001508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0" name="Line 22">
            <a:extLst>
              <a:ext uri="{FF2B5EF4-FFF2-40B4-BE49-F238E27FC236}">
                <a16:creationId xmlns:a16="http://schemas.microsoft.com/office/drawing/2014/main" id="{00000000-0008-0000-0500-00001608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71" name="Line 23">
            <a:extLst>
              <a:ext uri="{FF2B5EF4-FFF2-40B4-BE49-F238E27FC236}">
                <a16:creationId xmlns:a16="http://schemas.microsoft.com/office/drawing/2014/main" id="{00000000-0008-0000-0500-00001708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11</xdr:col>
      <xdr:colOff>304800</xdr:colOff>
      <xdr:row>6</xdr:row>
      <xdr:rowOff>137160</xdr:rowOff>
    </xdr:from>
    <xdr:ext cx="60960" cy="167640"/>
    <xdr:sp macro="" textlink="">
      <xdr:nvSpPr>
        <xdr:cNvPr id="2072" name="Text Box 24">
          <a:extLst>
            <a:ext uri="{FF2B5EF4-FFF2-40B4-BE49-F238E27FC236}">
              <a16:creationId xmlns:a16="http://schemas.microsoft.com/office/drawing/2014/main" id="{00000000-0008-0000-0500-000018080000}"/>
            </a:ext>
          </a:extLst>
        </xdr:cNvPr>
        <xdr:cNvSpPr txBox="1">
          <a:spLocks noChangeArrowheads="1"/>
        </xdr:cNvSpPr>
      </xdr:nvSpPr>
      <xdr:spPr bwMode="auto">
        <a:xfrm>
          <a:off x="6088380" y="16002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243840</xdr:colOff>
      <xdr:row>7</xdr:row>
      <xdr:rowOff>53340</xdr:rowOff>
    </xdr:from>
    <xdr:ext cx="60960" cy="167640"/>
    <xdr:sp macro="" textlink="">
      <xdr:nvSpPr>
        <xdr:cNvPr id="2073" name="Text Box 25">
          <a:extLst>
            <a:ext uri="{FF2B5EF4-FFF2-40B4-BE49-F238E27FC236}">
              <a16:creationId xmlns:a16="http://schemas.microsoft.com/office/drawing/2014/main" id="{00000000-0008-0000-0500-000019080000}"/>
            </a:ext>
          </a:extLst>
        </xdr:cNvPr>
        <xdr:cNvSpPr txBox="1">
          <a:spLocks noChangeArrowheads="1"/>
        </xdr:cNvSpPr>
      </xdr:nvSpPr>
      <xdr:spPr bwMode="auto">
        <a:xfrm>
          <a:off x="6027420" y="1714500"/>
          <a:ext cx="6096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0</xdr:col>
      <xdr:colOff>320040</xdr:colOff>
      <xdr:row>2</xdr:row>
      <xdr:rowOff>0</xdr:rowOff>
    </xdr:from>
    <xdr:to>
      <xdr:col>7</xdr:col>
      <xdr:colOff>152400</xdr:colOff>
      <xdr:row>25</xdr:row>
      <xdr:rowOff>15240</xdr:rowOff>
    </xdr:to>
    <xdr:grpSp>
      <xdr:nvGrpSpPr>
        <xdr:cNvPr id="2074" name="Group 26">
          <a:extLst>
            <a:ext uri="{FF2B5EF4-FFF2-40B4-BE49-F238E27FC236}">
              <a16:creationId xmlns:a16="http://schemas.microsoft.com/office/drawing/2014/main" id="{00000000-0008-0000-0500-00001A080000}"/>
            </a:ext>
          </a:extLst>
        </xdr:cNvPr>
        <xdr:cNvGrpSpPr>
          <a:grpSpLocks noChangeAspect="1"/>
        </xdr:cNvGrpSpPr>
      </xdr:nvGrpSpPr>
      <xdr:grpSpPr bwMode="auto">
        <a:xfrm>
          <a:off x="320040" y="670560"/>
          <a:ext cx="3512820" cy="4572000"/>
          <a:chOff x="42" y="88"/>
          <a:chExt cx="461" cy="600"/>
        </a:xfrm>
      </xdr:grpSpPr>
      <xdr:sp macro="" textlink="">
        <xdr:nvSpPr>
          <xdr:cNvPr id="2075" name="AutoShape 27">
            <a:extLst>
              <a:ext uri="{FF2B5EF4-FFF2-40B4-BE49-F238E27FC236}">
                <a16:creationId xmlns:a16="http://schemas.microsoft.com/office/drawing/2014/main" id="{00000000-0008-0000-0500-00001B080000}"/>
              </a:ext>
            </a:extLst>
          </xdr:cNvPr>
          <xdr:cNvSpPr>
            <a:spLocks noChangeAspect="1" noChangeArrowheads="1" noTextEdit="1"/>
          </xdr:cNvSpPr>
        </xdr:nvSpPr>
        <xdr:spPr bwMode="auto">
          <a:xfrm>
            <a:off x="42" y="88"/>
            <a:ext cx="461" cy="6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xdr:spPr>
      </xdr:sp>
      <xdr:grpSp>
        <xdr:nvGrpSpPr>
          <xdr:cNvPr id="2076" name="Group 28">
            <a:extLst>
              <a:ext uri="{FF2B5EF4-FFF2-40B4-BE49-F238E27FC236}">
                <a16:creationId xmlns:a16="http://schemas.microsoft.com/office/drawing/2014/main" id="{00000000-0008-0000-0500-00001C080000}"/>
              </a:ext>
            </a:extLst>
          </xdr:cNvPr>
          <xdr:cNvGrpSpPr>
            <a:grpSpLocks/>
          </xdr:cNvGrpSpPr>
        </xdr:nvGrpSpPr>
        <xdr:grpSpPr bwMode="auto">
          <a:xfrm>
            <a:off x="73" y="89"/>
            <a:ext cx="316" cy="557"/>
            <a:chOff x="73" y="89"/>
            <a:chExt cx="316" cy="557"/>
          </a:xfrm>
        </xdr:grpSpPr>
        <xdr:sp macro="" textlink="">
          <xdr:nvSpPr>
            <xdr:cNvPr id="2077" name="Line 29">
              <a:extLst>
                <a:ext uri="{FF2B5EF4-FFF2-40B4-BE49-F238E27FC236}">
                  <a16:creationId xmlns:a16="http://schemas.microsoft.com/office/drawing/2014/main" id="{00000000-0008-0000-0500-00001D080000}"/>
                </a:ext>
              </a:extLst>
            </xdr:cNvPr>
            <xdr:cNvSpPr>
              <a:spLocks noChangeShapeType="1"/>
            </xdr:cNvSpPr>
          </xdr:nvSpPr>
          <xdr:spPr bwMode="auto">
            <a:xfrm flipV="1">
              <a:off x="253" y="5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8" name="Line 30">
              <a:extLst>
                <a:ext uri="{FF2B5EF4-FFF2-40B4-BE49-F238E27FC236}">
                  <a16:creationId xmlns:a16="http://schemas.microsoft.com/office/drawing/2014/main" id="{00000000-0008-0000-0500-00001E080000}"/>
                </a:ext>
              </a:extLst>
            </xdr:cNvPr>
            <xdr:cNvSpPr>
              <a:spLocks noChangeShapeType="1"/>
            </xdr:cNvSpPr>
          </xdr:nvSpPr>
          <xdr:spPr bwMode="auto">
            <a:xfrm flipV="1">
              <a:off x="253" y="5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79" name="Line 31">
              <a:extLst>
                <a:ext uri="{FF2B5EF4-FFF2-40B4-BE49-F238E27FC236}">
                  <a16:creationId xmlns:a16="http://schemas.microsoft.com/office/drawing/2014/main" id="{00000000-0008-0000-0500-00001F080000}"/>
                </a:ext>
              </a:extLst>
            </xdr:cNvPr>
            <xdr:cNvSpPr>
              <a:spLocks noChangeShapeType="1"/>
            </xdr:cNvSpPr>
          </xdr:nvSpPr>
          <xdr:spPr bwMode="auto">
            <a:xfrm flipV="1">
              <a:off x="253" y="5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0" name="Line 32">
              <a:extLst>
                <a:ext uri="{FF2B5EF4-FFF2-40B4-BE49-F238E27FC236}">
                  <a16:creationId xmlns:a16="http://schemas.microsoft.com/office/drawing/2014/main" id="{00000000-0008-0000-0500-000020080000}"/>
                </a:ext>
              </a:extLst>
            </xdr:cNvPr>
            <xdr:cNvSpPr>
              <a:spLocks noChangeShapeType="1"/>
            </xdr:cNvSpPr>
          </xdr:nvSpPr>
          <xdr:spPr bwMode="auto">
            <a:xfrm flipV="1">
              <a:off x="253" y="56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1" name="Line 33">
              <a:extLst>
                <a:ext uri="{FF2B5EF4-FFF2-40B4-BE49-F238E27FC236}">
                  <a16:creationId xmlns:a16="http://schemas.microsoft.com/office/drawing/2014/main" id="{00000000-0008-0000-0500-000021080000}"/>
                </a:ext>
              </a:extLst>
            </xdr:cNvPr>
            <xdr:cNvSpPr>
              <a:spLocks noChangeShapeType="1"/>
            </xdr:cNvSpPr>
          </xdr:nvSpPr>
          <xdr:spPr bwMode="auto">
            <a:xfrm flipV="1">
              <a:off x="253" y="54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2" name="Line 34">
              <a:extLst>
                <a:ext uri="{FF2B5EF4-FFF2-40B4-BE49-F238E27FC236}">
                  <a16:creationId xmlns:a16="http://schemas.microsoft.com/office/drawing/2014/main" id="{00000000-0008-0000-0500-000022080000}"/>
                </a:ext>
              </a:extLst>
            </xdr:cNvPr>
            <xdr:cNvSpPr>
              <a:spLocks noChangeShapeType="1"/>
            </xdr:cNvSpPr>
          </xdr:nvSpPr>
          <xdr:spPr bwMode="auto">
            <a:xfrm flipV="1">
              <a:off x="253" y="54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3" name="Line 35">
              <a:extLst>
                <a:ext uri="{FF2B5EF4-FFF2-40B4-BE49-F238E27FC236}">
                  <a16:creationId xmlns:a16="http://schemas.microsoft.com/office/drawing/2014/main" id="{00000000-0008-0000-0500-000023080000}"/>
                </a:ext>
              </a:extLst>
            </xdr:cNvPr>
            <xdr:cNvSpPr>
              <a:spLocks noChangeShapeType="1"/>
            </xdr:cNvSpPr>
          </xdr:nvSpPr>
          <xdr:spPr bwMode="auto">
            <a:xfrm flipV="1">
              <a:off x="253" y="52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4" name="Line 36">
              <a:extLst>
                <a:ext uri="{FF2B5EF4-FFF2-40B4-BE49-F238E27FC236}">
                  <a16:creationId xmlns:a16="http://schemas.microsoft.com/office/drawing/2014/main" id="{00000000-0008-0000-0500-000024080000}"/>
                </a:ext>
              </a:extLst>
            </xdr:cNvPr>
            <xdr:cNvSpPr>
              <a:spLocks noChangeShapeType="1"/>
            </xdr:cNvSpPr>
          </xdr:nvSpPr>
          <xdr:spPr bwMode="auto">
            <a:xfrm flipV="1">
              <a:off x="253" y="52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5" name="Line 37">
              <a:extLst>
                <a:ext uri="{FF2B5EF4-FFF2-40B4-BE49-F238E27FC236}">
                  <a16:creationId xmlns:a16="http://schemas.microsoft.com/office/drawing/2014/main" id="{00000000-0008-0000-0500-000025080000}"/>
                </a:ext>
              </a:extLst>
            </xdr:cNvPr>
            <xdr:cNvSpPr>
              <a:spLocks noChangeShapeType="1"/>
            </xdr:cNvSpPr>
          </xdr:nvSpPr>
          <xdr:spPr bwMode="auto">
            <a:xfrm flipV="1">
              <a:off x="253" y="50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6" name="Line 38">
              <a:extLst>
                <a:ext uri="{FF2B5EF4-FFF2-40B4-BE49-F238E27FC236}">
                  <a16:creationId xmlns:a16="http://schemas.microsoft.com/office/drawing/2014/main" id="{00000000-0008-0000-0500-000026080000}"/>
                </a:ext>
              </a:extLst>
            </xdr:cNvPr>
            <xdr:cNvSpPr>
              <a:spLocks noChangeShapeType="1"/>
            </xdr:cNvSpPr>
          </xdr:nvSpPr>
          <xdr:spPr bwMode="auto">
            <a:xfrm flipV="1">
              <a:off x="253" y="50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7" name="Line 39">
              <a:extLst>
                <a:ext uri="{FF2B5EF4-FFF2-40B4-BE49-F238E27FC236}">
                  <a16:creationId xmlns:a16="http://schemas.microsoft.com/office/drawing/2014/main" id="{00000000-0008-0000-0500-000027080000}"/>
                </a:ext>
              </a:extLst>
            </xdr:cNvPr>
            <xdr:cNvSpPr>
              <a:spLocks noChangeShapeType="1"/>
            </xdr:cNvSpPr>
          </xdr:nvSpPr>
          <xdr:spPr bwMode="auto">
            <a:xfrm flipV="1">
              <a:off x="253" y="48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8" name="Line 40">
              <a:extLst>
                <a:ext uri="{FF2B5EF4-FFF2-40B4-BE49-F238E27FC236}">
                  <a16:creationId xmlns:a16="http://schemas.microsoft.com/office/drawing/2014/main" id="{00000000-0008-0000-0500-000028080000}"/>
                </a:ext>
              </a:extLst>
            </xdr:cNvPr>
            <xdr:cNvSpPr>
              <a:spLocks noChangeShapeType="1"/>
            </xdr:cNvSpPr>
          </xdr:nvSpPr>
          <xdr:spPr bwMode="auto">
            <a:xfrm flipV="1">
              <a:off x="253" y="481"/>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89" name="Line 41">
              <a:extLst>
                <a:ext uri="{FF2B5EF4-FFF2-40B4-BE49-F238E27FC236}">
                  <a16:creationId xmlns:a16="http://schemas.microsoft.com/office/drawing/2014/main" id="{00000000-0008-0000-0500-000029080000}"/>
                </a:ext>
              </a:extLst>
            </xdr:cNvPr>
            <xdr:cNvSpPr>
              <a:spLocks noChangeShapeType="1"/>
            </xdr:cNvSpPr>
          </xdr:nvSpPr>
          <xdr:spPr bwMode="auto">
            <a:xfrm flipV="1">
              <a:off x="253" y="466"/>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0" name="Line 42">
              <a:extLst>
                <a:ext uri="{FF2B5EF4-FFF2-40B4-BE49-F238E27FC236}">
                  <a16:creationId xmlns:a16="http://schemas.microsoft.com/office/drawing/2014/main" id="{00000000-0008-0000-0500-00002A080000}"/>
                </a:ext>
              </a:extLst>
            </xdr:cNvPr>
            <xdr:cNvSpPr>
              <a:spLocks noChangeShapeType="1"/>
            </xdr:cNvSpPr>
          </xdr:nvSpPr>
          <xdr:spPr bwMode="auto">
            <a:xfrm flipV="1">
              <a:off x="253" y="46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1" name="Line 43">
              <a:extLst>
                <a:ext uri="{FF2B5EF4-FFF2-40B4-BE49-F238E27FC236}">
                  <a16:creationId xmlns:a16="http://schemas.microsoft.com/office/drawing/2014/main" id="{00000000-0008-0000-0500-00002B080000}"/>
                </a:ext>
              </a:extLst>
            </xdr:cNvPr>
            <xdr:cNvSpPr>
              <a:spLocks noChangeShapeType="1"/>
            </xdr:cNvSpPr>
          </xdr:nvSpPr>
          <xdr:spPr bwMode="auto">
            <a:xfrm flipV="1">
              <a:off x="253" y="44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2" name="Line 44">
              <a:extLst>
                <a:ext uri="{FF2B5EF4-FFF2-40B4-BE49-F238E27FC236}">
                  <a16:creationId xmlns:a16="http://schemas.microsoft.com/office/drawing/2014/main" id="{00000000-0008-0000-0500-00002C080000}"/>
                </a:ext>
              </a:extLst>
            </xdr:cNvPr>
            <xdr:cNvSpPr>
              <a:spLocks noChangeShapeType="1"/>
            </xdr:cNvSpPr>
          </xdr:nvSpPr>
          <xdr:spPr bwMode="auto">
            <a:xfrm flipV="1">
              <a:off x="253" y="44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3" name="Line 45">
              <a:extLst>
                <a:ext uri="{FF2B5EF4-FFF2-40B4-BE49-F238E27FC236}">
                  <a16:creationId xmlns:a16="http://schemas.microsoft.com/office/drawing/2014/main" id="{00000000-0008-0000-0500-00002D080000}"/>
                </a:ext>
              </a:extLst>
            </xdr:cNvPr>
            <xdr:cNvSpPr>
              <a:spLocks noChangeShapeType="1"/>
            </xdr:cNvSpPr>
          </xdr:nvSpPr>
          <xdr:spPr bwMode="auto">
            <a:xfrm flipV="1">
              <a:off x="253" y="42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4" name="Line 46">
              <a:extLst>
                <a:ext uri="{FF2B5EF4-FFF2-40B4-BE49-F238E27FC236}">
                  <a16:creationId xmlns:a16="http://schemas.microsoft.com/office/drawing/2014/main" id="{00000000-0008-0000-0500-00002E080000}"/>
                </a:ext>
              </a:extLst>
            </xdr:cNvPr>
            <xdr:cNvSpPr>
              <a:spLocks noChangeShapeType="1"/>
            </xdr:cNvSpPr>
          </xdr:nvSpPr>
          <xdr:spPr bwMode="auto">
            <a:xfrm flipV="1">
              <a:off x="253" y="42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5" name="Line 47">
              <a:extLst>
                <a:ext uri="{FF2B5EF4-FFF2-40B4-BE49-F238E27FC236}">
                  <a16:creationId xmlns:a16="http://schemas.microsoft.com/office/drawing/2014/main" id="{00000000-0008-0000-0500-00002F080000}"/>
                </a:ext>
              </a:extLst>
            </xdr:cNvPr>
            <xdr:cNvSpPr>
              <a:spLocks noChangeShapeType="1"/>
            </xdr:cNvSpPr>
          </xdr:nvSpPr>
          <xdr:spPr bwMode="auto">
            <a:xfrm flipV="1">
              <a:off x="253" y="406"/>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6" name="Line 48">
              <a:extLst>
                <a:ext uri="{FF2B5EF4-FFF2-40B4-BE49-F238E27FC236}">
                  <a16:creationId xmlns:a16="http://schemas.microsoft.com/office/drawing/2014/main" id="{00000000-0008-0000-0500-000030080000}"/>
                </a:ext>
              </a:extLst>
            </xdr:cNvPr>
            <xdr:cNvSpPr>
              <a:spLocks noChangeShapeType="1"/>
            </xdr:cNvSpPr>
          </xdr:nvSpPr>
          <xdr:spPr bwMode="auto">
            <a:xfrm flipV="1">
              <a:off x="253" y="401"/>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7" name="Line 49">
              <a:extLst>
                <a:ext uri="{FF2B5EF4-FFF2-40B4-BE49-F238E27FC236}">
                  <a16:creationId xmlns:a16="http://schemas.microsoft.com/office/drawing/2014/main" id="{00000000-0008-0000-0500-000031080000}"/>
                </a:ext>
              </a:extLst>
            </xdr:cNvPr>
            <xdr:cNvSpPr>
              <a:spLocks noChangeShapeType="1"/>
            </xdr:cNvSpPr>
          </xdr:nvSpPr>
          <xdr:spPr bwMode="auto">
            <a:xfrm flipV="1">
              <a:off x="253" y="3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8" name="Line 50">
              <a:extLst>
                <a:ext uri="{FF2B5EF4-FFF2-40B4-BE49-F238E27FC236}">
                  <a16:creationId xmlns:a16="http://schemas.microsoft.com/office/drawing/2014/main" id="{00000000-0008-0000-0500-000032080000}"/>
                </a:ext>
              </a:extLst>
            </xdr:cNvPr>
            <xdr:cNvSpPr>
              <a:spLocks noChangeShapeType="1"/>
            </xdr:cNvSpPr>
          </xdr:nvSpPr>
          <xdr:spPr bwMode="auto">
            <a:xfrm flipV="1">
              <a:off x="253" y="3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99" name="Line 51">
              <a:extLst>
                <a:ext uri="{FF2B5EF4-FFF2-40B4-BE49-F238E27FC236}">
                  <a16:creationId xmlns:a16="http://schemas.microsoft.com/office/drawing/2014/main" id="{00000000-0008-0000-0500-000033080000}"/>
                </a:ext>
              </a:extLst>
            </xdr:cNvPr>
            <xdr:cNvSpPr>
              <a:spLocks noChangeShapeType="1"/>
            </xdr:cNvSpPr>
          </xdr:nvSpPr>
          <xdr:spPr bwMode="auto">
            <a:xfrm flipV="1">
              <a:off x="253" y="3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0" name="Line 52">
              <a:extLst>
                <a:ext uri="{FF2B5EF4-FFF2-40B4-BE49-F238E27FC236}">
                  <a16:creationId xmlns:a16="http://schemas.microsoft.com/office/drawing/2014/main" id="{00000000-0008-0000-0500-000034080000}"/>
                </a:ext>
              </a:extLst>
            </xdr:cNvPr>
            <xdr:cNvSpPr>
              <a:spLocks noChangeShapeType="1"/>
            </xdr:cNvSpPr>
          </xdr:nvSpPr>
          <xdr:spPr bwMode="auto">
            <a:xfrm flipV="1">
              <a:off x="253" y="3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1" name="Line 53">
              <a:extLst>
                <a:ext uri="{FF2B5EF4-FFF2-40B4-BE49-F238E27FC236}">
                  <a16:creationId xmlns:a16="http://schemas.microsoft.com/office/drawing/2014/main" id="{00000000-0008-0000-0500-000035080000}"/>
                </a:ext>
              </a:extLst>
            </xdr:cNvPr>
            <xdr:cNvSpPr>
              <a:spLocks noChangeShapeType="1"/>
            </xdr:cNvSpPr>
          </xdr:nvSpPr>
          <xdr:spPr bwMode="auto">
            <a:xfrm flipV="1">
              <a:off x="253" y="3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2" name="Line 54">
              <a:extLst>
                <a:ext uri="{FF2B5EF4-FFF2-40B4-BE49-F238E27FC236}">
                  <a16:creationId xmlns:a16="http://schemas.microsoft.com/office/drawing/2014/main" id="{00000000-0008-0000-0500-000036080000}"/>
                </a:ext>
              </a:extLst>
            </xdr:cNvPr>
            <xdr:cNvSpPr>
              <a:spLocks noChangeShapeType="1"/>
            </xdr:cNvSpPr>
          </xdr:nvSpPr>
          <xdr:spPr bwMode="auto">
            <a:xfrm flipV="1">
              <a:off x="253" y="3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3" name="Line 55">
              <a:extLst>
                <a:ext uri="{FF2B5EF4-FFF2-40B4-BE49-F238E27FC236}">
                  <a16:creationId xmlns:a16="http://schemas.microsoft.com/office/drawing/2014/main" id="{00000000-0008-0000-0500-000037080000}"/>
                </a:ext>
              </a:extLst>
            </xdr:cNvPr>
            <xdr:cNvSpPr>
              <a:spLocks noChangeShapeType="1"/>
            </xdr:cNvSpPr>
          </xdr:nvSpPr>
          <xdr:spPr bwMode="auto">
            <a:xfrm flipV="1">
              <a:off x="253" y="3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4" name="Line 56">
              <a:extLst>
                <a:ext uri="{FF2B5EF4-FFF2-40B4-BE49-F238E27FC236}">
                  <a16:creationId xmlns:a16="http://schemas.microsoft.com/office/drawing/2014/main" id="{00000000-0008-0000-0500-000038080000}"/>
                </a:ext>
              </a:extLst>
            </xdr:cNvPr>
            <xdr:cNvSpPr>
              <a:spLocks noChangeShapeType="1"/>
            </xdr:cNvSpPr>
          </xdr:nvSpPr>
          <xdr:spPr bwMode="auto">
            <a:xfrm flipV="1">
              <a:off x="253" y="3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5" name="Line 57">
              <a:extLst>
                <a:ext uri="{FF2B5EF4-FFF2-40B4-BE49-F238E27FC236}">
                  <a16:creationId xmlns:a16="http://schemas.microsoft.com/office/drawing/2014/main" id="{00000000-0008-0000-0500-000039080000}"/>
                </a:ext>
              </a:extLst>
            </xdr:cNvPr>
            <xdr:cNvSpPr>
              <a:spLocks noChangeShapeType="1"/>
            </xdr:cNvSpPr>
          </xdr:nvSpPr>
          <xdr:spPr bwMode="auto">
            <a:xfrm flipV="1">
              <a:off x="253" y="3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6" name="Line 58">
              <a:extLst>
                <a:ext uri="{FF2B5EF4-FFF2-40B4-BE49-F238E27FC236}">
                  <a16:creationId xmlns:a16="http://schemas.microsoft.com/office/drawing/2014/main" id="{00000000-0008-0000-0500-00003A080000}"/>
                </a:ext>
              </a:extLst>
            </xdr:cNvPr>
            <xdr:cNvSpPr>
              <a:spLocks noChangeShapeType="1"/>
            </xdr:cNvSpPr>
          </xdr:nvSpPr>
          <xdr:spPr bwMode="auto">
            <a:xfrm flipV="1">
              <a:off x="253" y="3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7" name="Line 59">
              <a:extLst>
                <a:ext uri="{FF2B5EF4-FFF2-40B4-BE49-F238E27FC236}">
                  <a16:creationId xmlns:a16="http://schemas.microsoft.com/office/drawing/2014/main" id="{00000000-0008-0000-0500-00003B080000}"/>
                </a:ext>
              </a:extLst>
            </xdr:cNvPr>
            <xdr:cNvSpPr>
              <a:spLocks noChangeShapeType="1"/>
            </xdr:cNvSpPr>
          </xdr:nvSpPr>
          <xdr:spPr bwMode="auto">
            <a:xfrm flipV="1">
              <a:off x="253" y="2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8" name="Line 60">
              <a:extLst>
                <a:ext uri="{FF2B5EF4-FFF2-40B4-BE49-F238E27FC236}">
                  <a16:creationId xmlns:a16="http://schemas.microsoft.com/office/drawing/2014/main" id="{00000000-0008-0000-0500-00003C080000}"/>
                </a:ext>
              </a:extLst>
            </xdr:cNvPr>
            <xdr:cNvSpPr>
              <a:spLocks noChangeShapeType="1"/>
            </xdr:cNvSpPr>
          </xdr:nvSpPr>
          <xdr:spPr bwMode="auto">
            <a:xfrm flipV="1">
              <a:off x="253" y="2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09" name="Line 61">
              <a:extLst>
                <a:ext uri="{FF2B5EF4-FFF2-40B4-BE49-F238E27FC236}">
                  <a16:creationId xmlns:a16="http://schemas.microsoft.com/office/drawing/2014/main" id="{00000000-0008-0000-0500-00003D080000}"/>
                </a:ext>
              </a:extLst>
            </xdr:cNvPr>
            <xdr:cNvSpPr>
              <a:spLocks noChangeShapeType="1"/>
            </xdr:cNvSpPr>
          </xdr:nvSpPr>
          <xdr:spPr bwMode="auto">
            <a:xfrm flipV="1">
              <a:off x="253" y="2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0" name="Line 62">
              <a:extLst>
                <a:ext uri="{FF2B5EF4-FFF2-40B4-BE49-F238E27FC236}">
                  <a16:creationId xmlns:a16="http://schemas.microsoft.com/office/drawing/2014/main" id="{00000000-0008-0000-0500-00003E080000}"/>
                </a:ext>
              </a:extLst>
            </xdr:cNvPr>
            <xdr:cNvSpPr>
              <a:spLocks noChangeShapeType="1"/>
            </xdr:cNvSpPr>
          </xdr:nvSpPr>
          <xdr:spPr bwMode="auto">
            <a:xfrm flipV="1">
              <a:off x="253" y="2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1" name="Line 63">
              <a:extLst>
                <a:ext uri="{FF2B5EF4-FFF2-40B4-BE49-F238E27FC236}">
                  <a16:creationId xmlns:a16="http://schemas.microsoft.com/office/drawing/2014/main" id="{00000000-0008-0000-0500-00003F080000}"/>
                </a:ext>
              </a:extLst>
            </xdr:cNvPr>
            <xdr:cNvSpPr>
              <a:spLocks noChangeShapeType="1"/>
            </xdr:cNvSpPr>
          </xdr:nvSpPr>
          <xdr:spPr bwMode="auto">
            <a:xfrm flipV="1">
              <a:off x="253" y="2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2" name="Line 64">
              <a:extLst>
                <a:ext uri="{FF2B5EF4-FFF2-40B4-BE49-F238E27FC236}">
                  <a16:creationId xmlns:a16="http://schemas.microsoft.com/office/drawing/2014/main" id="{00000000-0008-0000-0500-000040080000}"/>
                </a:ext>
              </a:extLst>
            </xdr:cNvPr>
            <xdr:cNvSpPr>
              <a:spLocks noChangeShapeType="1"/>
            </xdr:cNvSpPr>
          </xdr:nvSpPr>
          <xdr:spPr bwMode="auto">
            <a:xfrm flipV="1">
              <a:off x="253" y="2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3" name="Line 65">
              <a:extLst>
                <a:ext uri="{FF2B5EF4-FFF2-40B4-BE49-F238E27FC236}">
                  <a16:creationId xmlns:a16="http://schemas.microsoft.com/office/drawing/2014/main" id="{00000000-0008-0000-0500-000041080000}"/>
                </a:ext>
              </a:extLst>
            </xdr:cNvPr>
            <xdr:cNvSpPr>
              <a:spLocks noChangeShapeType="1"/>
            </xdr:cNvSpPr>
          </xdr:nvSpPr>
          <xdr:spPr bwMode="auto">
            <a:xfrm flipV="1">
              <a:off x="253" y="2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4" name="Line 66">
              <a:extLst>
                <a:ext uri="{FF2B5EF4-FFF2-40B4-BE49-F238E27FC236}">
                  <a16:creationId xmlns:a16="http://schemas.microsoft.com/office/drawing/2014/main" id="{00000000-0008-0000-0500-000042080000}"/>
                </a:ext>
              </a:extLst>
            </xdr:cNvPr>
            <xdr:cNvSpPr>
              <a:spLocks noChangeShapeType="1"/>
            </xdr:cNvSpPr>
          </xdr:nvSpPr>
          <xdr:spPr bwMode="auto">
            <a:xfrm flipV="1">
              <a:off x="253" y="22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5" name="Line 67">
              <a:extLst>
                <a:ext uri="{FF2B5EF4-FFF2-40B4-BE49-F238E27FC236}">
                  <a16:creationId xmlns:a16="http://schemas.microsoft.com/office/drawing/2014/main" id="{00000000-0008-0000-0500-000043080000}"/>
                </a:ext>
              </a:extLst>
            </xdr:cNvPr>
            <xdr:cNvSpPr>
              <a:spLocks noChangeShapeType="1"/>
            </xdr:cNvSpPr>
          </xdr:nvSpPr>
          <xdr:spPr bwMode="auto">
            <a:xfrm flipV="1">
              <a:off x="253" y="20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6" name="Line 68">
              <a:extLst>
                <a:ext uri="{FF2B5EF4-FFF2-40B4-BE49-F238E27FC236}">
                  <a16:creationId xmlns:a16="http://schemas.microsoft.com/office/drawing/2014/main" id="{00000000-0008-0000-0500-000044080000}"/>
                </a:ext>
              </a:extLst>
            </xdr:cNvPr>
            <xdr:cNvSpPr>
              <a:spLocks noChangeShapeType="1"/>
            </xdr:cNvSpPr>
          </xdr:nvSpPr>
          <xdr:spPr bwMode="auto">
            <a:xfrm flipV="1">
              <a:off x="253" y="20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7" name="Line 69">
              <a:extLst>
                <a:ext uri="{FF2B5EF4-FFF2-40B4-BE49-F238E27FC236}">
                  <a16:creationId xmlns:a16="http://schemas.microsoft.com/office/drawing/2014/main" id="{00000000-0008-0000-0500-000045080000}"/>
                </a:ext>
              </a:extLst>
            </xdr:cNvPr>
            <xdr:cNvSpPr>
              <a:spLocks noChangeShapeType="1"/>
            </xdr:cNvSpPr>
          </xdr:nvSpPr>
          <xdr:spPr bwMode="auto">
            <a:xfrm flipV="1">
              <a:off x="253" y="18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8" name="Line 70">
              <a:extLst>
                <a:ext uri="{FF2B5EF4-FFF2-40B4-BE49-F238E27FC236}">
                  <a16:creationId xmlns:a16="http://schemas.microsoft.com/office/drawing/2014/main" id="{00000000-0008-0000-0500-000046080000}"/>
                </a:ext>
              </a:extLst>
            </xdr:cNvPr>
            <xdr:cNvSpPr>
              <a:spLocks noChangeShapeType="1"/>
            </xdr:cNvSpPr>
          </xdr:nvSpPr>
          <xdr:spPr bwMode="auto">
            <a:xfrm flipV="1">
              <a:off x="253" y="18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19" name="Line 71">
              <a:extLst>
                <a:ext uri="{FF2B5EF4-FFF2-40B4-BE49-F238E27FC236}">
                  <a16:creationId xmlns:a16="http://schemas.microsoft.com/office/drawing/2014/main" id="{00000000-0008-0000-0500-000047080000}"/>
                </a:ext>
              </a:extLst>
            </xdr:cNvPr>
            <xdr:cNvSpPr>
              <a:spLocks noChangeShapeType="1"/>
            </xdr:cNvSpPr>
          </xdr:nvSpPr>
          <xdr:spPr bwMode="auto">
            <a:xfrm flipV="1">
              <a:off x="253" y="16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0" name="Line 72">
              <a:extLst>
                <a:ext uri="{FF2B5EF4-FFF2-40B4-BE49-F238E27FC236}">
                  <a16:creationId xmlns:a16="http://schemas.microsoft.com/office/drawing/2014/main" id="{00000000-0008-0000-0500-000048080000}"/>
                </a:ext>
              </a:extLst>
            </xdr:cNvPr>
            <xdr:cNvSpPr>
              <a:spLocks noChangeShapeType="1"/>
            </xdr:cNvSpPr>
          </xdr:nvSpPr>
          <xdr:spPr bwMode="auto">
            <a:xfrm flipV="1">
              <a:off x="253" y="1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1" name="Line 73">
              <a:extLst>
                <a:ext uri="{FF2B5EF4-FFF2-40B4-BE49-F238E27FC236}">
                  <a16:creationId xmlns:a16="http://schemas.microsoft.com/office/drawing/2014/main" id="{00000000-0008-0000-0500-000049080000}"/>
                </a:ext>
              </a:extLst>
            </xdr:cNvPr>
            <xdr:cNvSpPr>
              <a:spLocks noChangeShapeType="1"/>
            </xdr:cNvSpPr>
          </xdr:nvSpPr>
          <xdr:spPr bwMode="auto">
            <a:xfrm flipV="1">
              <a:off x="253" y="14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2" name="Line 74">
              <a:extLst>
                <a:ext uri="{FF2B5EF4-FFF2-40B4-BE49-F238E27FC236}">
                  <a16:creationId xmlns:a16="http://schemas.microsoft.com/office/drawing/2014/main" id="{00000000-0008-0000-0500-00004A080000}"/>
                </a:ext>
              </a:extLst>
            </xdr:cNvPr>
            <xdr:cNvSpPr>
              <a:spLocks noChangeShapeType="1"/>
            </xdr:cNvSpPr>
          </xdr:nvSpPr>
          <xdr:spPr bwMode="auto">
            <a:xfrm flipV="1">
              <a:off x="253" y="14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3" name="Line 75">
              <a:extLst>
                <a:ext uri="{FF2B5EF4-FFF2-40B4-BE49-F238E27FC236}">
                  <a16:creationId xmlns:a16="http://schemas.microsoft.com/office/drawing/2014/main" id="{00000000-0008-0000-0500-00004B080000}"/>
                </a:ext>
              </a:extLst>
            </xdr:cNvPr>
            <xdr:cNvSpPr>
              <a:spLocks noChangeShapeType="1"/>
            </xdr:cNvSpPr>
          </xdr:nvSpPr>
          <xdr:spPr bwMode="auto">
            <a:xfrm flipV="1">
              <a:off x="253" y="127"/>
              <a:ext cx="0" cy="1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4" name="Line 76">
              <a:extLst>
                <a:ext uri="{FF2B5EF4-FFF2-40B4-BE49-F238E27FC236}">
                  <a16:creationId xmlns:a16="http://schemas.microsoft.com/office/drawing/2014/main" id="{00000000-0008-0000-0500-00004C080000}"/>
                </a:ext>
              </a:extLst>
            </xdr:cNvPr>
            <xdr:cNvSpPr>
              <a:spLocks noChangeShapeType="1"/>
            </xdr:cNvSpPr>
          </xdr:nvSpPr>
          <xdr:spPr bwMode="auto">
            <a:xfrm flipV="1">
              <a:off x="253" y="12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5" name="Line 77">
              <a:extLst>
                <a:ext uri="{FF2B5EF4-FFF2-40B4-BE49-F238E27FC236}">
                  <a16:creationId xmlns:a16="http://schemas.microsoft.com/office/drawing/2014/main" id="{00000000-0008-0000-0500-00004D080000}"/>
                </a:ext>
              </a:extLst>
            </xdr:cNvPr>
            <xdr:cNvSpPr>
              <a:spLocks noChangeShapeType="1"/>
            </xdr:cNvSpPr>
          </xdr:nvSpPr>
          <xdr:spPr bwMode="auto">
            <a:xfrm flipV="1">
              <a:off x="253" y="107"/>
              <a:ext cx="0" cy="1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6" name="Line 78">
              <a:extLst>
                <a:ext uri="{FF2B5EF4-FFF2-40B4-BE49-F238E27FC236}">
                  <a16:creationId xmlns:a16="http://schemas.microsoft.com/office/drawing/2014/main" id="{00000000-0008-0000-0500-00004E080000}"/>
                </a:ext>
              </a:extLst>
            </xdr:cNvPr>
            <xdr:cNvSpPr>
              <a:spLocks noChangeShapeType="1"/>
            </xdr:cNvSpPr>
          </xdr:nvSpPr>
          <xdr:spPr bwMode="auto">
            <a:xfrm flipV="1">
              <a:off x="253" y="102"/>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7" name="Line 79">
              <a:extLst>
                <a:ext uri="{FF2B5EF4-FFF2-40B4-BE49-F238E27FC236}">
                  <a16:creationId xmlns:a16="http://schemas.microsoft.com/office/drawing/2014/main" id="{00000000-0008-0000-0500-00004F080000}"/>
                </a:ext>
              </a:extLst>
            </xdr:cNvPr>
            <xdr:cNvSpPr>
              <a:spLocks noChangeShapeType="1"/>
            </xdr:cNvSpPr>
          </xdr:nvSpPr>
          <xdr:spPr bwMode="auto">
            <a:xfrm flipV="1">
              <a:off x="253" y="89"/>
              <a:ext cx="0" cy="1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8" name="Line 80">
              <a:extLst>
                <a:ext uri="{FF2B5EF4-FFF2-40B4-BE49-F238E27FC236}">
                  <a16:creationId xmlns:a16="http://schemas.microsoft.com/office/drawing/2014/main" id="{00000000-0008-0000-0500-000050080000}"/>
                </a:ext>
              </a:extLst>
            </xdr:cNvPr>
            <xdr:cNvSpPr>
              <a:spLocks noChangeShapeType="1"/>
            </xdr:cNvSpPr>
          </xdr:nvSpPr>
          <xdr:spPr bwMode="auto">
            <a:xfrm>
              <a:off x="73" y="581"/>
              <a:ext cx="31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9" name="Line 81">
              <a:extLst>
                <a:ext uri="{FF2B5EF4-FFF2-40B4-BE49-F238E27FC236}">
                  <a16:creationId xmlns:a16="http://schemas.microsoft.com/office/drawing/2014/main" id="{00000000-0008-0000-0500-000051080000}"/>
                </a:ext>
              </a:extLst>
            </xdr:cNvPr>
            <xdr:cNvSpPr>
              <a:spLocks noChangeShapeType="1"/>
            </xdr:cNvSpPr>
          </xdr:nvSpPr>
          <xdr:spPr bwMode="auto">
            <a:xfrm flipH="1" flipV="1">
              <a:off x="309" y="49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0" name="Line 82">
              <a:extLst>
                <a:ext uri="{FF2B5EF4-FFF2-40B4-BE49-F238E27FC236}">
                  <a16:creationId xmlns:a16="http://schemas.microsoft.com/office/drawing/2014/main" id="{00000000-0008-0000-0500-000052080000}"/>
                </a:ext>
              </a:extLst>
            </xdr:cNvPr>
            <xdr:cNvSpPr>
              <a:spLocks noChangeShapeType="1"/>
            </xdr:cNvSpPr>
          </xdr:nvSpPr>
          <xdr:spPr bwMode="auto">
            <a:xfrm flipH="1" flipV="1">
              <a:off x="306" y="493"/>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1" name="Line 83">
              <a:extLst>
                <a:ext uri="{FF2B5EF4-FFF2-40B4-BE49-F238E27FC236}">
                  <a16:creationId xmlns:a16="http://schemas.microsoft.com/office/drawing/2014/main" id="{00000000-0008-0000-0500-000053080000}"/>
                </a:ext>
              </a:extLst>
            </xdr:cNvPr>
            <xdr:cNvSpPr>
              <a:spLocks noChangeShapeType="1"/>
            </xdr:cNvSpPr>
          </xdr:nvSpPr>
          <xdr:spPr bwMode="auto">
            <a:xfrm flipH="1" flipV="1">
              <a:off x="298" y="481"/>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2" name="Line 84">
              <a:extLst>
                <a:ext uri="{FF2B5EF4-FFF2-40B4-BE49-F238E27FC236}">
                  <a16:creationId xmlns:a16="http://schemas.microsoft.com/office/drawing/2014/main" id="{00000000-0008-0000-0500-000054080000}"/>
                </a:ext>
              </a:extLst>
            </xdr:cNvPr>
            <xdr:cNvSpPr>
              <a:spLocks noChangeShapeType="1"/>
            </xdr:cNvSpPr>
          </xdr:nvSpPr>
          <xdr:spPr bwMode="auto">
            <a:xfrm flipH="1" flipV="1">
              <a:off x="295" y="477"/>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3" name="Line 85">
              <a:extLst>
                <a:ext uri="{FF2B5EF4-FFF2-40B4-BE49-F238E27FC236}">
                  <a16:creationId xmlns:a16="http://schemas.microsoft.com/office/drawing/2014/main" id="{00000000-0008-0000-0500-000055080000}"/>
                </a:ext>
              </a:extLst>
            </xdr:cNvPr>
            <xdr:cNvSpPr>
              <a:spLocks noChangeShapeType="1"/>
            </xdr:cNvSpPr>
          </xdr:nvSpPr>
          <xdr:spPr bwMode="auto">
            <a:xfrm flipH="1" flipV="1">
              <a:off x="287"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4" name="Line 86">
              <a:extLst>
                <a:ext uri="{FF2B5EF4-FFF2-40B4-BE49-F238E27FC236}">
                  <a16:creationId xmlns:a16="http://schemas.microsoft.com/office/drawing/2014/main" id="{00000000-0008-0000-0500-000056080000}"/>
                </a:ext>
              </a:extLst>
            </xdr:cNvPr>
            <xdr:cNvSpPr>
              <a:spLocks noChangeShapeType="1"/>
            </xdr:cNvSpPr>
          </xdr:nvSpPr>
          <xdr:spPr bwMode="auto">
            <a:xfrm flipH="1" flipV="1">
              <a:off x="284" y="46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5" name="Line 87">
              <a:extLst>
                <a:ext uri="{FF2B5EF4-FFF2-40B4-BE49-F238E27FC236}">
                  <a16:creationId xmlns:a16="http://schemas.microsoft.com/office/drawing/2014/main" id="{00000000-0008-0000-0500-000057080000}"/>
                </a:ext>
              </a:extLst>
            </xdr:cNvPr>
            <xdr:cNvSpPr>
              <a:spLocks noChangeShapeType="1"/>
            </xdr:cNvSpPr>
          </xdr:nvSpPr>
          <xdr:spPr bwMode="auto">
            <a:xfrm flipH="1" flipV="1">
              <a:off x="275" y="450"/>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6" name="Line 88">
              <a:extLst>
                <a:ext uri="{FF2B5EF4-FFF2-40B4-BE49-F238E27FC236}">
                  <a16:creationId xmlns:a16="http://schemas.microsoft.com/office/drawing/2014/main" id="{00000000-0008-0000-0500-000058080000}"/>
                </a:ext>
              </a:extLst>
            </xdr:cNvPr>
            <xdr:cNvSpPr>
              <a:spLocks noChangeShapeType="1"/>
            </xdr:cNvSpPr>
          </xdr:nvSpPr>
          <xdr:spPr bwMode="auto">
            <a:xfrm flipH="1" flipV="1">
              <a:off x="272" y="446"/>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7" name="Line 89">
              <a:extLst>
                <a:ext uri="{FF2B5EF4-FFF2-40B4-BE49-F238E27FC236}">
                  <a16:creationId xmlns:a16="http://schemas.microsoft.com/office/drawing/2014/main" id="{00000000-0008-0000-0500-000059080000}"/>
                </a:ext>
              </a:extLst>
            </xdr:cNvPr>
            <xdr:cNvSpPr>
              <a:spLocks noChangeShapeType="1"/>
            </xdr:cNvSpPr>
          </xdr:nvSpPr>
          <xdr:spPr bwMode="auto">
            <a:xfrm flipH="1" flipV="1">
              <a:off x="264" y="434"/>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8" name="Line 90">
              <a:extLst>
                <a:ext uri="{FF2B5EF4-FFF2-40B4-BE49-F238E27FC236}">
                  <a16:creationId xmlns:a16="http://schemas.microsoft.com/office/drawing/2014/main" id="{00000000-0008-0000-0500-00005A080000}"/>
                </a:ext>
              </a:extLst>
            </xdr:cNvPr>
            <xdr:cNvSpPr>
              <a:spLocks noChangeShapeType="1"/>
            </xdr:cNvSpPr>
          </xdr:nvSpPr>
          <xdr:spPr bwMode="auto">
            <a:xfrm flipH="1">
              <a:off x="261"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39" name="Line 91">
              <a:extLst>
                <a:ext uri="{FF2B5EF4-FFF2-40B4-BE49-F238E27FC236}">
                  <a16:creationId xmlns:a16="http://schemas.microsoft.com/office/drawing/2014/main" id="{00000000-0008-0000-0500-00005B080000}"/>
                </a:ext>
              </a:extLst>
            </xdr:cNvPr>
            <xdr:cNvSpPr>
              <a:spLocks noChangeShapeType="1"/>
            </xdr:cNvSpPr>
          </xdr:nvSpPr>
          <xdr:spPr bwMode="auto">
            <a:xfrm flipH="1" flipV="1">
              <a:off x="253"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0" name="Line 92">
              <a:extLst>
                <a:ext uri="{FF2B5EF4-FFF2-40B4-BE49-F238E27FC236}">
                  <a16:creationId xmlns:a16="http://schemas.microsoft.com/office/drawing/2014/main" id="{00000000-0008-0000-0500-00005C080000}"/>
                </a:ext>
              </a:extLst>
            </xdr:cNvPr>
            <xdr:cNvSpPr>
              <a:spLocks noChangeShapeType="1"/>
            </xdr:cNvSpPr>
          </xdr:nvSpPr>
          <xdr:spPr bwMode="auto">
            <a:xfrm flipH="1" flipV="1">
              <a:off x="250"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1" name="Line 93">
              <a:extLst>
                <a:ext uri="{FF2B5EF4-FFF2-40B4-BE49-F238E27FC236}">
                  <a16:creationId xmlns:a16="http://schemas.microsoft.com/office/drawing/2014/main" id="{00000000-0008-0000-0500-00005D080000}"/>
                </a:ext>
              </a:extLst>
            </xdr:cNvPr>
            <xdr:cNvSpPr>
              <a:spLocks noChangeShapeType="1"/>
            </xdr:cNvSpPr>
          </xdr:nvSpPr>
          <xdr:spPr bwMode="auto">
            <a:xfrm flipH="1" flipV="1">
              <a:off x="241" y="403"/>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2" name="Line 94">
              <a:extLst>
                <a:ext uri="{FF2B5EF4-FFF2-40B4-BE49-F238E27FC236}">
                  <a16:creationId xmlns:a16="http://schemas.microsoft.com/office/drawing/2014/main" id="{00000000-0008-0000-0500-00005E080000}"/>
                </a:ext>
              </a:extLst>
            </xdr:cNvPr>
            <xdr:cNvSpPr>
              <a:spLocks noChangeShapeType="1"/>
            </xdr:cNvSpPr>
          </xdr:nvSpPr>
          <xdr:spPr bwMode="auto">
            <a:xfrm flipH="1" flipV="1">
              <a:off x="239" y="399"/>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3" name="Line 95">
              <a:extLst>
                <a:ext uri="{FF2B5EF4-FFF2-40B4-BE49-F238E27FC236}">
                  <a16:creationId xmlns:a16="http://schemas.microsoft.com/office/drawing/2014/main" id="{00000000-0008-0000-0500-00005F080000}"/>
                </a:ext>
              </a:extLst>
            </xdr:cNvPr>
            <xdr:cNvSpPr>
              <a:spLocks noChangeShapeType="1"/>
            </xdr:cNvSpPr>
          </xdr:nvSpPr>
          <xdr:spPr bwMode="auto">
            <a:xfrm flipH="1" flipV="1">
              <a:off x="230" y="38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4" name="Line 96">
              <a:extLst>
                <a:ext uri="{FF2B5EF4-FFF2-40B4-BE49-F238E27FC236}">
                  <a16:creationId xmlns:a16="http://schemas.microsoft.com/office/drawing/2014/main" id="{00000000-0008-0000-0500-000060080000}"/>
                </a:ext>
              </a:extLst>
            </xdr:cNvPr>
            <xdr:cNvSpPr>
              <a:spLocks noChangeShapeType="1"/>
            </xdr:cNvSpPr>
          </xdr:nvSpPr>
          <xdr:spPr bwMode="auto">
            <a:xfrm flipH="1" flipV="1">
              <a:off x="22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5" name="Line 97">
              <a:extLst>
                <a:ext uri="{FF2B5EF4-FFF2-40B4-BE49-F238E27FC236}">
                  <a16:creationId xmlns:a16="http://schemas.microsoft.com/office/drawing/2014/main" id="{00000000-0008-0000-0500-000061080000}"/>
                </a:ext>
              </a:extLst>
            </xdr:cNvPr>
            <xdr:cNvSpPr>
              <a:spLocks noChangeShapeType="1"/>
            </xdr:cNvSpPr>
          </xdr:nvSpPr>
          <xdr:spPr bwMode="auto">
            <a:xfrm flipH="1" flipV="1">
              <a:off x="219" y="372"/>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6" name="Line 98">
              <a:extLst>
                <a:ext uri="{FF2B5EF4-FFF2-40B4-BE49-F238E27FC236}">
                  <a16:creationId xmlns:a16="http://schemas.microsoft.com/office/drawing/2014/main" id="{00000000-0008-0000-0500-000062080000}"/>
                </a:ext>
              </a:extLst>
            </xdr:cNvPr>
            <xdr:cNvSpPr>
              <a:spLocks noChangeShapeType="1"/>
            </xdr:cNvSpPr>
          </xdr:nvSpPr>
          <xdr:spPr bwMode="auto">
            <a:xfrm flipH="1" flipV="1">
              <a:off x="216"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7" name="Line 99">
              <a:extLst>
                <a:ext uri="{FF2B5EF4-FFF2-40B4-BE49-F238E27FC236}">
                  <a16:creationId xmlns:a16="http://schemas.microsoft.com/office/drawing/2014/main" id="{00000000-0008-0000-0500-000063080000}"/>
                </a:ext>
              </a:extLst>
            </xdr:cNvPr>
            <xdr:cNvSpPr>
              <a:spLocks noChangeShapeType="1"/>
            </xdr:cNvSpPr>
          </xdr:nvSpPr>
          <xdr:spPr bwMode="auto">
            <a:xfrm flipH="1" flipV="1">
              <a:off x="208"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8" name="Line 100">
              <a:extLst>
                <a:ext uri="{FF2B5EF4-FFF2-40B4-BE49-F238E27FC236}">
                  <a16:creationId xmlns:a16="http://schemas.microsoft.com/office/drawing/2014/main" id="{00000000-0008-0000-0500-000064080000}"/>
                </a:ext>
              </a:extLst>
            </xdr:cNvPr>
            <xdr:cNvSpPr>
              <a:spLocks noChangeShapeType="1"/>
            </xdr:cNvSpPr>
          </xdr:nvSpPr>
          <xdr:spPr bwMode="auto">
            <a:xfrm flipH="1" flipV="1">
              <a:off x="205" y="352"/>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49" name="Line 101">
              <a:extLst>
                <a:ext uri="{FF2B5EF4-FFF2-40B4-BE49-F238E27FC236}">
                  <a16:creationId xmlns:a16="http://schemas.microsoft.com/office/drawing/2014/main" id="{00000000-0008-0000-0500-000065080000}"/>
                </a:ext>
              </a:extLst>
            </xdr:cNvPr>
            <xdr:cNvSpPr>
              <a:spLocks noChangeShapeType="1"/>
            </xdr:cNvSpPr>
          </xdr:nvSpPr>
          <xdr:spPr bwMode="auto">
            <a:xfrm flipH="1" flipV="1">
              <a:off x="196"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0" name="Line 102">
              <a:extLst>
                <a:ext uri="{FF2B5EF4-FFF2-40B4-BE49-F238E27FC236}">
                  <a16:creationId xmlns:a16="http://schemas.microsoft.com/office/drawing/2014/main" id="{00000000-0008-0000-0500-000066080000}"/>
                </a:ext>
              </a:extLst>
            </xdr:cNvPr>
            <xdr:cNvSpPr>
              <a:spLocks noChangeShapeType="1"/>
            </xdr:cNvSpPr>
          </xdr:nvSpPr>
          <xdr:spPr bwMode="auto">
            <a:xfrm flipH="1">
              <a:off x="193" y="337"/>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1" name="Line 103">
              <a:extLst>
                <a:ext uri="{FF2B5EF4-FFF2-40B4-BE49-F238E27FC236}">
                  <a16:creationId xmlns:a16="http://schemas.microsoft.com/office/drawing/2014/main" id="{00000000-0008-0000-0500-000067080000}"/>
                </a:ext>
              </a:extLst>
            </xdr:cNvPr>
            <xdr:cNvSpPr>
              <a:spLocks noChangeShapeType="1"/>
            </xdr:cNvSpPr>
          </xdr:nvSpPr>
          <xdr:spPr bwMode="auto">
            <a:xfrm flipH="1" flipV="1">
              <a:off x="190" y="332"/>
              <a:ext cx="2"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2" name="Line 104">
              <a:extLst>
                <a:ext uri="{FF2B5EF4-FFF2-40B4-BE49-F238E27FC236}">
                  <a16:creationId xmlns:a16="http://schemas.microsoft.com/office/drawing/2014/main" id="{00000000-0008-0000-0500-000068080000}"/>
                </a:ext>
              </a:extLst>
            </xdr:cNvPr>
            <xdr:cNvSpPr>
              <a:spLocks noChangeShapeType="1"/>
            </xdr:cNvSpPr>
          </xdr:nvSpPr>
          <xdr:spPr bwMode="auto">
            <a:xfrm flipV="1">
              <a:off x="190" y="497"/>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3" name="Line 105">
              <a:extLst>
                <a:ext uri="{FF2B5EF4-FFF2-40B4-BE49-F238E27FC236}">
                  <a16:creationId xmlns:a16="http://schemas.microsoft.com/office/drawing/2014/main" id="{00000000-0008-0000-0500-000069080000}"/>
                </a:ext>
              </a:extLst>
            </xdr:cNvPr>
            <xdr:cNvSpPr>
              <a:spLocks noChangeShapeType="1"/>
            </xdr:cNvSpPr>
          </xdr:nvSpPr>
          <xdr:spPr bwMode="auto">
            <a:xfrm flipV="1">
              <a:off x="198" y="493"/>
              <a:ext cx="2"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4" name="Line 106">
              <a:extLst>
                <a:ext uri="{FF2B5EF4-FFF2-40B4-BE49-F238E27FC236}">
                  <a16:creationId xmlns:a16="http://schemas.microsoft.com/office/drawing/2014/main" id="{00000000-0008-0000-0500-00006A080000}"/>
                </a:ext>
              </a:extLst>
            </xdr:cNvPr>
            <xdr:cNvSpPr>
              <a:spLocks noChangeShapeType="1"/>
            </xdr:cNvSpPr>
          </xdr:nvSpPr>
          <xdr:spPr bwMode="auto">
            <a:xfrm flipV="1">
              <a:off x="201" y="481"/>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5" name="Line 107">
              <a:extLst>
                <a:ext uri="{FF2B5EF4-FFF2-40B4-BE49-F238E27FC236}">
                  <a16:creationId xmlns:a16="http://schemas.microsoft.com/office/drawing/2014/main" id="{00000000-0008-0000-0500-00006B080000}"/>
                </a:ext>
              </a:extLst>
            </xdr:cNvPr>
            <xdr:cNvSpPr>
              <a:spLocks noChangeShapeType="1"/>
            </xdr:cNvSpPr>
          </xdr:nvSpPr>
          <xdr:spPr bwMode="auto">
            <a:xfrm flipV="1">
              <a:off x="210" y="477"/>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6" name="Line 108">
              <a:extLst>
                <a:ext uri="{FF2B5EF4-FFF2-40B4-BE49-F238E27FC236}">
                  <a16:creationId xmlns:a16="http://schemas.microsoft.com/office/drawing/2014/main" id="{00000000-0008-0000-0500-00006C080000}"/>
                </a:ext>
              </a:extLst>
            </xdr:cNvPr>
            <xdr:cNvSpPr>
              <a:spLocks noChangeShapeType="1"/>
            </xdr:cNvSpPr>
          </xdr:nvSpPr>
          <xdr:spPr bwMode="auto">
            <a:xfrm flipV="1">
              <a:off x="213" y="466"/>
              <a:ext cx="6"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7" name="Line 109">
              <a:extLst>
                <a:ext uri="{FF2B5EF4-FFF2-40B4-BE49-F238E27FC236}">
                  <a16:creationId xmlns:a16="http://schemas.microsoft.com/office/drawing/2014/main" id="{00000000-0008-0000-0500-00006D080000}"/>
                </a:ext>
              </a:extLst>
            </xdr:cNvPr>
            <xdr:cNvSpPr>
              <a:spLocks noChangeShapeType="1"/>
            </xdr:cNvSpPr>
          </xdr:nvSpPr>
          <xdr:spPr bwMode="auto">
            <a:xfrm flipV="1">
              <a:off x="221" y="46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8" name="Line 110">
              <a:extLst>
                <a:ext uri="{FF2B5EF4-FFF2-40B4-BE49-F238E27FC236}">
                  <a16:creationId xmlns:a16="http://schemas.microsoft.com/office/drawing/2014/main" id="{00000000-0008-0000-0500-00006E080000}"/>
                </a:ext>
              </a:extLst>
            </xdr:cNvPr>
            <xdr:cNvSpPr>
              <a:spLocks noChangeShapeType="1"/>
            </xdr:cNvSpPr>
          </xdr:nvSpPr>
          <xdr:spPr bwMode="auto">
            <a:xfrm flipV="1">
              <a:off x="224" y="45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59" name="Line 111">
              <a:extLst>
                <a:ext uri="{FF2B5EF4-FFF2-40B4-BE49-F238E27FC236}">
                  <a16:creationId xmlns:a16="http://schemas.microsoft.com/office/drawing/2014/main" id="{00000000-0008-0000-0500-00006F080000}"/>
                </a:ext>
              </a:extLst>
            </xdr:cNvPr>
            <xdr:cNvSpPr>
              <a:spLocks noChangeShapeType="1"/>
            </xdr:cNvSpPr>
          </xdr:nvSpPr>
          <xdr:spPr bwMode="auto">
            <a:xfrm flipV="1">
              <a:off x="233" y="446"/>
              <a:ext cx="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0" name="Line 112">
              <a:extLst>
                <a:ext uri="{FF2B5EF4-FFF2-40B4-BE49-F238E27FC236}">
                  <a16:creationId xmlns:a16="http://schemas.microsoft.com/office/drawing/2014/main" id="{00000000-0008-0000-0500-000070080000}"/>
                </a:ext>
              </a:extLst>
            </xdr:cNvPr>
            <xdr:cNvSpPr>
              <a:spLocks noChangeShapeType="1"/>
            </xdr:cNvSpPr>
          </xdr:nvSpPr>
          <xdr:spPr bwMode="auto">
            <a:xfrm flipV="1">
              <a:off x="235" y="434"/>
              <a:ext cx="7"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1" name="Line 113">
              <a:extLst>
                <a:ext uri="{FF2B5EF4-FFF2-40B4-BE49-F238E27FC236}">
                  <a16:creationId xmlns:a16="http://schemas.microsoft.com/office/drawing/2014/main" id="{00000000-0008-0000-0500-000071080000}"/>
                </a:ext>
              </a:extLst>
            </xdr:cNvPr>
            <xdr:cNvSpPr>
              <a:spLocks noChangeShapeType="1"/>
            </xdr:cNvSpPr>
          </xdr:nvSpPr>
          <xdr:spPr bwMode="auto">
            <a:xfrm>
              <a:off x="244" y="431"/>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2" name="Line 114">
              <a:extLst>
                <a:ext uri="{FF2B5EF4-FFF2-40B4-BE49-F238E27FC236}">
                  <a16:creationId xmlns:a16="http://schemas.microsoft.com/office/drawing/2014/main" id="{00000000-0008-0000-0500-000072080000}"/>
                </a:ext>
              </a:extLst>
            </xdr:cNvPr>
            <xdr:cNvSpPr>
              <a:spLocks noChangeShapeType="1"/>
            </xdr:cNvSpPr>
          </xdr:nvSpPr>
          <xdr:spPr bwMode="auto">
            <a:xfrm flipV="1">
              <a:off x="247" y="419"/>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3" name="Line 115">
              <a:extLst>
                <a:ext uri="{FF2B5EF4-FFF2-40B4-BE49-F238E27FC236}">
                  <a16:creationId xmlns:a16="http://schemas.microsoft.com/office/drawing/2014/main" id="{00000000-0008-0000-0500-000073080000}"/>
                </a:ext>
              </a:extLst>
            </xdr:cNvPr>
            <xdr:cNvSpPr>
              <a:spLocks noChangeShapeType="1"/>
            </xdr:cNvSpPr>
          </xdr:nvSpPr>
          <xdr:spPr bwMode="auto">
            <a:xfrm flipV="1">
              <a:off x="255" y="415"/>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4" name="Line 116">
              <a:extLst>
                <a:ext uri="{FF2B5EF4-FFF2-40B4-BE49-F238E27FC236}">
                  <a16:creationId xmlns:a16="http://schemas.microsoft.com/office/drawing/2014/main" id="{00000000-0008-0000-0500-000074080000}"/>
                </a:ext>
              </a:extLst>
            </xdr:cNvPr>
            <xdr:cNvSpPr>
              <a:spLocks noChangeShapeType="1"/>
            </xdr:cNvSpPr>
          </xdr:nvSpPr>
          <xdr:spPr bwMode="auto">
            <a:xfrm flipV="1">
              <a:off x="258" y="403"/>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5" name="Line 117">
              <a:extLst>
                <a:ext uri="{FF2B5EF4-FFF2-40B4-BE49-F238E27FC236}">
                  <a16:creationId xmlns:a16="http://schemas.microsoft.com/office/drawing/2014/main" id="{00000000-0008-0000-0500-000075080000}"/>
                </a:ext>
              </a:extLst>
            </xdr:cNvPr>
            <xdr:cNvSpPr>
              <a:spLocks noChangeShapeType="1"/>
            </xdr:cNvSpPr>
          </xdr:nvSpPr>
          <xdr:spPr bwMode="auto">
            <a:xfrm flipV="1">
              <a:off x="266" y="399"/>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6" name="Line 118">
              <a:extLst>
                <a:ext uri="{FF2B5EF4-FFF2-40B4-BE49-F238E27FC236}">
                  <a16:creationId xmlns:a16="http://schemas.microsoft.com/office/drawing/2014/main" id="{00000000-0008-0000-0500-000076080000}"/>
                </a:ext>
              </a:extLst>
            </xdr:cNvPr>
            <xdr:cNvSpPr>
              <a:spLocks noChangeShapeType="1"/>
            </xdr:cNvSpPr>
          </xdr:nvSpPr>
          <xdr:spPr bwMode="auto">
            <a:xfrm flipV="1">
              <a:off x="269" y="387"/>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7" name="Line 119">
              <a:extLst>
                <a:ext uri="{FF2B5EF4-FFF2-40B4-BE49-F238E27FC236}">
                  <a16:creationId xmlns:a16="http://schemas.microsoft.com/office/drawing/2014/main" id="{00000000-0008-0000-0500-000077080000}"/>
                </a:ext>
              </a:extLst>
            </xdr:cNvPr>
            <xdr:cNvSpPr>
              <a:spLocks noChangeShapeType="1"/>
            </xdr:cNvSpPr>
          </xdr:nvSpPr>
          <xdr:spPr bwMode="auto">
            <a:xfrm flipV="1">
              <a:off x="278" y="383"/>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8" name="Line 120">
              <a:extLst>
                <a:ext uri="{FF2B5EF4-FFF2-40B4-BE49-F238E27FC236}">
                  <a16:creationId xmlns:a16="http://schemas.microsoft.com/office/drawing/2014/main" id="{00000000-0008-0000-0500-000078080000}"/>
                </a:ext>
              </a:extLst>
            </xdr:cNvPr>
            <xdr:cNvSpPr>
              <a:spLocks noChangeShapeType="1"/>
            </xdr:cNvSpPr>
          </xdr:nvSpPr>
          <xdr:spPr bwMode="auto">
            <a:xfrm flipV="1">
              <a:off x="280" y="372"/>
              <a:ext cx="7" cy="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9" name="Line 121">
              <a:extLst>
                <a:ext uri="{FF2B5EF4-FFF2-40B4-BE49-F238E27FC236}">
                  <a16:creationId xmlns:a16="http://schemas.microsoft.com/office/drawing/2014/main" id="{00000000-0008-0000-0500-000079080000}"/>
                </a:ext>
              </a:extLst>
            </xdr:cNvPr>
            <xdr:cNvSpPr>
              <a:spLocks noChangeShapeType="1"/>
            </xdr:cNvSpPr>
          </xdr:nvSpPr>
          <xdr:spPr bwMode="auto">
            <a:xfrm flipV="1">
              <a:off x="289" y="368"/>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0" name="Line 122">
              <a:extLst>
                <a:ext uri="{FF2B5EF4-FFF2-40B4-BE49-F238E27FC236}">
                  <a16:creationId xmlns:a16="http://schemas.microsoft.com/office/drawing/2014/main" id="{00000000-0008-0000-0500-00007A080000}"/>
                </a:ext>
              </a:extLst>
            </xdr:cNvPr>
            <xdr:cNvSpPr>
              <a:spLocks noChangeShapeType="1"/>
            </xdr:cNvSpPr>
          </xdr:nvSpPr>
          <xdr:spPr bwMode="auto">
            <a:xfrm flipV="1">
              <a:off x="292" y="356"/>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1" name="Line 123">
              <a:extLst>
                <a:ext uri="{FF2B5EF4-FFF2-40B4-BE49-F238E27FC236}">
                  <a16:creationId xmlns:a16="http://schemas.microsoft.com/office/drawing/2014/main" id="{00000000-0008-0000-0500-00007B080000}"/>
                </a:ext>
              </a:extLst>
            </xdr:cNvPr>
            <xdr:cNvSpPr>
              <a:spLocks noChangeShapeType="1"/>
            </xdr:cNvSpPr>
          </xdr:nvSpPr>
          <xdr:spPr bwMode="auto">
            <a:xfrm flipV="1">
              <a:off x="300" y="352"/>
              <a:ext cx="1"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2" name="Line 124">
              <a:extLst>
                <a:ext uri="{FF2B5EF4-FFF2-40B4-BE49-F238E27FC236}">
                  <a16:creationId xmlns:a16="http://schemas.microsoft.com/office/drawing/2014/main" id="{00000000-0008-0000-0500-00007C080000}"/>
                </a:ext>
              </a:extLst>
            </xdr:cNvPr>
            <xdr:cNvSpPr>
              <a:spLocks noChangeShapeType="1"/>
            </xdr:cNvSpPr>
          </xdr:nvSpPr>
          <xdr:spPr bwMode="auto">
            <a:xfrm flipV="1">
              <a:off x="303" y="340"/>
              <a:ext cx="6" cy="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3" name="Line 125">
              <a:extLst>
                <a:ext uri="{FF2B5EF4-FFF2-40B4-BE49-F238E27FC236}">
                  <a16:creationId xmlns:a16="http://schemas.microsoft.com/office/drawing/2014/main" id="{00000000-0008-0000-0500-00007D080000}"/>
                </a:ext>
              </a:extLst>
            </xdr:cNvPr>
            <xdr:cNvSpPr>
              <a:spLocks noChangeShapeType="1"/>
            </xdr:cNvSpPr>
          </xdr:nvSpPr>
          <xdr:spPr bwMode="auto">
            <a:xfrm>
              <a:off x="312" y="337"/>
              <a:ext cx="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4" name="Line 126">
              <a:extLst>
                <a:ext uri="{FF2B5EF4-FFF2-40B4-BE49-F238E27FC236}">
                  <a16:creationId xmlns:a16="http://schemas.microsoft.com/office/drawing/2014/main" id="{00000000-0008-0000-0500-00007E080000}"/>
                </a:ext>
              </a:extLst>
            </xdr:cNvPr>
            <xdr:cNvSpPr>
              <a:spLocks noChangeShapeType="1"/>
            </xdr:cNvSpPr>
          </xdr:nvSpPr>
          <xdr:spPr bwMode="auto">
            <a:xfrm flipV="1">
              <a:off x="314" y="332"/>
              <a:ext cx="1"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5" name="Line 127">
              <a:extLst>
                <a:ext uri="{FF2B5EF4-FFF2-40B4-BE49-F238E27FC236}">
                  <a16:creationId xmlns:a16="http://schemas.microsoft.com/office/drawing/2014/main" id="{00000000-0008-0000-0500-00007F080000}"/>
                </a:ext>
              </a:extLst>
            </xdr:cNvPr>
            <xdr:cNvSpPr>
              <a:spLocks noChangeShapeType="1"/>
            </xdr:cNvSpPr>
          </xdr:nvSpPr>
          <xdr:spPr bwMode="auto">
            <a:xfrm flipV="1">
              <a:off x="18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6" name="Line 128">
              <a:extLst>
                <a:ext uri="{FF2B5EF4-FFF2-40B4-BE49-F238E27FC236}">
                  <a16:creationId xmlns:a16="http://schemas.microsoft.com/office/drawing/2014/main" id="{00000000-0008-0000-0500-000080080000}"/>
                </a:ext>
              </a:extLst>
            </xdr:cNvPr>
            <xdr:cNvSpPr>
              <a:spLocks noChangeShapeType="1"/>
            </xdr:cNvSpPr>
          </xdr:nvSpPr>
          <xdr:spPr bwMode="auto">
            <a:xfrm flipV="1">
              <a:off x="18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7" name="Line 129">
              <a:extLst>
                <a:ext uri="{FF2B5EF4-FFF2-40B4-BE49-F238E27FC236}">
                  <a16:creationId xmlns:a16="http://schemas.microsoft.com/office/drawing/2014/main" id="{00000000-0008-0000-0500-000081080000}"/>
                </a:ext>
              </a:extLst>
            </xdr:cNvPr>
            <xdr:cNvSpPr>
              <a:spLocks noChangeShapeType="1"/>
            </xdr:cNvSpPr>
          </xdr:nvSpPr>
          <xdr:spPr bwMode="auto">
            <a:xfrm flipV="1">
              <a:off x="18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8" name="Line 130">
              <a:extLst>
                <a:ext uri="{FF2B5EF4-FFF2-40B4-BE49-F238E27FC236}">
                  <a16:creationId xmlns:a16="http://schemas.microsoft.com/office/drawing/2014/main" id="{00000000-0008-0000-0500-000082080000}"/>
                </a:ext>
              </a:extLst>
            </xdr:cNvPr>
            <xdr:cNvSpPr>
              <a:spLocks noChangeShapeType="1"/>
            </xdr:cNvSpPr>
          </xdr:nvSpPr>
          <xdr:spPr bwMode="auto">
            <a:xfrm flipV="1">
              <a:off x="18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79" name="Line 131">
              <a:extLst>
                <a:ext uri="{FF2B5EF4-FFF2-40B4-BE49-F238E27FC236}">
                  <a16:creationId xmlns:a16="http://schemas.microsoft.com/office/drawing/2014/main" id="{00000000-0008-0000-0500-000083080000}"/>
                </a:ext>
              </a:extLst>
            </xdr:cNvPr>
            <xdr:cNvSpPr>
              <a:spLocks noChangeShapeType="1"/>
            </xdr:cNvSpPr>
          </xdr:nvSpPr>
          <xdr:spPr bwMode="auto">
            <a:xfrm flipV="1">
              <a:off x="18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0" name="Line 132">
              <a:extLst>
                <a:ext uri="{FF2B5EF4-FFF2-40B4-BE49-F238E27FC236}">
                  <a16:creationId xmlns:a16="http://schemas.microsoft.com/office/drawing/2014/main" id="{00000000-0008-0000-0500-000084080000}"/>
                </a:ext>
              </a:extLst>
            </xdr:cNvPr>
            <xdr:cNvSpPr>
              <a:spLocks noChangeShapeType="1"/>
            </xdr:cNvSpPr>
          </xdr:nvSpPr>
          <xdr:spPr bwMode="auto">
            <a:xfrm flipV="1">
              <a:off x="18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1" name="Line 133">
              <a:extLst>
                <a:ext uri="{FF2B5EF4-FFF2-40B4-BE49-F238E27FC236}">
                  <a16:creationId xmlns:a16="http://schemas.microsoft.com/office/drawing/2014/main" id="{00000000-0008-0000-0500-000085080000}"/>
                </a:ext>
              </a:extLst>
            </xdr:cNvPr>
            <xdr:cNvSpPr>
              <a:spLocks noChangeShapeType="1"/>
            </xdr:cNvSpPr>
          </xdr:nvSpPr>
          <xdr:spPr bwMode="auto">
            <a:xfrm flipV="1">
              <a:off x="18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2" name="Line 134">
              <a:extLst>
                <a:ext uri="{FF2B5EF4-FFF2-40B4-BE49-F238E27FC236}">
                  <a16:creationId xmlns:a16="http://schemas.microsoft.com/office/drawing/2014/main" id="{00000000-0008-0000-0500-000086080000}"/>
                </a:ext>
              </a:extLst>
            </xdr:cNvPr>
            <xdr:cNvSpPr>
              <a:spLocks noChangeShapeType="1"/>
            </xdr:cNvSpPr>
          </xdr:nvSpPr>
          <xdr:spPr bwMode="auto">
            <a:xfrm flipV="1">
              <a:off x="18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3" name="Line 135">
              <a:extLst>
                <a:ext uri="{FF2B5EF4-FFF2-40B4-BE49-F238E27FC236}">
                  <a16:creationId xmlns:a16="http://schemas.microsoft.com/office/drawing/2014/main" id="{00000000-0008-0000-0500-000087080000}"/>
                </a:ext>
              </a:extLst>
            </xdr:cNvPr>
            <xdr:cNvSpPr>
              <a:spLocks noChangeShapeType="1"/>
            </xdr:cNvSpPr>
          </xdr:nvSpPr>
          <xdr:spPr bwMode="auto">
            <a:xfrm flipV="1">
              <a:off x="18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4" name="Line 136">
              <a:extLst>
                <a:ext uri="{FF2B5EF4-FFF2-40B4-BE49-F238E27FC236}">
                  <a16:creationId xmlns:a16="http://schemas.microsoft.com/office/drawing/2014/main" id="{00000000-0008-0000-0500-000088080000}"/>
                </a:ext>
              </a:extLst>
            </xdr:cNvPr>
            <xdr:cNvSpPr>
              <a:spLocks noChangeShapeType="1"/>
            </xdr:cNvSpPr>
          </xdr:nvSpPr>
          <xdr:spPr bwMode="auto">
            <a:xfrm flipV="1">
              <a:off x="18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5" name="Line 137">
              <a:extLst>
                <a:ext uri="{FF2B5EF4-FFF2-40B4-BE49-F238E27FC236}">
                  <a16:creationId xmlns:a16="http://schemas.microsoft.com/office/drawing/2014/main" id="{00000000-0008-0000-0500-000089080000}"/>
                </a:ext>
              </a:extLst>
            </xdr:cNvPr>
            <xdr:cNvSpPr>
              <a:spLocks noChangeShapeType="1"/>
            </xdr:cNvSpPr>
          </xdr:nvSpPr>
          <xdr:spPr bwMode="auto">
            <a:xfrm flipV="1">
              <a:off x="18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6" name="Line 138">
              <a:extLst>
                <a:ext uri="{FF2B5EF4-FFF2-40B4-BE49-F238E27FC236}">
                  <a16:creationId xmlns:a16="http://schemas.microsoft.com/office/drawing/2014/main" id="{00000000-0008-0000-0500-00008A080000}"/>
                </a:ext>
              </a:extLst>
            </xdr:cNvPr>
            <xdr:cNvSpPr>
              <a:spLocks noChangeShapeType="1"/>
            </xdr:cNvSpPr>
          </xdr:nvSpPr>
          <xdr:spPr bwMode="auto">
            <a:xfrm flipV="1">
              <a:off x="18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7" name="Line 139">
              <a:extLst>
                <a:ext uri="{FF2B5EF4-FFF2-40B4-BE49-F238E27FC236}">
                  <a16:creationId xmlns:a16="http://schemas.microsoft.com/office/drawing/2014/main" id="{00000000-0008-0000-0500-00008B080000}"/>
                </a:ext>
              </a:extLst>
            </xdr:cNvPr>
            <xdr:cNvSpPr>
              <a:spLocks noChangeShapeType="1"/>
            </xdr:cNvSpPr>
          </xdr:nvSpPr>
          <xdr:spPr bwMode="auto">
            <a:xfrm flipV="1">
              <a:off x="18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8" name="Line 140">
              <a:extLst>
                <a:ext uri="{FF2B5EF4-FFF2-40B4-BE49-F238E27FC236}">
                  <a16:creationId xmlns:a16="http://schemas.microsoft.com/office/drawing/2014/main" id="{00000000-0008-0000-0500-00008C080000}"/>
                </a:ext>
              </a:extLst>
            </xdr:cNvPr>
            <xdr:cNvSpPr>
              <a:spLocks noChangeShapeType="1"/>
            </xdr:cNvSpPr>
          </xdr:nvSpPr>
          <xdr:spPr bwMode="auto">
            <a:xfrm flipV="1">
              <a:off x="18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89" name="Line 141">
              <a:extLst>
                <a:ext uri="{FF2B5EF4-FFF2-40B4-BE49-F238E27FC236}">
                  <a16:creationId xmlns:a16="http://schemas.microsoft.com/office/drawing/2014/main" id="{00000000-0008-0000-0500-00008D080000}"/>
                </a:ext>
              </a:extLst>
            </xdr:cNvPr>
            <xdr:cNvSpPr>
              <a:spLocks noChangeShapeType="1"/>
            </xdr:cNvSpPr>
          </xdr:nvSpPr>
          <xdr:spPr bwMode="auto">
            <a:xfrm flipV="1">
              <a:off x="18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0" name="Line 142">
              <a:extLst>
                <a:ext uri="{FF2B5EF4-FFF2-40B4-BE49-F238E27FC236}">
                  <a16:creationId xmlns:a16="http://schemas.microsoft.com/office/drawing/2014/main" id="{00000000-0008-0000-0500-00008E080000}"/>
                </a:ext>
              </a:extLst>
            </xdr:cNvPr>
            <xdr:cNvSpPr>
              <a:spLocks noChangeShapeType="1"/>
            </xdr:cNvSpPr>
          </xdr:nvSpPr>
          <xdr:spPr bwMode="auto">
            <a:xfrm flipV="1">
              <a:off x="18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1" name="Line 143">
              <a:extLst>
                <a:ext uri="{FF2B5EF4-FFF2-40B4-BE49-F238E27FC236}">
                  <a16:creationId xmlns:a16="http://schemas.microsoft.com/office/drawing/2014/main" id="{00000000-0008-0000-0500-00008F080000}"/>
                </a:ext>
              </a:extLst>
            </xdr:cNvPr>
            <xdr:cNvSpPr>
              <a:spLocks noChangeShapeType="1"/>
            </xdr:cNvSpPr>
          </xdr:nvSpPr>
          <xdr:spPr bwMode="auto">
            <a:xfrm flipV="1">
              <a:off x="18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2" name="Line 144">
              <a:extLst>
                <a:ext uri="{FF2B5EF4-FFF2-40B4-BE49-F238E27FC236}">
                  <a16:creationId xmlns:a16="http://schemas.microsoft.com/office/drawing/2014/main" id="{00000000-0008-0000-0500-000090080000}"/>
                </a:ext>
              </a:extLst>
            </xdr:cNvPr>
            <xdr:cNvSpPr>
              <a:spLocks noChangeShapeType="1"/>
            </xdr:cNvSpPr>
          </xdr:nvSpPr>
          <xdr:spPr bwMode="auto">
            <a:xfrm flipV="1">
              <a:off x="18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3" name="Line 145">
              <a:extLst>
                <a:ext uri="{FF2B5EF4-FFF2-40B4-BE49-F238E27FC236}">
                  <a16:creationId xmlns:a16="http://schemas.microsoft.com/office/drawing/2014/main" id="{00000000-0008-0000-0500-000091080000}"/>
                </a:ext>
              </a:extLst>
            </xdr:cNvPr>
            <xdr:cNvSpPr>
              <a:spLocks noChangeShapeType="1"/>
            </xdr:cNvSpPr>
          </xdr:nvSpPr>
          <xdr:spPr bwMode="auto">
            <a:xfrm flipV="1">
              <a:off x="18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4" name="Line 146">
              <a:extLst>
                <a:ext uri="{FF2B5EF4-FFF2-40B4-BE49-F238E27FC236}">
                  <a16:creationId xmlns:a16="http://schemas.microsoft.com/office/drawing/2014/main" id="{00000000-0008-0000-0500-000092080000}"/>
                </a:ext>
              </a:extLst>
            </xdr:cNvPr>
            <xdr:cNvSpPr>
              <a:spLocks noChangeShapeType="1"/>
            </xdr:cNvSpPr>
          </xdr:nvSpPr>
          <xdr:spPr bwMode="auto">
            <a:xfrm flipV="1">
              <a:off x="18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5" name="Line 147">
              <a:extLst>
                <a:ext uri="{FF2B5EF4-FFF2-40B4-BE49-F238E27FC236}">
                  <a16:creationId xmlns:a16="http://schemas.microsoft.com/office/drawing/2014/main" id="{00000000-0008-0000-0500-000093080000}"/>
                </a:ext>
              </a:extLst>
            </xdr:cNvPr>
            <xdr:cNvSpPr>
              <a:spLocks noChangeShapeType="1"/>
            </xdr:cNvSpPr>
          </xdr:nvSpPr>
          <xdr:spPr bwMode="auto">
            <a:xfrm flipV="1">
              <a:off x="18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6" name="Line 148">
              <a:extLst>
                <a:ext uri="{FF2B5EF4-FFF2-40B4-BE49-F238E27FC236}">
                  <a16:creationId xmlns:a16="http://schemas.microsoft.com/office/drawing/2014/main" id="{00000000-0008-0000-0500-000094080000}"/>
                </a:ext>
              </a:extLst>
            </xdr:cNvPr>
            <xdr:cNvSpPr>
              <a:spLocks noChangeShapeType="1"/>
            </xdr:cNvSpPr>
          </xdr:nvSpPr>
          <xdr:spPr bwMode="auto">
            <a:xfrm flipV="1">
              <a:off x="18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7" name="Line 149">
              <a:extLst>
                <a:ext uri="{FF2B5EF4-FFF2-40B4-BE49-F238E27FC236}">
                  <a16:creationId xmlns:a16="http://schemas.microsoft.com/office/drawing/2014/main" id="{00000000-0008-0000-0500-000095080000}"/>
                </a:ext>
              </a:extLst>
            </xdr:cNvPr>
            <xdr:cNvSpPr>
              <a:spLocks noChangeShapeType="1"/>
            </xdr:cNvSpPr>
          </xdr:nvSpPr>
          <xdr:spPr bwMode="auto">
            <a:xfrm flipV="1">
              <a:off x="18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8" name="Line 150">
              <a:extLst>
                <a:ext uri="{FF2B5EF4-FFF2-40B4-BE49-F238E27FC236}">
                  <a16:creationId xmlns:a16="http://schemas.microsoft.com/office/drawing/2014/main" id="{00000000-0008-0000-0500-000096080000}"/>
                </a:ext>
              </a:extLst>
            </xdr:cNvPr>
            <xdr:cNvSpPr>
              <a:spLocks noChangeShapeType="1"/>
            </xdr:cNvSpPr>
          </xdr:nvSpPr>
          <xdr:spPr bwMode="auto">
            <a:xfrm flipV="1">
              <a:off x="18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99" name="Line 151">
              <a:extLst>
                <a:ext uri="{FF2B5EF4-FFF2-40B4-BE49-F238E27FC236}">
                  <a16:creationId xmlns:a16="http://schemas.microsoft.com/office/drawing/2014/main" id="{00000000-0008-0000-0500-000097080000}"/>
                </a:ext>
              </a:extLst>
            </xdr:cNvPr>
            <xdr:cNvSpPr>
              <a:spLocks noChangeShapeType="1"/>
            </xdr:cNvSpPr>
          </xdr:nvSpPr>
          <xdr:spPr bwMode="auto">
            <a:xfrm flipV="1">
              <a:off x="18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0" name="Line 152">
              <a:extLst>
                <a:ext uri="{FF2B5EF4-FFF2-40B4-BE49-F238E27FC236}">
                  <a16:creationId xmlns:a16="http://schemas.microsoft.com/office/drawing/2014/main" id="{00000000-0008-0000-0500-000098080000}"/>
                </a:ext>
              </a:extLst>
            </xdr:cNvPr>
            <xdr:cNvSpPr>
              <a:spLocks noChangeShapeType="1"/>
            </xdr:cNvSpPr>
          </xdr:nvSpPr>
          <xdr:spPr bwMode="auto">
            <a:xfrm flipV="1">
              <a:off x="18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1" name="Line 153">
              <a:extLst>
                <a:ext uri="{FF2B5EF4-FFF2-40B4-BE49-F238E27FC236}">
                  <a16:creationId xmlns:a16="http://schemas.microsoft.com/office/drawing/2014/main" id="{00000000-0008-0000-0500-000099080000}"/>
                </a:ext>
              </a:extLst>
            </xdr:cNvPr>
            <xdr:cNvSpPr>
              <a:spLocks noChangeShapeType="1"/>
            </xdr:cNvSpPr>
          </xdr:nvSpPr>
          <xdr:spPr bwMode="auto">
            <a:xfrm>
              <a:off x="181"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2" name="Line 154">
              <a:extLst>
                <a:ext uri="{FF2B5EF4-FFF2-40B4-BE49-F238E27FC236}">
                  <a16:creationId xmlns:a16="http://schemas.microsoft.com/office/drawing/2014/main" id="{00000000-0008-0000-0500-00009A080000}"/>
                </a:ext>
              </a:extLst>
            </xdr:cNvPr>
            <xdr:cNvSpPr>
              <a:spLocks noChangeShapeType="1"/>
            </xdr:cNvSpPr>
          </xdr:nvSpPr>
          <xdr:spPr bwMode="auto">
            <a:xfrm flipV="1">
              <a:off x="323" y="5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3" name="Line 155">
              <a:extLst>
                <a:ext uri="{FF2B5EF4-FFF2-40B4-BE49-F238E27FC236}">
                  <a16:creationId xmlns:a16="http://schemas.microsoft.com/office/drawing/2014/main" id="{00000000-0008-0000-0500-00009B080000}"/>
                </a:ext>
              </a:extLst>
            </xdr:cNvPr>
            <xdr:cNvSpPr>
              <a:spLocks noChangeShapeType="1"/>
            </xdr:cNvSpPr>
          </xdr:nvSpPr>
          <xdr:spPr bwMode="auto">
            <a:xfrm flipV="1">
              <a:off x="323" y="5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4" name="Line 156">
              <a:extLst>
                <a:ext uri="{FF2B5EF4-FFF2-40B4-BE49-F238E27FC236}">
                  <a16:creationId xmlns:a16="http://schemas.microsoft.com/office/drawing/2014/main" id="{00000000-0008-0000-0500-00009C080000}"/>
                </a:ext>
              </a:extLst>
            </xdr:cNvPr>
            <xdr:cNvSpPr>
              <a:spLocks noChangeShapeType="1"/>
            </xdr:cNvSpPr>
          </xdr:nvSpPr>
          <xdr:spPr bwMode="auto">
            <a:xfrm flipV="1">
              <a:off x="323" y="5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5" name="Line 157">
              <a:extLst>
                <a:ext uri="{FF2B5EF4-FFF2-40B4-BE49-F238E27FC236}">
                  <a16:creationId xmlns:a16="http://schemas.microsoft.com/office/drawing/2014/main" id="{00000000-0008-0000-0500-00009D080000}"/>
                </a:ext>
              </a:extLst>
            </xdr:cNvPr>
            <xdr:cNvSpPr>
              <a:spLocks noChangeShapeType="1"/>
            </xdr:cNvSpPr>
          </xdr:nvSpPr>
          <xdr:spPr bwMode="auto">
            <a:xfrm flipV="1">
              <a:off x="323" y="5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6" name="Line 158">
              <a:extLst>
                <a:ext uri="{FF2B5EF4-FFF2-40B4-BE49-F238E27FC236}">
                  <a16:creationId xmlns:a16="http://schemas.microsoft.com/office/drawing/2014/main" id="{00000000-0008-0000-0500-00009E080000}"/>
                </a:ext>
              </a:extLst>
            </xdr:cNvPr>
            <xdr:cNvSpPr>
              <a:spLocks noChangeShapeType="1"/>
            </xdr:cNvSpPr>
          </xdr:nvSpPr>
          <xdr:spPr bwMode="auto">
            <a:xfrm flipV="1">
              <a:off x="323" y="5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7" name="Line 159">
              <a:extLst>
                <a:ext uri="{FF2B5EF4-FFF2-40B4-BE49-F238E27FC236}">
                  <a16:creationId xmlns:a16="http://schemas.microsoft.com/office/drawing/2014/main" id="{00000000-0008-0000-0500-00009F080000}"/>
                </a:ext>
              </a:extLst>
            </xdr:cNvPr>
            <xdr:cNvSpPr>
              <a:spLocks noChangeShapeType="1"/>
            </xdr:cNvSpPr>
          </xdr:nvSpPr>
          <xdr:spPr bwMode="auto">
            <a:xfrm flipV="1">
              <a:off x="323" y="52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8" name="Line 160">
              <a:extLst>
                <a:ext uri="{FF2B5EF4-FFF2-40B4-BE49-F238E27FC236}">
                  <a16:creationId xmlns:a16="http://schemas.microsoft.com/office/drawing/2014/main" id="{00000000-0008-0000-0500-0000A0080000}"/>
                </a:ext>
              </a:extLst>
            </xdr:cNvPr>
            <xdr:cNvSpPr>
              <a:spLocks noChangeShapeType="1"/>
            </xdr:cNvSpPr>
          </xdr:nvSpPr>
          <xdr:spPr bwMode="auto">
            <a:xfrm flipV="1">
              <a:off x="323" y="51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9" name="Line 161">
              <a:extLst>
                <a:ext uri="{FF2B5EF4-FFF2-40B4-BE49-F238E27FC236}">
                  <a16:creationId xmlns:a16="http://schemas.microsoft.com/office/drawing/2014/main" id="{00000000-0008-0000-0500-0000A1080000}"/>
                </a:ext>
              </a:extLst>
            </xdr:cNvPr>
            <xdr:cNvSpPr>
              <a:spLocks noChangeShapeType="1"/>
            </xdr:cNvSpPr>
          </xdr:nvSpPr>
          <xdr:spPr bwMode="auto">
            <a:xfrm flipV="1">
              <a:off x="323" y="50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0" name="Line 162">
              <a:extLst>
                <a:ext uri="{FF2B5EF4-FFF2-40B4-BE49-F238E27FC236}">
                  <a16:creationId xmlns:a16="http://schemas.microsoft.com/office/drawing/2014/main" id="{00000000-0008-0000-0500-0000A2080000}"/>
                </a:ext>
              </a:extLst>
            </xdr:cNvPr>
            <xdr:cNvSpPr>
              <a:spLocks noChangeShapeType="1"/>
            </xdr:cNvSpPr>
          </xdr:nvSpPr>
          <xdr:spPr bwMode="auto">
            <a:xfrm flipV="1">
              <a:off x="323" y="49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1" name="Line 163">
              <a:extLst>
                <a:ext uri="{FF2B5EF4-FFF2-40B4-BE49-F238E27FC236}">
                  <a16:creationId xmlns:a16="http://schemas.microsoft.com/office/drawing/2014/main" id="{00000000-0008-0000-0500-0000A3080000}"/>
                </a:ext>
              </a:extLst>
            </xdr:cNvPr>
            <xdr:cNvSpPr>
              <a:spLocks noChangeShapeType="1"/>
            </xdr:cNvSpPr>
          </xdr:nvSpPr>
          <xdr:spPr bwMode="auto">
            <a:xfrm flipV="1">
              <a:off x="323" y="48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2" name="Line 164">
              <a:extLst>
                <a:ext uri="{FF2B5EF4-FFF2-40B4-BE49-F238E27FC236}">
                  <a16:creationId xmlns:a16="http://schemas.microsoft.com/office/drawing/2014/main" id="{00000000-0008-0000-0500-0000A4080000}"/>
                </a:ext>
              </a:extLst>
            </xdr:cNvPr>
            <xdr:cNvSpPr>
              <a:spLocks noChangeShapeType="1"/>
            </xdr:cNvSpPr>
          </xdr:nvSpPr>
          <xdr:spPr bwMode="auto">
            <a:xfrm flipV="1">
              <a:off x="323" y="47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3" name="Line 165">
              <a:extLst>
                <a:ext uri="{FF2B5EF4-FFF2-40B4-BE49-F238E27FC236}">
                  <a16:creationId xmlns:a16="http://schemas.microsoft.com/office/drawing/2014/main" id="{00000000-0008-0000-0500-0000A5080000}"/>
                </a:ext>
              </a:extLst>
            </xdr:cNvPr>
            <xdr:cNvSpPr>
              <a:spLocks noChangeShapeType="1"/>
            </xdr:cNvSpPr>
          </xdr:nvSpPr>
          <xdr:spPr bwMode="auto">
            <a:xfrm flipV="1">
              <a:off x="323" y="46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4" name="Line 166">
              <a:extLst>
                <a:ext uri="{FF2B5EF4-FFF2-40B4-BE49-F238E27FC236}">
                  <a16:creationId xmlns:a16="http://schemas.microsoft.com/office/drawing/2014/main" id="{00000000-0008-0000-0500-0000A6080000}"/>
                </a:ext>
              </a:extLst>
            </xdr:cNvPr>
            <xdr:cNvSpPr>
              <a:spLocks noChangeShapeType="1"/>
            </xdr:cNvSpPr>
          </xdr:nvSpPr>
          <xdr:spPr bwMode="auto">
            <a:xfrm flipV="1">
              <a:off x="323" y="45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5" name="Line 167">
              <a:extLst>
                <a:ext uri="{FF2B5EF4-FFF2-40B4-BE49-F238E27FC236}">
                  <a16:creationId xmlns:a16="http://schemas.microsoft.com/office/drawing/2014/main" id="{00000000-0008-0000-0500-0000A7080000}"/>
                </a:ext>
              </a:extLst>
            </xdr:cNvPr>
            <xdr:cNvSpPr>
              <a:spLocks noChangeShapeType="1"/>
            </xdr:cNvSpPr>
          </xdr:nvSpPr>
          <xdr:spPr bwMode="auto">
            <a:xfrm flipV="1">
              <a:off x="323" y="44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6" name="Line 168">
              <a:extLst>
                <a:ext uri="{FF2B5EF4-FFF2-40B4-BE49-F238E27FC236}">
                  <a16:creationId xmlns:a16="http://schemas.microsoft.com/office/drawing/2014/main" id="{00000000-0008-0000-0500-0000A8080000}"/>
                </a:ext>
              </a:extLst>
            </xdr:cNvPr>
            <xdr:cNvSpPr>
              <a:spLocks noChangeShapeType="1"/>
            </xdr:cNvSpPr>
          </xdr:nvSpPr>
          <xdr:spPr bwMode="auto">
            <a:xfrm flipV="1">
              <a:off x="323" y="434"/>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7" name="Line 169">
              <a:extLst>
                <a:ext uri="{FF2B5EF4-FFF2-40B4-BE49-F238E27FC236}">
                  <a16:creationId xmlns:a16="http://schemas.microsoft.com/office/drawing/2014/main" id="{00000000-0008-0000-0500-0000A9080000}"/>
                </a:ext>
              </a:extLst>
            </xdr:cNvPr>
            <xdr:cNvSpPr>
              <a:spLocks noChangeShapeType="1"/>
            </xdr:cNvSpPr>
          </xdr:nvSpPr>
          <xdr:spPr bwMode="auto">
            <a:xfrm flipV="1">
              <a:off x="323" y="4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8" name="Line 170">
              <a:extLst>
                <a:ext uri="{FF2B5EF4-FFF2-40B4-BE49-F238E27FC236}">
                  <a16:creationId xmlns:a16="http://schemas.microsoft.com/office/drawing/2014/main" id="{00000000-0008-0000-0500-0000AA080000}"/>
                </a:ext>
              </a:extLst>
            </xdr:cNvPr>
            <xdr:cNvSpPr>
              <a:spLocks noChangeShapeType="1"/>
            </xdr:cNvSpPr>
          </xdr:nvSpPr>
          <xdr:spPr bwMode="auto">
            <a:xfrm flipV="1">
              <a:off x="323" y="41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19" name="Line 171">
              <a:extLst>
                <a:ext uri="{FF2B5EF4-FFF2-40B4-BE49-F238E27FC236}">
                  <a16:creationId xmlns:a16="http://schemas.microsoft.com/office/drawing/2014/main" id="{00000000-0008-0000-0500-0000AB080000}"/>
                </a:ext>
              </a:extLst>
            </xdr:cNvPr>
            <xdr:cNvSpPr>
              <a:spLocks noChangeShapeType="1"/>
            </xdr:cNvSpPr>
          </xdr:nvSpPr>
          <xdr:spPr bwMode="auto">
            <a:xfrm flipV="1">
              <a:off x="323" y="40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0" name="Line 172">
              <a:extLst>
                <a:ext uri="{FF2B5EF4-FFF2-40B4-BE49-F238E27FC236}">
                  <a16:creationId xmlns:a16="http://schemas.microsoft.com/office/drawing/2014/main" id="{00000000-0008-0000-0500-0000AC080000}"/>
                </a:ext>
              </a:extLst>
            </xdr:cNvPr>
            <xdr:cNvSpPr>
              <a:spLocks noChangeShapeType="1"/>
            </xdr:cNvSpPr>
          </xdr:nvSpPr>
          <xdr:spPr bwMode="auto">
            <a:xfrm flipV="1">
              <a:off x="323" y="39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1" name="Line 173">
              <a:extLst>
                <a:ext uri="{FF2B5EF4-FFF2-40B4-BE49-F238E27FC236}">
                  <a16:creationId xmlns:a16="http://schemas.microsoft.com/office/drawing/2014/main" id="{00000000-0008-0000-0500-0000AD080000}"/>
                </a:ext>
              </a:extLst>
            </xdr:cNvPr>
            <xdr:cNvSpPr>
              <a:spLocks noChangeShapeType="1"/>
            </xdr:cNvSpPr>
          </xdr:nvSpPr>
          <xdr:spPr bwMode="auto">
            <a:xfrm flipV="1">
              <a:off x="323" y="38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2" name="Line 174">
              <a:extLst>
                <a:ext uri="{FF2B5EF4-FFF2-40B4-BE49-F238E27FC236}">
                  <a16:creationId xmlns:a16="http://schemas.microsoft.com/office/drawing/2014/main" id="{00000000-0008-0000-0500-0000AE080000}"/>
                </a:ext>
              </a:extLst>
            </xdr:cNvPr>
            <xdr:cNvSpPr>
              <a:spLocks noChangeShapeType="1"/>
            </xdr:cNvSpPr>
          </xdr:nvSpPr>
          <xdr:spPr bwMode="auto">
            <a:xfrm flipV="1">
              <a:off x="323" y="37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3" name="Line 175">
              <a:extLst>
                <a:ext uri="{FF2B5EF4-FFF2-40B4-BE49-F238E27FC236}">
                  <a16:creationId xmlns:a16="http://schemas.microsoft.com/office/drawing/2014/main" id="{00000000-0008-0000-0500-0000AF080000}"/>
                </a:ext>
              </a:extLst>
            </xdr:cNvPr>
            <xdr:cNvSpPr>
              <a:spLocks noChangeShapeType="1"/>
            </xdr:cNvSpPr>
          </xdr:nvSpPr>
          <xdr:spPr bwMode="auto">
            <a:xfrm flipV="1">
              <a:off x="323" y="36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4" name="Line 176">
              <a:extLst>
                <a:ext uri="{FF2B5EF4-FFF2-40B4-BE49-F238E27FC236}">
                  <a16:creationId xmlns:a16="http://schemas.microsoft.com/office/drawing/2014/main" id="{00000000-0008-0000-0500-0000B0080000}"/>
                </a:ext>
              </a:extLst>
            </xdr:cNvPr>
            <xdr:cNvSpPr>
              <a:spLocks noChangeShapeType="1"/>
            </xdr:cNvSpPr>
          </xdr:nvSpPr>
          <xdr:spPr bwMode="auto">
            <a:xfrm flipV="1">
              <a:off x="323" y="35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5" name="Line 177">
              <a:extLst>
                <a:ext uri="{FF2B5EF4-FFF2-40B4-BE49-F238E27FC236}">
                  <a16:creationId xmlns:a16="http://schemas.microsoft.com/office/drawing/2014/main" id="{00000000-0008-0000-0500-0000B1080000}"/>
                </a:ext>
              </a:extLst>
            </xdr:cNvPr>
            <xdr:cNvSpPr>
              <a:spLocks noChangeShapeType="1"/>
            </xdr:cNvSpPr>
          </xdr:nvSpPr>
          <xdr:spPr bwMode="auto">
            <a:xfrm flipV="1">
              <a:off x="323" y="34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6" name="Line 178">
              <a:extLst>
                <a:ext uri="{FF2B5EF4-FFF2-40B4-BE49-F238E27FC236}">
                  <a16:creationId xmlns:a16="http://schemas.microsoft.com/office/drawing/2014/main" id="{00000000-0008-0000-0500-0000B2080000}"/>
                </a:ext>
              </a:extLst>
            </xdr:cNvPr>
            <xdr:cNvSpPr>
              <a:spLocks noChangeShapeType="1"/>
            </xdr:cNvSpPr>
          </xdr:nvSpPr>
          <xdr:spPr bwMode="auto">
            <a:xfrm flipV="1">
              <a:off x="323" y="33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7" name="Line 179">
              <a:extLst>
                <a:ext uri="{FF2B5EF4-FFF2-40B4-BE49-F238E27FC236}">
                  <a16:creationId xmlns:a16="http://schemas.microsoft.com/office/drawing/2014/main" id="{00000000-0008-0000-0500-0000B3080000}"/>
                </a:ext>
              </a:extLst>
            </xdr:cNvPr>
            <xdr:cNvSpPr>
              <a:spLocks noChangeShapeType="1"/>
            </xdr:cNvSpPr>
          </xdr:nvSpPr>
          <xdr:spPr bwMode="auto">
            <a:xfrm flipV="1">
              <a:off x="323" y="325"/>
              <a:ext cx="0" cy="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8" name="Line 180">
              <a:extLst>
                <a:ext uri="{FF2B5EF4-FFF2-40B4-BE49-F238E27FC236}">
                  <a16:creationId xmlns:a16="http://schemas.microsoft.com/office/drawing/2014/main" id="{00000000-0008-0000-0500-0000B4080000}"/>
                </a:ext>
              </a:extLst>
            </xdr:cNvPr>
            <xdr:cNvSpPr>
              <a:spLocks noChangeShapeType="1"/>
            </xdr:cNvSpPr>
          </xdr:nvSpPr>
          <xdr:spPr bwMode="auto">
            <a:xfrm>
              <a:off x="324" y="322"/>
              <a:ext cx="0" cy="25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29" name="Line 181">
              <a:extLst>
                <a:ext uri="{FF2B5EF4-FFF2-40B4-BE49-F238E27FC236}">
                  <a16:creationId xmlns:a16="http://schemas.microsoft.com/office/drawing/2014/main" id="{00000000-0008-0000-0500-0000B5080000}"/>
                </a:ext>
              </a:extLst>
            </xdr:cNvPr>
            <xdr:cNvSpPr>
              <a:spLocks noChangeShapeType="1"/>
            </xdr:cNvSpPr>
          </xdr:nvSpPr>
          <xdr:spPr bwMode="auto">
            <a:xfrm>
              <a:off x="315" y="332"/>
              <a:ext cx="0" cy="24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0" name="Line 182">
              <a:extLst>
                <a:ext uri="{FF2B5EF4-FFF2-40B4-BE49-F238E27FC236}">
                  <a16:creationId xmlns:a16="http://schemas.microsoft.com/office/drawing/2014/main" id="{00000000-0008-0000-0500-0000B6080000}"/>
                </a:ext>
              </a:extLst>
            </xdr:cNvPr>
            <xdr:cNvSpPr>
              <a:spLocks noChangeShapeType="1"/>
            </xdr:cNvSpPr>
          </xdr:nvSpPr>
          <xdr:spPr bwMode="auto">
            <a:xfrm>
              <a:off x="190" y="332"/>
              <a:ext cx="0" cy="24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1" name="Line 183">
              <a:extLst>
                <a:ext uri="{FF2B5EF4-FFF2-40B4-BE49-F238E27FC236}">
                  <a16:creationId xmlns:a16="http://schemas.microsoft.com/office/drawing/2014/main" id="{00000000-0008-0000-0500-0000B7080000}"/>
                </a:ext>
              </a:extLst>
            </xdr:cNvPr>
            <xdr:cNvSpPr>
              <a:spLocks noChangeShapeType="1"/>
            </xdr:cNvSpPr>
          </xdr:nvSpPr>
          <xdr:spPr bwMode="auto">
            <a:xfrm>
              <a:off x="207" y="348"/>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2" name="Line 184">
              <a:extLst>
                <a:ext uri="{FF2B5EF4-FFF2-40B4-BE49-F238E27FC236}">
                  <a16:creationId xmlns:a16="http://schemas.microsoft.com/office/drawing/2014/main" id="{00000000-0008-0000-0500-0000B8080000}"/>
                </a:ext>
              </a:extLst>
            </xdr:cNvPr>
            <xdr:cNvSpPr>
              <a:spLocks noChangeShapeType="1"/>
            </xdr:cNvSpPr>
          </xdr:nvSpPr>
          <xdr:spPr bwMode="auto">
            <a:xfrm>
              <a:off x="202" y="355"/>
              <a:ext cx="96" cy="13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3" name="Line 185">
              <a:extLst>
                <a:ext uri="{FF2B5EF4-FFF2-40B4-BE49-F238E27FC236}">
                  <a16:creationId xmlns:a16="http://schemas.microsoft.com/office/drawing/2014/main" id="{00000000-0008-0000-0500-0000B9080000}"/>
                </a:ext>
              </a:extLst>
            </xdr:cNvPr>
            <xdr:cNvSpPr>
              <a:spLocks noChangeShapeType="1"/>
            </xdr:cNvSpPr>
          </xdr:nvSpPr>
          <xdr:spPr bwMode="auto">
            <a:xfrm flipV="1">
              <a:off x="181"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4" name="Line 186">
              <a:extLst>
                <a:ext uri="{FF2B5EF4-FFF2-40B4-BE49-F238E27FC236}">
                  <a16:creationId xmlns:a16="http://schemas.microsoft.com/office/drawing/2014/main" id="{00000000-0008-0000-0500-0000BA080000}"/>
                </a:ext>
              </a:extLst>
            </xdr:cNvPr>
            <xdr:cNvSpPr>
              <a:spLocks noChangeShapeType="1"/>
            </xdr:cNvSpPr>
          </xdr:nvSpPr>
          <xdr:spPr bwMode="auto">
            <a:xfrm>
              <a:off x="324" y="124"/>
              <a:ext cx="0" cy="19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5" name="Line 187">
              <a:extLst>
                <a:ext uri="{FF2B5EF4-FFF2-40B4-BE49-F238E27FC236}">
                  <a16:creationId xmlns:a16="http://schemas.microsoft.com/office/drawing/2014/main" id="{00000000-0008-0000-0500-0000BB080000}"/>
                </a:ext>
              </a:extLst>
            </xdr:cNvPr>
            <xdr:cNvSpPr>
              <a:spLocks noChangeShapeType="1"/>
            </xdr:cNvSpPr>
          </xdr:nvSpPr>
          <xdr:spPr bwMode="auto">
            <a:xfrm>
              <a:off x="109" y="322"/>
              <a:ext cx="0" cy="18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6" name="Line 188">
              <a:extLst>
                <a:ext uri="{FF2B5EF4-FFF2-40B4-BE49-F238E27FC236}">
                  <a16:creationId xmlns:a16="http://schemas.microsoft.com/office/drawing/2014/main" id="{00000000-0008-0000-0500-0000BC080000}"/>
                </a:ext>
              </a:extLst>
            </xdr:cNvPr>
            <xdr:cNvSpPr>
              <a:spLocks noChangeShapeType="1"/>
            </xdr:cNvSpPr>
          </xdr:nvSpPr>
          <xdr:spPr bwMode="auto">
            <a:xfrm>
              <a:off x="181"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7" name="Line 189">
              <a:extLst>
                <a:ext uri="{FF2B5EF4-FFF2-40B4-BE49-F238E27FC236}">
                  <a16:creationId xmlns:a16="http://schemas.microsoft.com/office/drawing/2014/main" id="{00000000-0008-0000-0500-0000BD080000}"/>
                </a:ext>
              </a:extLst>
            </xdr:cNvPr>
            <xdr:cNvSpPr>
              <a:spLocks noChangeShapeType="1"/>
            </xdr:cNvSpPr>
          </xdr:nvSpPr>
          <xdr:spPr bwMode="auto">
            <a:xfrm>
              <a:off x="1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8" name="Line 190">
              <a:extLst>
                <a:ext uri="{FF2B5EF4-FFF2-40B4-BE49-F238E27FC236}">
                  <a16:creationId xmlns:a16="http://schemas.microsoft.com/office/drawing/2014/main" id="{00000000-0008-0000-0500-0000BE080000}"/>
                </a:ext>
              </a:extLst>
            </xdr:cNvPr>
            <xdr:cNvSpPr>
              <a:spLocks noChangeShapeType="1"/>
            </xdr:cNvSpPr>
          </xdr:nvSpPr>
          <xdr:spPr bwMode="auto">
            <a:xfrm>
              <a:off x="1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39" name="Line 191">
              <a:extLst>
                <a:ext uri="{FF2B5EF4-FFF2-40B4-BE49-F238E27FC236}">
                  <a16:creationId xmlns:a16="http://schemas.microsoft.com/office/drawing/2014/main" id="{00000000-0008-0000-0500-0000BF080000}"/>
                </a:ext>
              </a:extLst>
            </xdr:cNvPr>
            <xdr:cNvSpPr>
              <a:spLocks noChangeShapeType="1"/>
            </xdr:cNvSpPr>
          </xdr:nvSpPr>
          <xdr:spPr bwMode="auto">
            <a:xfrm>
              <a:off x="2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0" name="Line 192">
              <a:extLst>
                <a:ext uri="{FF2B5EF4-FFF2-40B4-BE49-F238E27FC236}">
                  <a16:creationId xmlns:a16="http://schemas.microsoft.com/office/drawing/2014/main" id="{00000000-0008-0000-0500-0000C0080000}"/>
                </a:ext>
              </a:extLst>
            </xdr:cNvPr>
            <xdr:cNvSpPr>
              <a:spLocks noChangeShapeType="1"/>
            </xdr:cNvSpPr>
          </xdr:nvSpPr>
          <xdr:spPr bwMode="auto">
            <a:xfrm>
              <a:off x="2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1" name="Line 193">
              <a:extLst>
                <a:ext uri="{FF2B5EF4-FFF2-40B4-BE49-F238E27FC236}">
                  <a16:creationId xmlns:a16="http://schemas.microsoft.com/office/drawing/2014/main" id="{00000000-0008-0000-0500-0000C1080000}"/>
                </a:ext>
              </a:extLst>
            </xdr:cNvPr>
            <xdr:cNvSpPr>
              <a:spLocks noChangeShapeType="1"/>
            </xdr:cNvSpPr>
          </xdr:nvSpPr>
          <xdr:spPr bwMode="auto">
            <a:xfrm>
              <a:off x="226"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2" name="Line 194">
              <a:extLst>
                <a:ext uri="{FF2B5EF4-FFF2-40B4-BE49-F238E27FC236}">
                  <a16:creationId xmlns:a16="http://schemas.microsoft.com/office/drawing/2014/main" id="{00000000-0008-0000-0500-0000C2080000}"/>
                </a:ext>
              </a:extLst>
            </xdr:cNvPr>
            <xdr:cNvSpPr>
              <a:spLocks noChangeShapeType="1"/>
            </xdr:cNvSpPr>
          </xdr:nvSpPr>
          <xdr:spPr bwMode="auto">
            <a:xfrm>
              <a:off x="235"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3" name="Line 195">
              <a:extLst>
                <a:ext uri="{FF2B5EF4-FFF2-40B4-BE49-F238E27FC236}">
                  <a16:creationId xmlns:a16="http://schemas.microsoft.com/office/drawing/2014/main" id="{00000000-0008-0000-0500-0000C3080000}"/>
                </a:ext>
              </a:extLst>
            </xdr:cNvPr>
            <xdr:cNvSpPr>
              <a:spLocks noChangeShapeType="1"/>
            </xdr:cNvSpPr>
          </xdr:nvSpPr>
          <xdr:spPr bwMode="auto">
            <a:xfrm>
              <a:off x="245"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4" name="Line 196">
              <a:extLst>
                <a:ext uri="{FF2B5EF4-FFF2-40B4-BE49-F238E27FC236}">
                  <a16:creationId xmlns:a16="http://schemas.microsoft.com/office/drawing/2014/main" id="{00000000-0008-0000-0500-0000C4080000}"/>
                </a:ext>
              </a:extLst>
            </xdr:cNvPr>
            <xdr:cNvSpPr>
              <a:spLocks noChangeShapeType="1"/>
            </xdr:cNvSpPr>
          </xdr:nvSpPr>
          <xdr:spPr bwMode="auto">
            <a:xfrm>
              <a:off x="254"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5" name="Line 197">
              <a:extLst>
                <a:ext uri="{FF2B5EF4-FFF2-40B4-BE49-F238E27FC236}">
                  <a16:creationId xmlns:a16="http://schemas.microsoft.com/office/drawing/2014/main" id="{00000000-0008-0000-0500-0000C5080000}"/>
                </a:ext>
              </a:extLst>
            </xdr:cNvPr>
            <xdr:cNvSpPr>
              <a:spLocks noChangeShapeType="1"/>
            </xdr:cNvSpPr>
          </xdr:nvSpPr>
          <xdr:spPr bwMode="auto">
            <a:xfrm>
              <a:off x="263"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6" name="Line 198">
              <a:extLst>
                <a:ext uri="{FF2B5EF4-FFF2-40B4-BE49-F238E27FC236}">
                  <a16:creationId xmlns:a16="http://schemas.microsoft.com/office/drawing/2014/main" id="{00000000-0008-0000-0500-0000C6080000}"/>
                </a:ext>
              </a:extLst>
            </xdr:cNvPr>
            <xdr:cNvSpPr>
              <a:spLocks noChangeShapeType="1"/>
            </xdr:cNvSpPr>
          </xdr:nvSpPr>
          <xdr:spPr bwMode="auto">
            <a:xfrm>
              <a:off x="272" y="324"/>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7" name="Line 199">
              <a:extLst>
                <a:ext uri="{FF2B5EF4-FFF2-40B4-BE49-F238E27FC236}">
                  <a16:creationId xmlns:a16="http://schemas.microsoft.com/office/drawing/2014/main" id="{00000000-0008-0000-0500-0000C7080000}"/>
                </a:ext>
              </a:extLst>
            </xdr:cNvPr>
            <xdr:cNvSpPr>
              <a:spLocks noChangeShapeType="1"/>
            </xdr:cNvSpPr>
          </xdr:nvSpPr>
          <xdr:spPr bwMode="auto">
            <a:xfrm>
              <a:off x="281"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8" name="Line 200">
              <a:extLst>
                <a:ext uri="{FF2B5EF4-FFF2-40B4-BE49-F238E27FC236}">
                  <a16:creationId xmlns:a16="http://schemas.microsoft.com/office/drawing/2014/main" id="{00000000-0008-0000-0500-0000C8080000}"/>
                </a:ext>
              </a:extLst>
            </xdr:cNvPr>
            <xdr:cNvSpPr>
              <a:spLocks noChangeShapeType="1"/>
            </xdr:cNvSpPr>
          </xdr:nvSpPr>
          <xdr:spPr bwMode="auto">
            <a:xfrm>
              <a:off x="290"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9" name="Line 201">
              <a:extLst>
                <a:ext uri="{FF2B5EF4-FFF2-40B4-BE49-F238E27FC236}">
                  <a16:creationId xmlns:a16="http://schemas.microsoft.com/office/drawing/2014/main" id="{00000000-0008-0000-0500-0000C9080000}"/>
                </a:ext>
              </a:extLst>
            </xdr:cNvPr>
            <xdr:cNvSpPr>
              <a:spLocks noChangeShapeType="1"/>
            </xdr:cNvSpPr>
          </xdr:nvSpPr>
          <xdr:spPr bwMode="auto">
            <a:xfrm>
              <a:off x="299"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0" name="Line 202">
              <a:extLst>
                <a:ext uri="{FF2B5EF4-FFF2-40B4-BE49-F238E27FC236}">
                  <a16:creationId xmlns:a16="http://schemas.microsoft.com/office/drawing/2014/main" id="{00000000-0008-0000-0500-0000CA080000}"/>
                </a:ext>
              </a:extLst>
            </xdr:cNvPr>
            <xdr:cNvSpPr>
              <a:spLocks noChangeShapeType="1"/>
            </xdr:cNvSpPr>
          </xdr:nvSpPr>
          <xdr:spPr bwMode="auto">
            <a:xfrm>
              <a:off x="308"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1" name="Line 203">
              <a:extLst>
                <a:ext uri="{FF2B5EF4-FFF2-40B4-BE49-F238E27FC236}">
                  <a16:creationId xmlns:a16="http://schemas.microsoft.com/office/drawing/2014/main" id="{00000000-0008-0000-0500-0000CB080000}"/>
                </a:ext>
              </a:extLst>
            </xdr:cNvPr>
            <xdr:cNvSpPr>
              <a:spLocks noChangeShapeType="1"/>
            </xdr:cNvSpPr>
          </xdr:nvSpPr>
          <xdr:spPr bwMode="auto">
            <a:xfrm>
              <a:off x="317" y="324"/>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2" name="Line 204">
              <a:extLst>
                <a:ext uri="{FF2B5EF4-FFF2-40B4-BE49-F238E27FC236}">
                  <a16:creationId xmlns:a16="http://schemas.microsoft.com/office/drawing/2014/main" id="{00000000-0008-0000-0500-0000CC080000}"/>
                </a:ext>
              </a:extLst>
            </xdr:cNvPr>
            <xdr:cNvSpPr>
              <a:spLocks noChangeShapeType="1"/>
            </xdr:cNvSpPr>
          </xdr:nvSpPr>
          <xdr:spPr bwMode="auto">
            <a:xfrm>
              <a:off x="181" y="124"/>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3" name="Line 205">
              <a:extLst>
                <a:ext uri="{FF2B5EF4-FFF2-40B4-BE49-F238E27FC236}">
                  <a16:creationId xmlns:a16="http://schemas.microsoft.com/office/drawing/2014/main" id="{00000000-0008-0000-0500-0000CD080000}"/>
                </a:ext>
              </a:extLst>
            </xdr:cNvPr>
            <xdr:cNvSpPr>
              <a:spLocks noChangeShapeType="1"/>
            </xdr:cNvSpPr>
          </xdr:nvSpPr>
          <xdr:spPr bwMode="auto">
            <a:xfrm flipH="1">
              <a:off x="181" y="322"/>
              <a:ext cx="143"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4" name="Line 206">
              <a:extLst>
                <a:ext uri="{FF2B5EF4-FFF2-40B4-BE49-F238E27FC236}">
                  <a16:creationId xmlns:a16="http://schemas.microsoft.com/office/drawing/2014/main" id="{00000000-0008-0000-0500-0000CE080000}"/>
                </a:ext>
              </a:extLst>
            </xdr:cNvPr>
            <xdr:cNvSpPr>
              <a:spLocks noChangeShapeType="1"/>
            </xdr:cNvSpPr>
          </xdr:nvSpPr>
          <xdr:spPr bwMode="auto">
            <a:xfrm>
              <a:off x="1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5" name="Line 207">
              <a:extLst>
                <a:ext uri="{FF2B5EF4-FFF2-40B4-BE49-F238E27FC236}">
                  <a16:creationId xmlns:a16="http://schemas.microsoft.com/office/drawing/2014/main" id="{00000000-0008-0000-0500-0000CF080000}"/>
                </a:ext>
              </a:extLst>
            </xdr:cNvPr>
            <xdr:cNvSpPr>
              <a:spLocks noChangeShapeType="1"/>
            </xdr:cNvSpPr>
          </xdr:nvSpPr>
          <xdr:spPr bwMode="auto">
            <a:xfrm>
              <a:off x="1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6" name="Line 208">
              <a:extLst>
                <a:ext uri="{FF2B5EF4-FFF2-40B4-BE49-F238E27FC236}">
                  <a16:creationId xmlns:a16="http://schemas.microsoft.com/office/drawing/2014/main" id="{00000000-0008-0000-0500-0000D0080000}"/>
                </a:ext>
              </a:extLst>
            </xdr:cNvPr>
            <xdr:cNvSpPr>
              <a:spLocks noChangeShapeType="1"/>
            </xdr:cNvSpPr>
          </xdr:nvSpPr>
          <xdr:spPr bwMode="auto">
            <a:xfrm>
              <a:off x="2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7" name="Line 209">
              <a:extLst>
                <a:ext uri="{FF2B5EF4-FFF2-40B4-BE49-F238E27FC236}">
                  <a16:creationId xmlns:a16="http://schemas.microsoft.com/office/drawing/2014/main" id="{00000000-0008-0000-0500-0000D1080000}"/>
                </a:ext>
              </a:extLst>
            </xdr:cNvPr>
            <xdr:cNvSpPr>
              <a:spLocks noChangeShapeType="1"/>
            </xdr:cNvSpPr>
          </xdr:nvSpPr>
          <xdr:spPr bwMode="auto">
            <a:xfrm>
              <a:off x="210"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8" name="Line 210">
              <a:extLst>
                <a:ext uri="{FF2B5EF4-FFF2-40B4-BE49-F238E27FC236}">
                  <a16:creationId xmlns:a16="http://schemas.microsoft.com/office/drawing/2014/main" id="{00000000-0008-0000-0500-0000D2080000}"/>
                </a:ext>
              </a:extLst>
            </xdr:cNvPr>
            <xdr:cNvSpPr>
              <a:spLocks noChangeShapeType="1"/>
            </xdr:cNvSpPr>
          </xdr:nvSpPr>
          <xdr:spPr bwMode="auto">
            <a:xfrm>
              <a:off x="219"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59" name="Line 211">
              <a:extLst>
                <a:ext uri="{FF2B5EF4-FFF2-40B4-BE49-F238E27FC236}">
                  <a16:creationId xmlns:a16="http://schemas.microsoft.com/office/drawing/2014/main" id="{00000000-0008-0000-0500-0000D3080000}"/>
                </a:ext>
              </a:extLst>
            </xdr:cNvPr>
            <xdr:cNvSpPr>
              <a:spLocks noChangeShapeType="1"/>
            </xdr:cNvSpPr>
          </xdr:nvSpPr>
          <xdr:spPr bwMode="auto">
            <a:xfrm>
              <a:off x="228"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0" name="Line 212">
              <a:extLst>
                <a:ext uri="{FF2B5EF4-FFF2-40B4-BE49-F238E27FC236}">
                  <a16:creationId xmlns:a16="http://schemas.microsoft.com/office/drawing/2014/main" id="{00000000-0008-0000-0500-0000D4080000}"/>
                </a:ext>
              </a:extLst>
            </xdr:cNvPr>
            <xdr:cNvSpPr>
              <a:spLocks noChangeShapeType="1"/>
            </xdr:cNvSpPr>
          </xdr:nvSpPr>
          <xdr:spPr bwMode="auto">
            <a:xfrm>
              <a:off x="237"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1" name="Line 213">
              <a:extLst>
                <a:ext uri="{FF2B5EF4-FFF2-40B4-BE49-F238E27FC236}">
                  <a16:creationId xmlns:a16="http://schemas.microsoft.com/office/drawing/2014/main" id="{00000000-0008-0000-0500-0000D5080000}"/>
                </a:ext>
              </a:extLst>
            </xdr:cNvPr>
            <xdr:cNvSpPr>
              <a:spLocks noChangeShapeType="1"/>
            </xdr:cNvSpPr>
          </xdr:nvSpPr>
          <xdr:spPr bwMode="auto">
            <a:xfrm>
              <a:off x="246"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2" name="Line 214">
              <a:extLst>
                <a:ext uri="{FF2B5EF4-FFF2-40B4-BE49-F238E27FC236}">
                  <a16:creationId xmlns:a16="http://schemas.microsoft.com/office/drawing/2014/main" id="{00000000-0008-0000-0500-0000D6080000}"/>
                </a:ext>
              </a:extLst>
            </xdr:cNvPr>
            <xdr:cNvSpPr>
              <a:spLocks noChangeShapeType="1"/>
            </xdr:cNvSpPr>
          </xdr:nvSpPr>
          <xdr:spPr bwMode="auto">
            <a:xfrm>
              <a:off x="255"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3" name="Line 215">
              <a:extLst>
                <a:ext uri="{FF2B5EF4-FFF2-40B4-BE49-F238E27FC236}">
                  <a16:creationId xmlns:a16="http://schemas.microsoft.com/office/drawing/2014/main" id="{00000000-0008-0000-0500-0000D7080000}"/>
                </a:ext>
              </a:extLst>
            </xdr:cNvPr>
            <xdr:cNvSpPr>
              <a:spLocks noChangeShapeType="1"/>
            </xdr:cNvSpPr>
          </xdr:nvSpPr>
          <xdr:spPr bwMode="auto">
            <a:xfrm>
              <a:off x="264"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4" name="Line 216">
              <a:extLst>
                <a:ext uri="{FF2B5EF4-FFF2-40B4-BE49-F238E27FC236}">
                  <a16:creationId xmlns:a16="http://schemas.microsoft.com/office/drawing/2014/main" id="{00000000-0008-0000-0500-0000D8080000}"/>
                </a:ext>
              </a:extLst>
            </xdr:cNvPr>
            <xdr:cNvSpPr>
              <a:spLocks noChangeShapeType="1"/>
            </xdr:cNvSpPr>
          </xdr:nvSpPr>
          <xdr:spPr bwMode="auto">
            <a:xfrm>
              <a:off x="274"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5" name="Line 217">
              <a:extLst>
                <a:ext uri="{FF2B5EF4-FFF2-40B4-BE49-F238E27FC236}">
                  <a16:creationId xmlns:a16="http://schemas.microsoft.com/office/drawing/2014/main" id="{00000000-0008-0000-0500-0000D9080000}"/>
                </a:ext>
              </a:extLst>
            </xdr:cNvPr>
            <xdr:cNvSpPr>
              <a:spLocks noChangeShapeType="1"/>
            </xdr:cNvSpPr>
          </xdr:nvSpPr>
          <xdr:spPr bwMode="auto">
            <a:xfrm>
              <a:off x="283"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6" name="Line 218">
              <a:extLst>
                <a:ext uri="{FF2B5EF4-FFF2-40B4-BE49-F238E27FC236}">
                  <a16:creationId xmlns:a16="http://schemas.microsoft.com/office/drawing/2014/main" id="{00000000-0008-0000-0500-0000DA080000}"/>
                </a:ext>
              </a:extLst>
            </xdr:cNvPr>
            <xdr:cNvSpPr>
              <a:spLocks noChangeShapeType="1"/>
            </xdr:cNvSpPr>
          </xdr:nvSpPr>
          <xdr:spPr bwMode="auto">
            <a:xfrm>
              <a:off x="292"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7" name="Line 219">
              <a:extLst>
                <a:ext uri="{FF2B5EF4-FFF2-40B4-BE49-F238E27FC236}">
                  <a16:creationId xmlns:a16="http://schemas.microsoft.com/office/drawing/2014/main" id="{00000000-0008-0000-0500-0000DB080000}"/>
                </a:ext>
              </a:extLst>
            </xdr:cNvPr>
            <xdr:cNvSpPr>
              <a:spLocks noChangeShapeType="1"/>
            </xdr:cNvSpPr>
          </xdr:nvSpPr>
          <xdr:spPr bwMode="auto">
            <a:xfrm>
              <a:off x="301"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8" name="Line 220">
              <a:extLst>
                <a:ext uri="{FF2B5EF4-FFF2-40B4-BE49-F238E27FC236}">
                  <a16:creationId xmlns:a16="http://schemas.microsoft.com/office/drawing/2014/main" id="{00000000-0008-0000-0500-0000DC080000}"/>
                </a:ext>
              </a:extLst>
            </xdr:cNvPr>
            <xdr:cNvSpPr>
              <a:spLocks noChangeShapeType="1"/>
            </xdr:cNvSpPr>
          </xdr:nvSpPr>
          <xdr:spPr bwMode="auto">
            <a:xfrm>
              <a:off x="310" y="507"/>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69" name="Line 221">
              <a:extLst>
                <a:ext uri="{FF2B5EF4-FFF2-40B4-BE49-F238E27FC236}">
                  <a16:creationId xmlns:a16="http://schemas.microsoft.com/office/drawing/2014/main" id="{00000000-0008-0000-0500-0000DD080000}"/>
                </a:ext>
              </a:extLst>
            </xdr:cNvPr>
            <xdr:cNvSpPr>
              <a:spLocks noChangeShapeType="1"/>
            </xdr:cNvSpPr>
          </xdr:nvSpPr>
          <xdr:spPr bwMode="auto">
            <a:xfrm>
              <a:off x="319" y="507"/>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0" name="Line 222">
              <a:extLst>
                <a:ext uri="{FF2B5EF4-FFF2-40B4-BE49-F238E27FC236}">
                  <a16:creationId xmlns:a16="http://schemas.microsoft.com/office/drawing/2014/main" id="{00000000-0008-0000-0500-0000DE080000}"/>
                </a:ext>
              </a:extLst>
            </xdr:cNvPr>
            <xdr:cNvSpPr>
              <a:spLocks noChangeShapeType="1"/>
            </xdr:cNvSpPr>
          </xdr:nvSpPr>
          <xdr:spPr bwMode="auto">
            <a:xfrm>
              <a:off x="185" y="646"/>
              <a:ext cx="13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1" name="Line 223">
              <a:extLst>
                <a:ext uri="{FF2B5EF4-FFF2-40B4-BE49-F238E27FC236}">
                  <a16:creationId xmlns:a16="http://schemas.microsoft.com/office/drawing/2014/main" id="{00000000-0008-0000-0500-0000DF080000}"/>
                </a:ext>
              </a:extLst>
            </xdr:cNvPr>
            <xdr:cNvSpPr>
              <a:spLocks noChangeShapeType="1"/>
            </xdr:cNvSpPr>
          </xdr:nvSpPr>
          <xdr:spPr bwMode="auto">
            <a:xfrm>
              <a:off x="190" y="332"/>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2" name="Line 224">
              <a:extLst>
                <a:ext uri="{FF2B5EF4-FFF2-40B4-BE49-F238E27FC236}">
                  <a16:creationId xmlns:a16="http://schemas.microsoft.com/office/drawing/2014/main" id="{00000000-0008-0000-0500-0000E0080000}"/>
                </a:ext>
              </a:extLst>
            </xdr:cNvPr>
            <xdr:cNvSpPr>
              <a:spLocks noChangeShapeType="1"/>
            </xdr:cNvSpPr>
          </xdr:nvSpPr>
          <xdr:spPr bwMode="auto">
            <a:xfrm flipH="1">
              <a:off x="190" y="51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3" name="Line 225">
              <a:extLst>
                <a:ext uri="{FF2B5EF4-FFF2-40B4-BE49-F238E27FC236}">
                  <a16:creationId xmlns:a16="http://schemas.microsoft.com/office/drawing/2014/main" id="{00000000-0008-0000-0500-0000E1080000}"/>
                </a:ext>
              </a:extLst>
            </xdr:cNvPr>
            <xdr:cNvSpPr>
              <a:spLocks noChangeShapeType="1"/>
            </xdr:cNvSpPr>
          </xdr:nvSpPr>
          <xdr:spPr bwMode="auto">
            <a:xfrm>
              <a:off x="190" y="506"/>
              <a:ext cx="12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4" name="Line 226">
              <a:extLst>
                <a:ext uri="{FF2B5EF4-FFF2-40B4-BE49-F238E27FC236}">
                  <a16:creationId xmlns:a16="http://schemas.microsoft.com/office/drawing/2014/main" id="{00000000-0008-0000-0500-0000E2080000}"/>
                </a:ext>
              </a:extLst>
            </xdr:cNvPr>
            <xdr:cNvSpPr>
              <a:spLocks noChangeShapeType="1"/>
            </xdr:cNvSpPr>
          </xdr:nvSpPr>
          <xdr:spPr bwMode="auto">
            <a:xfrm flipV="1">
              <a:off x="207" y="426"/>
              <a:ext cx="46"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5" name="Line 227">
              <a:extLst>
                <a:ext uri="{FF2B5EF4-FFF2-40B4-BE49-F238E27FC236}">
                  <a16:creationId xmlns:a16="http://schemas.microsoft.com/office/drawing/2014/main" id="{00000000-0008-0000-0500-0000E3080000}"/>
                </a:ext>
              </a:extLst>
            </xdr:cNvPr>
            <xdr:cNvSpPr>
              <a:spLocks noChangeShapeType="1"/>
            </xdr:cNvSpPr>
          </xdr:nvSpPr>
          <xdr:spPr bwMode="auto">
            <a:xfrm flipV="1">
              <a:off x="202" y="419"/>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6" name="Line 228">
              <a:extLst>
                <a:ext uri="{FF2B5EF4-FFF2-40B4-BE49-F238E27FC236}">
                  <a16:creationId xmlns:a16="http://schemas.microsoft.com/office/drawing/2014/main" id="{00000000-0008-0000-0500-0000E4080000}"/>
                </a:ext>
              </a:extLst>
            </xdr:cNvPr>
            <xdr:cNvSpPr>
              <a:spLocks noChangeShapeType="1"/>
            </xdr:cNvSpPr>
          </xdr:nvSpPr>
          <xdr:spPr bwMode="auto">
            <a:xfrm flipV="1">
              <a:off x="253" y="348"/>
              <a:ext cx="45" cy="6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2277" name="Line 229">
            <a:extLst>
              <a:ext uri="{FF2B5EF4-FFF2-40B4-BE49-F238E27FC236}">
                <a16:creationId xmlns:a16="http://schemas.microsoft.com/office/drawing/2014/main" id="{00000000-0008-0000-0500-0000E5080000}"/>
              </a:ext>
            </a:extLst>
          </xdr:cNvPr>
          <xdr:cNvSpPr>
            <a:spLocks noChangeShapeType="1"/>
          </xdr:cNvSpPr>
        </xdr:nvSpPr>
        <xdr:spPr bwMode="auto">
          <a:xfrm flipV="1">
            <a:off x="258" y="355"/>
            <a:ext cx="45" cy="6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8" name="Line 230">
            <a:extLst>
              <a:ext uri="{FF2B5EF4-FFF2-40B4-BE49-F238E27FC236}">
                <a16:creationId xmlns:a16="http://schemas.microsoft.com/office/drawing/2014/main" id="{00000000-0008-0000-0500-0000E6080000}"/>
              </a:ext>
            </a:extLst>
          </xdr:cNvPr>
          <xdr:cNvSpPr>
            <a:spLocks noChangeShapeType="1"/>
          </xdr:cNvSpPr>
        </xdr:nvSpPr>
        <xdr:spPr bwMode="auto">
          <a:xfrm>
            <a:off x="109" y="124"/>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79" name="Line 231">
            <a:extLst>
              <a:ext uri="{FF2B5EF4-FFF2-40B4-BE49-F238E27FC236}">
                <a16:creationId xmlns:a16="http://schemas.microsoft.com/office/drawing/2014/main" id="{00000000-0008-0000-0500-0000E7080000}"/>
              </a:ext>
            </a:extLst>
          </xdr:cNvPr>
          <xdr:cNvSpPr>
            <a:spLocks noChangeShapeType="1"/>
          </xdr:cNvSpPr>
        </xdr:nvSpPr>
        <xdr:spPr bwMode="auto">
          <a:xfrm>
            <a:off x="109" y="223"/>
            <a:ext cx="0" cy="99"/>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0" name="Line 232">
            <a:extLst>
              <a:ext uri="{FF2B5EF4-FFF2-40B4-BE49-F238E27FC236}">
                <a16:creationId xmlns:a16="http://schemas.microsoft.com/office/drawing/2014/main" id="{00000000-0008-0000-0500-0000E8080000}"/>
              </a:ext>
            </a:extLst>
          </xdr:cNvPr>
          <xdr:cNvSpPr>
            <a:spLocks noChangeShapeType="1"/>
          </xdr:cNvSpPr>
        </xdr:nvSpPr>
        <xdr:spPr bwMode="auto">
          <a:xfrm>
            <a:off x="218" y="223"/>
            <a:ext cx="1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1" name="Line 233">
            <a:extLst>
              <a:ext uri="{FF2B5EF4-FFF2-40B4-BE49-F238E27FC236}">
                <a16:creationId xmlns:a16="http://schemas.microsoft.com/office/drawing/2014/main" id="{00000000-0008-0000-0500-0000E9080000}"/>
              </a:ext>
            </a:extLst>
          </xdr:cNvPr>
          <xdr:cNvSpPr>
            <a:spLocks noChangeShapeType="1"/>
          </xdr:cNvSpPr>
        </xdr:nvSpPr>
        <xdr:spPr bwMode="auto">
          <a:xfrm>
            <a:off x="232"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2" name="Line 234">
            <a:extLst>
              <a:ext uri="{FF2B5EF4-FFF2-40B4-BE49-F238E27FC236}">
                <a16:creationId xmlns:a16="http://schemas.microsoft.com/office/drawing/2014/main" id="{00000000-0008-0000-0500-0000EA080000}"/>
              </a:ext>
            </a:extLst>
          </xdr:cNvPr>
          <xdr:cNvSpPr>
            <a:spLocks noChangeShapeType="1"/>
          </xdr:cNvSpPr>
        </xdr:nvSpPr>
        <xdr:spPr bwMode="auto">
          <a:xfrm>
            <a:off x="237"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3" name="Line 235">
            <a:extLst>
              <a:ext uri="{FF2B5EF4-FFF2-40B4-BE49-F238E27FC236}">
                <a16:creationId xmlns:a16="http://schemas.microsoft.com/office/drawing/2014/main" id="{00000000-0008-0000-0500-0000EB080000}"/>
              </a:ext>
            </a:extLst>
          </xdr:cNvPr>
          <xdr:cNvSpPr>
            <a:spLocks noChangeShapeType="1"/>
          </xdr:cNvSpPr>
        </xdr:nvSpPr>
        <xdr:spPr bwMode="auto">
          <a:xfrm>
            <a:off x="250"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4" name="Line 236">
            <a:extLst>
              <a:ext uri="{FF2B5EF4-FFF2-40B4-BE49-F238E27FC236}">
                <a16:creationId xmlns:a16="http://schemas.microsoft.com/office/drawing/2014/main" id="{00000000-0008-0000-0500-0000EC080000}"/>
              </a:ext>
            </a:extLst>
          </xdr:cNvPr>
          <xdr:cNvSpPr>
            <a:spLocks noChangeShapeType="1"/>
          </xdr:cNvSpPr>
        </xdr:nvSpPr>
        <xdr:spPr bwMode="auto">
          <a:xfrm>
            <a:off x="255"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5" name="Line 237">
            <a:extLst>
              <a:ext uri="{FF2B5EF4-FFF2-40B4-BE49-F238E27FC236}">
                <a16:creationId xmlns:a16="http://schemas.microsoft.com/office/drawing/2014/main" id="{00000000-0008-0000-0500-0000ED080000}"/>
              </a:ext>
            </a:extLst>
          </xdr:cNvPr>
          <xdr:cNvSpPr>
            <a:spLocks noChangeShapeType="1"/>
          </xdr:cNvSpPr>
        </xdr:nvSpPr>
        <xdr:spPr bwMode="auto">
          <a:xfrm>
            <a:off x="268" y="223"/>
            <a:ext cx="2"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6" name="Line 238">
            <a:extLst>
              <a:ext uri="{FF2B5EF4-FFF2-40B4-BE49-F238E27FC236}">
                <a16:creationId xmlns:a16="http://schemas.microsoft.com/office/drawing/2014/main" id="{00000000-0008-0000-0500-0000EE080000}"/>
              </a:ext>
            </a:extLst>
          </xdr:cNvPr>
          <xdr:cNvSpPr>
            <a:spLocks noChangeShapeType="1"/>
          </xdr:cNvSpPr>
        </xdr:nvSpPr>
        <xdr:spPr bwMode="auto">
          <a:xfrm>
            <a:off x="273" y="223"/>
            <a:ext cx="1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7" name="Line 239">
            <a:extLst>
              <a:ext uri="{FF2B5EF4-FFF2-40B4-BE49-F238E27FC236}">
                <a16:creationId xmlns:a16="http://schemas.microsoft.com/office/drawing/2014/main" id="{00000000-0008-0000-0500-0000EF080000}"/>
              </a:ext>
            </a:extLst>
          </xdr:cNvPr>
          <xdr:cNvSpPr>
            <a:spLocks noChangeShapeType="1"/>
          </xdr:cNvSpPr>
        </xdr:nvSpPr>
        <xdr:spPr bwMode="auto">
          <a:xfrm>
            <a:off x="287" y="223"/>
            <a:ext cx="1"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8" name="Line 240">
            <a:extLst>
              <a:ext uri="{FF2B5EF4-FFF2-40B4-BE49-F238E27FC236}">
                <a16:creationId xmlns:a16="http://schemas.microsoft.com/office/drawing/2014/main" id="{00000000-0008-0000-0500-0000F0080000}"/>
              </a:ext>
            </a:extLst>
          </xdr:cNvPr>
          <xdr:cNvSpPr>
            <a:spLocks noChangeShapeType="1"/>
          </xdr:cNvSpPr>
        </xdr:nvSpPr>
        <xdr:spPr bwMode="auto">
          <a:xfrm>
            <a:off x="109" y="506"/>
            <a:ext cx="0" cy="7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9" name="Line 241">
            <a:extLst>
              <a:ext uri="{FF2B5EF4-FFF2-40B4-BE49-F238E27FC236}">
                <a16:creationId xmlns:a16="http://schemas.microsoft.com/office/drawing/2014/main" id="{00000000-0008-0000-0500-0000F1080000}"/>
              </a:ext>
            </a:extLst>
          </xdr:cNvPr>
          <xdr:cNvSpPr>
            <a:spLocks noChangeShapeType="1"/>
          </xdr:cNvSpPr>
        </xdr:nvSpPr>
        <xdr:spPr bwMode="auto">
          <a:xfrm>
            <a:off x="109" y="506"/>
            <a:ext cx="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0" name="Line 242">
            <a:extLst>
              <a:ext uri="{FF2B5EF4-FFF2-40B4-BE49-F238E27FC236}">
                <a16:creationId xmlns:a16="http://schemas.microsoft.com/office/drawing/2014/main" id="{00000000-0008-0000-0500-0000F2080000}"/>
              </a:ext>
            </a:extLst>
          </xdr:cNvPr>
          <xdr:cNvSpPr>
            <a:spLocks noChangeShapeType="1"/>
          </xdr:cNvSpPr>
        </xdr:nvSpPr>
        <xdr:spPr bwMode="auto">
          <a:xfrm>
            <a:off x="109" y="223"/>
            <a:ext cx="58"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1" name="Line 243">
            <a:extLst>
              <a:ext uri="{FF2B5EF4-FFF2-40B4-BE49-F238E27FC236}">
                <a16:creationId xmlns:a16="http://schemas.microsoft.com/office/drawing/2014/main" id="{00000000-0008-0000-0500-0000F3080000}"/>
              </a:ext>
            </a:extLst>
          </xdr:cNvPr>
          <xdr:cNvSpPr>
            <a:spLocks noChangeShapeType="1"/>
          </xdr:cNvSpPr>
        </xdr:nvSpPr>
        <xdr:spPr bwMode="auto">
          <a:xfrm>
            <a:off x="109" y="322"/>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2" name="Line 244">
            <a:extLst>
              <a:ext uri="{FF2B5EF4-FFF2-40B4-BE49-F238E27FC236}">
                <a16:creationId xmlns:a16="http://schemas.microsoft.com/office/drawing/2014/main" id="{00000000-0008-0000-0500-0000F4080000}"/>
              </a:ext>
            </a:extLst>
          </xdr:cNvPr>
          <xdr:cNvSpPr>
            <a:spLocks noChangeShapeType="1"/>
          </xdr:cNvSpPr>
        </xdr:nvSpPr>
        <xdr:spPr bwMode="auto">
          <a:xfrm flipH="1">
            <a:off x="109" y="124"/>
            <a:ext cx="56"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3" name="Line 245">
            <a:extLst>
              <a:ext uri="{FF2B5EF4-FFF2-40B4-BE49-F238E27FC236}">
                <a16:creationId xmlns:a16="http://schemas.microsoft.com/office/drawing/2014/main" id="{00000000-0008-0000-0500-0000F5080000}"/>
              </a:ext>
            </a:extLst>
          </xdr:cNvPr>
          <xdr:cNvSpPr>
            <a:spLocks noChangeShapeType="1"/>
          </xdr:cNvSpPr>
        </xdr:nvSpPr>
        <xdr:spPr bwMode="auto">
          <a:xfrm flipV="1">
            <a:off x="185" y="603"/>
            <a:ext cx="0" cy="4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4" name="Line 246">
            <a:extLst>
              <a:ext uri="{FF2B5EF4-FFF2-40B4-BE49-F238E27FC236}">
                <a16:creationId xmlns:a16="http://schemas.microsoft.com/office/drawing/2014/main" id="{00000000-0008-0000-0500-0000F6080000}"/>
              </a:ext>
            </a:extLst>
          </xdr:cNvPr>
          <xdr:cNvSpPr>
            <a:spLocks noChangeShapeType="1"/>
          </xdr:cNvSpPr>
        </xdr:nvSpPr>
        <xdr:spPr bwMode="auto">
          <a:xfrm flipV="1">
            <a:off x="303" y="352"/>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5" name="Line 247">
            <a:extLst>
              <a:ext uri="{FF2B5EF4-FFF2-40B4-BE49-F238E27FC236}">
                <a16:creationId xmlns:a16="http://schemas.microsoft.com/office/drawing/2014/main" id="{00000000-0008-0000-0500-0000F7080000}"/>
              </a:ext>
            </a:extLst>
          </xdr:cNvPr>
          <xdr:cNvSpPr>
            <a:spLocks noChangeShapeType="1"/>
          </xdr:cNvSpPr>
        </xdr:nvSpPr>
        <xdr:spPr bwMode="auto">
          <a:xfrm flipV="1">
            <a:off x="309"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6" name="Line 248">
            <a:extLst>
              <a:ext uri="{FF2B5EF4-FFF2-40B4-BE49-F238E27FC236}">
                <a16:creationId xmlns:a16="http://schemas.microsoft.com/office/drawing/2014/main" id="{00000000-0008-0000-0500-0000F8080000}"/>
              </a:ext>
            </a:extLst>
          </xdr:cNvPr>
          <xdr:cNvSpPr>
            <a:spLocks noChangeShapeType="1"/>
          </xdr:cNvSpPr>
        </xdr:nvSpPr>
        <xdr:spPr bwMode="auto">
          <a:xfrm flipV="1">
            <a:off x="193" y="491"/>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7" name="Line 249">
            <a:extLst>
              <a:ext uri="{FF2B5EF4-FFF2-40B4-BE49-F238E27FC236}">
                <a16:creationId xmlns:a16="http://schemas.microsoft.com/office/drawing/2014/main" id="{00000000-0008-0000-0500-0000F9080000}"/>
              </a:ext>
            </a:extLst>
          </xdr:cNvPr>
          <xdr:cNvSpPr>
            <a:spLocks noChangeShapeType="1"/>
          </xdr:cNvSpPr>
        </xdr:nvSpPr>
        <xdr:spPr bwMode="auto">
          <a:xfrm flipV="1">
            <a:off x="198"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8" name="Line 250">
            <a:extLst>
              <a:ext uri="{FF2B5EF4-FFF2-40B4-BE49-F238E27FC236}">
                <a16:creationId xmlns:a16="http://schemas.microsoft.com/office/drawing/2014/main" id="{00000000-0008-0000-0500-0000FA080000}"/>
              </a:ext>
            </a:extLst>
          </xdr:cNvPr>
          <xdr:cNvSpPr>
            <a:spLocks noChangeShapeType="1"/>
          </xdr:cNvSpPr>
        </xdr:nvSpPr>
        <xdr:spPr bwMode="auto">
          <a:xfrm flipH="1" flipV="1">
            <a:off x="310" y="491"/>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99" name="Line 251">
            <a:extLst>
              <a:ext uri="{FF2B5EF4-FFF2-40B4-BE49-F238E27FC236}">
                <a16:creationId xmlns:a16="http://schemas.microsoft.com/office/drawing/2014/main" id="{00000000-0008-0000-0500-0000FB080000}"/>
              </a:ext>
            </a:extLst>
          </xdr:cNvPr>
          <xdr:cNvSpPr>
            <a:spLocks noChangeShapeType="1"/>
          </xdr:cNvSpPr>
        </xdr:nvSpPr>
        <xdr:spPr bwMode="auto">
          <a:xfrm flipH="1" flipV="1">
            <a:off x="304" y="483"/>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0" name="Line 252">
            <a:extLst>
              <a:ext uri="{FF2B5EF4-FFF2-40B4-BE49-F238E27FC236}">
                <a16:creationId xmlns:a16="http://schemas.microsoft.com/office/drawing/2014/main" id="{00000000-0008-0000-0500-0000FC080000}"/>
              </a:ext>
            </a:extLst>
          </xdr:cNvPr>
          <xdr:cNvSpPr>
            <a:spLocks noChangeShapeType="1"/>
          </xdr:cNvSpPr>
        </xdr:nvSpPr>
        <xdr:spPr bwMode="auto">
          <a:xfrm flipH="1" flipV="1">
            <a:off x="200" y="352"/>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1" name="Line 253">
            <a:extLst>
              <a:ext uri="{FF2B5EF4-FFF2-40B4-BE49-F238E27FC236}">
                <a16:creationId xmlns:a16="http://schemas.microsoft.com/office/drawing/2014/main" id="{00000000-0008-0000-0500-0000FD080000}"/>
              </a:ext>
            </a:extLst>
          </xdr:cNvPr>
          <xdr:cNvSpPr>
            <a:spLocks noChangeShapeType="1"/>
          </xdr:cNvSpPr>
        </xdr:nvSpPr>
        <xdr:spPr bwMode="auto">
          <a:xfrm flipH="1" flipV="1">
            <a:off x="194" y="344"/>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2" name="Line 254">
            <a:extLst>
              <a:ext uri="{FF2B5EF4-FFF2-40B4-BE49-F238E27FC236}">
                <a16:creationId xmlns:a16="http://schemas.microsoft.com/office/drawing/2014/main" id="{00000000-0008-0000-0500-0000FE080000}"/>
              </a:ext>
            </a:extLst>
          </xdr:cNvPr>
          <xdr:cNvSpPr>
            <a:spLocks noChangeShapeType="1"/>
          </xdr:cNvSpPr>
        </xdr:nvSpPr>
        <xdr:spPr bwMode="auto">
          <a:xfrm flipV="1">
            <a:off x="298" y="345"/>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3" name="Line 255">
            <a:extLst>
              <a:ext uri="{FF2B5EF4-FFF2-40B4-BE49-F238E27FC236}">
                <a16:creationId xmlns:a16="http://schemas.microsoft.com/office/drawing/2014/main" id="{00000000-0008-0000-0500-0000FF080000}"/>
              </a:ext>
            </a:extLst>
          </xdr:cNvPr>
          <xdr:cNvSpPr>
            <a:spLocks noChangeShapeType="1"/>
          </xdr:cNvSpPr>
        </xdr:nvSpPr>
        <xdr:spPr bwMode="auto">
          <a:xfrm flipV="1">
            <a:off x="304" y="337"/>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4" name="Line 256">
            <a:extLst>
              <a:ext uri="{FF2B5EF4-FFF2-40B4-BE49-F238E27FC236}">
                <a16:creationId xmlns:a16="http://schemas.microsoft.com/office/drawing/2014/main" id="{00000000-0008-0000-0500-000000090000}"/>
              </a:ext>
            </a:extLst>
          </xdr:cNvPr>
          <xdr:cNvSpPr>
            <a:spLocks noChangeShapeType="1"/>
          </xdr:cNvSpPr>
        </xdr:nvSpPr>
        <xdr:spPr bwMode="auto">
          <a:xfrm flipV="1">
            <a:off x="199" y="496"/>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5" name="Line 257">
            <a:extLst>
              <a:ext uri="{FF2B5EF4-FFF2-40B4-BE49-F238E27FC236}">
                <a16:creationId xmlns:a16="http://schemas.microsoft.com/office/drawing/2014/main" id="{00000000-0008-0000-0500-000001090000}"/>
              </a:ext>
            </a:extLst>
          </xdr:cNvPr>
          <xdr:cNvSpPr>
            <a:spLocks noChangeShapeType="1"/>
          </xdr:cNvSpPr>
        </xdr:nvSpPr>
        <xdr:spPr bwMode="auto">
          <a:xfrm flipV="1">
            <a:off x="205" y="489"/>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6" name="Line 258">
            <a:extLst>
              <a:ext uri="{FF2B5EF4-FFF2-40B4-BE49-F238E27FC236}">
                <a16:creationId xmlns:a16="http://schemas.microsoft.com/office/drawing/2014/main" id="{00000000-0008-0000-0500-000002090000}"/>
              </a:ext>
            </a:extLst>
          </xdr:cNvPr>
          <xdr:cNvSpPr>
            <a:spLocks noChangeShapeType="1"/>
          </xdr:cNvSpPr>
        </xdr:nvSpPr>
        <xdr:spPr bwMode="auto">
          <a:xfrm flipH="1" flipV="1">
            <a:off x="304" y="496"/>
            <a:ext cx="2"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7" name="Line 259">
            <a:extLst>
              <a:ext uri="{FF2B5EF4-FFF2-40B4-BE49-F238E27FC236}">
                <a16:creationId xmlns:a16="http://schemas.microsoft.com/office/drawing/2014/main" id="{00000000-0008-0000-0500-000003090000}"/>
              </a:ext>
            </a:extLst>
          </xdr:cNvPr>
          <xdr:cNvSpPr>
            <a:spLocks noChangeShapeType="1"/>
          </xdr:cNvSpPr>
        </xdr:nvSpPr>
        <xdr:spPr bwMode="auto">
          <a:xfrm flipH="1" flipV="1">
            <a:off x="298" y="489"/>
            <a:ext cx="3"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8" name="Line 260">
            <a:extLst>
              <a:ext uri="{FF2B5EF4-FFF2-40B4-BE49-F238E27FC236}">
                <a16:creationId xmlns:a16="http://schemas.microsoft.com/office/drawing/2014/main" id="{00000000-0008-0000-0500-000004090000}"/>
              </a:ext>
            </a:extLst>
          </xdr:cNvPr>
          <xdr:cNvSpPr>
            <a:spLocks noChangeShapeType="1"/>
          </xdr:cNvSpPr>
        </xdr:nvSpPr>
        <xdr:spPr bwMode="auto">
          <a:xfrm flipH="1" flipV="1">
            <a:off x="205" y="345"/>
            <a:ext cx="2"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09" name="Line 261">
            <a:extLst>
              <a:ext uri="{FF2B5EF4-FFF2-40B4-BE49-F238E27FC236}">
                <a16:creationId xmlns:a16="http://schemas.microsoft.com/office/drawing/2014/main" id="{00000000-0008-0000-0500-000005090000}"/>
              </a:ext>
            </a:extLst>
          </xdr:cNvPr>
          <xdr:cNvSpPr>
            <a:spLocks noChangeShapeType="1"/>
          </xdr:cNvSpPr>
        </xdr:nvSpPr>
        <xdr:spPr bwMode="auto">
          <a:xfrm flipH="1" flipV="1">
            <a:off x="199" y="337"/>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0" name="Line 262">
            <a:extLst>
              <a:ext uri="{FF2B5EF4-FFF2-40B4-BE49-F238E27FC236}">
                <a16:creationId xmlns:a16="http://schemas.microsoft.com/office/drawing/2014/main" id="{00000000-0008-0000-0500-000006090000}"/>
              </a:ext>
            </a:extLst>
          </xdr:cNvPr>
          <xdr:cNvSpPr>
            <a:spLocks noChangeShapeType="1"/>
          </xdr:cNvSpPr>
        </xdr:nvSpPr>
        <xdr:spPr bwMode="auto">
          <a:xfrm>
            <a:off x="298"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1" name="Line 263">
            <a:extLst>
              <a:ext uri="{FF2B5EF4-FFF2-40B4-BE49-F238E27FC236}">
                <a16:creationId xmlns:a16="http://schemas.microsoft.com/office/drawing/2014/main" id="{00000000-0008-0000-0500-000007090000}"/>
              </a:ext>
            </a:extLst>
          </xdr:cNvPr>
          <xdr:cNvSpPr>
            <a:spLocks noChangeShapeType="1"/>
          </xdr:cNvSpPr>
        </xdr:nvSpPr>
        <xdr:spPr bwMode="auto">
          <a:xfrm>
            <a:off x="298"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2" name="Line 264">
            <a:extLst>
              <a:ext uri="{FF2B5EF4-FFF2-40B4-BE49-F238E27FC236}">
                <a16:creationId xmlns:a16="http://schemas.microsoft.com/office/drawing/2014/main" id="{00000000-0008-0000-0500-000008090000}"/>
              </a:ext>
            </a:extLst>
          </xdr:cNvPr>
          <xdr:cNvSpPr>
            <a:spLocks noChangeShapeType="1"/>
          </xdr:cNvSpPr>
        </xdr:nvSpPr>
        <xdr:spPr bwMode="auto">
          <a:xfrm flipH="1">
            <a:off x="190" y="355"/>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3" name="Line 265">
            <a:extLst>
              <a:ext uri="{FF2B5EF4-FFF2-40B4-BE49-F238E27FC236}">
                <a16:creationId xmlns:a16="http://schemas.microsoft.com/office/drawing/2014/main" id="{00000000-0008-0000-0500-000009090000}"/>
              </a:ext>
            </a:extLst>
          </xdr:cNvPr>
          <xdr:cNvSpPr>
            <a:spLocks noChangeShapeType="1"/>
          </xdr:cNvSpPr>
        </xdr:nvSpPr>
        <xdr:spPr bwMode="auto">
          <a:xfrm flipH="1">
            <a:off x="190" y="482"/>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4" name="Line 266">
            <a:extLst>
              <a:ext uri="{FF2B5EF4-FFF2-40B4-BE49-F238E27FC236}">
                <a16:creationId xmlns:a16="http://schemas.microsoft.com/office/drawing/2014/main" id="{00000000-0008-0000-0500-00000A090000}"/>
              </a:ext>
            </a:extLst>
          </xdr:cNvPr>
          <xdr:cNvSpPr>
            <a:spLocks noChangeShapeType="1"/>
          </xdr:cNvSpPr>
        </xdr:nvSpPr>
        <xdr:spPr bwMode="auto">
          <a:xfrm flipH="1">
            <a:off x="311"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5" name="Line 267">
            <a:extLst>
              <a:ext uri="{FF2B5EF4-FFF2-40B4-BE49-F238E27FC236}">
                <a16:creationId xmlns:a16="http://schemas.microsoft.com/office/drawing/2014/main" id="{00000000-0008-0000-0500-00000B090000}"/>
              </a:ext>
            </a:extLst>
          </xdr:cNvPr>
          <xdr:cNvSpPr>
            <a:spLocks noChangeShapeType="1"/>
          </xdr:cNvSpPr>
        </xdr:nvSpPr>
        <xdr:spPr bwMode="auto">
          <a:xfrm>
            <a:off x="311"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6" name="Line 268">
            <a:extLst>
              <a:ext uri="{FF2B5EF4-FFF2-40B4-BE49-F238E27FC236}">
                <a16:creationId xmlns:a16="http://schemas.microsoft.com/office/drawing/2014/main" id="{00000000-0008-0000-0500-00000C090000}"/>
              </a:ext>
            </a:extLst>
          </xdr:cNvPr>
          <xdr:cNvSpPr>
            <a:spLocks noChangeShapeType="1"/>
          </xdr:cNvSpPr>
        </xdr:nvSpPr>
        <xdr:spPr bwMode="auto">
          <a:xfrm flipH="1">
            <a:off x="177" y="579"/>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7" name="Line 269">
            <a:extLst>
              <a:ext uri="{FF2B5EF4-FFF2-40B4-BE49-F238E27FC236}">
                <a16:creationId xmlns:a16="http://schemas.microsoft.com/office/drawing/2014/main" id="{00000000-0008-0000-0500-00000D090000}"/>
              </a:ext>
            </a:extLst>
          </xdr:cNvPr>
          <xdr:cNvSpPr>
            <a:spLocks noChangeShapeType="1"/>
          </xdr:cNvSpPr>
        </xdr:nvSpPr>
        <xdr:spPr bwMode="auto">
          <a:xfrm>
            <a:off x="177" y="581"/>
            <a:ext cx="17"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8" name="Line 270">
            <a:extLst>
              <a:ext uri="{FF2B5EF4-FFF2-40B4-BE49-F238E27FC236}">
                <a16:creationId xmlns:a16="http://schemas.microsoft.com/office/drawing/2014/main" id="{00000000-0008-0000-0500-00000E090000}"/>
              </a:ext>
            </a:extLst>
          </xdr:cNvPr>
          <xdr:cNvSpPr>
            <a:spLocks noChangeShapeType="1"/>
          </xdr:cNvSpPr>
        </xdr:nvSpPr>
        <xdr:spPr bwMode="auto">
          <a:xfrm>
            <a:off x="207"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19" name="Line 271">
            <a:extLst>
              <a:ext uri="{FF2B5EF4-FFF2-40B4-BE49-F238E27FC236}">
                <a16:creationId xmlns:a16="http://schemas.microsoft.com/office/drawing/2014/main" id="{00000000-0008-0000-0500-00000F090000}"/>
              </a:ext>
            </a:extLst>
          </xdr:cNvPr>
          <xdr:cNvSpPr>
            <a:spLocks noChangeShapeType="1"/>
          </xdr:cNvSpPr>
        </xdr:nvSpPr>
        <xdr:spPr bwMode="auto">
          <a:xfrm>
            <a:off x="298" y="332"/>
            <a:ext cx="0" cy="1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0" name="Line 272">
            <a:extLst>
              <a:ext uri="{FF2B5EF4-FFF2-40B4-BE49-F238E27FC236}">
                <a16:creationId xmlns:a16="http://schemas.microsoft.com/office/drawing/2014/main" id="{00000000-0008-0000-0500-000010090000}"/>
              </a:ext>
            </a:extLst>
          </xdr:cNvPr>
          <xdr:cNvSpPr>
            <a:spLocks noChangeShapeType="1"/>
          </xdr:cNvSpPr>
        </xdr:nvSpPr>
        <xdr:spPr bwMode="auto">
          <a:xfrm flipV="1">
            <a:off x="298"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1" name="Line 273">
            <a:extLst>
              <a:ext uri="{FF2B5EF4-FFF2-40B4-BE49-F238E27FC236}">
                <a16:creationId xmlns:a16="http://schemas.microsoft.com/office/drawing/2014/main" id="{00000000-0008-0000-0500-000011090000}"/>
              </a:ext>
            </a:extLst>
          </xdr:cNvPr>
          <xdr:cNvSpPr>
            <a:spLocks noChangeShapeType="1"/>
          </xdr:cNvSpPr>
        </xdr:nvSpPr>
        <xdr:spPr bwMode="auto">
          <a:xfrm flipV="1">
            <a:off x="207" y="489"/>
            <a:ext cx="0" cy="1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2" name="Line 274">
            <a:extLst>
              <a:ext uri="{FF2B5EF4-FFF2-40B4-BE49-F238E27FC236}">
                <a16:creationId xmlns:a16="http://schemas.microsoft.com/office/drawing/2014/main" id="{00000000-0008-0000-0500-000012090000}"/>
              </a:ext>
            </a:extLst>
          </xdr:cNvPr>
          <xdr:cNvSpPr>
            <a:spLocks noChangeShapeType="1"/>
          </xdr:cNvSpPr>
        </xdr:nvSpPr>
        <xdr:spPr bwMode="auto">
          <a:xfrm>
            <a:off x="185"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3" name="Line 275">
            <a:extLst>
              <a:ext uri="{FF2B5EF4-FFF2-40B4-BE49-F238E27FC236}">
                <a16:creationId xmlns:a16="http://schemas.microsoft.com/office/drawing/2014/main" id="{00000000-0008-0000-0500-000013090000}"/>
              </a:ext>
            </a:extLst>
          </xdr:cNvPr>
          <xdr:cNvSpPr>
            <a:spLocks noChangeShapeType="1"/>
          </xdr:cNvSpPr>
        </xdr:nvSpPr>
        <xdr:spPr bwMode="auto">
          <a:xfrm>
            <a:off x="320" y="576"/>
            <a:ext cx="0" cy="15"/>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4" name="Line 276">
            <a:extLst>
              <a:ext uri="{FF2B5EF4-FFF2-40B4-BE49-F238E27FC236}">
                <a16:creationId xmlns:a16="http://schemas.microsoft.com/office/drawing/2014/main" id="{00000000-0008-0000-0500-000014090000}"/>
              </a:ext>
            </a:extLst>
          </xdr:cNvPr>
          <xdr:cNvSpPr>
            <a:spLocks noChangeShapeType="1"/>
          </xdr:cNvSpPr>
        </xdr:nvSpPr>
        <xdr:spPr bwMode="auto">
          <a:xfrm flipV="1">
            <a:off x="253" y="422"/>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5" name="Line 277">
            <a:extLst>
              <a:ext uri="{FF2B5EF4-FFF2-40B4-BE49-F238E27FC236}">
                <a16:creationId xmlns:a16="http://schemas.microsoft.com/office/drawing/2014/main" id="{00000000-0008-0000-0500-000015090000}"/>
              </a:ext>
            </a:extLst>
          </xdr:cNvPr>
          <xdr:cNvSpPr>
            <a:spLocks noChangeShapeType="1"/>
          </xdr:cNvSpPr>
        </xdr:nvSpPr>
        <xdr:spPr bwMode="auto">
          <a:xfrm flipV="1">
            <a:off x="247" y="415"/>
            <a:ext cx="3"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6" name="Line 278">
            <a:extLst>
              <a:ext uri="{FF2B5EF4-FFF2-40B4-BE49-F238E27FC236}">
                <a16:creationId xmlns:a16="http://schemas.microsoft.com/office/drawing/2014/main" id="{00000000-0008-0000-0500-000016090000}"/>
              </a:ext>
            </a:extLst>
          </xdr:cNvPr>
          <xdr:cNvSpPr>
            <a:spLocks noChangeShapeType="1"/>
          </xdr:cNvSpPr>
        </xdr:nvSpPr>
        <xdr:spPr bwMode="auto">
          <a:xfrm>
            <a:off x="306" y="337"/>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7" name="Line 279">
            <a:extLst>
              <a:ext uri="{FF2B5EF4-FFF2-40B4-BE49-F238E27FC236}">
                <a16:creationId xmlns:a16="http://schemas.microsoft.com/office/drawing/2014/main" id="{00000000-0008-0000-0500-000017090000}"/>
              </a:ext>
            </a:extLst>
          </xdr:cNvPr>
          <xdr:cNvSpPr>
            <a:spLocks noChangeShapeType="1"/>
          </xdr:cNvSpPr>
        </xdr:nvSpPr>
        <xdr:spPr bwMode="auto">
          <a:xfrm flipV="1">
            <a:off x="193" y="340"/>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8" name="Line 280">
            <a:extLst>
              <a:ext uri="{FF2B5EF4-FFF2-40B4-BE49-F238E27FC236}">
                <a16:creationId xmlns:a16="http://schemas.microsoft.com/office/drawing/2014/main" id="{00000000-0008-0000-0500-000018090000}"/>
              </a:ext>
            </a:extLst>
          </xdr:cNvPr>
          <xdr:cNvSpPr>
            <a:spLocks noChangeShapeType="1"/>
          </xdr:cNvSpPr>
        </xdr:nvSpPr>
        <xdr:spPr bwMode="auto">
          <a:xfrm flipV="1">
            <a:off x="306" y="497"/>
            <a:ext cx="4" cy="3"/>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9" name="Line 281">
            <a:extLst>
              <a:ext uri="{FF2B5EF4-FFF2-40B4-BE49-F238E27FC236}">
                <a16:creationId xmlns:a16="http://schemas.microsoft.com/office/drawing/2014/main" id="{00000000-0008-0000-0500-000019090000}"/>
              </a:ext>
            </a:extLst>
          </xdr:cNvPr>
          <xdr:cNvSpPr>
            <a:spLocks noChangeShapeType="1"/>
          </xdr:cNvSpPr>
        </xdr:nvSpPr>
        <xdr:spPr bwMode="auto">
          <a:xfrm>
            <a:off x="193" y="494"/>
            <a:ext cx="4" cy="4"/>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0" name="Line 282">
            <a:extLst>
              <a:ext uri="{FF2B5EF4-FFF2-40B4-BE49-F238E27FC236}">
                <a16:creationId xmlns:a16="http://schemas.microsoft.com/office/drawing/2014/main" id="{00000000-0008-0000-0500-00001A090000}"/>
              </a:ext>
            </a:extLst>
          </xdr:cNvPr>
          <xdr:cNvSpPr>
            <a:spLocks noChangeShapeType="1"/>
          </xdr:cNvSpPr>
        </xdr:nvSpPr>
        <xdr:spPr bwMode="auto">
          <a:xfrm>
            <a:off x="315" y="506"/>
            <a:ext cx="5"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1" name="Line 283">
            <a:extLst>
              <a:ext uri="{FF2B5EF4-FFF2-40B4-BE49-F238E27FC236}">
                <a16:creationId xmlns:a16="http://schemas.microsoft.com/office/drawing/2014/main" id="{00000000-0008-0000-0500-00001B090000}"/>
              </a:ext>
            </a:extLst>
          </xdr:cNvPr>
          <xdr:cNvSpPr>
            <a:spLocks noChangeShapeType="1"/>
          </xdr:cNvSpPr>
        </xdr:nvSpPr>
        <xdr:spPr bwMode="auto">
          <a:xfrm>
            <a:off x="183" y="506"/>
            <a:ext cx="4"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2" name="Line 284">
            <a:extLst>
              <a:ext uri="{FF2B5EF4-FFF2-40B4-BE49-F238E27FC236}">
                <a16:creationId xmlns:a16="http://schemas.microsoft.com/office/drawing/2014/main" id="{00000000-0008-0000-0500-00001C090000}"/>
              </a:ext>
            </a:extLst>
          </xdr:cNvPr>
          <xdr:cNvSpPr>
            <a:spLocks noChangeShapeType="1"/>
          </xdr:cNvSpPr>
        </xdr:nvSpPr>
        <xdr:spPr bwMode="auto">
          <a:xfrm>
            <a:off x="207"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3" name="Line 285">
            <a:extLst>
              <a:ext uri="{FF2B5EF4-FFF2-40B4-BE49-F238E27FC236}">
                <a16:creationId xmlns:a16="http://schemas.microsoft.com/office/drawing/2014/main" id="{00000000-0008-0000-0500-00001D090000}"/>
              </a:ext>
            </a:extLst>
          </xdr:cNvPr>
          <xdr:cNvSpPr>
            <a:spLocks noChangeShapeType="1"/>
          </xdr:cNvSpPr>
        </xdr:nvSpPr>
        <xdr:spPr bwMode="auto">
          <a:xfrm>
            <a:off x="298" y="348"/>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4" name="Line 286">
            <a:extLst>
              <a:ext uri="{FF2B5EF4-FFF2-40B4-BE49-F238E27FC236}">
                <a16:creationId xmlns:a16="http://schemas.microsoft.com/office/drawing/2014/main" id="{00000000-0008-0000-0500-00001E090000}"/>
              </a:ext>
            </a:extLst>
          </xdr:cNvPr>
          <xdr:cNvSpPr>
            <a:spLocks noChangeShapeType="1"/>
          </xdr:cNvSpPr>
        </xdr:nvSpPr>
        <xdr:spPr bwMode="auto">
          <a:xfrm flipV="1">
            <a:off x="207"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5" name="Line 287">
            <a:extLst>
              <a:ext uri="{FF2B5EF4-FFF2-40B4-BE49-F238E27FC236}">
                <a16:creationId xmlns:a16="http://schemas.microsoft.com/office/drawing/2014/main" id="{00000000-0008-0000-0500-00001F090000}"/>
              </a:ext>
            </a:extLst>
          </xdr:cNvPr>
          <xdr:cNvSpPr>
            <a:spLocks noChangeShapeType="1"/>
          </xdr:cNvSpPr>
        </xdr:nvSpPr>
        <xdr:spPr bwMode="auto">
          <a:xfrm flipV="1">
            <a:off x="298" y="482"/>
            <a:ext cx="0" cy="7"/>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6" name="Line 288">
            <a:extLst>
              <a:ext uri="{FF2B5EF4-FFF2-40B4-BE49-F238E27FC236}">
                <a16:creationId xmlns:a16="http://schemas.microsoft.com/office/drawing/2014/main" id="{00000000-0008-0000-0500-000020090000}"/>
              </a:ext>
            </a:extLst>
          </xdr:cNvPr>
          <xdr:cNvSpPr>
            <a:spLocks noChangeShapeType="1"/>
          </xdr:cNvSpPr>
        </xdr:nvSpPr>
        <xdr:spPr bwMode="auto">
          <a:xfrm>
            <a:off x="177"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7" name="Line 289">
            <a:extLst>
              <a:ext uri="{FF2B5EF4-FFF2-40B4-BE49-F238E27FC236}">
                <a16:creationId xmlns:a16="http://schemas.microsoft.com/office/drawing/2014/main" id="{00000000-0008-0000-0500-000021090000}"/>
              </a:ext>
            </a:extLst>
          </xdr:cNvPr>
          <xdr:cNvSpPr>
            <a:spLocks noChangeShapeType="1"/>
          </xdr:cNvSpPr>
        </xdr:nvSpPr>
        <xdr:spPr bwMode="auto">
          <a:xfrm>
            <a:off x="194"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8" name="Line 290">
            <a:extLst>
              <a:ext uri="{FF2B5EF4-FFF2-40B4-BE49-F238E27FC236}">
                <a16:creationId xmlns:a16="http://schemas.microsoft.com/office/drawing/2014/main" id="{00000000-0008-0000-0500-000022090000}"/>
              </a:ext>
            </a:extLst>
          </xdr:cNvPr>
          <xdr:cNvSpPr>
            <a:spLocks noChangeShapeType="1"/>
          </xdr:cNvSpPr>
        </xdr:nvSpPr>
        <xdr:spPr bwMode="auto">
          <a:xfrm>
            <a:off x="328"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39" name="Line 291">
            <a:extLst>
              <a:ext uri="{FF2B5EF4-FFF2-40B4-BE49-F238E27FC236}">
                <a16:creationId xmlns:a16="http://schemas.microsoft.com/office/drawing/2014/main" id="{00000000-0008-0000-0500-000023090000}"/>
              </a:ext>
            </a:extLst>
          </xdr:cNvPr>
          <xdr:cNvSpPr>
            <a:spLocks noChangeShapeType="1"/>
          </xdr:cNvSpPr>
        </xdr:nvSpPr>
        <xdr:spPr bwMode="auto">
          <a:xfrm>
            <a:off x="311" y="579"/>
            <a:ext cx="0" cy="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0" name="Line 292">
            <a:extLst>
              <a:ext uri="{FF2B5EF4-FFF2-40B4-BE49-F238E27FC236}">
                <a16:creationId xmlns:a16="http://schemas.microsoft.com/office/drawing/2014/main" id="{00000000-0008-0000-0500-000024090000}"/>
              </a:ext>
            </a:extLst>
          </xdr:cNvPr>
          <xdr:cNvSpPr>
            <a:spLocks noChangeShapeType="1"/>
          </xdr:cNvSpPr>
        </xdr:nvSpPr>
        <xdr:spPr bwMode="auto">
          <a:xfrm flipV="1">
            <a:off x="320" y="600"/>
            <a:ext cx="0" cy="46"/>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41" name="Oval 293">
            <a:extLst>
              <a:ext uri="{FF2B5EF4-FFF2-40B4-BE49-F238E27FC236}">
                <a16:creationId xmlns:a16="http://schemas.microsoft.com/office/drawing/2014/main" id="{00000000-0008-0000-0500-000025090000}"/>
              </a:ext>
            </a:extLst>
          </xdr:cNvPr>
          <xdr:cNvSpPr>
            <a:spLocks noChangeArrowheads="1"/>
          </xdr:cNvSpPr>
        </xdr:nvSpPr>
        <xdr:spPr bwMode="auto">
          <a:xfrm>
            <a:off x="245" y="215"/>
            <a:ext cx="13" cy="1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2" name="Oval 294">
            <a:extLst>
              <a:ext uri="{FF2B5EF4-FFF2-40B4-BE49-F238E27FC236}">
                <a16:creationId xmlns:a16="http://schemas.microsoft.com/office/drawing/2014/main" id="{00000000-0008-0000-0500-000026090000}"/>
              </a:ext>
            </a:extLst>
          </xdr:cNvPr>
          <xdr:cNvSpPr>
            <a:spLocks noChangeArrowheads="1"/>
          </xdr:cNvSpPr>
        </xdr:nvSpPr>
        <xdr:spPr bwMode="auto">
          <a:xfrm>
            <a:off x="247" y="217"/>
            <a:ext cx="9" cy="10"/>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3" name="Oval 295">
            <a:extLst>
              <a:ext uri="{FF2B5EF4-FFF2-40B4-BE49-F238E27FC236}">
                <a16:creationId xmlns:a16="http://schemas.microsoft.com/office/drawing/2014/main" id="{00000000-0008-0000-0500-000027090000}"/>
              </a:ext>
            </a:extLst>
          </xdr:cNvPr>
          <xdr:cNvSpPr>
            <a:spLocks noChangeArrowheads="1"/>
          </xdr:cNvSpPr>
        </xdr:nvSpPr>
        <xdr:spPr bwMode="auto">
          <a:xfrm>
            <a:off x="249" y="219"/>
            <a:ext cx="6" cy="6"/>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4" name="Oval 296">
            <a:extLst>
              <a:ext uri="{FF2B5EF4-FFF2-40B4-BE49-F238E27FC236}">
                <a16:creationId xmlns:a16="http://schemas.microsoft.com/office/drawing/2014/main" id="{00000000-0008-0000-0500-000028090000}"/>
              </a:ext>
            </a:extLst>
          </xdr:cNvPr>
          <xdr:cNvSpPr>
            <a:spLocks noChangeArrowheads="1"/>
          </xdr:cNvSpPr>
        </xdr:nvSpPr>
        <xdr:spPr bwMode="auto">
          <a:xfrm>
            <a:off x="250" y="220"/>
            <a:ext cx="4" cy="4"/>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5" name="Oval 297">
            <a:extLst>
              <a:ext uri="{FF2B5EF4-FFF2-40B4-BE49-F238E27FC236}">
                <a16:creationId xmlns:a16="http://schemas.microsoft.com/office/drawing/2014/main" id="{00000000-0008-0000-0500-000029090000}"/>
              </a:ext>
            </a:extLst>
          </xdr:cNvPr>
          <xdr:cNvSpPr>
            <a:spLocks noChangeArrowheads="1"/>
          </xdr:cNvSpPr>
        </xdr:nvSpPr>
        <xdr:spPr bwMode="auto">
          <a:xfrm>
            <a:off x="251" y="221"/>
            <a:ext cx="2" cy="2"/>
          </a:xfrm>
          <a:prstGeom prst="ellipse">
            <a:avLst/>
          </a:prstGeom>
          <a:noFill/>
          <a:ln w="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46" name="Rectangle 298">
            <a:extLst>
              <a:ext uri="{FF2B5EF4-FFF2-40B4-BE49-F238E27FC236}">
                <a16:creationId xmlns:a16="http://schemas.microsoft.com/office/drawing/2014/main" id="{00000000-0008-0000-0500-00002A090000}"/>
              </a:ext>
            </a:extLst>
          </xdr:cNvPr>
          <xdr:cNvSpPr>
            <a:spLocks noChangeArrowheads="1"/>
          </xdr:cNvSpPr>
        </xdr:nvSpPr>
        <xdr:spPr bwMode="auto">
          <a:xfrm>
            <a:off x="26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重</a:t>
            </a:r>
          </a:p>
        </xdr:txBody>
      </xdr:sp>
      <xdr:sp macro="" textlink="">
        <xdr:nvSpPr>
          <xdr:cNvPr id="2347" name="Rectangle 299">
            <a:extLst>
              <a:ext uri="{FF2B5EF4-FFF2-40B4-BE49-F238E27FC236}">
                <a16:creationId xmlns:a16="http://schemas.microsoft.com/office/drawing/2014/main" id="{00000000-0008-0000-0500-00002B090000}"/>
              </a:ext>
            </a:extLst>
          </xdr:cNvPr>
          <xdr:cNvSpPr>
            <a:spLocks noChangeArrowheads="1"/>
          </xdr:cNvSpPr>
        </xdr:nvSpPr>
        <xdr:spPr bwMode="auto">
          <a:xfrm>
            <a:off x="288" y="194"/>
            <a:ext cx="22"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心</a:t>
            </a:r>
          </a:p>
        </xdr:txBody>
      </xdr:sp>
      <xdr:sp macro="" textlink="">
        <xdr:nvSpPr>
          <xdr:cNvPr id="2348" name="Rectangle 300">
            <a:extLst>
              <a:ext uri="{FF2B5EF4-FFF2-40B4-BE49-F238E27FC236}">
                <a16:creationId xmlns:a16="http://schemas.microsoft.com/office/drawing/2014/main" id="{00000000-0008-0000-0500-00002C090000}"/>
              </a:ext>
            </a:extLst>
          </xdr:cNvPr>
          <xdr:cNvSpPr>
            <a:spLocks noChangeArrowheads="1"/>
          </xdr:cNvSpPr>
        </xdr:nvSpPr>
        <xdr:spPr bwMode="auto">
          <a:xfrm>
            <a:off x="26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ﾀ</a:t>
            </a:r>
          </a:p>
        </xdr:txBody>
      </xdr:sp>
      <xdr:sp macro="" textlink="">
        <xdr:nvSpPr>
          <xdr:cNvPr id="2349" name="Rectangle 301">
            <a:extLst>
              <a:ext uri="{FF2B5EF4-FFF2-40B4-BE49-F238E27FC236}">
                <a16:creationId xmlns:a16="http://schemas.microsoft.com/office/drawing/2014/main" id="{00000000-0008-0000-0500-00002D090000}"/>
              </a:ext>
            </a:extLst>
          </xdr:cNvPr>
          <xdr:cNvSpPr>
            <a:spLocks noChangeArrowheads="1"/>
          </xdr:cNvSpPr>
        </xdr:nvSpPr>
        <xdr:spPr bwMode="auto">
          <a:xfrm>
            <a:off x="27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ﾝ</a:t>
            </a:r>
          </a:p>
        </xdr:txBody>
      </xdr:sp>
      <xdr:sp macro="" textlink="">
        <xdr:nvSpPr>
          <xdr:cNvPr id="2350" name="Rectangle 302">
            <a:extLst>
              <a:ext uri="{FF2B5EF4-FFF2-40B4-BE49-F238E27FC236}">
                <a16:creationId xmlns:a16="http://schemas.microsoft.com/office/drawing/2014/main" id="{00000000-0008-0000-0500-00002E090000}"/>
              </a:ext>
            </a:extLst>
          </xdr:cNvPr>
          <xdr:cNvSpPr>
            <a:spLocks noChangeArrowheads="1"/>
          </xdr:cNvSpPr>
        </xdr:nvSpPr>
        <xdr:spPr bwMode="auto">
          <a:xfrm>
            <a:off x="280" y="170"/>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ｸ</a:t>
            </a:r>
          </a:p>
        </xdr:txBody>
      </xdr:sp>
      <xdr:sp macro="" textlink="">
        <xdr:nvSpPr>
          <xdr:cNvPr id="2351" name="Rectangle 303">
            <a:extLst>
              <a:ext uri="{FF2B5EF4-FFF2-40B4-BE49-F238E27FC236}">
                <a16:creationId xmlns:a16="http://schemas.microsoft.com/office/drawing/2014/main" id="{00000000-0008-0000-0500-00002F090000}"/>
              </a:ext>
            </a:extLst>
          </xdr:cNvPr>
          <xdr:cNvSpPr>
            <a:spLocks noChangeArrowheads="1"/>
          </xdr:cNvSpPr>
        </xdr:nvSpPr>
        <xdr:spPr bwMode="auto">
          <a:xfrm>
            <a:off x="245" y="624"/>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2" name="Rectangle 304">
            <a:extLst>
              <a:ext uri="{FF2B5EF4-FFF2-40B4-BE49-F238E27FC236}">
                <a16:creationId xmlns:a16="http://schemas.microsoft.com/office/drawing/2014/main" id="{00000000-0008-0000-0500-000030090000}"/>
              </a:ext>
            </a:extLst>
          </xdr:cNvPr>
          <xdr:cNvSpPr>
            <a:spLocks noChangeArrowheads="1"/>
          </xdr:cNvSpPr>
        </xdr:nvSpPr>
        <xdr:spPr bwMode="auto">
          <a:xfrm>
            <a:off x="8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3" name="Rectangle 305">
            <a:extLst>
              <a:ext uri="{FF2B5EF4-FFF2-40B4-BE49-F238E27FC236}">
                <a16:creationId xmlns:a16="http://schemas.microsoft.com/office/drawing/2014/main" id="{00000000-0008-0000-0500-000031090000}"/>
              </a:ext>
            </a:extLst>
          </xdr:cNvPr>
          <xdr:cNvSpPr>
            <a:spLocks noChangeArrowheads="1"/>
          </xdr:cNvSpPr>
        </xdr:nvSpPr>
        <xdr:spPr bwMode="auto">
          <a:xfrm>
            <a:off x="98" y="535"/>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1</a:t>
            </a:r>
          </a:p>
        </xdr:txBody>
      </xdr:sp>
      <xdr:sp macro="" textlink="">
        <xdr:nvSpPr>
          <xdr:cNvPr id="2354" name="Rectangle 306">
            <a:extLst>
              <a:ext uri="{FF2B5EF4-FFF2-40B4-BE49-F238E27FC236}">
                <a16:creationId xmlns:a16="http://schemas.microsoft.com/office/drawing/2014/main" id="{00000000-0008-0000-0500-000032090000}"/>
              </a:ext>
            </a:extLst>
          </xdr:cNvPr>
          <xdr:cNvSpPr>
            <a:spLocks noChangeArrowheads="1"/>
          </xdr:cNvSpPr>
        </xdr:nvSpPr>
        <xdr:spPr bwMode="auto">
          <a:xfrm>
            <a:off x="86"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5" name="Rectangle 307">
            <a:extLst>
              <a:ext uri="{FF2B5EF4-FFF2-40B4-BE49-F238E27FC236}">
                <a16:creationId xmlns:a16="http://schemas.microsoft.com/office/drawing/2014/main" id="{00000000-0008-0000-0500-000033090000}"/>
              </a:ext>
            </a:extLst>
          </xdr:cNvPr>
          <xdr:cNvSpPr>
            <a:spLocks noChangeArrowheads="1"/>
          </xdr:cNvSpPr>
        </xdr:nvSpPr>
        <xdr:spPr bwMode="auto">
          <a:xfrm>
            <a:off x="97" y="406"/>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2</a:t>
            </a:r>
          </a:p>
        </xdr:txBody>
      </xdr:sp>
      <xdr:sp macro="" textlink="">
        <xdr:nvSpPr>
          <xdr:cNvPr id="2356" name="Rectangle 308">
            <a:extLst>
              <a:ext uri="{FF2B5EF4-FFF2-40B4-BE49-F238E27FC236}">
                <a16:creationId xmlns:a16="http://schemas.microsoft.com/office/drawing/2014/main" id="{00000000-0008-0000-0500-000034090000}"/>
              </a:ext>
            </a:extLst>
          </xdr:cNvPr>
          <xdr:cNvSpPr>
            <a:spLocks noChangeArrowheads="1"/>
          </xdr:cNvSpPr>
        </xdr:nvSpPr>
        <xdr:spPr bwMode="auto">
          <a:xfrm>
            <a:off x="86"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7" name="Rectangle 309">
            <a:extLst>
              <a:ext uri="{FF2B5EF4-FFF2-40B4-BE49-F238E27FC236}">
                <a16:creationId xmlns:a16="http://schemas.microsoft.com/office/drawing/2014/main" id="{00000000-0008-0000-0500-000035090000}"/>
              </a:ext>
            </a:extLst>
          </xdr:cNvPr>
          <xdr:cNvSpPr>
            <a:spLocks noChangeArrowheads="1"/>
          </xdr:cNvSpPr>
        </xdr:nvSpPr>
        <xdr:spPr bwMode="auto">
          <a:xfrm>
            <a:off x="97" y="263"/>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3</a:t>
            </a:r>
          </a:p>
        </xdr:txBody>
      </xdr:sp>
      <xdr:sp macro="" textlink="">
        <xdr:nvSpPr>
          <xdr:cNvPr id="2358" name="Rectangle 310">
            <a:extLst>
              <a:ext uri="{FF2B5EF4-FFF2-40B4-BE49-F238E27FC236}">
                <a16:creationId xmlns:a16="http://schemas.microsoft.com/office/drawing/2014/main" id="{00000000-0008-0000-0500-000036090000}"/>
              </a:ext>
            </a:extLst>
          </xdr:cNvPr>
          <xdr:cNvSpPr>
            <a:spLocks noChangeArrowheads="1"/>
          </xdr:cNvSpPr>
        </xdr:nvSpPr>
        <xdr:spPr bwMode="auto">
          <a:xfrm>
            <a:off x="8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L</a:t>
            </a:r>
          </a:p>
        </xdr:txBody>
      </xdr:sp>
      <xdr:sp macro="" textlink="">
        <xdr:nvSpPr>
          <xdr:cNvPr id="2359" name="Rectangle 311">
            <a:extLst>
              <a:ext uri="{FF2B5EF4-FFF2-40B4-BE49-F238E27FC236}">
                <a16:creationId xmlns:a16="http://schemas.microsoft.com/office/drawing/2014/main" id="{00000000-0008-0000-0500-000037090000}"/>
              </a:ext>
            </a:extLst>
          </xdr:cNvPr>
          <xdr:cNvSpPr>
            <a:spLocks noChangeArrowheads="1"/>
          </xdr:cNvSpPr>
        </xdr:nvSpPr>
        <xdr:spPr bwMode="auto">
          <a:xfrm>
            <a:off x="98" y="167"/>
            <a:ext cx="11" cy="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1300" b="0" i="0" u="none" strike="noStrike" baseline="0">
                <a:solidFill>
                  <a:srgbClr val="000000"/>
                </a:solidFill>
                <a:latin typeface="ＭＳ 明朝"/>
                <a:ea typeface="ＭＳ 明朝"/>
              </a:rPr>
              <a:t>4</a:t>
            </a:r>
          </a:p>
        </xdr:txBody>
      </xdr:sp>
      <xdr:sp macro="" textlink="">
        <xdr:nvSpPr>
          <xdr:cNvPr id="2360" name="Oval 312">
            <a:extLst>
              <a:ext uri="{FF2B5EF4-FFF2-40B4-BE49-F238E27FC236}">
                <a16:creationId xmlns:a16="http://schemas.microsoft.com/office/drawing/2014/main" id="{00000000-0008-0000-0500-000038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1" name="Oval 313">
            <a:extLst>
              <a:ext uri="{FF2B5EF4-FFF2-40B4-BE49-F238E27FC236}">
                <a16:creationId xmlns:a16="http://schemas.microsoft.com/office/drawing/2014/main" id="{00000000-0008-0000-0500-000039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2" name="Oval 314">
            <a:extLst>
              <a:ext uri="{FF2B5EF4-FFF2-40B4-BE49-F238E27FC236}">
                <a16:creationId xmlns:a16="http://schemas.microsoft.com/office/drawing/2014/main" id="{00000000-0008-0000-0500-00003A090000}"/>
              </a:ext>
            </a:extLst>
          </xdr:cNvPr>
          <xdr:cNvSpPr>
            <a:spLocks noChangeArrowheads="1"/>
          </xdr:cNvSpPr>
        </xdr:nvSpPr>
        <xdr:spPr bwMode="auto">
          <a:xfrm>
            <a:off x="107" y="504"/>
            <a:ext cx="2" cy="2"/>
          </a:xfrm>
          <a:prstGeom prst="ellipse">
            <a:avLst/>
          </a:prstGeom>
          <a:solidFill>
            <a:srgbClr val="000000"/>
          </a:solidFill>
          <a:ln w="0">
            <a:solidFill>
              <a:srgbClr val="000000"/>
            </a:solidFill>
            <a:round/>
            <a:headEnd/>
            <a:tailEnd/>
          </a:ln>
        </xdr:spPr>
      </xdr:sp>
      <xdr:sp macro="" textlink="">
        <xdr:nvSpPr>
          <xdr:cNvPr id="2363" name="Oval 315">
            <a:extLst>
              <a:ext uri="{FF2B5EF4-FFF2-40B4-BE49-F238E27FC236}">
                <a16:creationId xmlns:a16="http://schemas.microsoft.com/office/drawing/2014/main" id="{00000000-0008-0000-0500-00003B090000}"/>
              </a:ext>
            </a:extLst>
          </xdr:cNvPr>
          <xdr:cNvSpPr>
            <a:spLocks noChangeArrowheads="1"/>
          </xdr:cNvSpPr>
        </xdr:nvSpPr>
        <xdr:spPr bwMode="auto">
          <a:xfrm>
            <a:off x="107" y="579"/>
            <a:ext cx="2" cy="2"/>
          </a:xfrm>
          <a:prstGeom prst="ellipse">
            <a:avLst/>
          </a:prstGeom>
          <a:solidFill>
            <a:srgbClr val="000000"/>
          </a:solidFill>
          <a:ln w="0">
            <a:solidFill>
              <a:srgbClr val="000000"/>
            </a:solidFill>
            <a:round/>
            <a:headEnd/>
            <a:tailEnd/>
          </a:ln>
        </xdr:spPr>
      </xdr:sp>
      <xdr:sp macro="" textlink="">
        <xdr:nvSpPr>
          <xdr:cNvPr id="2364" name="Oval 316">
            <a:extLst>
              <a:ext uri="{FF2B5EF4-FFF2-40B4-BE49-F238E27FC236}">
                <a16:creationId xmlns:a16="http://schemas.microsoft.com/office/drawing/2014/main" id="{00000000-0008-0000-0500-00003C090000}"/>
              </a:ext>
            </a:extLst>
          </xdr:cNvPr>
          <xdr:cNvSpPr>
            <a:spLocks noChangeArrowheads="1"/>
          </xdr:cNvSpPr>
        </xdr:nvSpPr>
        <xdr:spPr bwMode="auto">
          <a:xfrm>
            <a:off x="107" y="122"/>
            <a:ext cx="2" cy="2"/>
          </a:xfrm>
          <a:prstGeom prst="ellipse">
            <a:avLst/>
          </a:prstGeom>
          <a:solidFill>
            <a:srgbClr val="000000"/>
          </a:solidFill>
          <a:ln w="0">
            <a:solidFill>
              <a:srgbClr val="000000"/>
            </a:solidFill>
            <a:round/>
            <a:headEnd/>
            <a:tailEnd/>
          </a:ln>
        </xdr:spPr>
      </xdr:sp>
      <xdr:sp macro="" textlink="">
        <xdr:nvSpPr>
          <xdr:cNvPr id="2365" name="Oval 317">
            <a:extLst>
              <a:ext uri="{FF2B5EF4-FFF2-40B4-BE49-F238E27FC236}">
                <a16:creationId xmlns:a16="http://schemas.microsoft.com/office/drawing/2014/main" id="{00000000-0008-0000-0500-00003D090000}"/>
              </a:ext>
            </a:extLst>
          </xdr:cNvPr>
          <xdr:cNvSpPr>
            <a:spLocks noChangeArrowheads="1"/>
          </xdr:cNvSpPr>
        </xdr:nvSpPr>
        <xdr:spPr bwMode="auto">
          <a:xfrm>
            <a:off x="107" y="221"/>
            <a:ext cx="2" cy="2"/>
          </a:xfrm>
          <a:prstGeom prst="ellipse">
            <a:avLst/>
          </a:prstGeom>
          <a:solidFill>
            <a:srgbClr val="000000"/>
          </a:solidFill>
          <a:ln w="0">
            <a:solidFill>
              <a:srgbClr val="000000"/>
            </a:solidFill>
            <a:round/>
            <a:headEnd/>
            <a:tailEnd/>
          </a:ln>
        </xdr:spPr>
      </xdr:sp>
      <xdr:sp macro="" textlink="">
        <xdr:nvSpPr>
          <xdr:cNvPr id="2366" name="Oval 318">
            <a:extLst>
              <a:ext uri="{FF2B5EF4-FFF2-40B4-BE49-F238E27FC236}">
                <a16:creationId xmlns:a16="http://schemas.microsoft.com/office/drawing/2014/main" id="{00000000-0008-0000-0500-00003E090000}"/>
              </a:ext>
            </a:extLst>
          </xdr:cNvPr>
          <xdr:cNvSpPr>
            <a:spLocks noChangeArrowheads="1"/>
          </xdr:cNvSpPr>
        </xdr:nvSpPr>
        <xdr:spPr bwMode="auto">
          <a:xfrm>
            <a:off x="107" y="320"/>
            <a:ext cx="2" cy="2"/>
          </a:xfrm>
          <a:prstGeom prst="ellipse">
            <a:avLst/>
          </a:prstGeom>
          <a:solidFill>
            <a:srgbClr val="000000"/>
          </a:solidFill>
          <a:ln w="0">
            <a:solidFill>
              <a:srgbClr val="000000"/>
            </a:solidFill>
            <a:round/>
            <a:headEnd/>
            <a:tailEnd/>
          </a:ln>
        </xdr:spPr>
      </xdr:sp>
      <xdr:sp macro="" textlink="">
        <xdr:nvSpPr>
          <xdr:cNvPr id="2367" name="Oval 319">
            <a:extLst>
              <a:ext uri="{FF2B5EF4-FFF2-40B4-BE49-F238E27FC236}">
                <a16:creationId xmlns:a16="http://schemas.microsoft.com/office/drawing/2014/main" id="{00000000-0008-0000-0500-00003F090000}"/>
              </a:ext>
            </a:extLst>
          </xdr:cNvPr>
          <xdr:cNvSpPr>
            <a:spLocks noChangeArrowheads="1"/>
          </xdr:cNvSpPr>
        </xdr:nvSpPr>
        <xdr:spPr bwMode="auto">
          <a:xfrm>
            <a:off x="184" y="645"/>
            <a:ext cx="1" cy="1"/>
          </a:xfrm>
          <a:prstGeom prst="ellipse">
            <a:avLst/>
          </a:prstGeom>
          <a:solidFill>
            <a:srgbClr val="000000"/>
          </a:solidFill>
          <a:ln w="0">
            <a:solidFill>
              <a:srgbClr val="000000"/>
            </a:solidFill>
            <a:round/>
            <a:headEnd/>
            <a:tailEnd/>
          </a:ln>
        </xdr:spPr>
      </xdr:sp>
      <xdr:sp macro="" textlink="">
        <xdr:nvSpPr>
          <xdr:cNvPr id="2368" name="Oval 320">
            <a:extLst>
              <a:ext uri="{FF2B5EF4-FFF2-40B4-BE49-F238E27FC236}">
                <a16:creationId xmlns:a16="http://schemas.microsoft.com/office/drawing/2014/main" id="{00000000-0008-0000-0500-000040090000}"/>
              </a:ext>
            </a:extLst>
          </xdr:cNvPr>
          <xdr:cNvSpPr>
            <a:spLocks noChangeArrowheads="1"/>
          </xdr:cNvSpPr>
        </xdr:nvSpPr>
        <xdr:spPr bwMode="auto">
          <a:xfrm>
            <a:off x="318" y="645"/>
            <a:ext cx="2" cy="1"/>
          </a:xfrm>
          <a:prstGeom prst="ellipse">
            <a:avLst/>
          </a:prstGeom>
          <a:solidFill>
            <a:srgbClr val="000000"/>
          </a:solidFill>
          <a:ln w="0">
            <a:solidFill>
              <a:srgbClr val="000000"/>
            </a:solidFill>
            <a:round/>
            <a:headEnd/>
            <a:tailEnd/>
          </a:ln>
        </xdr:spPr>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152400</xdr:colOff>
      <xdr:row>30</xdr:row>
      <xdr:rowOff>144780</xdr:rowOff>
    </xdr:to>
    <xdr:pic>
      <xdr:nvPicPr>
        <xdr:cNvPr id="1321" name="Picture 297">
          <a:extLst>
            <a:ext uri="{FF2B5EF4-FFF2-40B4-BE49-F238E27FC236}">
              <a16:creationId xmlns:a16="http://schemas.microsoft.com/office/drawing/2014/main" id="{00000000-0008-0000-06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2440"/>
          <a:ext cx="3307080" cy="5890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4</xdr:row>
      <xdr:rowOff>19049</xdr:rowOff>
    </xdr:from>
    <xdr:to>
      <xdr:col>16</xdr:col>
      <xdr:colOff>361950</xdr:colOff>
      <xdr:row>29</xdr:row>
      <xdr:rowOff>14586</xdr:rowOff>
    </xdr:to>
    <xdr:pic>
      <xdr:nvPicPr>
        <xdr:cNvPr id="2" name="図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4"/>
          <a:ext cx="9658350" cy="4281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vector.co.jp/soft/winnt/business/se380079.html" TargetMode="External"/><Relationship Id="rId13" Type="http://schemas.openxmlformats.org/officeDocument/2006/relationships/hyperlink" Target="http://www.vector.co.jp/soft/winnt/business/se509041.html" TargetMode="External"/><Relationship Id="rId18" Type="http://schemas.openxmlformats.org/officeDocument/2006/relationships/hyperlink" Target="http://www.vector.co.jp/soft/winnt/business/se509046.html" TargetMode="External"/><Relationship Id="rId26" Type="http://schemas.openxmlformats.org/officeDocument/2006/relationships/hyperlink" Target="http://www.vector.co.jp/soft/winnt/business/se365082.html" TargetMode="External"/><Relationship Id="rId3" Type="http://schemas.openxmlformats.org/officeDocument/2006/relationships/hyperlink" Target="http://www.vector.co.jp/soft/winnt/business/se378513.html" TargetMode="External"/><Relationship Id="rId21" Type="http://schemas.openxmlformats.org/officeDocument/2006/relationships/hyperlink" Target="http://www.vector.co.jp/soft/winnt/business/se490776.html" TargetMode="External"/><Relationship Id="rId34" Type="http://schemas.openxmlformats.org/officeDocument/2006/relationships/printerSettings" Target="../printerSettings/printerSettings1.bin"/><Relationship Id="rId7" Type="http://schemas.openxmlformats.org/officeDocument/2006/relationships/hyperlink" Target="http://www.vector.co.jp/soft/winnt/business/se378498.html" TargetMode="External"/><Relationship Id="rId12" Type="http://schemas.openxmlformats.org/officeDocument/2006/relationships/hyperlink" Target="http://www.vector.co.jp/soft/winnt/business/se509050.html" TargetMode="External"/><Relationship Id="rId17" Type="http://schemas.openxmlformats.org/officeDocument/2006/relationships/hyperlink" Target="http://www.vector.co.jp/soft/winnt/business/se509045.html" TargetMode="External"/><Relationship Id="rId25" Type="http://schemas.openxmlformats.org/officeDocument/2006/relationships/hyperlink" Target="http://www.vector.co.jp/soft/winnt/business/se487858.html" TargetMode="External"/><Relationship Id="rId33" Type="http://schemas.openxmlformats.org/officeDocument/2006/relationships/hyperlink" Target="http://www.vector.co.jp/soft/winnt/business/se490680.html" TargetMode="External"/><Relationship Id="rId2" Type="http://schemas.openxmlformats.org/officeDocument/2006/relationships/hyperlink" Target="http://www.vector.co.jp/soft/winnt/business/se487835.html" TargetMode="External"/><Relationship Id="rId16" Type="http://schemas.openxmlformats.org/officeDocument/2006/relationships/hyperlink" Target="http://www.vector.co.jp/soft/winnt/business/se509053.html" TargetMode="External"/><Relationship Id="rId20" Type="http://schemas.openxmlformats.org/officeDocument/2006/relationships/hyperlink" Target="http://www.vector.co.jp/soft/winnt/business/se487503.html" TargetMode="External"/><Relationship Id="rId29" Type="http://schemas.openxmlformats.org/officeDocument/2006/relationships/hyperlink" Target="http://www.vector.co.jp/soft/winnt/business/se361539.html" TargetMode="External"/><Relationship Id="rId1" Type="http://schemas.openxmlformats.org/officeDocument/2006/relationships/hyperlink" Target="http://www.vector.co.jp/soft/winnt/business/se487561.html" TargetMode="External"/><Relationship Id="rId6" Type="http://schemas.openxmlformats.org/officeDocument/2006/relationships/hyperlink" Target="http://www.vector.co.jp/soft/winnt/business/se487560.html" TargetMode="External"/><Relationship Id="rId11" Type="http://schemas.openxmlformats.org/officeDocument/2006/relationships/hyperlink" Target="http://www.vector.co.jp/soft/winnt/business/se490409.html" TargetMode="External"/><Relationship Id="rId24" Type="http://schemas.openxmlformats.org/officeDocument/2006/relationships/hyperlink" Target="http://www.vector.co.jp/soft/winnt/business/se455976.html" TargetMode="External"/><Relationship Id="rId32" Type="http://schemas.openxmlformats.org/officeDocument/2006/relationships/hyperlink" Target="http://www.vector.co.jp/soft/winnt/business/se490353.html" TargetMode="External"/><Relationship Id="rId5" Type="http://schemas.openxmlformats.org/officeDocument/2006/relationships/hyperlink" Target="http://www.vector.co.jp/soft/winnt/business/se380157.html" TargetMode="External"/><Relationship Id="rId15" Type="http://schemas.openxmlformats.org/officeDocument/2006/relationships/hyperlink" Target="http://www.vector.co.jp/soft/winnt/business/se509043.html" TargetMode="External"/><Relationship Id="rId23" Type="http://schemas.openxmlformats.org/officeDocument/2006/relationships/hyperlink" Target="http://www.vector.co.jp/soft/winnt/business/se361560.html" TargetMode="External"/><Relationship Id="rId28" Type="http://schemas.openxmlformats.org/officeDocument/2006/relationships/hyperlink" Target="http://www.vector.co.jp/soft/winnt/business/se367859.html" TargetMode="External"/><Relationship Id="rId10" Type="http://schemas.openxmlformats.org/officeDocument/2006/relationships/hyperlink" Target="http://www.vector.co.jp/soft/winnt/business/se487502.html" TargetMode="External"/><Relationship Id="rId19" Type="http://schemas.openxmlformats.org/officeDocument/2006/relationships/hyperlink" Target="http://www.vector.co.jp/soft/winnt/business/se509051.html" TargetMode="External"/><Relationship Id="rId31" Type="http://schemas.openxmlformats.org/officeDocument/2006/relationships/hyperlink" Target="http://www.vector.co.jp/soft/winnt/business/se361358.html" TargetMode="External"/><Relationship Id="rId4" Type="http://schemas.openxmlformats.org/officeDocument/2006/relationships/hyperlink" Target="http://www.vector.co.jp/soft/winnt/business/se378509.html" TargetMode="External"/><Relationship Id="rId9" Type="http://schemas.openxmlformats.org/officeDocument/2006/relationships/hyperlink" Target="http://www.vector.co.jp/soft/winnt/business/se380096.html" TargetMode="External"/><Relationship Id="rId14" Type="http://schemas.openxmlformats.org/officeDocument/2006/relationships/hyperlink" Target="http://www.vector.co.jp/soft/winnt/business/se509044.html" TargetMode="External"/><Relationship Id="rId22" Type="http://schemas.openxmlformats.org/officeDocument/2006/relationships/hyperlink" Target="http://www.vector.co.jp/soft/winnt/business/se509079.html" TargetMode="External"/><Relationship Id="rId27" Type="http://schemas.openxmlformats.org/officeDocument/2006/relationships/hyperlink" Target="http://www.vector.co.jp/soft/winnt/business/se366736.html" TargetMode="External"/><Relationship Id="rId30" Type="http://schemas.openxmlformats.org/officeDocument/2006/relationships/hyperlink" Target="http://www.vector.co.jp/soft/winnt/business/se490357.html"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vector.co.jp/soft/winnt/business/se378513.html" TargetMode="External"/><Relationship Id="rId13" Type="http://schemas.openxmlformats.org/officeDocument/2006/relationships/hyperlink" Target="https://www.vector.co.jp/soft/winnt/business/se380157.html" TargetMode="External"/><Relationship Id="rId18" Type="http://schemas.openxmlformats.org/officeDocument/2006/relationships/hyperlink" Target="https://www.vector.co.jp/soft/winnt/business/se525484.html" TargetMode="External"/><Relationship Id="rId26" Type="http://schemas.openxmlformats.org/officeDocument/2006/relationships/hyperlink" Target="https://www.vector.co.jp/soft/winnt/business/se490357.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367859.html" TargetMode="External"/><Relationship Id="rId34" Type="http://schemas.openxmlformats.org/officeDocument/2006/relationships/hyperlink" Target="https://www.vector.co.jp/soft/winnt/business/se361358.html" TargetMode="External"/><Relationship Id="rId42" Type="http://schemas.openxmlformats.org/officeDocument/2006/relationships/printerSettings" Target="../printerSettings/printerSettings2.bin"/><Relationship Id="rId7" Type="http://schemas.openxmlformats.org/officeDocument/2006/relationships/hyperlink" Target="https://www.vector.co.jp/soft/winnt/business/se487561.html" TargetMode="External"/><Relationship Id="rId12" Type="http://schemas.openxmlformats.org/officeDocument/2006/relationships/hyperlink" Target="https://www.vector.co.jp/soft/winnt/business/se525463.html" TargetMode="External"/><Relationship Id="rId17" Type="http://schemas.openxmlformats.org/officeDocument/2006/relationships/hyperlink" Target="https://www.vector.co.jp/soft/winnt/business/se380079.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378498.html" TargetMode="External"/><Relationship Id="rId20" Type="http://schemas.openxmlformats.org/officeDocument/2006/relationships/hyperlink" Target="https://www.vector.co.jp/soft/winnt/business/se455976.html" TargetMode="External"/><Relationship Id="rId29" Type="http://schemas.openxmlformats.org/officeDocument/2006/relationships/hyperlink" Target="https://www.vector.co.jp/soft/winnt/business/se361560.html" TargetMode="External"/><Relationship Id="rId41" Type="http://schemas.openxmlformats.org/officeDocument/2006/relationships/hyperlink" Target="https://www.vector.co.jp/soft/winnt/business/se509043.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78509.html" TargetMode="External"/><Relationship Id="rId11" Type="http://schemas.openxmlformats.org/officeDocument/2006/relationships/hyperlink" Target="https://www.vector.co.jp/soft/winnt/business/se525485.html" TargetMode="External"/><Relationship Id="rId24" Type="http://schemas.openxmlformats.org/officeDocument/2006/relationships/hyperlink" Target="https://www.vector.co.jp/soft/winnt/business/se514892.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hyperlink" Target="https://www.vector.co.jp/soft/winnt/business/se509041.html" TargetMode="External"/><Relationship Id="rId5" Type="http://schemas.openxmlformats.org/officeDocument/2006/relationships/hyperlink" Target="https://www.vector.co.jp/soft/winnt/business/se487502.html" TargetMode="External"/><Relationship Id="rId15" Type="http://schemas.openxmlformats.org/officeDocument/2006/relationships/hyperlink" Target="https://www.vector.co.jp/soft/winnt/business/se487560.html" TargetMode="External"/><Relationship Id="rId23" Type="http://schemas.openxmlformats.org/officeDocument/2006/relationships/hyperlink" Target="https://www.vector.co.jp/soft/winnt/business/se487858.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4.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524152.html" TargetMode="External"/><Relationship Id="rId14" Type="http://schemas.openxmlformats.org/officeDocument/2006/relationships/hyperlink" Target="https://www.vector.co.jp/soft/winnt/business/se487835.html" TargetMode="External"/><Relationship Id="rId22" Type="http://schemas.openxmlformats.org/officeDocument/2006/relationships/hyperlink" Target="https://www.vector.co.jp/soft/winnt/business/se490353.html" TargetMode="External"/><Relationship Id="rId27" Type="http://schemas.openxmlformats.org/officeDocument/2006/relationships/hyperlink" Target="https://www.vector.co.jp/soft/winnt/business/se490776.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I69"/>
  <sheetViews>
    <sheetView workbookViewId="0">
      <selection activeCell="L21" sqref="L21"/>
    </sheetView>
  </sheetViews>
  <sheetFormatPr defaultColWidth="9" defaultRowHeight="13.2" x14ac:dyDescent="0.2"/>
  <cols>
    <col min="1" max="16384" width="9" style="71"/>
  </cols>
  <sheetData>
    <row r="1" spans="1:9" ht="25.5" customHeight="1" x14ac:dyDescent="0.2">
      <c r="A1" s="79" t="s">
        <v>386</v>
      </c>
      <c r="B1" s="79"/>
      <c r="C1" s="79"/>
      <c r="D1" s="79"/>
      <c r="E1" s="79"/>
      <c r="F1" s="79"/>
      <c r="G1" s="79"/>
      <c r="H1" s="79"/>
      <c r="I1" s="79"/>
    </row>
    <row r="2" spans="1:9" ht="28.5" customHeight="1" x14ac:dyDescent="0.2">
      <c r="A2" s="79" t="s">
        <v>387</v>
      </c>
      <c r="B2" s="79"/>
      <c r="C2" s="79"/>
      <c r="D2" s="79"/>
      <c r="E2" s="79"/>
      <c r="F2" s="79"/>
      <c r="G2" s="79"/>
      <c r="H2" s="79"/>
      <c r="I2" s="79"/>
    </row>
    <row r="3" spans="1:9" ht="14.25" customHeight="1" x14ac:dyDescent="0.2">
      <c r="A3" s="72"/>
    </row>
    <row r="4" spans="1:9" x14ac:dyDescent="0.2">
      <c r="A4" s="73" t="s">
        <v>388</v>
      </c>
    </row>
    <row r="5" spans="1:9" x14ac:dyDescent="0.2">
      <c r="A5" s="71" t="s">
        <v>389</v>
      </c>
    </row>
    <row r="6" spans="1:9" x14ac:dyDescent="0.2">
      <c r="A6" s="73" t="s">
        <v>390</v>
      </c>
    </row>
    <row r="7" spans="1:9" x14ac:dyDescent="0.2">
      <c r="A7" s="71" t="s">
        <v>391</v>
      </c>
    </row>
    <row r="8" spans="1:9" x14ac:dyDescent="0.2">
      <c r="A8" s="73" t="s">
        <v>392</v>
      </c>
    </row>
    <row r="9" spans="1:9" x14ac:dyDescent="0.2">
      <c r="A9" s="71" t="s">
        <v>393</v>
      </c>
    </row>
    <row r="10" spans="1:9" x14ac:dyDescent="0.2">
      <c r="A10" s="73" t="s">
        <v>394</v>
      </c>
    </row>
    <row r="11" spans="1:9" x14ac:dyDescent="0.2">
      <c r="A11" s="71" t="s">
        <v>395</v>
      </c>
    </row>
    <row r="12" spans="1:9" x14ac:dyDescent="0.2">
      <c r="A12" s="73" t="s">
        <v>396</v>
      </c>
    </row>
    <row r="13" spans="1:9" x14ac:dyDescent="0.2">
      <c r="A13" s="71" t="s">
        <v>397</v>
      </c>
    </row>
    <row r="14" spans="1:9" x14ac:dyDescent="0.2">
      <c r="A14" s="73" t="s">
        <v>398</v>
      </c>
    </row>
    <row r="15" spans="1:9" x14ac:dyDescent="0.2">
      <c r="A15" s="71" t="s">
        <v>399</v>
      </c>
    </row>
    <row r="16" spans="1:9" x14ac:dyDescent="0.2">
      <c r="A16" s="73" t="s">
        <v>400</v>
      </c>
    </row>
    <row r="17" spans="1:1" x14ac:dyDescent="0.2">
      <c r="A17" s="71" t="s">
        <v>401</v>
      </c>
    </row>
    <row r="18" spans="1:1" x14ac:dyDescent="0.2">
      <c r="A18" s="73" t="s">
        <v>402</v>
      </c>
    </row>
    <row r="19" spans="1:1" x14ac:dyDescent="0.2">
      <c r="A19" s="71" t="s">
        <v>403</v>
      </c>
    </row>
    <row r="20" spans="1:1" x14ac:dyDescent="0.2">
      <c r="A20" s="73" t="s">
        <v>404</v>
      </c>
    </row>
    <row r="21" spans="1:1" x14ac:dyDescent="0.2">
      <c r="A21" s="71" t="s">
        <v>405</v>
      </c>
    </row>
    <row r="22" spans="1:1" x14ac:dyDescent="0.2">
      <c r="A22" s="73" t="s">
        <v>406</v>
      </c>
    </row>
    <row r="23" spans="1:1" x14ac:dyDescent="0.2">
      <c r="A23" s="71" t="s">
        <v>407</v>
      </c>
    </row>
    <row r="24" spans="1:1" x14ac:dyDescent="0.2">
      <c r="A24" s="73" t="s">
        <v>408</v>
      </c>
    </row>
    <row r="25" spans="1:1" x14ac:dyDescent="0.2">
      <c r="A25" s="71" t="s">
        <v>409</v>
      </c>
    </row>
    <row r="26" spans="1:1" x14ac:dyDescent="0.2">
      <c r="A26" s="73" t="s">
        <v>410</v>
      </c>
    </row>
    <row r="27" spans="1:1" x14ac:dyDescent="0.2">
      <c r="A27" s="71" t="s">
        <v>411</v>
      </c>
    </row>
    <row r="28" spans="1:1" x14ac:dyDescent="0.2">
      <c r="A28" s="73" t="s">
        <v>412</v>
      </c>
    </row>
    <row r="29" spans="1:1" x14ac:dyDescent="0.2">
      <c r="A29" s="71" t="s">
        <v>413</v>
      </c>
    </row>
    <row r="30" spans="1:1" x14ac:dyDescent="0.2">
      <c r="A30" s="73" t="s">
        <v>414</v>
      </c>
    </row>
    <row r="31" spans="1:1" x14ac:dyDescent="0.2">
      <c r="A31" s="71" t="s">
        <v>415</v>
      </c>
    </row>
    <row r="32" spans="1:1" x14ac:dyDescent="0.2">
      <c r="A32" s="73" t="s">
        <v>416</v>
      </c>
    </row>
    <row r="33" spans="1:1" x14ac:dyDescent="0.2">
      <c r="A33" s="71" t="s">
        <v>417</v>
      </c>
    </row>
    <row r="34" spans="1:1" x14ac:dyDescent="0.2">
      <c r="A34" s="73" t="s">
        <v>418</v>
      </c>
    </row>
    <row r="35" spans="1:1" x14ac:dyDescent="0.2">
      <c r="A35" s="71" t="s">
        <v>419</v>
      </c>
    </row>
    <row r="36" spans="1:1" x14ac:dyDescent="0.2">
      <c r="A36" s="73" t="s">
        <v>420</v>
      </c>
    </row>
    <row r="37" spans="1:1" x14ac:dyDescent="0.2">
      <c r="A37" s="71" t="s">
        <v>421</v>
      </c>
    </row>
    <row r="38" spans="1:1" x14ac:dyDescent="0.2">
      <c r="A38" s="73" t="s">
        <v>422</v>
      </c>
    </row>
    <row r="39" spans="1:1" x14ac:dyDescent="0.2">
      <c r="A39" s="71" t="s">
        <v>423</v>
      </c>
    </row>
    <row r="40" spans="1:1" x14ac:dyDescent="0.2">
      <c r="A40" s="73" t="s">
        <v>424</v>
      </c>
    </row>
    <row r="41" spans="1:1" x14ac:dyDescent="0.2">
      <c r="A41" s="71" t="s">
        <v>425</v>
      </c>
    </row>
    <row r="42" spans="1:1" x14ac:dyDescent="0.2">
      <c r="A42" s="73" t="s">
        <v>426</v>
      </c>
    </row>
    <row r="43" spans="1:1" x14ac:dyDescent="0.2">
      <c r="A43" s="71" t="s">
        <v>427</v>
      </c>
    </row>
    <row r="44" spans="1:1" x14ac:dyDescent="0.2">
      <c r="A44" s="73" t="s">
        <v>428</v>
      </c>
    </row>
    <row r="45" spans="1:1" x14ac:dyDescent="0.2">
      <c r="A45" s="71" t="s">
        <v>429</v>
      </c>
    </row>
    <row r="46" spans="1:1" x14ac:dyDescent="0.2">
      <c r="A46" s="73" t="s">
        <v>430</v>
      </c>
    </row>
    <row r="47" spans="1:1" x14ac:dyDescent="0.2">
      <c r="A47" s="71" t="s">
        <v>431</v>
      </c>
    </row>
    <row r="48" spans="1:1" x14ac:dyDescent="0.2">
      <c r="A48" s="73" t="s">
        <v>432</v>
      </c>
    </row>
    <row r="49" spans="1:1" x14ac:dyDescent="0.2">
      <c r="A49" s="71" t="s">
        <v>433</v>
      </c>
    </row>
    <row r="50" spans="1:1" x14ac:dyDescent="0.2">
      <c r="A50" s="73" t="s">
        <v>434</v>
      </c>
    </row>
    <row r="51" spans="1:1" x14ac:dyDescent="0.2">
      <c r="A51" s="71" t="s">
        <v>435</v>
      </c>
    </row>
    <row r="52" spans="1:1" x14ac:dyDescent="0.2">
      <c r="A52" s="73" t="s">
        <v>436</v>
      </c>
    </row>
    <row r="53" spans="1:1" x14ac:dyDescent="0.2">
      <c r="A53" s="71" t="s">
        <v>399</v>
      </c>
    </row>
    <row r="54" spans="1:1" x14ac:dyDescent="0.2">
      <c r="A54" s="73" t="s">
        <v>437</v>
      </c>
    </row>
    <row r="55" spans="1:1" x14ac:dyDescent="0.2">
      <c r="A55" s="71" t="s">
        <v>438</v>
      </c>
    </row>
    <row r="56" spans="1:1" x14ac:dyDescent="0.2">
      <c r="A56" s="73" t="s">
        <v>439</v>
      </c>
    </row>
    <row r="57" spans="1:1" x14ac:dyDescent="0.2">
      <c r="A57" s="71" t="s">
        <v>397</v>
      </c>
    </row>
    <row r="58" spans="1:1" x14ac:dyDescent="0.2">
      <c r="A58" s="73" t="s">
        <v>440</v>
      </c>
    </row>
    <row r="59" spans="1:1" x14ac:dyDescent="0.2">
      <c r="A59" s="71" t="s">
        <v>441</v>
      </c>
    </row>
    <row r="60" spans="1:1" x14ac:dyDescent="0.2">
      <c r="A60" s="73" t="s">
        <v>442</v>
      </c>
    </row>
    <row r="61" spans="1:1" x14ac:dyDescent="0.2">
      <c r="A61" s="71" t="s">
        <v>443</v>
      </c>
    </row>
    <row r="62" spans="1:1" x14ac:dyDescent="0.2">
      <c r="A62" s="73" t="s">
        <v>444</v>
      </c>
    </row>
    <row r="63" spans="1:1" x14ac:dyDescent="0.2">
      <c r="A63" s="71" t="s">
        <v>445</v>
      </c>
    </row>
    <row r="64" spans="1:1" x14ac:dyDescent="0.2">
      <c r="A64" s="73" t="s">
        <v>446</v>
      </c>
    </row>
    <row r="65" spans="1:1" x14ac:dyDescent="0.2">
      <c r="A65" s="71" t="s">
        <v>405</v>
      </c>
    </row>
    <row r="66" spans="1:1" x14ac:dyDescent="0.2">
      <c r="A66" s="73" t="s">
        <v>447</v>
      </c>
    </row>
    <row r="67" spans="1:1" x14ac:dyDescent="0.2">
      <c r="A67" s="71" t="s">
        <v>448</v>
      </c>
    </row>
    <row r="68" spans="1:1" x14ac:dyDescent="0.2">
      <c r="A68" s="73" t="s">
        <v>449</v>
      </c>
    </row>
    <row r="69" spans="1:1" x14ac:dyDescent="0.2">
      <c r="A69" s="71" t="s">
        <v>450</v>
      </c>
    </row>
  </sheetData>
  <mergeCells count="2">
    <mergeCell ref="A1:I1"/>
    <mergeCell ref="A2:I2"/>
  </mergeCells>
  <phoneticPr fontId="19"/>
  <hyperlinks>
    <hyperlink ref="A4" r:id="rId1" display="http://www.vector.co.jp/soft/winnt/business/se487561.html" xr:uid="{00000000-0004-0000-0000-000000000000}"/>
    <hyperlink ref="A6" r:id="rId2" display="http://www.vector.co.jp/soft/winnt/business/se487835.html" xr:uid="{00000000-0004-0000-0000-000001000000}"/>
    <hyperlink ref="A8" r:id="rId3" display="http://www.vector.co.jp/soft/winnt/business/se378513.html" xr:uid="{00000000-0004-0000-0000-000002000000}"/>
    <hyperlink ref="A10" r:id="rId4" display="http://www.vector.co.jp/soft/winnt/business/se378509.html" xr:uid="{00000000-0004-0000-0000-000003000000}"/>
    <hyperlink ref="A12" r:id="rId5" display="http://www.vector.co.jp/soft/winnt/business/se380157.html" xr:uid="{00000000-0004-0000-0000-000004000000}"/>
    <hyperlink ref="A14" r:id="rId6" display="http://www.vector.co.jp/soft/winnt/business/se487560.html" xr:uid="{00000000-0004-0000-0000-000005000000}"/>
    <hyperlink ref="A16" r:id="rId7" display="http://www.vector.co.jp/soft/winnt/business/se378498.html" xr:uid="{00000000-0004-0000-0000-000006000000}"/>
    <hyperlink ref="A18" r:id="rId8" display="http://www.vector.co.jp/soft/winnt/business/se380079.html" xr:uid="{00000000-0004-0000-0000-000007000000}"/>
    <hyperlink ref="A20" r:id="rId9" display="http://www.vector.co.jp/soft/winnt/business/se380096.html" xr:uid="{00000000-0004-0000-0000-000008000000}"/>
    <hyperlink ref="A22" r:id="rId10" display="http://www.vector.co.jp/soft/winnt/business/se487502.html" xr:uid="{00000000-0004-0000-0000-000009000000}"/>
    <hyperlink ref="A24" r:id="rId11" display="http://www.vector.co.jp/soft/winnt/business/se490409.html" xr:uid="{00000000-0004-0000-0000-00000A000000}"/>
    <hyperlink ref="A26" r:id="rId12" display="http://www.vector.co.jp/soft/winnt/business/se509050.html" xr:uid="{00000000-0004-0000-0000-00000B000000}"/>
    <hyperlink ref="A28" r:id="rId13" display="http://www.vector.co.jp/soft/winnt/business/se509041.html" xr:uid="{00000000-0004-0000-0000-00000C000000}"/>
    <hyperlink ref="A30" r:id="rId14" display="http://www.vector.co.jp/soft/winnt/business/se509044.html" xr:uid="{00000000-0004-0000-0000-00000D000000}"/>
    <hyperlink ref="A32" r:id="rId15" display="http://www.vector.co.jp/soft/winnt/business/se509043.html" xr:uid="{00000000-0004-0000-0000-00000E000000}"/>
    <hyperlink ref="A34" r:id="rId16" display="http://www.vector.co.jp/soft/winnt/business/se509053.html" xr:uid="{00000000-0004-0000-0000-00000F000000}"/>
    <hyperlink ref="A36" r:id="rId17" display="http://www.vector.co.jp/soft/winnt/business/se509045.html" xr:uid="{00000000-0004-0000-0000-000010000000}"/>
    <hyperlink ref="A38" r:id="rId18" display="http://www.vector.co.jp/soft/winnt/business/se509046.html" xr:uid="{00000000-0004-0000-0000-000011000000}"/>
    <hyperlink ref="A40" r:id="rId19" display="http://www.vector.co.jp/soft/winnt/business/se509051.html" xr:uid="{00000000-0004-0000-0000-000012000000}"/>
    <hyperlink ref="A42" r:id="rId20" display="http://www.vector.co.jp/soft/winnt/business/se487503.html" xr:uid="{00000000-0004-0000-0000-000013000000}"/>
    <hyperlink ref="A44" r:id="rId21" display="http://www.vector.co.jp/soft/winnt/business/se490776.html" xr:uid="{00000000-0004-0000-0000-000014000000}"/>
    <hyperlink ref="A46" r:id="rId22" display="http://www.vector.co.jp/soft/winnt/business/se509079.html" xr:uid="{00000000-0004-0000-0000-000015000000}"/>
    <hyperlink ref="A48" r:id="rId23" display="http://www.vector.co.jp/soft/winnt/business/se361560.html" xr:uid="{00000000-0004-0000-0000-000016000000}"/>
    <hyperlink ref="A50" r:id="rId24" display="http://www.vector.co.jp/soft/winnt/business/se455976.html" xr:uid="{00000000-0004-0000-0000-000017000000}"/>
    <hyperlink ref="A52" r:id="rId25" display="http://www.vector.co.jp/soft/winnt/business/se487858.html" xr:uid="{00000000-0004-0000-0000-000018000000}"/>
    <hyperlink ref="A54" r:id="rId26" display="http://www.vector.co.jp/soft/winnt/business/se365082.html" xr:uid="{00000000-0004-0000-0000-000019000000}"/>
    <hyperlink ref="A56" r:id="rId27" display="http://www.vector.co.jp/soft/winnt/business/se366736.html" xr:uid="{00000000-0004-0000-0000-00001A000000}"/>
    <hyperlink ref="A58" r:id="rId28" display="http://www.vector.co.jp/soft/winnt/business/se367859.html" xr:uid="{00000000-0004-0000-0000-00001B000000}"/>
    <hyperlink ref="A60" r:id="rId29" display="http://www.vector.co.jp/soft/winnt/business/se361539.html" xr:uid="{00000000-0004-0000-0000-00001C000000}"/>
    <hyperlink ref="A62" r:id="rId30" display="http://www.vector.co.jp/soft/winnt/business/se490357.html" xr:uid="{00000000-0004-0000-0000-00001D000000}"/>
    <hyperlink ref="A64" r:id="rId31" display="http://www.vector.co.jp/soft/winnt/business/se361358.html" xr:uid="{00000000-0004-0000-0000-00001E000000}"/>
    <hyperlink ref="A66" r:id="rId32" display="http://www.vector.co.jp/soft/winnt/business/se490353.html" xr:uid="{00000000-0004-0000-0000-00001F000000}"/>
    <hyperlink ref="A68" r:id="rId33" display="http://www.vector.co.jp/soft/winnt/business/se490680.html" xr:uid="{00000000-0004-0000-0000-000020000000}"/>
  </hyperlinks>
  <pageMargins left="0.7" right="0.7" top="0.75" bottom="0.75" header="0.3" footer="0.3"/>
  <pageSetup paperSize="9" orientation="portrait" horizontalDpi="0" verticalDpi="0"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906A6-3B00-4251-AC87-B4FFB8472D83}">
  <sheetPr>
    <tabColor rgb="FFFF0000"/>
  </sheetPr>
  <dimension ref="A3:L87"/>
  <sheetViews>
    <sheetView tabSelected="1" workbookViewId="0">
      <selection activeCell="A6" sqref="A6:L6"/>
    </sheetView>
  </sheetViews>
  <sheetFormatPr defaultRowHeight="13.2" x14ac:dyDescent="0.2"/>
  <sheetData>
    <row r="3" spans="1:12" ht="18" customHeight="1" x14ac:dyDescent="0.2">
      <c r="A3" s="84" t="s">
        <v>483</v>
      </c>
      <c r="B3" s="84"/>
      <c r="C3" s="84"/>
      <c r="D3" s="84"/>
      <c r="E3" s="84"/>
      <c r="F3" s="84"/>
      <c r="G3" s="84"/>
      <c r="H3" s="84"/>
      <c r="I3" s="84"/>
      <c r="J3" s="84"/>
      <c r="K3" s="84"/>
      <c r="L3" s="84"/>
    </row>
    <row r="4" spans="1:12" ht="18" customHeight="1" x14ac:dyDescent="0.2">
      <c r="A4" s="82" t="s">
        <v>408</v>
      </c>
      <c r="B4" s="82"/>
      <c r="C4" s="82"/>
      <c r="D4" s="82"/>
      <c r="E4" s="82"/>
      <c r="F4" s="82"/>
      <c r="G4" s="82"/>
      <c r="H4" s="82"/>
      <c r="I4" s="82"/>
      <c r="J4" s="82"/>
      <c r="K4" s="82"/>
      <c r="L4" s="82"/>
    </row>
    <row r="5" spans="1:12" ht="18" customHeight="1" x14ac:dyDescent="0.2">
      <c r="A5" s="83" t="s">
        <v>493</v>
      </c>
      <c r="B5" s="83"/>
      <c r="C5" s="83"/>
      <c r="D5" s="83"/>
      <c r="E5" s="83"/>
      <c r="F5" s="83"/>
      <c r="G5" s="83"/>
      <c r="H5" s="83"/>
      <c r="I5" s="83"/>
      <c r="J5" s="83"/>
      <c r="K5" s="83"/>
      <c r="L5" s="83"/>
    </row>
    <row r="6" spans="1:12" ht="18" customHeight="1" x14ac:dyDescent="0.2">
      <c r="A6" s="82" t="s">
        <v>449</v>
      </c>
      <c r="B6" s="82"/>
      <c r="C6" s="82"/>
      <c r="D6" s="82"/>
      <c r="E6" s="82"/>
      <c r="F6" s="82"/>
      <c r="G6" s="82"/>
      <c r="H6" s="82"/>
      <c r="I6" s="82"/>
      <c r="J6" s="82"/>
      <c r="K6" s="82"/>
      <c r="L6" s="82"/>
    </row>
    <row r="7" spans="1:12" ht="18" customHeight="1" x14ac:dyDescent="0.2">
      <c r="A7" s="83" t="s">
        <v>494</v>
      </c>
      <c r="B7" s="83"/>
      <c r="C7" s="83"/>
      <c r="D7" s="83"/>
      <c r="E7" s="83"/>
      <c r="F7" s="83"/>
      <c r="G7" s="83"/>
      <c r="H7" s="83"/>
      <c r="I7" s="83"/>
      <c r="J7" s="83"/>
      <c r="K7" s="83"/>
      <c r="L7" s="83"/>
    </row>
    <row r="8" spans="1:12" ht="18" customHeight="1" x14ac:dyDescent="0.2">
      <c r="A8" s="82" t="s">
        <v>484</v>
      </c>
      <c r="B8" s="82"/>
      <c r="C8" s="82"/>
      <c r="D8" s="82"/>
      <c r="E8" s="82"/>
      <c r="F8" s="82"/>
      <c r="G8" s="82"/>
      <c r="H8" s="82"/>
      <c r="I8" s="82"/>
      <c r="J8" s="82"/>
      <c r="K8" s="82"/>
      <c r="L8" s="82"/>
    </row>
    <row r="9" spans="1:12" ht="18" customHeight="1" x14ac:dyDescent="0.2">
      <c r="A9" s="83" t="s">
        <v>495</v>
      </c>
      <c r="B9" s="83"/>
      <c r="C9" s="83"/>
      <c r="D9" s="83"/>
      <c r="E9" s="83"/>
      <c r="F9" s="83"/>
      <c r="G9" s="83"/>
      <c r="H9" s="83"/>
      <c r="I9" s="83"/>
      <c r="J9" s="83"/>
      <c r="K9" s="83"/>
      <c r="L9" s="83"/>
    </row>
    <row r="10" spans="1:12" ht="18" customHeight="1" x14ac:dyDescent="0.2">
      <c r="A10" s="82" t="s">
        <v>485</v>
      </c>
      <c r="B10" s="82"/>
      <c r="C10" s="82"/>
      <c r="D10" s="82"/>
      <c r="E10" s="82"/>
      <c r="F10" s="82"/>
      <c r="G10" s="82"/>
      <c r="H10" s="82"/>
      <c r="I10" s="82"/>
      <c r="J10" s="82"/>
      <c r="K10" s="82"/>
      <c r="L10" s="82"/>
    </row>
    <row r="11" spans="1:12" ht="18" customHeight="1" x14ac:dyDescent="0.2">
      <c r="A11" s="83" t="s">
        <v>496</v>
      </c>
      <c r="B11" s="83"/>
      <c r="C11" s="83"/>
      <c r="D11" s="83"/>
      <c r="E11" s="83"/>
      <c r="F11" s="83"/>
      <c r="G11" s="83"/>
      <c r="H11" s="83"/>
      <c r="I11" s="83"/>
      <c r="J11" s="83"/>
      <c r="K11" s="83"/>
      <c r="L11" s="83"/>
    </row>
    <row r="12" spans="1:12" ht="18" customHeight="1" x14ac:dyDescent="0.2">
      <c r="A12" s="82" t="s">
        <v>406</v>
      </c>
      <c r="B12" s="82"/>
      <c r="C12" s="82"/>
      <c r="D12" s="82"/>
      <c r="E12" s="82"/>
      <c r="F12" s="82"/>
      <c r="G12" s="82"/>
      <c r="H12" s="82"/>
      <c r="I12" s="82"/>
      <c r="J12" s="82"/>
      <c r="K12" s="82"/>
      <c r="L12" s="82"/>
    </row>
    <row r="13" spans="1:12" ht="18" customHeight="1" x14ac:dyDescent="0.2">
      <c r="A13" s="83" t="s">
        <v>497</v>
      </c>
      <c r="B13" s="83"/>
      <c r="C13" s="83"/>
      <c r="D13" s="83"/>
      <c r="E13" s="83"/>
      <c r="F13" s="83"/>
      <c r="G13" s="83"/>
      <c r="H13" s="83"/>
      <c r="I13" s="83"/>
      <c r="J13" s="83"/>
      <c r="K13" s="83"/>
      <c r="L13" s="83"/>
    </row>
    <row r="14" spans="1:12" ht="18" customHeight="1" x14ac:dyDescent="0.2">
      <c r="A14" s="82" t="s">
        <v>394</v>
      </c>
      <c r="B14" s="82"/>
      <c r="C14" s="82"/>
      <c r="D14" s="82"/>
      <c r="E14" s="82"/>
      <c r="F14" s="82"/>
      <c r="G14" s="82"/>
      <c r="H14" s="82"/>
      <c r="I14" s="82"/>
      <c r="J14" s="82"/>
      <c r="K14" s="82"/>
      <c r="L14" s="82"/>
    </row>
    <row r="15" spans="1:12" ht="18" customHeight="1" x14ac:dyDescent="0.2">
      <c r="A15" s="83" t="s">
        <v>498</v>
      </c>
      <c r="B15" s="83"/>
      <c r="C15" s="83"/>
      <c r="D15" s="83"/>
      <c r="E15" s="83"/>
      <c r="F15" s="83"/>
      <c r="G15" s="83"/>
      <c r="H15" s="83"/>
      <c r="I15" s="83"/>
      <c r="J15" s="83"/>
      <c r="K15" s="83"/>
      <c r="L15" s="83"/>
    </row>
    <row r="16" spans="1:12" ht="18" customHeight="1" x14ac:dyDescent="0.2">
      <c r="A16" s="82" t="s">
        <v>388</v>
      </c>
      <c r="B16" s="82"/>
      <c r="C16" s="82"/>
      <c r="D16" s="82"/>
      <c r="E16" s="82"/>
      <c r="F16" s="82"/>
      <c r="G16" s="82"/>
      <c r="H16" s="82"/>
      <c r="I16" s="82"/>
      <c r="J16" s="82"/>
      <c r="K16" s="82"/>
      <c r="L16" s="82"/>
    </row>
    <row r="17" spans="1:12" ht="18" customHeight="1" x14ac:dyDescent="0.2">
      <c r="A17" s="83" t="s">
        <v>499</v>
      </c>
      <c r="B17" s="83"/>
      <c r="C17" s="83"/>
      <c r="D17" s="83"/>
      <c r="E17" s="83"/>
      <c r="F17" s="83"/>
      <c r="G17" s="83"/>
      <c r="H17" s="83"/>
      <c r="I17" s="83"/>
      <c r="J17" s="83"/>
      <c r="K17" s="83"/>
      <c r="L17" s="83"/>
    </row>
    <row r="18" spans="1:12" ht="18" customHeight="1" x14ac:dyDescent="0.2">
      <c r="A18" s="82" t="s">
        <v>392</v>
      </c>
      <c r="B18" s="82"/>
      <c r="C18" s="82"/>
      <c r="D18" s="82"/>
      <c r="E18" s="82"/>
      <c r="F18" s="82"/>
      <c r="G18" s="82"/>
      <c r="H18" s="82"/>
      <c r="I18" s="82"/>
      <c r="J18" s="82"/>
      <c r="K18" s="82"/>
      <c r="L18" s="82"/>
    </row>
    <row r="19" spans="1:12" ht="18" customHeight="1" x14ac:dyDescent="0.2">
      <c r="A19" s="83" t="s">
        <v>500</v>
      </c>
      <c r="B19" s="83"/>
      <c r="C19" s="83"/>
      <c r="D19" s="83"/>
      <c r="E19" s="83"/>
      <c r="F19" s="83"/>
      <c r="G19" s="83"/>
      <c r="H19" s="83"/>
      <c r="I19" s="83"/>
      <c r="J19" s="83"/>
      <c r="K19" s="83"/>
      <c r="L19" s="83"/>
    </row>
    <row r="20" spans="1:12" ht="18" customHeight="1" x14ac:dyDescent="0.2">
      <c r="A20" s="82" t="s">
        <v>486</v>
      </c>
      <c r="B20" s="82"/>
      <c r="C20" s="82"/>
      <c r="D20" s="82"/>
      <c r="E20" s="82"/>
      <c r="F20" s="82"/>
      <c r="G20" s="82"/>
      <c r="H20" s="82"/>
      <c r="I20" s="82"/>
      <c r="J20" s="82"/>
      <c r="K20" s="82"/>
      <c r="L20" s="82"/>
    </row>
    <row r="21" spans="1:12" ht="18" customHeight="1" x14ac:dyDescent="0.2">
      <c r="A21" s="83" t="s">
        <v>501</v>
      </c>
      <c r="B21" s="83"/>
      <c r="C21" s="83"/>
      <c r="D21" s="83"/>
      <c r="E21" s="83"/>
      <c r="F21" s="83"/>
      <c r="G21" s="83"/>
      <c r="H21" s="83"/>
      <c r="I21" s="83"/>
      <c r="J21" s="83"/>
      <c r="K21" s="83"/>
      <c r="L21" s="83"/>
    </row>
    <row r="22" spans="1:12" ht="18" customHeight="1" x14ac:dyDescent="0.2">
      <c r="A22" s="82" t="s">
        <v>404</v>
      </c>
      <c r="B22" s="82"/>
      <c r="C22" s="82"/>
      <c r="D22" s="82"/>
      <c r="E22" s="82"/>
      <c r="F22" s="82"/>
      <c r="G22" s="82"/>
      <c r="H22" s="82"/>
      <c r="I22" s="82"/>
      <c r="J22" s="82"/>
      <c r="K22" s="82"/>
      <c r="L22" s="82"/>
    </row>
    <row r="23" spans="1:12" ht="18" customHeight="1" x14ac:dyDescent="0.2">
      <c r="A23" s="83" t="s">
        <v>502</v>
      </c>
      <c r="B23" s="83"/>
      <c r="C23" s="83"/>
      <c r="D23" s="83"/>
      <c r="E23" s="83"/>
      <c r="F23" s="83"/>
      <c r="G23" s="83"/>
      <c r="H23" s="83"/>
      <c r="I23" s="83"/>
      <c r="J23" s="83"/>
      <c r="K23" s="83"/>
      <c r="L23" s="83"/>
    </row>
    <row r="24" spans="1:12" ht="18" customHeight="1" x14ac:dyDescent="0.2">
      <c r="A24" s="82" t="s">
        <v>487</v>
      </c>
      <c r="B24" s="82"/>
      <c r="C24" s="82"/>
      <c r="D24" s="82"/>
      <c r="E24" s="82"/>
      <c r="F24" s="82"/>
      <c r="G24" s="82"/>
      <c r="H24" s="82"/>
      <c r="I24" s="82"/>
      <c r="J24" s="82"/>
      <c r="K24" s="82"/>
      <c r="L24" s="82"/>
    </row>
    <row r="25" spans="1:12" ht="18" customHeight="1" x14ac:dyDescent="0.2">
      <c r="A25" s="83" t="s">
        <v>503</v>
      </c>
      <c r="B25" s="83"/>
      <c r="C25" s="83"/>
      <c r="D25" s="83"/>
      <c r="E25" s="83"/>
      <c r="F25" s="83"/>
      <c r="G25" s="83"/>
      <c r="H25" s="83"/>
      <c r="I25" s="83"/>
      <c r="J25" s="83"/>
      <c r="K25" s="83"/>
      <c r="L25" s="83"/>
    </row>
    <row r="26" spans="1:12" ht="18" customHeight="1" x14ac:dyDescent="0.2">
      <c r="A26" s="82" t="s">
        <v>488</v>
      </c>
      <c r="B26" s="82"/>
      <c r="C26" s="82"/>
      <c r="D26" s="82"/>
      <c r="E26" s="82"/>
      <c r="F26" s="82"/>
      <c r="G26" s="82"/>
      <c r="H26" s="82"/>
      <c r="I26" s="82"/>
      <c r="J26" s="82"/>
      <c r="K26" s="82"/>
      <c r="L26" s="82"/>
    </row>
    <row r="27" spans="1:12" ht="18" customHeight="1" x14ac:dyDescent="0.2">
      <c r="A27" s="83" t="s">
        <v>504</v>
      </c>
      <c r="B27" s="83"/>
      <c r="C27" s="83"/>
      <c r="D27" s="83"/>
      <c r="E27" s="83"/>
      <c r="F27" s="83"/>
      <c r="G27" s="83"/>
      <c r="H27" s="83"/>
      <c r="I27" s="83"/>
      <c r="J27" s="83"/>
      <c r="K27" s="83"/>
      <c r="L27" s="83"/>
    </row>
    <row r="28" spans="1:12" ht="18" customHeight="1" x14ac:dyDescent="0.2">
      <c r="A28" s="82" t="s">
        <v>396</v>
      </c>
      <c r="B28" s="82"/>
      <c r="C28" s="82"/>
      <c r="D28" s="82"/>
      <c r="E28" s="82"/>
      <c r="F28" s="82"/>
      <c r="G28" s="82"/>
      <c r="H28" s="82"/>
      <c r="I28" s="82"/>
      <c r="J28" s="82"/>
      <c r="K28" s="82"/>
      <c r="L28" s="82"/>
    </row>
    <row r="29" spans="1:12" ht="18" customHeight="1" x14ac:dyDescent="0.2">
      <c r="A29" s="83" t="s">
        <v>505</v>
      </c>
      <c r="B29" s="83"/>
      <c r="C29" s="83"/>
      <c r="D29" s="83"/>
      <c r="E29" s="83"/>
      <c r="F29" s="83"/>
      <c r="G29" s="83"/>
      <c r="H29" s="83"/>
      <c r="I29" s="83"/>
      <c r="J29" s="83"/>
      <c r="K29" s="83"/>
      <c r="L29" s="83"/>
    </row>
    <row r="30" spans="1:12" ht="18" customHeight="1" x14ac:dyDescent="0.2">
      <c r="A30" s="82" t="s">
        <v>390</v>
      </c>
      <c r="B30" s="82"/>
      <c r="C30" s="82"/>
      <c r="D30" s="82"/>
      <c r="E30" s="82"/>
      <c r="F30" s="82"/>
      <c r="G30" s="82"/>
      <c r="H30" s="82"/>
      <c r="I30" s="82"/>
      <c r="J30" s="82"/>
      <c r="K30" s="82"/>
      <c r="L30" s="82"/>
    </row>
    <row r="31" spans="1:12" ht="18" customHeight="1" x14ac:dyDescent="0.2">
      <c r="A31" s="83" t="s">
        <v>506</v>
      </c>
      <c r="B31" s="83"/>
      <c r="C31" s="83"/>
      <c r="D31" s="83"/>
      <c r="E31" s="83"/>
      <c r="F31" s="83"/>
      <c r="G31" s="83"/>
      <c r="H31" s="83"/>
      <c r="I31" s="83"/>
      <c r="J31" s="83"/>
      <c r="K31" s="83"/>
      <c r="L31" s="83"/>
    </row>
    <row r="32" spans="1:12" ht="18" customHeight="1" x14ac:dyDescent="0.2">
      <c r="A32" s="82" t="s">
        <v>398</v>
      </c>
      <c r="B32" s="82"/>
      <c r="C32" s="82"/>
      <c r="D32" s="82"/>
      <c r="E32" s="82"/>
      <c r="F32" s="82"/>
      <c r="G32" s="82"/>
      <c r="H32" s="82"/>
      <c r="I32" s="82"/>
      <c r="J32" s="82"/>
      <c r="K32" s="82"/>
      <c r="L32" s="82"/>
    </row>
    <row r="33" spans="1:12" ht="18" customHeight="1" x14ac:dyDescent="0.2">
      <c r="A33" s="83" t="s">
        <v>507</v>
      </c>
      <c r="B33" s="83"/>
      <c r="C33" s="83"/>
      <c r="D33" s="83"/>
      <c r="E33" s="83"/>
      <c r="F33" s="83"/>
      <c r="G33" s="83"/>
      <c r="H33" s="83"/>
      <c r="I33" s="83"/>
      <c r="J33" s="83"/>
      <c r="K33" s="83"/>
      <c r="L33" s="83"/>
    </row>
    <row r="34" spans="1:12" ht="18" customHeight="1" x14ac:dyDescent="0.2">
      <c r="A34" s="82" t="s">
        <v>400</v>
      </c>
      <c r="B34" s="82"/>
      <c r="C34" s="82"/>
      <c r="D34" s="82"/>
      <c r="E34" s="82"/>
      <c r="F34" s="82"/>
      <c r="G34" s="82"/>
      <c r="H34" s="82"/>
      <c r="I34" s="82"/>
      <c r="J34" s="82"/>
      <c r="K34" s="82"/>
      <c r="L34" s="82"/>
    </row>
    <row r="35" spans="1:12" ht="18" customHeight="1" x14ac:dyDescent="0.2">
      <c r="A35" s="83" t="s">
        <v>508</v>
      </c>
      <c r="B35" s="83"/>
      <c r="C35" s="83"/>
      <c r="D35" s="83"/>
      <c r="E35" s="83"/>
      <c r="F35" s="83"/>
      <c r="G35" s="83"/>
      <c r="H35" s="83"/>
      <c r="I35" s="83"/>
      <c r="J35" s="83"/>
      <c r="K35" s="83"/>
      <c r="L35" s="83"/>
    </row>
    <row r="36" spans="1:12" ht="18" customHeight="1" x14ac:dyDescent="0.2">
      <c r="A36" s="82" t="s">
        <v>402</v>
      </c>
      <c r="B36" s="82"/>
      <c r="C36" s="82"/>
      <c r="D36" s="82"/>
      <c r="E36" s="82"/>
      <c r="F36" s="82"/>
      <c r="G36" s="82"/>
      <c r="H36" s="82"/>
      <c r="I36" s="82"/>
      <c r="J36" s="82"/>
      <c r="K36" s="82"/>
      <c r="L36" s="82"/>
    </row>
    <row r="37" spans="1:12" ht="18" customHeight="1" x14ac:dyDescent="0.2">
      <c r="A37" s="83" t="s">
        <v>509</v>
      </c>
      <c r="B37" s="83"/>
      <c r="C37" s="83"/>
      <c r="D37" s="83"/>
      <c r="E37" s="83"/>
      <c r="F37" s="83"/>
      <c r="G37" s="83"/>
      <c r="H37" s="83"/>
      <c r="I37" s="83"/>
      <c r="J37" s="83"/>
      <c r="K37" s="83"/>
      <c r="L37" s="83"/>
    </row>
    <row r="38" spans="1:12" ht="18" customHeight="1" x14ac:dyDescent="0.2">
      <c r="A38" s="82" t="s">
        <v>490</v>
      </c>
      <c r="B38" s="82"/>
      <c r="C38" s="82"/>
      <c r="D38" s="82"/>
      <c r="E38" s="82"/>
      <c r="F38" s="82"/>
      <c r="G38" s="82"/>
      <c r="H38" s="82"/>
      <c r="I38" s="82"/>
      <c r="J38" s="82"/>
      <c r="K38" s="82"/>
      <c r="L38" s="82"/>
    </row>
    <row r="39" spans="1:12" ht="18" customHeight="1" x14ac:dyDescent="0.2">
      <c r="A39" s="83" t="s">
        <v>510</v>
      </c>
      <c r="B39" s="83"/>
      <c r="C39" s="83"/>
      <c r="D39" s="83"/>
      <c r="E39" s="83"/>
      <c r="F39" s="83"/>
      <c r="G39" s="83"/>
      <c r="H39" s="83"/>
      <c r="I39" s="83"/>
      <c r="J39" s="83"/>
      <c r="K39" s="83"/>
      <c r="L39" s="83"/>
    </row>
    <row r="40" spans="1:12" ht="18" customHeight="1" x14ac:dyDescent="0.2">
      <c r="A40" s="82" t="s">
        <v>414</v>
      </c>
      <c r="B40" s="82"/>
      <c r="C40" s="82"/>
      <c r="D40" s="82"/>
      <c r="E40" s="82"/>
      <c r="F40" s="82"/>
      <c r="G40" s="82"/>
      <c r="H40" s="82"/>
      <c r="I40" s="82"/>
      <c r="J40" s="82"/>
      <c r="K40" s="82"/>
      <c r="L40" s="82"/>
    </row>
    <row r="41" spans="1:12" ht="18" customHeight="1" x14ac:dyDescent="0.2">
      <c r="A41" s="83" t="s">
        <v>511</v>
      </c>
      <c r="B41" s="83"/>
      <c r="C41" s="83"/>
      <c r="D41" s="83"/>
      <c r="E41" s="83"/>
      <c r="F41" s="83"/>
      <c r="G41" s="83"/>
      <c r="H41" s="83"/>
      <c r="I41" s="83"/>
      <c r="J41" s="83"/>
      <c r="K41" s="83"/>
      <c r="L41" s="83"/>
    </row>
    <row r="42" spans="1:12" ht="18" customHeight="1" x14ac:dyDescent="0.2">
      <c r="A42" s="82" t="s">
        <v>434</v>
      </c>
      <c r="B42" s="82"/>
      <c r="C42" s="82"/>
      <c r="D42" s="82"/>
      <c r="E42" s="82"/>
      <c r="F42" s="82"/>
      <c r="G42" s="82"/>
      <c r="H42" s="82"/>
      <c r="I42" s="82"/>
      <c r="J42" s="82"/>
      <c r="K42" s="82"/>
      <c r="L42" s="82"/>
    </row>
    <row r="43" spans="1:12" ht="18" customHeight="1" x14ac:dyDescent="0.2">
      <c r="A43" s="83" t="s">
        <v>512</v>
      </c>
      <c r="B43" s="83"/>
      <c r="C43" s="83"/>
      <c r="D43" s="83"/>
      <c r="E43" s="83"/>
      <c r="F43" s="83"/>
      <c r="G43" s="83"/>
      <c r="H43" s="83"/>
      <c r="I43" s="83"/>
      <c r="J43" s="83"/>
      <c r="K43" s="83"/>
      <c r="L43" s="83"/>
    </row>
    <row r="44" spans="1:12" ht="18" customHeight="1" x14ac:dyDescent="0.2">
      <c r="A44" s="82" t="s">
        <v>440</v>
      </c>
      <c r="B44" s="82"/>
      <c r="C44" s="82"/>
      <c r="D44" s="82"/>
      <c r="E44" s="82"/>
      <c r="F44" s="82"/>
      <c r="G44" s="82"/>
      <c r="H44" s="82"/>
      <c r="I44" s="82"/>
      <c r="J44" s="82"/>
      <c r="K44" s="82"/>
      <c r="L44" s="82"/>
    </row>
    <row r="45" spans="1:12" ht="18" customHeight="1" x14ac:dyDescent="0.2">
      <c r="A45" s="83" t="s">
        <v>513</v>
      </c>
      <c r="B45" s="83"/>
      <c r="C45" s="83"/>
      <c r="D45" s="83"/>
      <c r="E45" s="83"/>
      <c r="F45" s="83"/>
      <c r="G45" s="83"/>
      <c r="H45" s="83"/>
      <c r="I45" s="83"/>
      <c r="J45" s="83"/>
      <c r="K45" s="83"/>
      <c r="L45" s="83"/>
    </row>
    <row r="46" spans="1:12" ht="18" customHeight="1" x14ac:dyDescent="0.2">
      <c r="A46" s="82" t="s">
        <v>447</v>
      </c>
      <c r="B46" s="82"/>
      <c r="C46" s="82"/>
      <c r="D46" s="82"/>
      <c r="E46" s="82"/>
      <c r="F46" s="82"/>
      <c r="G46" s="82"/>
      <c r="H46" s="82"/>
      <c r="I46" s="82"/>
      <c r="J46" s="82"/>
      <c r="K46" s="82"/>
      <c r="L46" s="82"/>
    </row>
    <row r="47" spans="1:12" ht="18" customHeight="1" x14ac:dyDescent="0.2">
      <c r="A47" s="83" t="s">
        <v>514</v>
      </c>
      <c r="B47" s="83"/>
      <c r="C47" s="83"/>
      <c r="D47" s="83"/>
      <c r="E47" s="83"/>
      <c r="F47" s="83"/>
      <c r="G47" s="83"/>
      <c r="H47" s="83"/>
      <c r="I47" s="83"/>
      <c r="J47" s="83"/>
      <c r="K47" s="83"/>
      <c r="L47" s="83"/>
    </row>
    <row r="48" spans="1:12" ht="18" customHeight="1" x14ac:dyDescent="0.2">
      <c r="A48" s="82" t="s">
        <v>436</v>
      </c>
      <c r="B48" s="82"/>
      <c r="C48" s="82"/>
      <c r="D48" s="82"/>
      <c r="E48" s="82"/>
      <c r="F48" s="82"/>
      <c r="G48" s="82"/>
      <c r="H48" s="82"/>
      <c r="I48" s="82"/>
      <c r="J48" s="82"/>
      <c r="K48" s="82"/>
      <c r="L48" s="82"/>
    </row>
    <row r="49" spans="1:12" ht="18" customHeight="1" x14ac:dyDescent="0.2">
      <c r="A49" s="83" t="s">
        <v>507</v>
      </c>
      <c r="B49" s="83"/>
      <c r="C49" s="83"/>
      <c r="D49" s="83"/>
      <c r="E49" s="83"/>
      <c r="F49" s="83"/>
      <c r="G49" s="83"/>
      <c r="H49" s="83"/>
      <c r="I49" s="83"/>
      <c r="J49" s="83"/>
      <c r="K49" s="83"/>
      <c r="L49" s="83"/>
    </row>
    <row r="50" spans="1:12" ht="18" customHeight="1" x14ac:dyDescent="0.2">
      <c r="A50" s="82" t="s">
        <v>489</v>
      </c>
      <c r="B50" s="82"/>
      <c r="C50" s="82"/>
      <c r="D50" s="82"/>
      <c r="E50" s="82"/>
      <c r="F50" s="82"/>
      <c r="G50" s="82"/>
      <c r="H50" s="82"/>
      <c r="I50" s="82"/>
      <c r="J50" s="82"/>
      <c r="K50" s="82"/>
      <c r="L50" s="82"/>
    </row>
    <row r="51" spans="1:12" ht="18" customHeight="1" x14ac:dyDescent="0.2">
      <c r="A51" s="83" t="s">
        <v>515</v>
      </c>
      <c r="B51" s="83"/>
      <c r="C51" s="83"/>
      <c r="D51" s="83"/>
      <c r="E51" s="83"/>
      <c r="F51" s="83"/>
      <c r="G51" s="83"/>
      <c r="H51" s="83"/>
      <c r="I51" s="83"/>
      <c r="J51" s="83"/>
      <c r="K51" s="83"/>
      <c r="L51" s="83"/>
    </row>
    <row r="52" spans="1:12" ht="18" customHeight="1" x14ac:dyDescent="0.2">
      <c r="A52" s="82" t="s">
        <v>430</v>
      </c>
      <c r="B52" s="82"/>
      <c r="C52" s="82"/>
      <c r="D52" s="82"/>
      <c r="E52" s="82"/>
      <c r="F52" s="82"/>
      <c r="G52" s="82"/>
      <c r="H52" s="82"/>
      <c r="I52" s="82"/>
      <c r="J52" s="82"/>
      <c r="K52" s="82"/>
      <c r="L52" s="82"/>
    </row>
    <row r="53" spans="1:12" ht="18" customHeight="1" x14ac:dyDescent="0.2">
      <c r="A53" s="83" t="s">
        <v>516</v>
      </c>
      <c r="B53" s="83"/>
      <c r="C53" s="83"/>
      <c r="D53" s="83"/>
      <c r="E53" s="83"/>
      <c r="F53" s="83"/>
      <c r="G53" s="83"/>
      <c r="H53" s="83"/>
      <c r="I53" s="83"/>
      <c r="J53" s="83"/>
      <c r="K53" s="83"/>
      <c r="L53" s="83"/>
    </row>
    <row r="54" spans="1:12" ht="18" customHeight="1" x14ac:dyDescent="0.2">
      <c r="A54" s="82" t="s">
        <v>444</v>
      </c>
      <c r="B54" s="82"/>
      <c r="C54" s="82"/>
      <c r="D54" s="82"/>
      <c r="E54" s="82"/>
      <c r="F54" s="82"/>
      <c r="G54" s="82"/>
      <c r="H54" s="82"/>
      <c r="I54" s="82"/>
      <c r="J54" s="82"/>
      <c r="K54" s="82"/>
      <c r="L54" s="82"/>
    </row>
    <row r="55" spans="1:12" ht="18" customHeight="1" x14ac:dyDescent="0.2">
      <c r="A55" s="83" t="s">
        <v>517</v>
      </c>
      <c r="B55" s="83"/>
      <c r="C55" s="83"/>
      <c r="D55" s="83"/>
      <c r="E55" s="83"/>
      <c r="F55" s="83"/>
      <c r="G55" s="83"/>
      <c r="H55" s="83"/>
      <c r="I55" s="83"/>
      <c r="J55" s="83"/>
      <c r="K55" s="83"/>
      <c r="L55" s="83"/>
    </row>
    <row r="56" spans="1:12" ht="18" customHeight="1" x14ac:dyDescent="0.2">
      <c r="A56" s="82" t="s">
        <v>428</v>
      </c>
      <c r="B56" s="82"/>
      <c r="C56" s="82"/>
      <c r="D56" s="82"/>
      <c r="E56" s="82"/>
      <c r="F56" s="82"/>
      <c r="G56" s="82"/>
      <c r="H56" s="82"/>
      <c r="I56" s="82"/>
      <c r="J56" s="82"/>
      <c r="K56" s="82"/>
      <c r="L56" s="82"/>
    </row>
    <row r="57" spans="1:12" ht="18" customHeight="1" x14ac:dyDescent="0.2">
      <c r="A57" s="83" t="s">
        <v>518</v>
      </c>
      <c r="B57" s="83"/>
      <c r="C57" s="83"/>
      <c r="D57" s="83"/>
      <c r="E57" s="83"/>
      <c r="F57" s="83"/>
      <c r="G57" s="83"/>
      <c r="H57" s="83"/>
      <c r="I57" s="83"/>
      <c r="J57" s="83"/>
      <c r="K57" s="83"/>
      <c r="L57" s="83"/>
    </row>
    <row r="58" spans="1:12" ht="18" customHeight="1" x14ac:dyDescent="0.2">
      <c r="A58" s="82" t="s">
        <v>491</v>
      </c>
      <c r="B58" s="82"/>
      <c r="C58" s="82"/>
      <c r="D58" s="82"/>
      <c r="E58" s="82"/>
      <c r="F58" s="82"/>
      <c r="G58" s="82"/>
      <c r="H58" s="82"/>
      <c r="I58" s="82"/>
      <c r="J58" s="82"/>
      <c r="K58" s="82"/>
      <c r="L58" s="82"/>
    </row>
    <row r="59" spans="1:12" ht="18" customHeight="1" x14ac:dyDescent="0.2">
      <c r="A59" s="83" t="s">
        <v>501</v>
      </c>
      <c r="B59" s="83"/>
      <c r="C59" s="83"/>
      <c r="D59" s="83"/>
      <c r="E59" s="83"/>
      <c r="F59" s="83"/>
      <c r="G59" s="83"/>
      <c r="H59" s="83"/>
      <c r="I59" s="83"/>
      <c r="J59" s="83"/>
      <c r="K59" s="83"/>
      <c r="L59" s="83"/>
    </row>
    <row r="60" spans="1:12" ht="18" customHeight="1" x14ac:dyDescent="0.2">
      <c r="A60" s="82" t="s">
        <v>432</v>
      </c>
      <c r="B60" s="82"/>
      <c r="C60" s="82"/>
      <c r="D60" s="82"/>
      <c r="E60" s="82"/>
      <c r="F60" s="82"/>
      <c r="G60" s="82"/>
      <c r="H60" s="82"/>
      <c r="I60" s="82"/>
      <c r="J60" s="82"/>
      <c r="K60" s="82"/>
      <c r="L60" s="82"/>
    </row>
    <row r="61" spans="1:12" ht="18" customHeight="1" x14ac:dyDescent="0.2">
      <c r="A61" s="83" t="s">
        <v>519</v>
      </c>
      <c r="B61" s="83"/>
      <c r="C61" s="83"/>
      <c r="D61" s="83"/>
      <c r="E61" s="83"/>
      <c r="F61" s="83"/>
      <c r="G61" s="83"/>
      <c r="H61" s="83"/>
      <c r="I61" s="83"/>
      <c r="J61" s="83"/>
      <c r="K61" s="83"/>
      <c r="L61" s="83"/>
    </row>
    <row r="62" spans="1:12" ht="18" customHeight="1" x14ac:dyDescent="0.2">
      <c r="A62" s="82" t="s">
        <v>439</v>
      </c>
      <c r="B62" s="82"/>
      <c r="C62" s="82"/>
      <c r="D62" s="82"/>
      <c r="E62" s="82"/>
      <c r="F62" s="82"/>
      <c r="G62" s="82"/>
      <c r="H62" s="82"/>
      <c r="I62" s="82"/>
      <c r="J62" s="82"/>
      <c r="K62" s="82"/>
      <c r="L62" s="82"/>
    </row>
    <row r="63" spans="1:12" ht="18" customHeight="1" x14ac:dyDescent="0.2">
      <c r="A63" s="83" t="s">
        <v>505</v>
      </c>
      <c r="B63" s="83"/>
      <c r="C63" s="83"/>
      <c r="D63" s="83"/>
      <c r="E63" s="83"/>
      <c r="F63" s="83"/>
      <c r="G63" s="83"/>
      <c r="H63" s="83"/>
      <c r="I63" s="83"/>
      <c r="J63" s="83"/>
      <c r="K63" s="83"/>
      <c r="L63" s="83"/>
    </row>
    <row r="64" spans="1:12" ht="18" customHeight="1" x14ac:dyDescent="0.2">
      <c r="A64" s="82" t="s">
        <v>422</v>
      </c>
      <c r="B64" s="82"/>
      <c r="C64" s="82"/>
      <c r="D64" s="82"/>
      <c r="E64" s="82"/>
      <c r="F64" s="82"/>
      <c r="G64" s="82"/>
      <c r="H64" s="82"/>
      <c r="I64" s="82"/>
      <c r="J64" s="82"/>
      <c r="K64" s="82"/>
      <c r="L64" s="82"/>
    </row>
    <row r="65" spans="1:12" ht="18" customHeight="1" x14ac:dyDescent="0.2">
      <c r="A65" s="83" t="s">
        <v>520</v>
      </c>
      <c r="B65" s="83"/>
      <c r="C65" s="83"/>
      <c r="D65" s="83"/>
      <c r="E65" s="83"/>
      <c r="F65" s="83"/>
      <c r="G65" s="83"/>
      <c r="H65" s="83"/>
      <c r="I65" s="83"/>
      <c r="J65" s="83"/>
      <c r="K65" s="83"/>
      <c r="L65" s="83"/>
    </row>
    <row r="66" spans="1:12" ht="18" customHeight="1" x14ac:dyDescent="0.2">
      <c r="A66" s="82" t="s">
        <v>437</v>
      </c>
      <c r="B66" s="82"/>
      <c r="C66" s="82"/>
      <c r="D66" s="82"/>
      <c r="E66" s="82"/>
      <c r="F66" s="82"/>
      <c r="G66" s="82"/>
      <c r="H66" s="82"/>
      <c r="I66" s="82"/>
      <c r="J66" s="82"/>
      <c r="K66" s="82"/>
      <c r="L66" s="82"/>
    </row>
    <row r="67" spans="1:12" ht="18" customHeight="1" x14ac:dyDescent="0.2">
      <c r="A67" s="83" t="s">
        <v>521</v>
      </c>
      <c r="B67" s="83"/>
      <c r="C67" s="83"/>
      <c r="D67" s="83"/>
      <c r="E67" s="83"/>
      <c r="F67" s="83"/>
      <c r="G67" s="83"/>
      <c r="H67" s="83"/>
      <c r="I67" s="83"/>
      <c r="J67" s="83"/>
      <c r="K67" s="83"/>
      <c r="L67" s="83"/>
    </row>
    <row r="68" spans="1:12" ht="18" customHeight="1" x14ac:dyDescent="0.2">
      <c r="A68" s="82" t="s">
        <v>424</v>
      </c>
      <c r="B68" s="82"/>
      <c r="C68" s="82"/>
      <c r="D68" s="82"/>
      <c r="E68" s="82"/>
      <c r="F68" s="82"/>
      <c r="G68" s="82"/>
      <c r="H68" s="82"/>
      <c r="I68" s="82"/>
      <c r="J68" s="82"/>
      <c r="K68" s="82"/>
      <c r="L68" s="82"/>
    </row>
    <row r="69" spans="1:12" ht="18" customHeight="1" x14ac:dyDescent="0.2">
      <c r="A69" s="83" t="s">
        <v>522</v>
      </c>
      <c r="B69" s="83"/>
      <c r="C69" s="83"/>
      <c r="D69" s="83"/>
      <c r="E69" s="83"/>
      <c r="F69" s="83"/>
      <c r="G69" s="83"/>
      <c r="H69" s="83"/>
      <c r="I69" s="83"/>
      <c r="J69" s="83"/>
      <c r="K69" s="83"/>
      <c r="L69" s="83"/>
    </row>
    <row r="70" spans="1:12" ht="18" customHeight="1" x14ac:dyDescent="0.2">
      <c r="A70" s="82" t="s">
        <v>446</v>
      </c>
      <c r="B70" s="82"/>
      <c r="C70" s="82"/>
      <c r="D70" s="82"/>
      <c r="E70" s="82"/>
      <c r="F70" s="82"/>
      <c r="G70" s="82"/>
      <c r="H70" s="82"/>
      <c r="I70" s="82"/>
      <c r="J70" s="82"/>
      <c r="K70" s="82"/>
      <c r="L70" s="82"/>
    </row>
    <row r="71" spans="1:12" ht="18" customHeight="1" x14ac:dyDescent="0.2">
      <c r="A71" s="83" t="s">
        <v>502</v>
      </c>
      <c r="B71" s="83"/>
      <c r="C71" s="83"/>
      <c r="D71" s="83"/>
      <c r="E71" s="83"/>
      <c r="F71" s="83"/>
      <c r="G71" s="83"/>
      <c r="H71" s="83"/>
      <c r="I71" s="83"/>
      <c r="J71" s="83"/>
      <c r="K71" s="83"/>
      <c r="L71" s="83"/>
    </row>
    <row r="72" spans="1:12" ht="18" customHeight="1" x14ac:dyDescent="0.2">
      <c r="A72" s="82" t="s">
        <v>420</v>
      </c>
      <c r="B72" s="82"/>
      <c r="C72" s="82"/>
      <c r="D72" s="82"/>
      <c r="E72" s="82"/>
      <c r="F72" s="82"/>
      <c r="G72" s="82"/>
      <c r="H72" s="82"/>
      <c r="I72" s="82"/>
      <c r="J72" s="82"/>
      <c r="K72" s="82"/>
      <c r="L72" s="82"/>
    </row>
    <row r="73" spans="1:12" ht="18" customHeight="1" x14ac:dyDescent="0.2">
      <c r="A73" s="83" t="s">
        <v>523</v>
      </c>
      <c r="B73" s="83"/>
      <c r="C73" s="83"/>
      <c r="D73" s="83"/>
      <c r="E73" s="83"/>
      <c r="F73" s="83"/>
      <c r="G73" s="83"/>
      <c r="H73" s="83"/>
      <c r="I73" s="83"/>
      <c r="J73" s="83"/>
      <c r="K73" s="83"/>
      <c r="L73" s="83"/>
    </row>
    <row r="74" spans="1:12" ht="18" customHeight="1" x14ac:dyDescent="0.2">
      <c r="A74" s="82" t="s">
        <v>410</v>
      </c>
      <c r="B74" s="82"/>
      <c r="C74" s="82"/>
      <c r="D74" s="82"/>
      <c r="E74" s="82"/>
      <c r="F74" s="82"/>
      <c r="G74" s="82"/>
      <c r="H74" s="82"/>
      <c r="I74" s="82"/>
      <c r="J74" s="82"/>
      <c r="K74" s="82"/>
      <c r="L74" s="82"/>
    </row>
    <row r="75" spans="1:12" ht="18" customHeight="1" x14ac:dyDescent="0.2">
      <c r="A75" s="83" t="s">
        <v>524</v>
      </c>
      <c r="B75" s="83"/>
      <c r="C75" s="83"/>
      <c r="D75" s="83"/>
      <c r="E75" s="83"/>
      <c r="F75" s="83"/>
      <c r="G75" s="83"/>
      <c r="H75" s="83"/>
      <c r="I75" s="83"/>
      <c r="J75" s="83"/>
      <c r="K75" s="83"/>
      <c r="L75" s="83"/>
    </row>
    <row r="76" spans="1:12" ht="18" customHeight="1" x14ac:dyDescent="0.2">
      <c r="A76" s="82" t="s">
        <v>442</v>
      </c>
      <c r="B76" s="82"/>
      <c r="C76" s="82"/>
      <c r="D76" s="82"/>
      <c r="E76" s="82"/>
      <c r="F76" s="82"/>
      <c r="G76" s="82"/>
      <c r="H76" s="82"/>
      <c r="I76" s="82"/>
      <c r="J76" s="82"/>
      <c r="K76" s="82"/>
      <c r="L76" s="82"/>
    </row>
    <row r="77" spans="1:12" ht="18" customHeight="1" x14ac:dyDescent="0.2">
      <c r="A77" s="83" t="s">
        <v>509</v>
      </c>
      <c r="B77" s="83"/>
      <c r="C77" s="83"/>
      <c r="D77" s="83"/>
      <c r="E77" s="83"/>
      <c r="F77" s="83"/>
      <c r="G77" s="83"/>
      <c r="H77" s="83"/>
      <c r="I77" s="83"/>
      <c r="J77" s="83"/>
      <c r="K77" s="83"/>
      <c r="L77" s="83"/>
    </row>
    <row r="78" spans="1:12" ht="18" customHeight="1" x14ac:dyDescent="0.2">
      <c r="A78" s="82" t="s">
        <v>426</v>
      </c>
      <c r="B78" s="82"/>
      <c r="C78" s="82"/>
      <c r="D78" s="82"/>
      <c r="E78" s="82"/>
      <c r="F78" s="82"/>
      <c r="G78" s="82"/>
      <c r="H78" s="82"/>
      <c r="I78" s="82"/>
      <c r="J78" s="82"/>
      <c r="K78" s="82"/>
      <c r="L78" s="82"/>
    </row>
    <row r="79" spans="1:12" ht="18" customHeight="1" x14ac:dyDescent="0.2">
      <c r="A79" s="83" t="s">
        <v>525</v>
      </c>
      <c r="B79" s="83"/>
      <c r="C79" s="83"/>
      <c r="D79" s="83"/>
      <c r="E79" s="83"/>
      <c r="F79" s="83"/>
      <c r="G79" s="83"/>
      <c r="H79" s="83"/>
      <c r="I79" s="83"/>
      <c r="J79" s="83"/>
      <c r="K79" s="83"/>
      <c r="L79" s="83"/>
    </row>
    <row r="80" spans="1:12" ht="18" customHeight="1" x14ac:dyDescent="0.2">
      <c r="A80" s="82" t="s">
        <v>492</v>
      </c>
      <c r="B80" s="82"/>
      <c r="C80" s="82"/>
      <c r="D80" s="82"/>
      <c r="E80" s="82"/>
      <c r="F80" s="82"/>
      <c r="G80" s="82"/>
      <c r="H80" s="82"/>
      <c r="I80" s="82"/>
      <c r="J80" s="82"/>
      <c r="K80" s="82"/>
      <c r="L80" s="82"/>
    </row>
    <row r="81" spans="1:12" ht="18" customHeight="1" x14ac:dyDescent="0.2">
      <c r="A81" s="83" t="s">
        <v>526</v>
      </c>
      <c r="B81" s="83"/>
      <c r="C81" s="83"/>
      <c r="D81" s="83"/>
      <c r="E81" s="83"/>
      <c r="F81" s="83"/>
      <c r="G81" s="83"/>
      <c r="H81" s="83"/>
      <c r="I81" s="83"/>
      <c r="J81" s="83"/>
      <c r="K81" s="83"/>
      <c r="L81" s="83"/>
    </row>
    <row r="82" spans="1:12" ht="18" customHeight="1" x14ac:dyDescent="0.2">
      <c r="A82" s="82" t="s">
        <v>412</v>
      </c>
      <c r="B82" s="82"/>
      <c r="C82" s="82"/>
      <c r="D82" s="82"/>
      <c r="E82" s="82"/>
      <c r="F82" s="82"/>
      <c r="G82" s="82"/>
      <c r="H82" s="82"/>
      <c r="I82" s="82"/>
      <c r="J82" s="82"/>
      <c r="K82" s="82"/>
      <c r="L82" s="82"/>
    </row>
    <row r="83" spans="1:12" ht="18" customHeight="1" x14ac:dyDescent="0.2">
      <c r="A83" s="83" t="s">
        <v>527</v>
      </c>
      <c r="B83" s="83"/>
      <c r="C83" s="83"/>
      <c r="D83" s="83"/>
      <c r="E83" s="83"/>
      <c r="F83" s="83"/>
      <c r="G83" s="83"/>
      <c r="H83" s="83"/>
      <c r="I83" s="83"/>
      <c r="J83" s="83"/>
      <c r="K83" s="83"/>
      <c r="L83" s="83"/>
    </row>
    <row r="84" spans="1:12" ht="18" customHeight="1" x14ac:dyDescent="0.2">
      <c r="A84" s="82" t="s">
        <v>416</v>
      </c>
      <c r="B84" s="82"/>
      <c r="C84" s="82"/>
      <c r="D84" s="82"/>
      <c r="E84" s="82"/>
      <c r="F84" s="82"/>
      <c r="G84" s="82"/>
      <c r="H84" s="82"/>
      <c r="I84" s="82"/>
      <c r="J84" s="82"/>
      <c r="K84" s="82"/>
      <c r="L84" s="82"/>
    </row>
    <row r="85" spans="1:12" ht="18" customHeight="1" x14ac:dyDescent="0.2">
      <c r="A85" s="83" t="s">
        <v>528</v>
      </c>
      <c r="B85" s="83"/>
      <c r="C85" s="83"/>
      <c r="D85" s="83"/>
      <c r="E85" s="83"/>
      <c r="F85" s="83"/>
      <c r="G85" s="83"/>
      <c r="H85" s="83"/>
      <c r="I85" s="83"/>
      <c r="J85" s="83"/>
      <c r="K85" s="83"/>
      <c r="L85" s="83"/>
    </row>
    <row r="86" spans="1:12" ht="18" customHeight="1" x14ac:dyDescent="0.2">
      <c r="A86" s="80"/>
      <c r="B86" s="80"/>
      <c r="C86" s="80"/>
      <c r="D86" s="80"/>
      <c r="E86" s="80"/>
      <c r="F86" s="80"/>
      <c r="G86" s="80"/>
      <c r="H86" s="80"/>
      <c r="I86" s="80"/>
      <c r="J86" s="80"/>
      <c r="K86" s="80"/>
      <c r="L86" s="80"/>
    </row>
    <row r="87" spans="1:12" ht="18" customHeight="1" x14ac:dyDescent="0.2">
      <c r="A87" s="81"/>
      <c r="B87" s="81"/>
      <c r="C87" s="81"/>
      <c r="D87" s="81"/>
      <c r="E87" s="81"/>
      <c r="F87" s="81"/>
      <c r="G87" s="81"/>
      <c r="H87" s="81"/>
      <c r="I87" s="81"/>
      <c r="J87" s="81"/>
      <c r="K87" s="81"/>
      <c r="L87" s="81"/>
    </row>
  </sheetData>
  <mergeCells count="85">
    <mergeCell ref="A69:L69"/>
    <mergeCell ref="A70:L70"/>
    <mergeCell ref="A71:L71"/>
    <mergeCell ref="A79:L79"/>
    <mergeCell ref="A80:L80"/>
    <mergeCell ref="A30:L30"/>
    <mergeCell ref="A53:L53"/>
    <mergeCell ref="A54:L54"/>
    <mergeCell ref="A77:L77"/>
    <mergeCell ref="A78:L78"/>
    <mergeCell ref="A31:L31"/>
    <mergeCell ref="A32:L32"/>
    <mergeCell ref="A33:L33"/>
    <mergeCell ref="A44:L44"/>
    <mergeCell ref="A45:L45"/>
    <mergeCell ref="A46:L46"/>
    <mergeCell ref="A47:L47"/>
    <mergeCell ref="A55:L55"/>
    <mergeCell ref="A56:L56"/>
    <mergeCell ref="A57:L57"/>
    <mergeCell ref="A68:L68"/>
    <mergeCell ref="A3:L3"/>
    <mergeCell ref="A4:L4"/>
    <mergeCell ref="A5:L5"/>
    <mergeCell ref="A6:L6"/>
    <mergeCell ref="A29:L29"/>
    <mergeCell ref="A7:L7"/>
    <mergeCell ref="A8:L8"/>
    <mergeCell ref="A9:L9"/>
    <mergeCell ref="A20:L20"/>
    <mergeCell ref="A21:L21"/>
    <mergeCell ref="A22:L22"/>
    <mergeCell ref="A23:L23"/>
    <mergeCell ref="A10:L10"/>
    <mergeCell ref="A11:L11"/>
    <mergeCell ref="A12:L12"/>
    <mergeCell ref="A13:L13"/>
    <mergeCell ref="A14:L14"/>
    <mergeCell ref="A15:L15"/>
    <mergeCell ref="A16:L16"/>
    <mergeCell ref="A17:L17"/>
    <mergeCell ref="A18:L18"/>
    <mergeCell ref="A19:L19"/>
    <mergeCell ref="A24:L24"/>
    <mergeCell ref="A25:L25"/>
    <mergeCell ref="A26:L26"/>
    <mergeCell ref="A27:L27"/>
    <mergeCell ref="A28:L28"/>
    <mergeCell ref="A34:L34"/>
    <mergeCell ref="A35:L35"/>
    <mergeCell ref="A36:L36"/>
    <mergeCell ref="A37:L37"/>
    <mergeCell ref="A38:L38"/>
    <mergeCell ref="A39:L39"/>
    <mergeCell ref="A40:L40"/>
    <mergeCell ref="A41:L41"/>
    <mergeCell ref="A42:L42"/>
    <mergeCell ref="A43:L43"/>
    <mergeCell ref="A48:L48"/>
    <mergeCell ref="A49:L49"/>
    <mergeCell ref="A50:L50"/>
    <mergeCell ref="A51:L51"/>
    <mergeCell ref="A52:L52"/>
    <mergeCell ref="A58:L58"/>
    <mergeCell ref="A59:L59"/>
    <mergeCell ref="A60:L60"/>
    <mergeCell ref="A61:L61"/>
    <mergeCell ref="A62:L62"/>
    <mergeCell ref="A63:L63"/>
    <mergeCell ref="A64:L64"/>
    <mergeCell ref="A65:L65"/>
    <mergeCell ref="A66:L66"/>
    <mergeCell ref="A67:L67"/>
    <mergeCell ref="A86:L86"/>
    <mergeCell ref="A87:L87"/>
    <mergeCell ref="A72:L72"/>
    <mergeCell ref="A73:L73"/>
    <mergeCell ref="A74:L74"/>
    <mergeCell ref="A75:L75"/>
    <mergeCell ref="A76:L76"/>
    <mergeCell ref="A81:L81"/>
    <mergeCell ref="A82:L82"/>
    <mergeCell ref="A83:L83"/>
    <mergeCell ref="A84:L84"/>
    <mergeCell ref="A85:L85"/>
  </mergeCells>
  <phoneticPr fontId="19"/>
  <hyperlinks>
    <hyperlink ref="A4" r:id="rId1" display="https://www.vector.co.jp/soft/winnt/business/se490409.html" xr:uid="{3A7CC011-8C6A-475E-8E41-5703661B9EA4}"/>
    <hyperlink ref="A6" r:id="rId2" display="https://www.vector.co.jp/soft/winnt/business/se490680.html" xr:uid="{4061D0D0-7166-43CB-9DE0-1EEC7AC4E409}"/>
    <hyperlink ref="A8" r:id="rId3" display="https://www.vector.co.jp/soft/winnt/business/se517814.html" xr:uid="{388A2BBF-7637-4C6D-98D6-B5351B24B985}"/>
    <hyperlink ref="A10" r:id="rId4" display="https://www.vector.co.jp/soft/winnt/business/se517700.html" xr:uid="{508BDF72-2239-46F4-A157-206EABBF6ED9}"/>
    <hyperlink ref="A12" r:id="rId5" display="https://www.vector.co.jp/soft/winnt/business/se487502.html" xr:uid="{2F3FD776-8398-4D86-8272-73A3F81049D7}"/>
    <hyperlink ref="A14" r:id="rId6" display="https://www.vector.co.jp/soft/winnt/business/se378509.html" xr:uid="{00F7B366-A432-4099-BB19-A362407BCBBA}"/>
    <hyperlink ref="A16" r:id="rId7" display="https://www.vector.co.jp/soft/winnt/business/se487561.html" xr:uid="{55AA4843-20EF-4485-BBF4-354697FCA109}"/>
    <hyperlink ref="A18" r:id="rId8" display="https://www.vector.co.jp/soft/winnt/business/se378513.html" xr:uid="{FB1EDE29-E270-4A9B-8428-2DD927D4C4ED}"/>
    <hyperlink ref="A20" r:id="rId9" display="https://www.vector.co.jp/soft/winnt/business/se524152.html" xr:uid="{6BF643AD-A8DF-49DD-BE93-331A9F583884}"/>
    <hyperlink ref="A22" r:id="rId10" display="https://www.vector.co.jp/soft/winnt/business/se380096.html" xr:uid="{B8DF809A-98A8-4660-AEB3-27F4F26814A5}"/>
    <hyperlink ref="A24" r:id="rId11" display="https://www.vector.co.jp/soft/winnt/business/se525485.html" xr:uid="{65F71196-7F94-48CD-96CC-D311BC7B65CD}"/>
    <hyperlink ref="A26" r:id="rId12" display="https://www.vector.co.jp/soft/winnt/business/se525463.html" xr:uid="{FAF8AD9D-4D7B-4CD7-B31C-2D973EB6240D}"/>
    <hyperlink ref="A28" r:id="rId13" display="https://www.vector.co.jp/soft/winnt/business/se380157.html" xr:uid="{4F594B38-5469-4E47-8C6F-619B35BCC587}"/>
    <hyperlink ref="A30" r:id="rId14" display="https://www.vector.co.jp/soft/winnt/business/se487835.html" xr:uid="{7E192E7C-DC11-4038-B903-F6104FA0DC59}"/>
    <hyperlink ref="A32" r:id="rId15" display="https://www.vector.co.jp/soft/winnt/business/se487560.html" xr:uid="{0EC63633-0912-4DFE-8437-3270206E04D1}"/>
    <hyperlink ref="A34" r:id="rId16" display="https://www.vector.co.jp/soft/winnt/business/se378498.html" xr:uid="{D0AE0A19-6C86-4E9C-AE70-8F57742F0C89}"/>
    <hyperlink ref="A36" r:id="rId17" display="https://www.vector.co.jp/soft/winnt/business/se380079.html" xr:uid="{2C1C5871-0298-4BF7-A879-7438E879716B}"/>
    <hyperlink ref="A38" r:id="rId18" display="https://www.vector.co.jp/soft/winnt/business/se525484.html" xr:uid="{F248BF95-FAA7-428A-9207-B56BC87863B8}"/>
    <hyperlink ref="A40" r:id="rId19" display="https://www.vector.co.jp/soft/winnt/business/se509044.html" xr:uid="{ACE7E409-3CFF-4BB7-9698-0538DF7B5574}"/>
    <hyperlink ref="A42" r:id="rId20" display="https://www.vector.co.jp/soft/winnt/business/se455976.html" xr:uid="{9543AB6E-668E-47DB-8B92-FA474AEA4423}"/>
    <hyperlink ref="A44" r:id="rId21" display="https://www.vector.co.jp/soft/winnt/business/se367859.html" xr:uid="{430A00AD-8E6D-49A3-ADC5-47C51427DDAC}"/>
    <hyperlink ref="A46" r:id="rId22" display="https://www.vector.co.jp/soft/winnt/business/se490353.html" xr:uid="{0EBF54D8-42DF-4943-85CF-4DEEBED365AA}"/>
    <hyperlink ref="A48" r:id="rId23" display="https://www.vector.co.jp/soft/winnt/business/se487858.html" xr:uid="{F40E04FD-3D5B-4E1E-8CD3-C203B9108241}"/>
    <hyperlink ref="A50" r:id="rId24" display="https://www.vector.co.jp/soft/winnt/business/se514892.html" xr:uid="{2B58AF4A-2CE1-43E1-93A6-E19645912906}"/>
    <hyperlink ref="A52" r:id="rId25" display="https://www.vector.co.jp/soft/winnt/business/se509079.html" xr:uid="{975F71FA-A2B1-4D51-9FC0-5BF95F50C012}"/>
    <hyperlink ref="A54" r:id="rId26" display="https://www.vector.co.jp/soft/winnt/business/se490357.html" xr:uid="{2C07999C-BD25-4145-B886-A71FA0D4575D}"/>
    <hyperlink ref="A56" r:id="rId27" display="https://www.vector.co.jp/soft/winnt/business/se490776.html" xr:uid="{FBFA9BCC-2C42-490E-8324-324269092F41}"/>
    <hyperlink ref="A58" r:id="rId28" display="https://www.vector.co.jp/soft/winnt/business/se524150.html" xr:uid="{ED4DDE1F-5B97-4F40-9009-5DADEE7ECCA4}"/>
    <hyperlink ref="A60" r:id="rId29" display="https://www.vector.co.jp/soft/winnt/business/se361560.html" xr:uid="{2E38AAF0-B88D-4588-8F60-0727F59998BE}"/>
    <hyperlink ref="A62" r:id="rId30" display="https://www.vector.co.jp/soft/winnt/business/se366736.html" xr:uid="{FD4E9ADB-9C64-42A4-A809-4B90881FC0B4}"/>
    <hyperlink ref="A64" r:id="rId31" display="https://www.vector.co.jp/soft/winnt/business/se509046.html" xr:uid="{4A3F56C4-ED0C-4599-BC14-1C0FECD69BB3}"/>
    <hyperlink ref="A66" r:id="rId32" display="https://www.vector.co.jp/soft/winnt/business/se365082.html" xr:uid="{6C504C94-C9C4-439F-A492-5C27CE12508D}"/>
    <hyperlink ref="A68" r:id="rId33" display="https://www.vector.co.jp/soft/winnt/business/se509051.html" xr:uid="{E75B0D60-BC3E-400C-994E-43B7D9C9B1F2}"/>
    <hyperlink ref="A70" r:id="rId34" display="https://www.vector.co.jp/soft/winnt/business/se361358.html" xr:uid="{DBC9E72B-CB22-4CE9-B3A3-F45B94AC7CDA}"/>
    <hyperlink ref="A72" r:id="rId35" display="https://www.vector.co.jp/soft/winnt/business/se509045.html" xr:uid="{15F1AE67-5D9F-4ECD-A3B5-9EC3C5175732}"/>
    <hyperlink ref="A74" r:id="rId36" display="https://www.vector.co.jp/soft/winnt/business/se509050.html" xr:uid="{EC99EF4E-4408-4889-8D2D-C64734258740}"/>
    <hyperlink ref="A76" r:id="rId37" display="https://www.vector.co.jp/soft/winnt/business/se361539.html" xr:uid="{A66829DC-F21B-4E7C-9C60-569236198DC0}"/>
    <hyperlink ref="A78" r:id="rId38" display="https://www.vector.co.jp/soft/winnt/business/se487503.html" xr:uid="{113661E8-493E-4A75-8133-E7CD1FED2E5C}"/>
    <hyperlink ref="A80" r:id="rId39" display="https://www.vector.co.jp/soft/winnt/business/se525461.html" xr:uid="{B0B28EFA-0F48-4B79-9D3A-060D6275CCC2}"/>
    <hyperlink ref="A82" r:id="rId40" display="https://www.vector.co.jp/soft/winnt/business/se509041.html" xr:uid="{20E6BB87-0447-4015-B6FB-386ECF666008}"/>
    <hyperlink ref="A84" r:id="rId41" display="https://www.vector.co.jp/soft/winnt/business/se509043.html" xr:uid="{0DF8192A-D872-46E1-88FA-BA0041BA504E}"/>
  </hyperlinks>
  <pageMargins left="0.7" right="0.7" top="0.75" bottom="0.75" header="0.3" footer="0.3"/>
  <pageSetup paperSize="9" orientation="portrait" horizontalDpi="4294967292" verticalDpi="0" r:id="rId4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4" zoomScaleNormal="100" workbookViewId="0">
      <selection activeCell="A39" sqref="A39:XFD39"/>
    </sheetView>
  </sheetViews>
  <sheetFormatPr defaultRowHeight="13.2" x14ac:dyDescent="0.2"/>
  <cols>
    <col min="1" max="17" width="7.6640625" customWidth="1"/>
  </cols>
  <sheetData>
    <row r="1" spans="1:17" ht="15.75" customHeight="1" x14ac:dyDescent="0.2">
      <c r="A1" s="13"/>
      <c r="B1" s="13"/>
      <c r="C1" s="13"/>
      <c r="D1" s="13"/>
      <c r="E1" s="4"/>
      <c r="F1" s="21"/>
      <c r="G1" s="21"/>
      <c r="H1" s="21"/>
      <c r="I1" s="21"/>
      <c r="J1" s="21"/>
    </row>
    <row r="2" spans="1:17" ht="15.9" customHeight="1" x14ac:dyDescent="0.2">
      <c r="A2" s="85" t="s">
        <v>111</v>
      </c>
      <c r="B2" s="86"/>
      <c r="C2" s="86"/>
      <c r="D2" s="86"/>
      <c r="E2" s="86"/>
      <c r="F2" s="86"/>
      <c r="G2" s="86"/>
      <c r="H2" s="86"/>
      <c r="I2" s="86"/>
      <c r="J2" s="86"/>
      <c r="K2" s="86"/>
      <c r="L2" s="86"/>
      <c r="M2" s="86"/>
    </row>
    <row r="3" spans="1:17" ht="15.9" customHeight="1" x14ac:dyDescent="0.2">
      <c r="A3" s="87" t="s">
        <v>81</v>
      </c>
      <c r="B3" s="87"/>
      <c r="C3" s="5" t="s">
        <v>112</v>
      </c>
      <c r="D3" s="5" t="s">
        <v>113</v>
      </c>
      <c r="E3" s="5" t="s">
        <v>114</v>
      </c>
      <c r="F3" s="5" t="s">
        <v>115</v>
      </c>
      <c r="G3" s="5" t="s">
        <v>116</v>
      </c>
      <c r="H3" s="5" t="s">
        <v>117</v>
      </c>
      <c r="I3" s="5" t="s">
        <v>118</v>
      </c>
      <c r="J3" s="5" t="s">
        <v>119</v>
      </c>
      <c r="K3" s="5" t="s">
        <v>120</v>
      </c>
      <c r="L3" s="5" t="s">
        <v>121</v>
      </c>
      <c r="N3" s="88" t="s">
        <v>122</v>
      </c>
      <c r="O3" s="89"/>
      <c r="P3" s="90"/>
    </row>
    <row r="4" spans="1:17" ht="15.9" customHeight="1" x14ac:dyDescent="0.2">
      <c r="A4" s="5" t="s">
        <v>82</v>
      </c>
      <c r="B4" s="5" t="s">
        <v>123</v>
      </c>
      <c r="C4" s="5">
        <v>10</v>
      </c>
      <c r="D4" s="5">
        <v>15</v>
      </c>
      <c r="E4" s="5">
        <v>20</v>
      </c>
      <c r="F4" s="5">
        <v>25</v>
      </c>
      <c r="G4" s="5">
        <v>40</v>
      </c>
      <c r="H4" s="5">
        <v>50</v>
      </c>
      <c r="I4" s="5">
        <v>65</v>
      </c>
      <c r="J4" s="5">
        <v>110</v>
      </c>
      <c r="K4" s="5">
        <v>150</v>
      </c>
      <c r="L4" s="5">
        <v>180</v>
      </c>
      <c r="N4" s="91"/>
      <c r="O4" s="92"/>
      <c r="P4" s="93"/>
      <c r="Q4" s="19"/>
    </row>
    <row r="5" spans="1:17" ht="15.9" customHeight="1" x14ac:dyDescent="0.2">
      <c r="A5" s="5" t="s">
        <v>83</v>
      </c>
      <c r="B5" s="5" t="s">
        <v>124</v>
      </c>
      <c r="C5" s="5">
        <v>98</v>
      </c>
      <c r="D5" s="5">
        <v>147</v>
      </c>
      <c r="E5" s="5">
        <v>196</v>
      </c>
      <c r="F5" s="5">
        <v>245</v>
      </c>
      <c r="G5" s="5">
        <v>392</v>
      </c>
      <c r="H5" s="5">
        <v>882</v>
      </c>
      <c r="I5" s="5">
        <v>637</v>
      </c>
      <c r="J5" s="5">
        <v>1078</v>
      </c>
      <c r="K5" s="5">
        <v>1470</v>
      </c>
      <c r="L5" s="5">
        <v>1764</v>
      </c>
    </row>
    <row r="6" spans="1:17" ht="15.9" customHeight="1" x14ac:dyDescent="0.2">
      <c r="A6" s="3"/>
      <c r="B6" s="3"/>
      <c r="C6" s="3"/>
      <c r="D6" s="3"/>
      <c r="E6" s="3"/>
      <c r="F6" s="3"/>
      <c r="G6" s="3"/>
    </row>
    <row r="7" spans="1:17" ht="15.9" customHeight="1" x14ac:dyDescent="0.2">
      <c r="A7" s="94" t="s">
        <v>125</v>
      </c>
      <c r="B7" s="94"/>
      <c r="C7" s="94"/>
      <c r="D7" s="94" t="s">
        <v>126</v>
      </c>
      <c r="E7" s="94"/>
      <c r="F7" s="94"/>
    </row>
    <row r="8" spans="1:17" ht="15.75" customHeight="1" x14ac:dyDescent="0.2">
      <c r="A8" s="13"/>
      <c r="B8" s="13"/>
      <c r="C8" s="13"/>
      <c r="D8" s="13"/>
    </row>
    <row r="9" spans="1:17" ht="15.75" customHeight="1" x14ac:dyDescent="0.2">
      <c r="A9" s="85" t="s">
        <v>127</v>
      </c>
      <c r="B9" s="85"/>
      <c r="C9" s="85"/>
      <c r="D9" s="85"/>
      <c r="E9" s="85"/>
      <c r="F9" s="85"/>
      <c r="G9" s="85"/>
      <c r="H9" s="85"/>
      <c r="I9" s="85"/>
      <c r="J9" s="85"/>
      <c r="K9" s="85"/>
      <c r="L9" s="85"/>
      <c r="M9" s="85"/>
      <c r="N9" s="85"/>
      <c r="O9" s="85"/>
    </row>
    <row r="10" spans="1:17" ht="15.75" customHeight="1" x14ac:dyDescent="0.2">
      <c r="A10" s="87" t="s">
        <v>84</v>
      </c>
      <c r="B10" s="87"/>
      <c r="C10" s="87"/>
      <c r="D10" s="27">
        <v>1</v>
      </c>
      <c r="E10" s="5">
        <v>1.5</v>
      </c>
      <c r="F10" s="27">
        <v>2</v>
      </c>
      <c r="G10" s="5">
        <v>2.5</v>
      </c>
      <c r="H10" s="27">
        <v>3</v>
      </c>
      <c r="I10" s="5">
        <v>3.5</v>
      </c>
      <c r="J10" s="27">
        <v>4</v>
      </c>
    </row>
    <row r="11" spans="1:17" ht="15.75" customHeight="1" x14ac:dyDescent="0.2">
      <c r="A11" s="87" t="s">
        <v>85</v>
      </c>
      <c r="B11" s="5" t="s">
        <v>82</v>
      </c>
      <c r="C11" s="5" t="s">
        <v>128</v>
      </c>
      <c r="D11" s="5">
        <v>5</v>
      </c>
      <c r="E11" s="5">
        <v>10</v>
      </c>
      <c r="F11" s="5">
        <v>20</v>
      </c>
      <c r="G11" s="5">
        <v>25</v>
      </c>
      <c r="H11" s="5">
        <v>30</v>
      </c>
      <c r="I11" s="5">
        <v>35</v>
      </c>
      <c r="J11" s="5">
        <v>45</v>
      </c>
    </row>
    <row r="12" spans="1:17" ht="15.75" customHeight="1" x14ac:dyDescent="0.2">
      <c r="A12" s="87"/>
      <c r="B12" s="5" t="s">
        <v>83</v>
      </c>
      <c r="C12" s="5" t="s">
        <v>124</v>
      </c>
      <c r="D12" s="5">
        <v>49</v>
      </c>
      <c r="E12" s="5">
        <v>98</v>
      </c>
      <c r="F12" s="5">
        <v>196</v>
      </c>
      <c r="G12" s="5">
        <v>245</v>
      </c>
      <c r="H12" s="5">
        <v>294</v>
      </c>
      <c r="I12" s="5">
        <v>343</v>
      </c>
      <c r="J12" s="5">
        <v>441</v>
      </c>
      <c r="L12" s="95" t="s">
        <v>129</v>
      </c>
      <c r="M12" s="96"/>
      <c r="N12" s="96"/>
      <c r="O12" s="97"/>
    </row>
    <row r="13" spans="1:17" ht="15.75" customHeight="1" x14ac:dyDescent="0.2">
      <c r="A13" s="87" t="s">
        <v>86</v>
      </c>
      <c r="B13" s="5" t="s">
        <v>82</v>
      </c>
      <c r="C13" s="5" t="s">
        <v>128</v>
      </c>
      <c r="D13" s="5">
        <v>30</v>
      </c>
      <c r="E13" s="5">
        <v>45</v>
      </c>
      <c r="F13" s="5">
        <v>65</v>
      </c>
      <c r="G13" s="5">
        <v>85</v>
      </c>
      <c r="H13" s="5">
        <v>90</v>
      </c>
      <c r="I13" s="5">
        <v>115</v>
      </c>
      <c r="J13" s="5">
        <v>140</v>
      </c>
    </row>
    <row r="14" spans="1:17" ht="15.75" customHeight="1" x14ac:dyDescent="0.2">
      <c r="A14" s="87"/>
      <c r="B14" s="5" t="s">
        <v>83</v>
      </c>
      <c r="C14" s="5" t="s">
        <v>124</v>
      </c>
      <c r="D14" s="5">
        <v>294</v>
      </c>
      <c r="E14" s="5">
        <v>441</v>
      </c>
      <c r="F14" s="5">
        <v>637</v>
      </c>
      <c r="G14" s="5">
        <v>833</v>
      </c>
      <c r="H14" s="5">
        <v>882</v>
      </c>
      <c r="I14" s="5">
        <v>1127</v>
      </c>
      <c r="J14" s="5">
        <v>1372</v>
      </c>
    </row>
    <row r="15" spans="1:17" ht="15.75" customHeight="1" x14ac:dyDescent="0.2"/>
    <row r="16" spans="1:17" ht="15.75" customHeight="1" x14ac:dyDescent="0.2">
      <c r="A16" s="85" t="s">
        <v>130</v>
      </c>
      <c r="B16" s="85"/>
      <c r="C16" s="85"/>
      <c r="D16" s="85"/>
      <c r="E16" s="85"/>
      <c r="F16" s="85"/>
      <c r="G16" s="85"/>
      <c r="H16" s="85"/>
      <c r="I16" s="85"/>
      <c r="J16" s="85"/>
      <c r="K16" s="85"/>
      <c r="L16" s="85"/>
      <c r="M16" s="85"/>
      <c r="N16" s="85"/>
      <c r="O16" s="85"/>
    </row>
    <row r="17" spans="1:15" ht="15.75" customHeight="1" x14ac:dyDescent="0.2">
      <c r="A17" s="87" t="s">
        <v>87</v>
      </c>
      <c r="B17" s="87"/>
      <c r="C17" s="87"/>
      <c r="D17" s="27">
        <v>1</v>
      </c>
      <c r="E17" s="5">
        <v>1.5</v>
      </c>
      <c r="F17" s="27">
        <v>2</v>
      </c>
      <c r="G17" s="5">
        <v>2.5</v>
      </c>
      <c r="H17" s="27">
        <v>3</v>
      </c>
      <c r="I17" s="5">
        <v>3.5</v>
      </c>
      <c r="J17" s="27">
        <v>4</v>
      </c>
    </row>
    <row r="18" spans="1:15" ht="15.75" customHeight="1" x14ac:dyDescent="0.2">
      <c r="A18" s="87" t="s">
        <v>85</v>
      </c>
      <c r="B18" s="5" t="s">
        <v>82</v>
      </c>
      <c r="C18" s="5" t="s">
        <v>128</v>
      </c>
      <c r="D18" s="5">
        <v>6</v>
      </c>
      <c r="E18" s="5">
        <v>9</v>
      </c>
      <c r="F18" s="5">
        <v>13</v>
      </c>
      <c r="G18" s="5">
        <v>17</v>
      </c>
      <c r="H18" s="5">
        <v>26</v>
      </c>
      <c r="I18" s="5">
        <v>30</v>
      </c>
      <c r="J18" s="5">
        <v>34</v>
      </c>
    </row>
    <row r="19" spans="1:15" ht="15.75" customHeight="1" x14ac:dyDescent="0.2">
      <c r="A19" s="87"/>
      <c r="B19" s="5" t="s">
        <v>83</v>
      </c>
      <c r="C19" s="5" t="s">
        <v>124</v>
      </c>
      <c r="D19" s="5">
        <v>58.8</v>
      </c>
      <c r="E19" s="5">
        <v>88.2</v>
      </c>
      <c r="F19" s="5">
        <v>127.4</v>
      </c>
      <c r="G19" s="5">
        <v>166.6</v>
      </c>
      <c r="H19" s="5">
        <v>254.8</v>
      </c>
      <c r="I19" s="5">
        <v>294</v>
      </c>
      <c r="J19" s="5">
        <v>333.2</v>
      </c>
      <c r="L19" s="95" t="s">
        <v>131</v>
      </c>
      <c r="M19" s="96"/>
      <c r="N19" s="96"/>
      <c r="O19" s="97"/>
    </row>
    <row r="20" spans="1:15" ht="15.75" customHeight="1" x14ac:dyDescent="0.2">
      <c r="A20" s="87" t="s">
        <v>86</v>
      </c>
      <c r="B20" s="5" t="s">
        <v>82</v>
      </c>
      <c r="C20" s="5" t="s">
        <v>123</v>
      </c>
      <c r="D20" s="5">
        <v>31</v>
      </c>
      <c r="E20" s="5">
        <v>44</v>
      </c>
      <c r="F20" s="5">
        <v>58</v>
      </c>
      <c r="G20" s="5">
        <v>77</v>
      </c>
      <c r="H20" s="5">
        <v>86</v>
      </c>
      <c r="I20" s="5">
        <v>110</v>
      </c>
      <c r="J20" s="5">
        <v>129</v>
      </c>
    </row>
    <row r="21" spans="1:15" ht="15.75" customHeight="1" x14ac:dyDescent="0.2">
      <c r="A21" s="87"/>
      <c r="B21" s="5" t="s">
        <v>83</v>
      </c>
      <c r="C21" s="5" t="s">
        <v>132</v>
      </c>
      <c r="D21" s="5">
        <v>303.8</v>
      </c>
      <c r="E21" s="5">
        <v>431.2</v>
      </c>
      <c r="F21" s="5">
        <v>568.4</v>
      </c>
      <c r="G21" s="5">
        <v>754.6</v>
      </c>
      <c r="H21" s="5">
        <v>842.8</v>
      </c>
      <c r="I21" s="5">
        <v>1078</v>
      </c>
      <c r="J21" s="5">
        <v>1264.2</v>
      </c>
    </row>
    <row r="22" spans="1:15" ht="15.6" customHeight="1" x14ac:dyDescent="0.2">
      <c r="A22" s="94" t="s">
        <v>125</v>
      </c>
      <c r="B22" s="94"/>
      <c r="C22" s="94"/>
      <c r="D22" s="94" t="s">
        <v>133</v>
      </c>
      <c r="E22" s="94"/>
      <c r="F22" s="94"/>
    </row>
    <row r="23" spans="1:15" ht="15.6" customHeight="1" x14ac:dyDescent="0.2"/>
    <row r="24" spans="1:15" ht="15.6" customHeight="1" x14ac:dyDescent="0.2">
      <c r="A24" s="98" t="s">
        <v>134</v>
      </c>
      <c r="B24" s="98"/>
      <c r="C24" s="98"/>
      <c r="D24" s="98"/>
      <c r="E24" s="98"/>
      <c r="F24" s="98"/>
      <c r="G24" s="98"/>
      <c r="H24" s="98"/>
      <c r="I24" s="98"/>
      <c r="J24" s="98"/>
      <c r="K24" s="98"/>
      <c r="L24" s="98"/>
      <c r="M24" s="98"/>
    </row>
    <row r="25" spans="1:15" ht="15.6" customHeight="1" x14ac:dyDescent="0.2">
      <c r="A25" s="99" t="s">
        <v>40</v>
      </c>
      <c r="B25" s="100"/>
      <c r="C25" s="95" t="s">
        <v>41</v>
      </c>
      <c r="D25" s="96"/>
      <c r="E25" s="96"/>
      <c r="F25" s="96"/>
      <c r="G25" s="96"/>
      <c r="H25" s="96"/>
      <c r="I25" s="96"/>
      <c r="J25" s="97"/>
      <c r="K25" s="99" t="s">
        <v>88</v>
      </c>
      <c r="L25" s="105"/>
      <c r="M25" s="100"/>
    </row>
    <row r="26" spans="1:15" ht="15.6" customHeight="1" x14ac:dyDescent="0.2">
      <c r="A26" s="101"/>
      <c r="B26" s="102"/>
      <c r="C26" s="96" t="s">
        <v>42</v>
      </c>
      <c r="D26" s="96"/>
      <c r="E26" s="96"/>
      <c r="F26" s="97"/>
      <c r="G26" s="95" t="s">
        <v>43</v>
      </c>
      <c r="H26" s="96"/>
      <c r="I26" s="96"/>
      <c r="J26" s="97"/>
      <c r="K26" s="101"/>
      <c r="L26" s="106"/>
      <c r="M26" s="102"/>
    </row>
    <row r="27" spans="1:15" ht="15.6" customHeight="1" x14ac:dyDescent="0.2">
      <c r="A27" s="103"/>
      <c r="B27" s="104"/>
      <c r="C27" s="97" t="s">
        <v>89</v>
      </c>
      <c r="D27" s="87"/>
      <c r="E27" s="87" t="s">
        <v>90</v>
      </c>
      <c r="F27" s="87"/>
      <c r="G27" s="87" t="s">
        <v>89</v>
      </c>
      <c r="H27" s="87"/>
      <c r="I27" s="87" t="s">
        <v>90</v>
      </c>
      <c r="J27" s="87"/>
      <c r="K27" s="103"/>
      <c r="L27" s="107"/>
      <c r="M27" s="104"/>
    </row>
    <row r="28" spans="1:15" ht="15.6" customHeight="1" x14ac:dyDescent="0.2">
      <c r="A28" s="108" t="s">
        <v>46</v>
      </c>
      <c r="B28" s="108"/>
      <c r="C28" s="109">
        <v>2</v>
      </c>
      <c r="D28" s="110"/>
      <c r="E28" s="109">
        <v>1.5</v>
      </c>
      <c r="F28" s="110"/>
      <c r="G28" s="109">
        <v>1.5</v>
      </c>
      <c r="H28" s="110"/>
      <c r="I28" s="109">
        <v>1</v>
      </c>
      <c r="J28" s="110"/>
      <c r="K28" s="25"/>
      <c r="M28" s="26"/>
    </row>
    <row r="29" spans="1:15" ht="15.6" customHeight="1" x14ac:dyDescent="0.2">
      <c r="A29" s="108"/>
      <c r="B29" s="108"/>
      <c r="C29" s="111" t="s">
        <v>135</v>
      </c>
      <c r="D29" s="112"/>
      <c r="E29" s="111" t="s">
        <v>135</v>
      </c>
      <c r="F29" s="112"/>
      <c r="G29" s="111" t="s">
        <v>136</v>
      </c>
      <c r="H29" s="112"/>
      <c r="I29" s="111" t="s">
        <v>137</v>
      </c>
      <c r="J29" s="112"/>
      <c r="K29" s="25"/>
      <c r="M29" s="26"/>
    </row>
    <row r="30" spans="1:15" ht="15.6" customHeight="1" x14ac:dyDescent="0.2">
      <c r="A30" s="87" t="s">
        <v>47</v>
      </c>
      <c r="B30" s="87"/>
      <c r="C30" s="109">
        <v>1.5</v>
      </c>
      <c r="D30" s="110"/>
      <c r="E30" s="109">
        <v>1</v>
      </c>
      <c r="F30" s="110"/>
      <c r="G30" s="109">
        <v>1</v>
      </c>
      <c r="H30" s="110"/>
      <c r="I30" s="109">
        <v>0.6</v>
      </c>
      <c r="J30" s="110"/>
      <c r="K30" s="25"/>
      <c r="M30" s="26"/>
    </row>
    <row r="31" spans="1:15" ht="15.6" customHeight="1" x14ac:dyDescent="0.2">
      <c r="A31" s="87"/>
      <c r="B31" s="87"/>
      <c r="C31" s="111" t="s">
        <v>138</v>
      </c>
      <c r="D31" s="112"/>
      <c r="E31" s="111" t="s">
        <v>139</v>
      </c>
      <c r="F31" s="112"/>
      <c r="G31" s="111" t="s">
        <v>140</v>
      </c>
      <c r="H31" s="112"/>
      <c r="I31" s="111" t="s">
        <v>141</v>
      </c>
      <c r="J31" s="112"/>
      <c r="K31" s="25"/>
      <c r="M31" s="26"/>
    </row>
    <row r="32" spans="1:15" ht="15.6" customHeight="1" x14ac:dyDescent="0.2">
      <c r="A32" s="87" t="s">
        <v>48</v>
      </c>
      <c r="B32" s="87"/>
      <c r="C32" s="109">
        <v>1</v>
      </c>
      <c r="D32" s="110"/>
      <c r="E32" s="109">
        <v>0.6</v>
      </c>
      <c r="F32" s="110"/>
      <c r="G32" s="109">
        <v>0.6</v>
      </c>
      <c r="H32" s="110"/>
      <c r="I32" s="109">
        <v>0.4</v>
      </c>
      <c r="J32" s="110"/>
      <c r="K32" s="25"/>
      <c r="M32" s="26"/>
    </row>
    <row r="33" spans="1:13" ht="15.6" customHeight="1" x14ac:dyDescent="0.2">
      <c r="A33" s="87"/>
      <c r="B33" s="87"/>
      <c r="C33" s="111" t="s">
        <v>142</v>
      </c>
      <c r="D33" s="112"/>
      <c r="E33" s="111" t="s">
        <v>143</v>
      </c>
      <c r="F33" s="112"/>
      <c r="G33" s="111" t="s">
        <v>143</v>
      </c>
      <c r="H33" s="112"/>
      <c r="I33" s="111" t="s">
        <v>144</v>
      </c>
      <c r="J33" s="112"/>
      <c r="K33" s="28"/>
      <c r="L33" s="29"/>
      <c r="M33" s="30"/>
    </row>
    <row r="34" spans="1:13" ht="15.75" customHeight="1" x14ac:dyDescent="0.2">
      <c r="A34" s="85" t="s">
        <v>91</v>
      </c>
      <c r="B34" s="85"/>
      <c r="C34" s="85"/>
      <c r="D34" s="85"/>
    </row>
    <row r="35" spans="1:13" ht="24" customHeight="1" x14ac:dyDescent="0.2">
      <c r="A35" s="115" t="s">
        <v>145</v>
      </c>
      <c r="B35" s="116"/>
      <c r="C35" s="116"/>
      <c r="D35" s="116"/>
      <c r="E35" s="116"/>
      <c r="F35" s="116"/>
      <c r="G35" s="116"/>
      <c r="H35" s="116"/>
      <c r="I35" s="116"/>
      <c r="J35" s="116"/>
      <c r="K35" s="116"/>
      <c r="L35" s="116"/>
      <c r="M35" s="117"/>
    </row>
    <row r="36" spans="1:13" ht="15.6" customHeight="1" x14ac:dyDescent="0.2"/>
    <row r="37" spans="1:13" ht="15.6" customHeight="1" x14ac:dyDescent="0.2">
      <c r="A37" s="13"/>
      <c r="B37" s="13"/>
      <c r="C37" s="13"/>
      <c r="D37" s="13"/>
    </row>
    <row r="38" spans="1:13" ht="15.6" customHeight="1" x14ac:dyDescent="0.2">
      <c r="A38" s="13"/>
      <c r="B38" s="13"/>
      <c r="C38" s="13"/>
      <c r="D38" s="13"/>
    </row>
    <row r="39" spans="1:13" ht="15.6" customHeight="1" x14ac:dyDescent="0.2">
      <c r="A39" s="85" t="s">
        <v>146</v>
      </c>
      <c r="B39" s="85"/>
      <c r="C39" s="85"/>
      <c r="D39" s="85"/>
      <c r="E39" s="85"/>
      <c r="F39" s="85"/>
      <c r="G39" s="85"/>
      <c r="H39" s="85"/>
      <c r="I39" s="85"/>
      <c r="J39" s="85"/>
      <c r="K39" s="85"/>
      <c r="L39" s="85"/>
      <c r="M39" s="85"/>
    </row>
    <row r="40" spans="1:13" ht="15.6" customHeight="1" x14ac:dyDescent="0.2">
      <c r="A40" s="99" t="s">
        <v>40</v>
      </c>
      <c r="B40" s="100"/>
      <c r="C40" s="95" t="s">
        <v>41</v>
      </c>
      <c r="D40" s="96"/>
      <c r="E40" s="96"/>
      <c r="F40" s="96"/>
      <c r="G40" s="96"/>
      <c r="H40" s="96"/>
      <c r="I40" s="96"/>
      <c r="J40" s="97"/>
    </row>
    <row r="41" spans="1:13" ht="15.6" customHeight="1" x14ac:dyDescent="0.2">
      <c r="A41" s="101"/>
      <c r="B41" s="102"/>
      <c r="C41" s="96" t="s">
        <v>42</v>
      </c>
      <c r="D41" s="96"/>
      <c r="E41" s="96"/>
      <c r="F41" s="97"/>
      <c r="G41" s="95" t="s">
        <v>43</v>
      </c>
      <c r="H41" s="96"/>
      <c r="I41" s="96"/>
      <c r="J41" s="97"/>
    </row>
    <row r="42" spans="1:13" ht="15.6" customHeight="1" x14ac:dyDescent="0.2">
      <c r="A42" s="103"/>
      <c r="B42" s="104"/>
      <c r="C42" s="97" t="s">
        <v>44</v>
      </c>
      <c r="D42" s="87"/>
      <c r="E42" s="87" t="s">
        <v>45</v>
      </c>
      <c r="F42" s="87"/>
      <c r="G42" s="97" t="s">
        <v>44</v>
      </c>
      <c r="H42" s="87"/>
      <c r="I42" s="87" t="s">
        <v>45</v>
      </c>
      <c r="J42" s="87"/>
    </row>
    <row r="43" spans="1:13" ht="15.6" customHeight="1" x14ac:dyDescent="0.2">
      <c r="A43" s="108" t="s">
        <v>46</v>
      </c>
      <c r="B43" s="108"/>
      <c r="C43" s="109">
        <v>2</v>
      </c>
      <c r="D43" s="110"/>
      <c r="E43" s="109">
        <v>1.5</v>
      </c>
      <c r="F43" s="110"/>
      <c r="G43" s="109">
        <v>1.5</v>
      </c>
      <c r="H43" s="110"/>
      <c r="I43" s="109">
        <v>1</v>
      </c>
      <c r="J43" s="110"/>
    </row>
    <row r="44" spans="1:13" ht="15.6" customHeight="1" x14ac:dyDescent="0.2">
      <c r="A44" s="108"/>
      <c r="B44" s="108"/>
      <c r="C44" s="113"/>
      <c r="D44" s="114"/>
      <c r="E44" s="113"/>
      <c r="F44" s="114"/>
      <c r="G44" s="113"/>
      <c r="H44" s="114"/>
      <c r="I44" s="113"/>
      <c r="J44" s="114"/>
    </row>
    <row r="45" spans="1:13" ht="15.6" customHeight="1" x14ac:dyDescent="0.2">
      <c r="A45" s="87" t="s">
        <v>47</v>
      </c>
      <c r="B45" s="87"/>
      <c r="C45" s="109">
        <v>1.5</v>
      </c>
      <c r="D45" s="110"/>
      <c r="E45" s="109">
        <v>1</v>
      </c>
      <c r="F45" s="110"/>
      <c r="G45" s="109">
        <v>1</v>
      </c>
      <c r="H45" s="110"/>
      <c r="I45" s="109">
        <v>0.6</v>
      </c>
      <c r="J45" s="110"/>
    </row>
    <row r="46" spans="1:13" ht="15.6" customHeight="1" x14ac:dyDescent="0.2">
      <c r="A46" s="87"/>
      <c r="B46" s="87"/>
      <c r="C46" s="113"/>
      <c r="D46" s="114"/>
      <c r="E46" s="113"/>
      <c r="F46" s="114"/>
      <c r="G46" s="113"/>
      <c r="H46" s="114"/>
      <c r="I46" s="113"/>
      <c r="J46" s="114"/>
    </row>
    <row r="47" spans="1:13" ht="15.6" customHeight="1" x14ac:dyDescent="0.2">
      <c r="A47" s="87" t="s">
        <v>48</v>
      </c>
      <c r="B47" s="87"/>
      <c r="C47" s="109">
        <v>1.5</v>
      </c>
      <c r="D47" s="110"/>
      <c r="E47" s="109">
        <v>1</v>
      </c>
      <c r="F47" s="110"/>
      <c r="G47" s="109">
        <v>1</v>
      </c>
      <c r="H47" s="110"/>
      <c r="I47" s="109">
        <v>0.6</v>
      </c>
      <c r="J47" s="110"/>
    </row>
    <row r="48" spans="1:13" ht="15.6" customHeight="1" x14ac:dyDescent="0.2">
      <c r="A48" s="87"/>
      <c r="B48" s="87"/>
      <c r="C48" s="113"/>
      <c r="D48" s="114"/>
      <c r="E48" s="113"/>
      <c r="F48" s="114"/>
      <c r="G48" s="113"/>
      <c r="H48" s="114"/>
      <c r="I48" s="113"/>
      <c r="J48" s="114"/>
    </row>
    <row r="49" spans="1:11" ht="15.6" customHeight="1" x14ac:dyDescent="0.2"/>
    <row r="50" spans="1:11" ht="15.6" customHeight="1" x14ac:dyDescent="0.2"/>
    <row r="51" spans="1:11" ht="15.6" customHeight="1" x14ac:dyDescent="0.2"/>
    <row r="52" spans="1:11" ht="15.75" customHeight="1" x14ac:dyDescent="0.2">
      <c r="A52" s="98" t="s">
        <v>147</v>
      </c>
      <c r="B52" s="98"/>
      <c r="C52" s="98"/>
      <c r="D52" s="98"/>
      <c r="E52" s="98"/>
      <c r="F52" s="98"/>
      <c r="G52" s="98"/>
      <c r="H52" s="98"/>
      <c r="I52" s="98"/>
      <c r="J52" s="98"/>
      <c r="K52" s="98"/>
    </row>
    <row r="53" spans="1:11" ht="15.75" customHeight="1" x14ac:dyDescent="0.2">
      <c r="A53" s="87"/>
      <c r="B53" s="87"/>
      <c r="C53" s="87" t="s">
        <v>92</v>
      </c>
      <c r="D53" s="87"/>
      <c r="E53" s="87"/>
      <c r="F53" s="87"/>
      <c r="G53" s="87"/>
      <c r="H53" s="87"/>
      <c r="I53" s="99" t="s">
        <v>88</v>
      </c>
      <c r="J53" s="105"/>
      <c r="K53" s="100"/>
    </row>
    <row r="54" spans="1:11" ht="15.75" customHeight="1" x14ac:dyDescent="0.2">
      <c r="A54" s="87"/>
      <c r="B54" s="87"/>
      <c r="C54" s="87" t="s">
        <v>93</v>
      </c>
      <c r="D54" s="87"/>
      <c r="E54" s="87" t="s">
        <v>94</v>
      </c>
      <c r="F54" s="87"/>
      <c r="G54" s="87" t="s">
        <v>95</v>
      </c>
      <c r="H54" s="87"/>
      <c r="I54" s="103"/>
      <c r="J54" s="107"/>
      <c r="K54" s="104"/>
    </row>
    <row r="55" spans="1:11" ht="15.75" customHeight="1" x14ac:dyDescent="0.2">
      <c r="A55" s="108" t="s">
        <v>46</v>
      </c>
      <c r="B55" s="108"/>
      <c r="C55" s="118">
        <v>2</v>
      </c>
      <c r="D55" s="118"/>
      <c r="E55" s="87">
        <v>1.5</v>
      </c>
      <c r="F55" s="87"/>
      <c r="G55" s="118">
        <v>1</v>
      </c>
      <c r="H55" s="118"/>
      <c r="I55" s="25"/>
      <c r="K55" s="26"/>
    </row>
    <row r="56" spans="1:11" ht="15.75" customHeight="1" x14ac:dyDescent="0.2">
      <c r="A56" s="108"/>
      <c r="B56" s="108"/>
      <c r="C56" s="118"/>
      <c r="D56" s="118"/>
      <c r="E56" s="87"/>
      <c r="F56" s="87"/>
      <c r="G56" s="118"/>
      <c r="H56" s="118"/>
      <c r="I56" s="25"/>
      <c r="K56" s="26"/>
    </row>
    <row r="57" spans="1:11" ht="15.75" customHeight="1" x14ac:dyDescent="0.2">
      <c r="A57" s="87" t="s">
        <v>47</v>
      </c>
      <c r="B57" s="87"/>
      <c r="C57" s="87">
        <v>1.5</v>
      </c>
      <c r="D57" s="87"/>
      <c r="E57" s="118">
        <v>1</v>
      </c>
      <c r="F57" s="118"/>
      <c r="G57" s="87">
        <v>0.6</v>
      </c>
      <c r="H57" s="87"/>
      <c r="I57" s="25"/>
      <c r="K57" s="26"/>
    </row>
    <row r="58" spans="1:11" ht="15.75" customHeight="1" x14ac:dyDescent="0.2">
      <c r="A58" s="87"/>
      <c r="B58" s="87"/>
      <c r="C58" s="87"/>
      <c r="D58" s="87"/>
      <c r="E58" s="118"/>
      <c r="F58" s="118"/>
      <c r="G58" s="87"/>
      <c r="H58" s="87"/>
      <c r="I58" s="25"/>
      <c r="K58" s="26"/>
    </row>
    <row r="59" spans="1:11" ht="15.75" customHeight="1" x14ac:dyDescent="0.2">
      <c r="A59" s="87" t="s">
        <v>48</v>
      </c>
      <c r="B59" s="87"/>
      <c r="C59" s="87" t="s">
        <v>148</v>
      </c>
      <c r="D59" s="87"/>
      <c r="E59" s="87" t="s">
        <v>149</v>
      </c>
      <c r="F59" s="87"/>
      <c r="G59" s="87" t="s">
        <v>150</v>
      </c>
      <c r="H59" s="87"/>
      <c r="I59" s="25"/>
      <c r="K59" s="26"/>
    </row>
    <row r="60" spans="1:11" ht="15.75" customHeight="1" x14ac:dyDescent="0.2">
      <c r="A60" s="124"/>
      <c r="B60" s="124"/>
      <c r="C60" s="124"/>
      <c r="D60" s="124"/>
      <c r="E60" s="124"/>
      <c r="F60" s="124"/>
      <c r="G60" s="124"/>
      <c r="H60" s="124"/>
      <c r="I60" s="28"/>
      <c r="J60" s="29"/>
      <c r="K60" s="30"/>
    </row>
    <row r="61" spans="1:11" ht="15.75" customHeight="1" x14ac:dyDescent="0.2">
      <c r="A61" s="125" t="s">
        <v>96</v>
      </c>
      <c r="B61" s="126"/>
      <c r="C61" s="126"/>
      <c r="D61" s="126"/>
      <c r="E61" s="126"/>
      <c r="F61" s="126"/>
      <c r="G61" s="126"/>
      <c r="H61" s="126"/>
      <c r="I61" s="126"/>
      <c r="J61" s="126"/>
      <c r="K61" s="127"/>
    </row>
    <row r="62" spans="1:11" x14ac:dyDescent="0.2">
      <c r="A62" s="128" t="s">
        <v>97</v>
      </c>
      <c r="B62" s="129"/>
      <c r="C62" s="129"/>
      <c r="D62" s="129"/>
      <c r="E62" s="129"/>
      <c r="F62" s="129"/>
      <c r="G62" s="129"/>
      <c r="H62" s="129"/>
      <c r="I62" s="129"/>
      <c r="J62" s="129"/>
      <c r="K62" s="130"/>
    </row>
    <row r="63" spans="1:11" x14ac:dyDescent="0.2">
      <c r="A63" s="119" t="s">
        <v>98</v>
      </c>
      <c r="B63" s="81"/>
      <c r="C63" s="81"/>
      <c r="D63" s="81"/>
      <c r="E63" s="81"/>
      <c r="F63" s="81"/>
      <c r="G63" s="81"/>
      <c r="H63" s="81"/>
      <c r="I63" s="81"/>
      <c r="J63" s="81"/>
      <c r="K63" s="120"/>
    </row>
    <row r="64" spans="1:11" x14ac:dyDescent="0.2">
      <c r="A64" s="119" t="s">
        <v>99</v>
      </c>
      <c r="B64" s="81"/>
      <c r="C64" s="81"/>
      <c r="D64" s="81"/>
      <c r="E64" s="81"/>
      <c r="F64" s="81"/>
      <c r="G64" s="81"/>
      <c r="H64" s="81"/>
      <c r="I64" s="81"/>
      <c r="J64" s="81"/>
      <c r="K64" s="120"/>
    </row>
    <row r="65" spans="1:11" x14ac:dyDescent="0.2">
      <c r="A65" s="119" t="s">
        <v>100</v>
      </c>
      <c r="B65" s="81"/>
      <c r="C65" s="81"/>
      <c r="D65" s="81"/>
      <c r="E65" s="81"/>
      <c r="F65" s="81"/>
      <c r="G65" s="81"/>
      <c r="H65" s="81"/>
      <c r="I65" s="81"/>
      <c r="J65" s="81"/>
      <c r="K65" s="120"/>
    </row>
    <row r="66" spans="1:11" x14ac:dyDescent="0.2">
      <c r="A66" s="119" t="s">
        <v>101</v>
      </c>
      <c r="B66" s="81"/>
      <c r="C66" s="81"/>
      <c r="D66" s="81"/>
      <c r="E66" s="81"/>
      <c r="F66" s="81"/>
      <c r="G66" s="81"/>
      <c r="H66" s="81"/>
      <c r="I66" s="81"/>
      <c r="J66" s="81"/>
      <c r="K66" s="120"/>
    </row>
    <row r="67" spans="1:11" x14ac:dyDescent="0.2">
      <c r="A67" s="119" t="s">
        <v>102</v>
      </c>
      <c r="B67" s="81"/>
      <c r="C67" s="81"/>
      <c r="D67" s="81"/>
      <c r="E67" s="81"/>
      <c r="F67" s="81"/>
      <c r="G67" s="81"/>
      <c r="H67" s="81"/>
      <c r="I67" s="81"/>
      <c r="J67" s="81"/>
      <c r="K67" s="120"/>
    </row>
    <row r="68" spans="1:11" x14ac:dyDescent="0.2">
      <c r="A68" s="119" t="s">
        <v>151</v>
      </c>
      <c r="B68" s="81"/>
      <c r="C68" s="81"/>
      <c r="D68" s="81"/>
      <c r="E68" s="81"/>
      <c r="F68" s="81"/>
      <c r="G68" s="81"/>
      <c r="H68" s="81"/>
      <c r="I68" s="81"/>
      <c r="J68" s="81"/>
      <c r="K68" s="120"/>
    </row>
    <row r="69" spans="1:11" ht="15.75" customHeight="1" x14ac:dyDescent="0.2">
      <c r="A69" s="119"/>
      <c r="B69" s="81"/>
      <c r="C69" s="81"/>
      <c r="D69" s="81"/>
      <c r="E69" s="81"/>
      <c r="F69" s="81"/>
      <c r="G69" s="81"/>
      <c r="H69" s="81"/>
      <c r="I69" s="81"/>
      <c r="J69" s="81"/>
      <c r="K69" s="120"/>
    </row>
    <row r="70" spans="1:11" ht="15.75" customHeight="1" x14ac:dyDescent="0.2">
      <c r="A70" s="121"/>
      <c r="B70" s="122"/>
      <c r="C70" s="122"/>
      <c r="D70" s="122"/>
      <c r="E70" s="122"/>
      <c r="F70" s="122"/>
      <c r="G70" s="122"/>
      <c r="H70" s="122"/>
      <c r="I70" s="122"/>
      <c r="J70" s="122"/>
      <c r="K70" s="123"/>
    </row>
    <row r="72" spans="1:11" ht="15.75" customHeight="1" x14ac:dyDescent="0.2"/>
  </sheetData>
  <sheetProtection formatCells="0" selectLockedCells="1" selectUnlockedCells="1"/>
  <mergeCells count="109">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45:B46"/>
    <mergeCell ref="C45:D46"/>
    <mergeCell ref="E45:F46"/>
    <mergeCell ref="G45:H46"/>
    <mergeCell ref="I45:J46"/>
    <mergeCell ref="A47:B48"/>
    <mergeCell ref="C47:D48"/>
    <mergeCell ref="E47:F48"/>
    <mergeCell ref="G47:H48"/>
    <mergeCell ref="I47:J48"/>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32:B33"/>
    <mergeCell ref="C32:D32"/>
    <mergeCell ref="E32:F32"/>
    <mergeCell ref="G32:H32"/>
    <mergeCell ref="I32:J32"/>
    <mergeCell ref="C33:D33"/>
    <mergeCell ref="E33:F33"/>
    <mergeCell ref="G33:H33"/>
    <mergeCell ref="I33:J33"/>
    <mergeCell ref="A30:B31"/>
    <mergeCell ref="C30:D30"/>
    <mergeCell ref="E30:F30"/>
    <mergeCell ref="G30:H30"/>
    <mergeCell ref="I30:J30"/>
    <mergeCell ref="C31:D31"/>
    <mergeCell ref="E31:F31"/>
    <mergeCell ref="G31:H31"/>
    <mergeCell ref="I31:J31"/>
    <mergeCell ref="A28:B29"/>
    <mergeCell ref="C28:D28"/>
    <mergeCell ref="E28:F28"/>
    <mergeCell ref="G28:H28"/>
    <mergeCell ref="I28:J28"/>
    <mergeCell ref="C29:D29"/>
    <mergeCell ref="E29:F29"/>
    <mergeCell ref="G29:H29"/>
    <mergeCell ref="I29:J29"/>
    <mergeCell ref="A25:B27"/>
    <mergeCell ref="C25:J25"/>
    <mergeCell ref="K25:M27"/>
    <mergeCell ref="C26:F26"/>
    <mergeCell ref="G26:J26"/>
    <mergeCell ref="C27:D27"/>
    <mergeCell ref="E27:F27"/>
    <mergeCell ref="G27:H27"/>
    <mergeCell ref="I27:J27"/>
    <mergeCell ref="A22:C22"/>
    <mergeCell ref="D22:F22"/>
    <mergeCell ref="A24:M24"/>
    <mergeCell ref="A10:C10"/>
    <mergeCell ref="A11:A12"/>
    <mergeCell ref="L12:O12"/>
    <mergeCell ref="A13:A14"/>
    <mergeCell ref="A16:O16"/>
    <mergeCell ref="A17:C17"/>
    <mergeCell ref="A2:M2"/>
    <mergeCell ref="A3:B3"/>
    <mergeCell ref="N3:P4"/>
    <mergeCell ref="A7:C7"/>
    <mergeCell ref="D7:F7"/>
    <mergeCell ref="A9:O9"/>
    <mergeCell ref="A18:A19"/>
    <mergeCell ref="L19:O19"/>
    <mergeCell ref="A20:A21"/>
  </mergeCells>
  <phoneticPr fontId="19"/>
  <pageMargins left="0.69" right="0.36" top="0.41" bottom="0.37" header="0.32" footer="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A36" sqref="A36:XFD36"/>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31" t="s">
        <v>152</v>
      </c>
      <c r="B1" s="131"/>
      <c r="C1" s="131"/>
      <c r="D1" s="131"/>
      <c r="E1" s="131"/>
      <c r="F1" s="131"/>
      <c r="G1" s="131"/>
      <c r="H1" s="131"/>
      <c r="I1" s="131"/>
      <c r="J1" s="131"/>
      <c r="K1" s="131"/>
      <c r="L1" s="131"/>
    </row>
    <row r="2" spans="1:12" s="16" customFormat="1" ht="18" customHeight="1" x14ac:dyDescent="0.2">
      <c r="A2" s="132" t="s">
        <v>61</v>
      </c>
      <c r="B2" s="132"/>
      <c r="C2" s="132" t="s">
        <v>62</v>
      </c>
      <c r="D2" s="132"/>
      <c r="E2" s="132" t="s">
        <v>63</v>
      </c>
      <c r="F2" s="132"/>
      <c r="G2" s="132"/>
      <c r="H2" s="132"/>
      <c r="I2" s="132"/>
    </row>
    <row r="3" spans="1:12" s="16" customFormat="1" ht="18" customHeight="1" x14ac:dyDescent="0.2">
      <c r="A3" s="132"/>
      <c r="B3" s="132"/>
      <c r="C3" s="132"/>
      <c r="D3" s="132"/>
      <c r="E3" s="31" t="s">
        <v>64</v>
      </c>
      <c r="F3" s="31" t="s">
        <v>65</v>
      </c>
      <c r="G3" s="31" t="s">
        <v>66</v>
      </c>
      <c r="H3" s="31" t="s">
        <v>67</v>
      </c>
      <c r="I3" s="31" t="s">
        <v>68</v>
      </c>
    </row>
    <row r="4" spans="1:12" s="16" customFormat="1" ht="18" customHeight="1" x14ac:dyDescent="0.2">
      <c r="A4" s="133" t="s">
        <v>69</v>
      </c>
      <c r="B4" s="133"/>
      <c r="C4" s="133" t="s">
        <v>153</v>
      </c>
      <c r="D4" s="133"/>
      <c r="E4" s="17">
        <v>23.5</v>
      </c>
      <c r="F4" s="17">
        <v>23.5</v>
      </c>
      <c r="G4" s="17">
        <v>23.5</v>
      </c>
      <c r="H4" s="17">
        <v>13.5</v>
      </c>
      <c r="I4" s="17">
        <v>21.3</v>
      </c>
    </row>
    <row r="5" spans="1:12" s="16" customFormat="1" ht="18" customHeight="1" x14ac:dyDescent="0.2">
      <c r="A5" s="133"/>
      <c r="B5" s="133"/>
      <c r="C5" s="133"/>
      <c r="D5" s="133"/>
      <c r="E5" s="18" t="s">
        <v>154</v>
      </c>
      <c r="F5" s="18" t="s">
        <v>154</v>
      </c>
      <c r="G5" s="18" t="s">
        <v>154</v>
      </c>
      <c r="H5" s="18" t="s">
        <v>155</v>
      </c>
      <c r="I5" s="18" t="s">
        <v>156</v>
      </c>
    </row>
    <row r="6" spans="1:12" s="16" customFormat="1" ht="18" customHeight="1" x14ac:dyDescent="0.2">
      <c r="A6" s="133" t="s">
        <v>69</v>
      </c>
      <c r="B6" s="133"/>
      <c r="C6" s="132" t="s">
        <v>157</v>
      </c>
      <c r="D6" s="132"/>
      <c r="E6" s="17">
        <v>27.5</v>
      </c>
      <c r="F6" s="17">
        <v>27.5</v>
      </c>
      <c r="G6" s="17">
        <v>27.5</v>
      </c>
      <c r="H6" s="17">
        <v>15.8</v>
      </c>
      <c r="I6" s="34">
        <v>25</v>
      </c>
    </row>
    <row r="7" spans="1:12" s="16" customFormat="1" ht="18" customHeight="1" x14ac:dyDescent="0.2">
      <c r="A7" s="133"/>
      <c r="B7" s="133"/>
      <c r="C7" s="132"/>
      <c r="D7" s="132"/>
      <c r="E7" s="18" t="s">
        <v>158</v>
      </c>
      <c r="F7" s="18" t="s">
        <v>158</v>
      </c>
      <c r="G7" s="18" t="s">
        <v>158</v>
      </c>
      <c r="H7" s="18" t="s">
        <v>159</v>
      </c>
      <c r="I7" s="18" t="s">
        <v>160</v>
      </c>
    </row>
    <row r="8" spans="1:12" s="16" customFormat="1" ht="18" customHeight="1" x14ac:dyDescent="0.2">
      <c r="A8" s="133" t="s">
        <v>69</v>
      </c>
      <c r="B8" s="133"/>
      <c r="C8" s="132" t="s">
        <v>161</v>
      </c>
      <c r="D8" s="132"/>
      <c r="E8" s="17">
        <v>37.5</v>
      </c>
      <c r="F8" s="17">
        <v>37.5</v>
      </c>
      <c r="G8" s="17">
        <v>37.5</v>
      </c>
      <c r="H8" s="17">
        <v>21.6</v>
      </c>
      <c r="I8" s="34">
        <v>34</v>
      </c>
    </row>
    <row r="9" spans="1:12" s="16" customFormat="1" ht="18" customHeight="1" x14ac:dyDescent="0.2">
      <c r="A9" s="133"/>
      <c r="B9" s="133"/>
      <c r="C9" s="132"/>
      <c r="D9" s="132"/>
      <c r="E9" s="18" t="s">
        <v>162</v>
      </c>
      <c r="F9" s="18" t="s">
        <v>162</v>
      </c>
      <c r="G9" s="18" t="s">
        <v>162</v>
      </c>
      <c r="H9" s="18" t="s">
        <v>163</v>
      </c>
      <c r="I9" s="18" t="s">
        <v>164</v>
      </c>
    </row>
    <row r="10" spans="1:12" s="16" customFormat="1" ht="18" customHeight="1" x14ac:dyDescent="0.2">
      <c r="A10" s="132" t="s">
        <v>165</v>
      </c>
      <c r="B10" s="132"/>
      <c r="C10" s="133" t="s">
        <v>166</v>
      </c>
      <c r="D10" s="133"/>
      <c r="E10" s="34">
        <v>18</v>
      </c>
      <c r="F10" s="134" t="s">
        <v>167</v>
      </c>
      <c r="G10" s="134" t="s">
        <v>167</v>
      </c>
      <c r="H10" s="17">
        <v>10.7</v>
      </c>
      <c r="I10" s="134" t="s">
        <v>167</v>
      </c>
    </row>
    <row r="11" spans="1:12" s="16" customFormat="1" ht="18" customHeight="1" x14ac:dyDescent="0.2">
      <c r="A11" s="132"/>
      <c r="B11" s="132"/>
      <c r="C11" s="133"/>
      <c r="D11" s="133"/>
      <c r="E11" s="18" t="s">
        <v>168</v>
      </c>
      <c r="F11" s="135"/>
      <c r="G11" s="135"/>
      <c r="H11" s="18" t="s">
        <v>169</v>
      </c>
      <c r="I11" s="135"/>
    </row>
    <row r="12" spans="1:12" s="16" customFormat="1" ht="18" customHeight="1" x14ac:dyDescent="0.2">
      <c r="A12" s="132" t="s">
        <v>170</v>
      </c>
      <c r="B12" s="132"/>
      <c r="C12" s="133" t="s">
        <v>171</v>
      </c>
      <c r="D12" s="133"/>
      <c r="E12" s="17">
        <v>17.399999999999999</v>
      </c>
      <c r="F12" s="17">
        <v>17.399999999999999</v>
      </c>
      <c r="G12" s="17">
        <v>17.399999999999999</v>
      </c>
      <c r="H12" s="34">
        <v>10</v>
      </c>
      <c r="I12" s="134" t="s">
        <v>172</v>
      </c>
    </row>
    <row r="13" spans="1:12" s="16" customFormat="1" ht="18" customHeight="1" x14ac:dyDescent="0.2">
      <c r="A13" s="132"/>
      <c r="B13" s="132"/>
      <c r="C13" s="133"/>
      <c r="D13" s="133"/>
      <c r="E13" s="18" t="s">
        <v>173</v>
      </c>
      <c r="F13" s="18" t="s">
        <v>173</v>
      </c>
      <c r="G13" s="18" t="s">
        <v>173</v>
      </c>
      <c r="H13" s="18" t="s">
        <v>174</v>
      </c>
      <c r="I13" s="135"/>
    </row>
    <row r="14" spans="1:12" s="16" customFormat="1" ht="18" customHeight="1" x14ac:dyDescent="0.2">
      <c r="A14" s="132" t="s">
        <v>170</v>
      </c>
      <c r="B14" s="132"/>
      <c r="C14" s="133" t="s">
        <v>175</v>
      </c>
      <c r="D14" s="133"/>
      <c r="E14" s="17">
        <v>22.2</v>
      </c>
      <c r="F14" s="17">
        <v>22.2</v>
      </c>
      <c r="G14" s="17">
        <v>22.2</v>
      </c>
      <c r="H14" s="17">
        <v>12.8</v>
      </c>
      <c r="I14" s="134" t="s">
        <v>172</v>
      </c>
    </row>
    <row r="15" spans="1:12" s="16" customFormat="1" ht="18" customHeight="1" x14ac:dyDescent="0.2">
      <c r="A15" s="132"/>
      <c r="B15" s="132"/>
      <c r="C15" s="133"/>
      <c r="D15" s="136"/>
      <c r="E15" s="35" t="s">
        <v>176</v>
      </c>
      <c r="F15" s="35" t="s">
        <v>176</v>
      </c>
      <c r="G15" s="35" t="s">
        <v>177</v>
      </c>
      <c r="H15" s="35" t="s">
        <v>178</v>
      </c>
      <c r="I15" s="137"/>
    </row>
    <row r="16" spans="1:12" s="16" customFormat="1" ht="18" customHeight="1" x14ac:dyDescent="0.2">
      <c r="A16" s="133" t="s">
        <v>179</v>
      </c>
      <c r="B16" s="133"/>
      <c r="C16" s="133" t="s">
        <v>180</v>
      </c>
      <c r="D16" s="136" t="s">
        <v>181</v>
      </c>
      <c r="E16" s="17">
        <v>23.5</v>
      </c>
      <c r="F16" s="17">
        <v>23.5</v>
      </c>
      <c r="G16" s="17">
        <v>23.5</v>
      </c>
      <c r="H16" s="17">
        <v>13.5</v>
      </c>
      <c r="I16" s="17">
        <v>21.3</v>
      </c>
    </row>
    <row r="17" spans="1:12" s="16" customFormat="1" ht="18" customHeight="1" x14ac:dyDescent="0.2">
      <c r="A17" s="133"/>
      <c r="B17" s="133"/>
      <c r="C17" s="133"/>
      <c r="D17" s="138"/>
      <c r="E17" s="35" t="s">
        <v>154</v>
      </c>
      <c r="F17" s="35" t="s">
        <v>154</v>
      </c>
      <c r="G17" s="35" t="s">
        <v>154</v>
      </c>
      <c r="H17" s="35" t="s">
        <v>155</v>
      </c>
      <c r="I17" s="35" t="s">
        <v>156</v>
      </c>
    </row>
    <row r="18" spans="1:12" s="16" customFormat="1" ht="18" customHeight="1" x14ac:dyDescent="0.2">
      <c r="A18" s="133" t="s">
        <v>179</v>
      </c>
      <c r="B18" s="133"/>
      <c r="C18" s="133" t="s">
        <v>180</v>
      </c>
      <c r="D18" s="139" t="s">
        <v>182</v>
      </c>
      <c r="E18" s="17">
        <v>23.5</v>
      </c>
      <c r="F18" s="17">
        <v>23.5</v>
      </c>
      <c r="G18" s="17">
        <v>23.5</v>
      </c>
      <c r="H18" s="17">
        <v>13.5</v>
      </c>
      <c r="I18" s="17">
        <v>21.3</v>
      </c>
    </row>
    <row r="19" spans="1:12" s="16" customFormat="1" ht="18" customHeight="1" x14ac:dyDescent="0.2">
      <c r="A19" s="133"/>
      <c r="B19" s="133"/>
      <c r="C19" s="133"/>
      <c r="D19" s="140"/>
      <c r="E19" s="18" t="s">
        <v>154</v>
      </c>
      <c r="F19" s="18" t="s">
        <v>154</v>
      </c>
      <c r="G19" s="18" t="s">
        <v>154</v>
      </c>
      <c r="H19" s="18" t="s">
        <v>155</v>
      </c>
      <c r="I19" s="35" t="s">
        <v>183</v>
      </c>
    </row>
    <row r="20" spans="1:12" s="16" customFormat="1" ht="18" customHeight="1" x14ac:dyDescent="0.2">
      <c r="A20" s="133" t="s">
        <v>179</v>
      </c>
      <c r="B20" s="133"/>
      <c r="C20" s="133" t="s">
        <v>180</v>
      </c>
      <c r="D20" s="136" t="s">
        <v>184</v>
      </c>
      <c r="E20" s="17">
        <v>32.5</v>
      </c>
      <c r="F20" s="17">
        <v>32.5</v>
      </c>
      <c r="G20" s="17">
        <v>32.5</v>
      </c>
      <c r="H20" s="36">
        <v>18.760000000000002</v>
      </c>
      <c r="I20" s="17">
        <v>29.5</v>
      </c>
    </row>
    <row r="21" spans="1:12" s="16" customFormat="1" ht="18" customHeight="1" x14ac:dyDescent="0.2">
      <c r="A21" s="133"/>
      <c r="B21" s="133"/>
      <c r="C21" s="133"/>
      <c r="D21" s="138"/>
      <c r="E21" s="18" t="s">
        <v>185</v>
      </c>
      <c r="F21" s="18" t="s">
        <v>185</v>
      </c>
      <c r="G21" s="18" t="s">
        <v>185</v>
      </c>
      <c r="H21" s="18" t="s">
        <v>186</v>
      </c>
      <c r="I21" s="35" t="s">
        <v>187</v>
      </c>
    </row>
    <row r="22" spans="1:12" s="16" customFormat="1" ht="18" customHeight="1" x14ac:dyDescent="0.2">
      <c r="A22" s="133" t="s">
        <v>179</v>
      </c>
      <c r="B22" s="133"/>
      <c r="C22" s="134" t="s">
        <v>165</v>
      </c>
      <c r="D22" s="134" t="s">
        <v>188</v>
      </c>
      <c r="E22" s="37">
        <v>21</v>
      </c>
      <c r="F22" s="37">
        <v>21</v>
      </c>
      <c r="G22" s="37">
        <v>21</v>
      </c>
      <c r="H22" s="18">
        <v>12.1</v>
      </c>
      <c r="I22" s="134" t="s">
        <v>167</v>
      </c>
    </row>
    <row r="23" spans="1:12" s="16" customFormat="1" ht="18" customHeight="1" x14ac:dyDescent="0.2">
      <c r="A23" s="133"/>
      <c r="B23" s="133"/>
      <c r="C23" s="135"/>
      <c r="D23" s="135"/>
      <c r="E23" s="18" t="s">
        <v>189</v>
      </c>
      <c r="F23" s="18" t="s">
        <v>189</v>
      </c>
      <c r="G23" s="18" t="s">
        <v>189</v>
      </c>
      <c r="H23" s="18" t="s">
        <v>190</v>
      </c>
      <c r="I23" s="137"/>
    </row>
    <row r="24" spans="1:12" s="16" customFormat="1" ht="18" customHeight="1" x14ac:dyDescent="0.2">
      <c r="A24" s="133" t="s">
        <v>179</v>
      </c>
      <c r="B24" s="133"/>
      <c r="C24" s="134" t="s">
        <v>191</v>
      </c>
      <c r="D24" s="136" t="s">
        <v>192</v>
      </c>
      <c r="E24" s="17">
        <v>23.5</v>
      </c>
      <c r="F24" s="17">
        <v>23.5</v>
      </c>
      <c r="G24" s="17">
        <v>23.5</v>
      </c>
      <c r="H24" s="17">
        <v>13.5</v>
      </c>
      <c r="I24" s="134" t="s">
        <v>167</v>
      </c>
    </row>
    <row r="25" spans="1:12" s="16" customFormat="1" ht="18" customHeight="1" x14ac:dyDescent="0.2">
      <c r="A25" s="133"/>
      <c r="B25" s="133"/>
      <c r="C25" s="135"/>
      <c r="D25" s="138"/>
      <c r="E25" s="18" t="s">
        <v>154</v>
      </c>
      <c r="F25" s="18" t="s">
        <v>154</v>
      </c>
      <c r="G25" s="18" t="s">
        <v>154</v>
      </c>
      <c r="H25" s="18" t="s">
        <v>193</v>
      </c>
      <c r="I25" s="135"/>
    </row>
    <row r="26" spans="1:12" ht="18" customHeight="1" x14ac:dyDescent="0.2">
      <c r="A26" s="141" t="s">
        <v>194</v>
      </c>
      <c r="B26" s="142"/>
      <c r="C26" s="142"/>
      <c r="D26" s="142"/>
      <c r="E26" s="142"/>
      <c r="F26" s="142"/>
      <c r="G26" s="142"/>
      <c r="H26" s="142"/>
      <c r="I26" s="142"/>
      <c r="J26" s="142"/>
      <c r="K26" s="142"/>
      <c r="L26" s="142"/>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31" t="s">
        <v>195</v>
      </c>
      <c r="B32" s="131"/>
      <c r="C32" s="131"/>
      <c r="D32" s="131"/>
      <c r="E32" s="131"/>
      <c r="F32" s="131"/>
      <c r="G32" s="131"/>
      <c r="H32" s="131"/>
      <c r="I32" s="131"/>
      <c r="J32" s="131"/>
      <c r="K32" s="131"/>
      <c r="L32" s="131"/>
    </row>
    <row r="33" spans="1:22" ht="15.75" customHeight="1" x14ac:dyDescent="0.2">
      <c r="A33" s="131" t="s">
        <v>196</v>
      </c>
      <c r="B33" s="131"/>
      <c r="C33" s="131"/>
      <c r="D33" s="131"/>
      <c r="E33" s="131"/>
      <c r="F33" s="131"/>
      <c r="G33" s="131"/>
      <c r="H33" s="131"/>
      <c r="I33" s="131"/>
      <c r="J33" s="131"/>
      <c r="K33" s="131"/>
      <c r="L33" s="131"/>
    </row>
    <row r="34" spans="1:22" ht="15.75" customHeight="1" x14ac:dyDescent="0.2">
      <c r="A34" s="143" t="s">
        <v>197</v>
      </c>
      <c r="B34" s="143"/>
      <c r="C34" s="143"/>
      <c r="D34" s="143"/>
      <c r="E34" s="143"/>
      <c r="F34" s="143"/>
      <c r="G34" s="143"/>
      <c r="H34" s="143"/>
      <c r="I34" s="143"/>
      <c r="J34" s="143"/>
      <c r="K34" s="143"/>
      <c r="L34" s="143"/>
    </row>
    <row r="35" spans="1:22" ht="15.75" customHeight="1" x14ac:dyDescent="0.2">
      <c r="A35" s="99" t="s">
        <v>198</v>
      </c>
      <c r="B35" s="105"/>
      <c r="C35" s="100"/>
      <c r="D35" s="144" t="s">
        <v>199</v>
      </c>
      <c r="E35" s="147" t="s">
        <v>200</v>
      </c>
      <c r="F35" s="148"/>
      <c r="G35" s="148"/>
      <c r="H35" s="149"/>
      <c r="I35" s="147" t="s">
        <v>201</v>
      </c>
      <c r="J35" s="148"/>
      <c r="K35" s="148"/>
      <c r="L35" s="149"/>
    </row>
    <row r="36" spans="1:22" ht="15.75" customHeight="1" x14ac:dyDescent="0.2">
      <c r="A36" s="101"/>
      <c r="B36" s="106"/>
      <c r="C36" s="102"/>
      <c r="D36" s="145"/>
      <c r="E36" s="150"/>
      <c r="F36" s="151"/>
      <c r="G36" s="151"/>
      <c r="H36" s="152"/>
      <c r="I36" s="150"/>
      <c r="J36" s="151"/>
      <c r="K36" s="151"/>
      <c r="L36" s="152"/>
    </row>
    <row r="37" spans="1:22" ht="15.75" customHeight="1" x14ac:dyDescent="0.2">
      <c r="A37" s="101"/>
      <c r="B37" s="106"/>
      <c r="C37" s="102"/>
      <c r="D37" s="145"/>
      <c r="E37" s="153"/>
      <c r="F37" s="154"/>
      <c r="G37" s="154"/>
      <c r="H37" s="155"/>
      <c r="I37" s="153"/>
      <c r="J37" s="154"/>
      <c r="K37" s="154"/>
      <c r="L37" s="155"/>
      <c r="R37" s="3"/>
      <c r="S37" s="3"/>
      <c r="T37" s="3"/>
      <c r="U37" s="3"/>
      <c r="V37" s="3"/>
    </row>
    <row r="38" spans="1:22" ht="15.75" customHeight="1" x14ac:dyDescent="0.2">
      <c r="A38" s="103"/>
      <c r="B38" s="107"/>
      <c r="C38" s="104"/>
      <c r="D38" s="146"/>
      <c r="E38" s="5" t="s">
        <v>202</v>
      </c>
      <c r="F38" s="5" t="s">
        <v>203</v>
      </c>
      <c r="G38" s="5" t="s">
        <v>204</v>
      </c>
      <c r="H38" s="5" t="s">
        <v>205</v>
      </c>
      <c r="I38" s="5" t="s">
        <v>202</v>
      </c>
      <c r="J38" s="5" t="s">
        <v>203</v>
      </c>
      <c r="K38" s="5" t="s">
        <v>204</v>
      </c>
      <c r="L38" s="5" t="s">
        <v>205</v>
      </c>
      <c r="R38" s="3"/>
      <c r="S38" s="3"/>
      <c r="T38" s="3"/>
      <c r="U38" s="38"/>
      <c r="V38" s="3"/>
    </row>
    <row r="39" spans="1:22" ht="15.75" customHeight="1" x14ac:dyDescent="0.2">
      <c r="A39" s="156" t="s">
        <v>206</v>
      </c>
      <c r="B39" s="151" t="s">
        <v>207</v>
      </c>
      <c r="C39" s="151"/>
      <c r="D39" s="144" t="s">
        <v>208</v>
      </c>
      <c r="E39" s="147" t="s">
        <v>209</v>
      </c>
      <c r="F39" s="148"/>
      <c r="G39" s="149"/>
      <c r="H39" s="157" t="s">
        <v>210</v>
      </c>
      <c r="I39" s="158" t="s">
        <v>211</v>
      </c>
      <c r="J39" s="159"/>
      <c r="K39" s="159"/>
      <c r="L39" s="158" t="s">
        <v>212</v>
      </c>
      <c r="R39" s="3"/>
      <c r="S39" s="3"/>
      <c r="T39" s="3"/>
      <c r="U39" s="3"/>
      <c r="V39" s="3"/>
    </row>
    <row r="40" spans="1:22" ht="15.75" customHeight="1" x14ac:dyDescent="0.2">
      <c r="A40" s="87"/>
      <c r="B40" s="151"/>
      <c r="C40" s="151"/>
      <c r="D40" s="146"/>
      <c r="E40" s="153"/>
      <c r="F40" s="154"/>
      <c r="G40" s="155"/>
      <c r="H40" s="157"/>
      <c r="I40" s="159"/>
      <c r="J40" s="159"/>
      <c r="K40" s="159"/>
      <c r="L40" s="159"/>
      <c r="R40" s="39"/>
      <c r="S40" s="39"/>
      <c r="T40" s="39"/>
      <c r="U40" s="39"/>
      <c r="V40" s="39"/>
    </row>
    <row r="41" spans="1:22" ht="15.75" customHeight="1" x14ac:dyDescent="0.2">
      <c r="A41" s="87"/>
      <c r="B41" s="151"/>
      <c r="C41" s="151"/>
      <c r="D41" s="144" t="s">
        <v>213</v>
      </c>
      <c r="E41" s="147" t="s">
        <v>214</v>
      </c>
      <c r="F41" s="148"/>
      <c r="G41" s="149"/>
      <c r="H41" s="157" t="s">
        <v>215</v>
      </c>
      <c r="I41" s="158" t="s">
        <v>212</v>
      </c>
      <c r="J41" s="159"/>
      <c r="K41" s="159"/>
      <c r="L41" s="158" t="s">
        <v>212</v>
      </c>
    </row>
    <row r="42" spans="1:22" ht="15.75" customHeight="1" x14ac:dyDescent="0.2">
      <c r="A42" s="87"/>
      <c r="B42" s="151"/>
      <c r="C42" s="151"/>
      <c r="D42" s="145"/>
      <c r="E42" s="150"/>
      <c r="F42" s="151"/>
      <c r="G42" s="152"/>
      <c r="H42" s="157"/>
      <c r="I42" s="159"/>
      <c r="J42" s="159"/>
      <c r="K42" s="159"/>
      <c r="L42" s="159"/>
    </row>
    <row r="43" spans="1:22" ht="15.75" customHeight="1" x14ac:dyDescent="0.2">
      <c r="A43" s="87"/>
      <c r="B43" s="151"/>
      <c r="C43" s="151"/>
      <c r="D43" s="146"/>
      <c r="E43" s="153"/>
      <c r="F43" s="154"/>
      <c r="G43" s="155"/>
      <c r="H43" s="157"/>
      <c r="I43" s="159"/>
      <c r="J43" s="159"/>
      <c r="K43" s="159"/>
      <c r="L43" s="159"/>
    </row>
    <row r="44" spans="1:22" ht="15.75" customHeight="1" x14ac:dyDescent="0.2">
      <c r="A44" s="108" t="s">
        <v>216</v>
      </c>
      <c r="B44" s="108"/>
      <c r="C44" s="108"/>
      <c r="D44" s="108"/>
      <c r="E44" s="108"/>
      <c r="F44" s="108"/>
      <c r="G44" s="108"/>
      <c r="H44" s="108"/>
      <c r="I44" s="108"/>
      <c r="J44" s="108"/>
      <c r="K44" s="108"/>
      <c r="L44" s="108"/>
    </row>
    <row r="45" spans="1:22" ht="15.75" customHeight="1" x14ac:dyDescent="0.2">
      <c r="A45" s="108"/>
      <c r="B45" s="108"/>
      <c r="C45" s="108"/>
      <c r="D45" s="108"/>
      <c r="E45" s="108"/>
      <c r="F45" s="108"/>
      <c r="G45" s="108"/>
      <c r="H45" s="108"/>
      <c r="I45" s="108"/>
      <c r="J45" s="108"/>
      <c r="K45" s="108"/>
      <c r="L45" s="108"/>
    </row>
    <row r="46" spans="1:22" ht="18" customHeight="1" x14ac:dyDescent="0.2">
      <c r="A46" s="14"/>
      <c r="B46" s="22"/>
      <c r="C46" s="22"/>
      <c r="D46" s="22"/>
      <c r="E46" s="22"/>
      <c r="F46" s="22"/>
      <c r="G46" s="22"/>
      <c r="H46" s="22"/>
      <c r="I46" s="22"/>
      <c r="J46" s="22"/>
      <c r="K46" s="22"/>
      <c r="L46" s="22"/>
    </row>
    <row r="47" spans="1:22" ht="18" customHeight="1" x14ac:dyDescent="0.2"/>
    <row r="48" spans="1:22" ht="18" customHeight="1" x14ac:dyDescent="0.2"/>
    <row r="49" spans="1:12" ht="18" customHeight="1" x14ac:dyDescent="0.2">
      <c r="A49" s="14"/>
      <c r="B49" s="22"/>
      <c r="C49" s="22"/>
      <c r="D49" s="22"/>
      <c r="E49" s="22"/>
      <c r="F49" s="22"/>
      <c r="G49" s="22"/>
      <c r="H49" s="22"/>
      <c r="I49" s="22"/>
      <c r="J49" s="22"/>
      <c r="K49" s="22"/>
      <c r="L49" s="22"/>
    </row>
    <row r="50" spans="1:12" ht="18" customHeight="1" x14ac:dyDescent="0.2"/>
    <row r="51" spans="1:12" ht="18" customHeight="1" x14ac:dyDescent="0.2"/>
    <row r="52" spans="1:12" ht="18" customHeight="1" x14ac:dyDescent="0.2">
      <c r="A52" s="14"/>
      <c r="B52" s="22"/>
      <c r="C52" s="22"/>
      <c r="D52" s="22"/>
      <c r="E52" s="22"/>
      <c r="F52" s="22"/>
      <c r="G52" s="22"/>
      <c r="H52" s="22"/>
      <c r="I52" s="22"/>
      <c r="J52" s="22"/>
      <c r="K52" s="22"/>
      <c r="L52" s="22"/>
    </row>
    <row r="53" spans="1:12" ht="18" customHeight="1" x14ac:dyDescent="0.2"/>
    <row r="54" spans="1:12" ht="18" customHeight="1" x14ac:dyDescent="0.2"/>
    <row r="55" spans="1:12" ht="18" customHeight="1" x14ac:dyDescent="0.2">
      <c r="A55" s="14"/>
      <c r="B55" s="22"/>
      <c r="C55" s="22"/>
      <c r="D55" s="22"/>
      <c r="E55" s="22"/>
      <c r="F55" s="22"/>
      <c r="G55" s="22"/>
      <c r="H55" s="22"/>
      <c r="I55" s="22"/>
      <c r="J55" s="22"/>
      <c r="K55" s="22"/>
      <c r="L55" s="22"/>
    </row>
    <row r="56" spans="1:12" ht="18" customHeight="1" x14ac:dyDescent="0.2"/>
    <row r="57" spans="1:12" ht="18" customHeight="1" x14ac:dyDescent="0.2"/>
    <row r="58" spans="1:12" ht="18" customHeight="1" x14ac:dyDescent="0.2"/>
    <row r="59" spans="1:12" ht="18" customHeight="1" x14ac:dyDescent="0.2">
      <c r="A59" s="14"/>
      <c r="B59" s="22"/>
      <c r="C59" s="22"/>
      <c r="D59" s="22"/>
      <c r="E59" s="22"/>
      <c r="F59" s="22"/>
      <c r="G59" s="22"/>
      <c r="H59" s="22"/>
      <c r="I59" s="22"/>
      <c r="J59" s="22"/>
      <c r="K59" s="22"/>
      <c r="L59" s="22"/>
    </row>
    <row r="60" spans="1:12" ht="18" customHeight="1" x14ac:dyDescent="0.2"/>
    <row r="61" spans="1:12" ht="18" customHeight="1" x14ac:dyDescent="0.2"/>
    <row r="62" spans="1:12" ht="18" customHeight="1" x14ac:dyDescent="0.2">
      <c r="A62" s="14"/>
      <c r="B62" s="22"/>
      <c r="C62" s="22"/>
      <c r="D62" s="22"/>
      <c r="E62" s="22"/>
      <c r="F62" s="22"/>
      <c r="G62" s="22"/>
      <c r="H62" s="22"/>
      <c r="I62" s="22"/>
      <c r="J62" s="22"/>
      <c r="K62" s="22"/>
      <c r="L62" s="22"/>
    </row>
    <row r="63" spans="1:12" ht="18" customHeight="1" x14ac:dyDescent="0.2"/>
    <row r="64" spans="1:12" ht="18" customHeight="1" x14ac:dyDescent="0.2"/>
    <row r="65" spans="1:34" ht="18" customHeight="1" x14ac:dyDescent="0.2">
      <c r="A65" s="131" t="s">
        <v>217</v>
      </c>
      <c r="B65" s="131"/>
      <c r="C65" s="131"/>
      <c r="D65" s="131"/>
      <c r="E65" s="131"/>
      <c r="F65" s="131"/>
      <c r="G65" s="131"/>
      <c r="H65" s="131"/>
      <c r="I65" s="131"/>
      <c r="J65" s="131"/>
      <c r="K65" s="131"/>
      <c r="L65" s="131"/>
      <c r="M65" s="131"/>
      <c r="N65" s="131"/>
      <c r="O65" s="131"/>
      <c r="P65" s="131"/>
      <c r="Q65" s="8"/>
      <c r="S65" s="160" t="s">
        <v>218</v>
      </c>
      <c r="T65" s="161"/>
      <c r="U65" s="161"/>
      <c r="V65" s="161"/>
      <c r="W65" s="161"/>
      <c r="X65" s="161"/>
      <c r="Y65" s="162"/>
      <c r="Z65" s="40"/>
      <c r="AA65" s="40"/>
      <c r="AB65" s="40"/>
      <c r="AC65" s="40"/>
      <c r="AD65" s="40"/>
      <c r="AE65" s="40"/>
      <c r="AF65" s="40"/>
      <c r="AG65" s="40"/>
      <c r="AH65" s="40"/>
    </row>
    <row r="66" spans="1:34" ht="15.75" customHeight="1" x14ac:dyDescent="0.2">
      <c r="A66" s="141" t="s">
        <v>219</v>
      </c>
      <c r="B66" s="141"/>
      <c r="C66" s="141"/>
      <c r="D66" s="141"/>
      <c r="E66" s="141"/>
      <c r="F66" s="141"/>
      <c r="G66" s="141"/>
      <c r="H66" s="141"/>
      <c r="I66" s="141"/>
      <c r="J66" s="141"/>
      <c r="K66" s="141"/>
      <c r="L66" s="141"/>
      <c r="M66" s="141"/>
      <c r="N66" s="141"/>
      <c r="O66" s="141"/>
      <c r="P66" s="141"/>
      <c r="Q66" s="14"/>
      <c r="S66" s="163"/>
      <c r="T66" s="164"/>
      <c r="U66" s="164"/>
      <c r="V66" s="164"/>
      <c r="W66" s="164"/>
      <c r="X66" s="164"/>
      <c r="Y66" s="165"/>
      <c r="Z66" s="40"/>
      <c r="AA66" s="40"/>
      <c r="AB66" s="40"/>
      <c r="AC66" s="40"/>
      <c r="AD66" s="40"/>
      <c r="AE66" s="40"/>
      <c r="AF66" s="40"/>
      <c r="AG66" s="40"/>
      <c r="AH66" s="40"/>
    </row>
    <row r="67" spans="1:34" ht="15.75" customHeight="1" x14ac:dyDescent="0.2">
      <c r="A67" s="141" t="s">
        <v>220</v>
      </c>
      <c r="B67" s="141"/>
      <c r="C67" s="141"/>
      <c r="D67" s="141"/>
      <c r="E67" s="141"/>
      <c r="F67" s="141"/>
      <c r="G67" s="141"/>
      <c r="H67" s="141"/>
      <c r="I67" s="141"/>
      <c r="J67" s="141"/>
      <c r="K67" s="141"/>
      <c r="L67" s="141"/>
      <c r="M67" s="141"/>
      <c r="N67" s="141"/>
      <c r="O67" s="141"/>
      <c r="P67" s="141"/>
      <c r="Q67" s="14"/>
      <c r="S67" s="163"/>
      <c r="T67" s="164"/>
      <c r="U67" s="164"/>
      <c r="V67" s="164"/>
      <c r="W67" s="164"/>
      <c r="X67" s="164"/>
      <c r="Y67" s="165"/>
      <c r="Z67" s="40"/>
      <c r="AA67" s="40"/>
      <c r="AB67" s="40"/>
      <c r="AC67" s="40"/>
      <c r="AD67" s="40"/>
      <c r="AE67" s="40"/>
      <c r="AF67" s="40"/>
      <c r="AG67" s="40"/>
      <c r="AH67" s="40"/>
    </row>
    <row r="68" spans="1:34" ht="15.75" customHeight="1" x14ac:dyDescent="0.2">
      <c r="A68" s="141" t="s">
        <v>221</v>
      </c>
      <c r="B68" s="141"/>
      <c r="C68" s="141"/>
      <c r="D68" s="141"/>
      <c r="E68" s="141"/>
      <c r="F68" s="141"/>
      <c r="G68" s="141"/>
      <c r="H68" s="141"/>
      <c r="I68" s="141"/>
      <c r="J68" s="141"/>
      <c r="K68" s="141"/>
      <c r="L68" s="141"/>
      <c r="M68" s="141"/>
      <c r="N68" s="141"/>
      <c r="O68" s="141"/>
      <c r="P68" s="141"/>
      <c r="Q68" s="14"/>
      <c r="S68" s="163"/>
      <c r="T68" s="164"/>
      <c r="U68" s="164"/>
      <c r="V68" s="164"/>
      <c r="W68" s="164"/>
      <c r="X68" s="164"/>
      <c r="Y68" s="165"/>
      <c r="Z68" s="40"/>
      <c r="AA68" s="40"/>
      <c r="AB68" s="40"/>
      <c r="AC68" s="40"/>
      <c r="AD68" s="40"/>
      <c r="AE68" s="40"/>
      <c r="AF68" s="40"/>
      <c r="AG68" s="40"/>
      <c r="AH68" s="40"/>
    </row>
    <row r="69" spans="1:34" ht="15.75" customHeight="1" x14ac:dyDescent="0.2">
      <c r="A69" s="141" t="s">
        <v>222</v>
      </c>
      <c r="B69" s="141"/>
      <c r="C69" s="141"/>
      <c r="D69" s="141"/>
      <c r="E69" s="141"/>
      <c r="F69" s="141"/>
      <c r="G69" s="141"/>
      <c r="H69" s="141"/>
      <c r="I69" s="141"/>
      <c r="J69" s="141"/>
      <c r="K69" s="141"/>
      <c r="L69" s="141"/>
      <c r="M69" s="141"/>
      <c r="N69" s="141"/>
      <c r="O69" s="141"/>
      <c r="P69" s="141"/>
      <c r="Q69" s="14"/>
      <c r="S69" s="163"/>
      <c r="T69" s="164"/>
      <c r="U69" s="164"/>
      <c r="V69" s="164"/>
      <c r="W69" s="164"/>
      <c r="X69" s="164"/>
      <c r="Y69" s="165"/>
      <c r="Z69" s="40"/>
      <c r="AA69" s="40"/>
      <c r="AB69" s="40"/>
      <c r="AC69" s="40"/>
      <c r="AD69" s="40"/>
      <c r="AE69" s="40"/>
      <c r="AF69" s="40"/>
      <c r="AG69" s="40"/>
      <c r="AH69" s="40"/>
    </row>
    <row r="70" spans="1:34" ht="15.6" customHeight="1" x14ac:dyDescent="0.2">
      <c r="A70" s="169" t="s">
        <v>223</v>
      </c>
      <c r="B70" s="169"/>
      <c r="C70" s="169"/>
      <c r="D70" s="169"/>
      <c r="E70" s="169"/>
      <c r="F70" s="169"/>
      <c r="G70" s="169"/>
      <c r="H70" s="169"/>
      <c r="I70" s="169"/>
      <c r="J70" s="169"/>
      <c r="K70" s="169"/>
      <c r="L70" s="169"/>
      <c r="M70" s="169"/>
      <c r="N70" s="169"/>
      <c r="O70" s="169"/>
      <c r="P70" s="169"/>
      <c r="Q70" s="41"/>
      <c r="S70" s="163"/>
      <c r="T70" s="164"/>
      <c r="U70" s="164"/>
      <c r="V70" s="164"/>
      <c r="W70" s="164"/>
      <c r="X70" s="164"/>
      <c r="Y70" s="165"/>
      <c r="Z70" s="40"/>
      <c r="AA70" s="40"/>
      <c r="AB70" s="40"/>
      <c r="AC70" s="40"/>
      <c r="AD70" s="40"/>
      <c r="AE70" s="40"/>
      <c r="AF70" s="40"/>
      <c r="AG70" s="40"/>
      <c r="AH70" s="40"/>
    </row>
    <row r="71" spans="1:34" ht="15.75" customHeight="1" x14ac:dyDescent="0.2">
      <c r="A71" s="81" t="s">
        <v>224</v>
      </c>
      <c r="B71" s="81"/>
      <c r="C71" s="81"/>
      <c r="D71" s="81"/>
      <c r="E71" s="81"/>
      <c r="F71" s="81"/>
      <c r="G71" s="81"/>
      <c r="H71" s="81"/>
      <c r="I71" s="81"/>
      <c r="J71" s="81"/>
      <c r="K71" s="81"/>
      <c r="L71" s="81"/>
      <c r="M71" s="81"/>
      <c r="N71" s="81"/>
      <c r="O71" s="81"/>
      <c r="P71" s="81"/>
      <c r="S71" s="166"/>
      <c r="T71" s="167"/>
      <c r="U71" s="167"/>
      <c r="V71" s="167"/>
      <c r="W71" s="167"/>
      <c r="X71" s="167"/>
      <c r="Y71" s="168"/>
      <c r="Z71" s="40"/>
      <c r="AA71" s="40"/>
      <c r="AB71" s="40"/>
      <c r="AC71" s="40"/>
      <c r="AD71" s="40"/>
      <c r="AE71" s="40"/>
      <c r="AF71" s="40"/>
      <c r="AG71" s="40"/>
      <c r="AH71" s="40"/>
    </row>
    <row r="72" spans="1:34" ht="15.75" customHeight="1" x14ac:dyDescent="0.2">
      <c r="A72" s="6" t="s">
        <v>225</v>
      </c>
      <c r="B72" s="5" t="s">
        <v>226</v>
      </c>
      <c r="C72" s="6" t="s">
        <v>227</v>
      </c>
      <c r="D72" s="5" t="s">
        <v>228</v>
      </c>
      <c r="E72" s="6" t="s">
        <v>225</v>
      </c>
      <c r="F72" s="5" t="s">
        <v>226</v>
      </c>
      <c r="G72" s="6" t="s">
        <v>225</v>
      </c>
      <c r="H72" s="5" t="s">
        <v>226</v>
      </c>
      <c r="I72" s="6" t="s">
        <v>225</v>
      </c>
      <c r="J72" s="5" t="s">
        <v>228</v>
      </c>
      <c r="L72" s="3"/>
      <c r="M72" s="3"/>
    </row>
    <row r="73" spans="1:34" ht="15.9" customHeight="1" x14ac:dyDescent="0.2">
      <c r="A73" s="42">
        <v>1</v>
      </c>
      <c r="B73" s="5">
        <v>15.6</v>
      </c>
      <c r="C73" s="42">
        <v>2</v>
      </c>
      <c r="D73" s="5">
        <v>15.6</v>
      </c>
      <c r="E73" s="42">
        <v>3</v>
      </c>
      <c r="F73" s="5">
        <v>15.6</v>
      </c>
      <c r="G73" s="42">
        <v>4</v>
      </c>
      <c r="H73" s="5">
        <v>15.6</v>
      </c>
      <c r="I73" s="42">
        <v>5</v>
      </c>
      <c r="J73" s="5">
        <v>15.6</v>
      </c>
      <c r="L73" s="43"/>
    </row>
    <row r="74" spans="1:34" ht="15.9" customHeight="1" x14ac:dyDescent="0.2">
      <c r="A74" s="42">
        <v>6</v>
      </c>
      <c r="B74" s="5">
        <v>15.6</v>
      </c>
      <c r="C74" s="42">
        <v>7</v>
      </c>
      <c r="D74" s="5">
        <v>15.6</v>
      </c>
      <c r="E74" s="42">
        <v>8</v>
      </c>
      <c r="F74" s="5">
        <v>15.6</v>
      </c>
      <c r="G74" s="42">
        <v>9</v>
      </c>
      <c r="H74" s="5">
        <v>15.5</v>
      </c>
      <c r="I74" s="42">
        <v>10</v>
      </c>
      <c r="J74" s="5">
        <v>15.5</v>
      </c>
    </row>
    <row r="75" spans="1:34" ht="15.9" customHeight="1" x14ac:dyDescent="0.2">
      <c r="A75" s="42">
        <v>11</v>
      </c>
      <c r="B75" s="5">
        <v>15.5</v>
      </c>
      <c r="C75" s="42">
        <v>12</v>
      </c>
      <c r="D75" s="5">
        <v>15.5</v>
      </c>
      <c r="E75" s="42">
        <v>13</v>
      </c>
      <c r="F75" s="5">
        <v>15.5</v>
      </c>
      <c r="G75" s="42">
        <v>14</v>
      </c>
      <c r="H75" s="5">
        <v>15.4</v>
      </c>
      <c r="I75" s="42">
        <v>15</v>
      </c>
      <c r="J75" s="5">
        <v>15.4</v>
      </c>
    </row>
    <row r="76" spans="1:34" ht="15.9" customHeight="1" x14ac:dyDescent="0.2">
      <c r="A76" s="42">
        <v>16</v>
      </c>
      <c r="B76" s="5">
        <v>15.4</v>
      </c>
      <c r="C76" s="42">
        <v>17</v>
      </c>
      <c r="D76" s="5">
        <v>15.4</v>
      </c>
      <c r="E76" s="42">
        <v>18</v>
      </c>
      <c r="F76" s="5">
        <v>15.3</v>
      </c>
      <c r="G76" s="42">
        <v>19</v>
      </c>
      <c r="H76" s="5">
        <v>15.3</v>
      </c>
      <c r="I76" s="42">
        <v>20</v>
      </c>
      <c r="J76" s="5">
        <v>15.3</v>
      </c>
      <c r="M76" s="44"/>
    </row>
    <row r="77" spans="1:34" ht="15.9" customHeight="1" x14ac:dyDescent="0.2">
      <c r="A77" s="42">
        <v>21</v>
      </c>
      <c r="B77" s="5">
        <v>15.2</v>
      </c>
      <c r="C77" s="42">
        <v>22</v>
      </c>
      <c r="D77" s="5">
        <v>15.2</v>
      </c>
      <c r="E77" s="42">
        <v>23</v>
      </c>
      <c r="F77" s="5">
        <v>15.1</v>
      </c>
      <c r="G77" s="42">
        <v>24</v>
      </c>
      <c r="H77" s="5">
        <v>15.1</v>
      </c>
      <c r="I77" s="42">
        <v>25</v>
      </c>
      <c r="J77" s="5">
        <v>15.1</v>
      </c>
    </row>
    <row r="78" spans="1:34" ht="15.9" customHeight="1" x14ac:dyDescent="0.2">
      <c r="A78" s="42">
        <v>26</v>
      </c>
      <c r="B78" s="27">
        <v>15</v>
      </c>
      <c r="C78" s="42">
        <v>27</v>
      </c>
      <c r="D78" s="27">
        <v>15</v>
      </c>
      <c r="E78" s="42">
        <v>28</v>
      </c>
      <c r="F78" s="5">
        <v>14.9</v>
      </c>
      <c r="G78" s="42">
        <v>29</v>
      </c>
      <c r="H78" s="5">
        <v>14.9</v>
      </c>
      <c r="I78" s="42">
        <v>30</v>
      </c>
      <c r="J78" s="5">
        <v>14.8</v>
      </c>
      <c r="M78" s="44"/>
    </row>
    <row r="79" spans="1:34" ht="15.9" customHeight="1" x14ac:dyDescent="0.2">
      <c r="A79" s="42">
        <v>31</v>
      </c>
      <c r="B79" s="5">
        <v>14.8</v>
      </c>
      <c r="C79" s="42">
        <v>32</v>
      </c>
      <c r="D79" s="5">
        <v>14.7</v>
      </c>
      <c r="E79" s="42">
        <v>33</v>
      </c>
      <c r="F79" s="5">
        <v>14.6</v>
      </c>
      <c r="G79" s="42">
        <v>34</v>
      </c>
      <c r="H79" s="5">
        <v>14.6</v>
      </c>
      <c r="I79" s="42">
        <v>35</v>
      </c>
      <c r="J79" s="5">
        <v>14.5</v>
      </c>
    </row>
    <row r="80" spans="1:34" ht="15.9" customHeight="1" x14ac:dyDescent="0.2">
      <c r="A80" s="42">
        <v>36</v>
      </c>
      <c r="B80" s="5">
        <v>14.5</v>
      </c>
      <c r="C80" s="42">
        <v>37</v>
      </c>
      <c r="D80" s="5">
        <v>14.4</v>
      </c>
      <c r="E80" s="42">
        <v>38</v>
      </c>
      <c r="F80" s="5">
        <v>14.3</v>
      </c>
      <c r="G80" s="42">
        <v>39</v>
      </c>
      <c r="H80" s="5">
        <v>14.3</v>
      </c>
      <c r="I80" s="42">
        <v>40</v>
      </c>
      <c r="J80" s="5">
        <v>14.2</v>
      </c>
    </row>
    <row r="81" spans="1:10" ht="15.9" customHeight="1" x14ac:dyDescent="0.2">
      <c r="A81" s="42">
        <v>41</v>
      </c>
      <c r="B81" s="5">
        <v>14.1</v>
      </c>
      <c r="C81" s="42">
        <v>42</v>
      </c>
      <c r="D81" s="5">
        <v>14.1</v>
      </c>
      <c r="E81" s="42">
        <v>43</v>
      </c>
      <c r="F81" s="27">
        <v>14</v>
      </c>
      <c r="G81" s="42">
        <v>44</v>
      </c>
      <c r="H81" s="5">
        <v>13.9</v>
      </c>
      <c r="I81" s="42">
        <v>45</v>
      </c>
      <c r="J81" s="5">
        <v>13.9</v>
      </c>
    </row>
    <row r="82" spans="1:10" ht="15.9" customHeight="1" x14ac:dyDescent="0.2">
      <c r="A82" s="42">
        <v>46</v>
      </c>
      <c r="B82" s="5">
        <v>13.8</v>
      </c>
      <c r="C82" s="42">
        <v>47</v>
      </c>
      <c r="D82" s="5">
        <v>13.7</v>
      </c>
      <c r="E82" s="42">
        <v>48</v>
      </c>
      <c r="F82" s="5">
        <v>13.6</v>
      </c>
      <c r="G82" s="42">
        <v>49</v>
      </c>
      <c r="H82" s="5">
        <v>13.6</v>
      </c>
      <c r="I82" s="42">
        <v>50</v>
      </c>
      <c r="J82" s="5">
        <v>13.5</v>
      </c>
    </row>
    <row r="83" spans="1:10" ht="15.9" customHeight="1" x14ac:dyDescent="0.2">
      <c r="A83" s="6">
        <v>51</v>
      </c>
      <c r="B83" s="5">
        <v>13.4</v>
      </c>
      <c r="C83" s="6">
        <v>52</v>
      </c>
      <c r="D83" s="5">
        <v>13.3</v>
      </c>
      <c r="E83" s="6">
        <v>53</v>
      </c>
      <c r="F83" s="5">
        <v>13.2</v>
      </c>
      <c r="G83" s="6">
        <v>54</v>
      </c>
      <c r="H83" s="5">
        <v>13.2</v>
      </c>
      <c r="I83" s="6">
        <v>55</v>
      </c>
      <c r="J83" s="5">
        <v>13.1</v>
      </c>
    </row>
    <row r="84" spans="1:10" ht="15.9" customHeight="1" x14ac:dyDescent="0.2">
      <c r="A84" s="6">
        <v>56</v>
      </c>
      <c r="B84" s="27">
        <v>13</v>
      </c>
      <c r="C84" s="6">
        <v>57</v>
      </c>
      <c r="D84" s="5">
        <v>12.9</v>
      </c>
      <c r="E84" s="6">
        <v>58</v>
      </c>
      <c r="F84" s="5">
        <v>12.8</v>
      </c>
      <c r="G84" s="6">
        <v>59</v>
      </c>
      <c r="H84" s="5">
        <v>12.7</v>
      </c>
      <c r="I84" s="6">
        <v>60</v>
      </c>
      <c r="J84" s="5">
        <v>12.6</v>
      </c>
    </row>
    <row r="85" spans="1:10" ht="15.9" customHeight="1" x14ac:dyDescent="0.2">
      <c r="A85" s="6">
        <v>61</v>
      </c>
      <c r="B85" s="5">
        <v>12.5</v>
      </c>
      <c r="C85" s="6">
        <v>62</v>
      </c>
      <c r="D85" s="5">
        <v>12.4</v>
      </c>
      <c r="E85" s="6">
        <v>63</v>
      </c>
      <c r="F85" s="5">
        <v>12.4</v>
      </c>
      <c r="G85" s="6">
        <v>64</v>
      </c>
      <c r="H85" s="5">
        <v>12.3</v>
      </c>
      <c r="I85" s="6">
        <v>65</v>
      </c>
      <c r="J85" s="5">
        <v>12.2</v>
      </c>
    </row>
    <row r="86" spans="1:10" ht="15.9" customHeight="1" x14ac:dyDescent="0.2">
      <c r="A86" s="6">
        <v>66</v>
      </c>
      <c r="B86" s="5">
        <v>12.1</v>
      </c>
      <c r="C86" s="6">
        <v>67</v>
      </c>
      <c r="D86" s="27">
        <v>12</v>
      </c>
      <c r="E86" s="6">
        <v>68</v>
      </c>
      <c r="F86" s="5">
        <v>11.9</v>
      </c>
      <c r="G86" s="6">
        <v>69</v>
      </c>
      <c r="H86" s="5">
        <v>11.8</v>
      </c>
      <c r="I86" s="6">
        <v>70</v>
      </c>
      <c r="J86" s="5">
        <v>11.7</v>
      </c>
    </row>
    <row r="87" spans="1:10" ht="15.9" customHeight="1" x14ac:dyDescent="0.2">
      <c r="A87" s="6">
        <v>71</v>
      </c>
      <c r="B87" s="5">
        <v>11.6</v>
      </c>
      <c r="C87" s="6">
        <v>72</v>
      </c>
      <c r="D87" s="5">
        <v>11.5</v>
      </c>
      <c r="E87" s="6">
        <v>73</v>
      </c>
      <c r="F87" s="5">
        <v>11.4</v>
      </c>
      <c r="G87" s="6">
        <v>74</v>
      </c>
      <c r="H87" s="5">
        <v>11.3</v>
      </c>
      <c r="I87" s="6">
        <v>75</v>
      </c>
      <c r="J87" s="5">
        <v>11.2</v>
      </c>
    </row>
    <row r="88" spans="1:10" ht="15.9" customHeight="1" x14ac:dyDescent="0.2">
      <c r="A88" s="6">
        <v>76</v>
      </c>
      <c r="B88" s="5">
        <v>11.1</v>
      </c>
      <c r="C88" s="6">
        <v>77</v>
      </c>
      <c r="D88" s="27">
        <v>11</v>
      </c>
      <c r="E88" s="6">
        <v>78</v>
      </c>
      <c r="F88" s="5">
        <v>10.9</v>
      </c>
      <c r="G88" s="6">
        <v>79</v>
      </c>
      <c r="H88" s="5">
        <v>10.8</v>
      </c>
      <c r="I88" s="6">
        <v>80</v>
      </c>
      <c r="J88" s="5">
        <v>10.7</v>
      </c>
    </row>
    <row r="89" spans="1:10" ht="15.9" customHeight="1" x14ac:dyDescent="0.2">
      <c r="A89" s="6">
        <v>81</v>
      </c>
      <c r="B89" s="5">
        <v>10.6</v>
      </c>
      <c r="C89" s="6">
        <v>82</v>
      </c>
      <c r="D89" s="5">
        <v>10.5</v>
      </c>
      <c r="E89" s="6">
        <v>83</v>
      </c>
      <c r="F89" s="5">
        <v>10.4</v>
      </c>
      <c r="G89" s="6">
        <v>84</v>
      </c>
      <c r="H89" s="5">
        <v>10.3</v>
      </c>
      <c r="I89" s="6">
        <v>85</v>
      </c>
      <c r="J89" s="5">
        <v>10.199999999999999</v>
      </c>
    </row>
    <row r="90" spans="1:10" ht="15.9" customHeight="1" x14ac:dyDescent="0.2">
      <c r="A90" s="6">
        <v>86</v>
      </c>
      <c r="B90" s="5">
        <v>10.1</v>
      </c>
      <c r="C90" s="6">
        <v>87</v>
      </c>
      <c r="D90" s="27">
        <v>10</v>
      </c>
      <c r="E90" s="6">
        <v>88</v>
      </c>
      <c r="F90" s="15">
        <v>9.9</v>
      </c>
      <c r="G90" s="6">
        <v>89</v>
      </c>
      <c r="H90" s="15">
        <v>9.8000000000000007</v>
      </c>
      <c r="I90" s="6">
        <v>90</v>
      </c>
      <c r="J90" s="5">
        <v>9.69</v>
      </c>
    </row>
    <row r="91" spans="1:10" ht="15.9" customHeight="1" x14ac:dyDescent="0.2">
      <c r="A91" s="6">
        <v>91</v>
      </c>
      <c r="B91" s="5">
        <v>9.59</v>
      </c>
      <c r="C91" s="6">
        <v>92</v>
      </c>
      <c r="D91" s="5">
        <v>9.48</v>
      </c>
      <c r="E91" s="6">
        <v>93</v>
      </c>
      <c r="F91" s="5">
        <v>9.3699999999999992</v>
      </c>
      <c r="G91" s="6">
        <v>94</v>
      </c>
      <c r="H91" s="5">
        <v>9.27</v>
      </c>
      <c r="I91" s="6">
        <v>95</v>
      </c>
      <c r="J91" s="5">
        <v>9.15</v>
      </c>
    </row>
    <row r="92" spans="1:10" ht="15.9" customHeight="1" x14ac:dyDescent="0.2">
      <c r="A92" s="6">
        <v>96</v>
      </c>
      <c r="B92" s="5">
        <v>9.0500000000000007</v>
      </c>
      <c r="C92" s="6">
        <v>97</v>
      </c>
      <c r="D92" s="5">
        <v>8.94</v>
      </c>
      <c r="E92" s="6">
        <v>98</v>
      </c>
      <c r="F92" s="5">
        <v>8.84</v>
      </c>
      <c r="G92" s="6">
        <v>99</v>
      </c>
      <c r="H92" s="5">
        <v>8.73</v>
      </c>
      <c r="I92" s="6">
        <v>100</v>
      </c>
      <c r="J92" s="5">
        <v>8.6199999999999992</v>
      </c>
    </row>
    <row r="93" spans="1:10" ht="15.9" customHeight="1" x14ac:dyDescent="0.2">
      <c r="A93" s="6">
        <v>101</v>
      </c>
      <c r="B93" s="5">
        <v>8.51</v>
      </c>
      <c r="C93" s="6">
        <v>102</v>
      </c>
      <c r="D93" s="5">
        <v>8.41</v>
      </c>
      <c r="E93" s="6">
        <v>103</v>
      </c>
      <c r="F93" s="15">
        <v>8.3000000000000007</v>
      </c>
      <c r="G93" s="6">
        <v>104</v>
      </c>
      <c r="H93" s="5">
        <v>8.19</v>
      </c>
      <c r="I93" s="6">
        <v>105</v>
      </c>
      <c r="J93" s="5">
        <v>8.08</v>
      </c>
    </row>
    <row r="94" spans="1:10" ht="15.9" customHeight="1" x14ac:dyDescent="0.2">
      <c r="A94" s="6">
        <v>106</v>
      </c>
      <c r="B94" s="5">
        <v>7.98</v>
      </c>
      <c r="C94" s="6">
        <v>107</v>
      </c>
      <c r="D94" s="5">
        <v>7.87</v>
      </c>
      <c r="E94" s="6">
        <v>108</v>
      </c>
      <c r="F94" s="5">
        <v>7.76</v>
      </c>
      <c r="G94" s="6">
        <v>109</v>
      </c>
      <c r="H94" s="5">
        <v>7.65</v>
      </c>
      <c r="I94" s="6">
        <v>110</v>
      </c>
      <c r="J94" s="5">
        <v>7.55</v>
      </c>
    </row>
    <row r="95" spans="1:10" ht="15.9" customHeight="1" x14ac:dyDescent="0.2">
      <c r="A95" s="6">
        <v>111</v>
      </c>
      <c r="B95" s="5">
        <v>7.44</v>
      </c>
      <c r="C95" s="6">
        <v>112</v>
      </c>
      <c r="D95" s="5">
        <v>7.33</v>
      </c>
      <c r="E95" s="6">
        <v>113</v>
      </c>
      <c r="F95" s="5">
        <v>7.23</v>
      </c>
      <c r="G95" s="6">
        <v>114</v>
      </c>
      <c r="H95" s="5">
        <v>7.12</v>
      </c>
      <c r="I95" s="6">
        <v>115</v>
      </c>
      <c r="J95" s="5">
        <v>7.01</v>
      </c>
    </row>
    <row r="96" spans="1:10" ht="15.9" customHeight="1" x14ac:dyDescent="0.2">
      <c r="A96" s="6">
        <v>116</v>
      </c>
      <c r="B96" s="5">
        <v>6.91</v>
      </c>
      <c r="C96" s="6">
        <v>117</v>
      </c>
      <c r="D96" s="15">
        <v>6.8</v>
      </c>
      <c r="E96" s="6">
        <v>118</v>
      </c>
      <c r="F96" s="5">
        <v>6.69</v>
      </c>
      <c r="G96" s="6">
        <v>119</v>
      </c>
      <c r="H96" s="5">
        <v>6.59</v>
      </c>
      <c r="I96" s="6">
        <v>120</v>
      </c>
      <c r="J96" s="5">
        <v>6.48</v>
      </c>
    </row>
    <row r="97" spans="1:10" ht="15.9" customHeight="1" x14ac:dyDescent="0.2">
      <c r="A97" s="6">
        <v>121</v>
      </c>
      <c r="B97" s="5">
        <v>6.37</v>
      </c>
      <c r="C97" s="6">
        <v>122</v>
      </c>
      <c r="D97" s="5">
        <v>6.27</v>
      </c>
      <c r="E97" s="6">
        <v>123</v>
      </c>
      <c r="F97" s="5">
        <v>6.17</v>
      </c>
      <c r="G97" s="6">
        <v>124</v>
      </c>
      <c r="H97" s="5">
        <v>6.07</v>
      </c>
      <c r="I97" s="6">
        <v>125</v>
      </c>
      <c r="J97" s="5">
        <v>5.97</v>
      </c>
    </row>
    <row r="98" spans="1:10" ht="15.9" customHeight="1" x14ac:dyDescent="0.2">
      <c r="A98" s="6">
        <v>126</v>
      </c>
      <c r="B98" s="5">
        <v>5.88</v>
      </c>
      <c r="C98" s="6">
        <v>127</v>
      </c>
      <c r="D98" s="5">
        <v>5.79</v>
      </c>
      <c r="E98" s="6">
        <v>128</v>
      </c>
      <c r="F98" s="15">
        <v>5.7</v>
      </c>
      <c r="G98" s="6">
        <v>129</v>
      </c>
      <c r="H98" s="5">
        <v>5.61</v>
      </c>
      <c r="I98" s="6">
        <v>130</v>
      </c>
      <c r="J98" s="5">
        <v>5.52</v>
      </c>
    </row>
    <row r="99" spans="1:10" ht="15.9" customHeight="1" x14ac:dyDescent="0.2">
      <c r="A99" s="6">
        <v>131</v>
      </c>
      <c r="B99" s="5">
        <v>5.44</v>
      </c>
      <c r="C99" s="6">
        <v>132</v>
      </c>
      <c r="D99" s="5">
        <v>5.36</v>
      </c>
      <c r="E99" s="6">
        <v>133</v>
      </c>
      <c r="F99" s="5">
        <v>5.28</v>
      </c>
      <c r="G99" s="6">
        <v>134</v>
      </c>
      <c r="H99" s="15">
        <v>5.2</v>
      </c>
      <c r="I99" s="6">
        <v>135</v>
      </c>
      <c r="J99" s="5">
        <v>5.12</v>
      </c>
    </row>
    <row r="100" spans="1:10" ht="15.9" customHeight="1" x14ac:dyDescent="0.2">
      <c r="A100" s="6">
        <v>136</v>
      </c>
      <c r="B100" s="5">
        <v>5.05</v>
      </c>
      <c r="C100" s="6">
        <v>137</v>
      </c>
      <c r="D100" s="5">
        <v>4.97</v>
      </c>
      <c r="E100" s="6">
        <v>138</v>
      </c>
      <c r="F100" s="15">
        <v>4.9000000000000004</v>
      </c>
      <c r="G100" s="6">
        <v>139</v>
      </c>
      <c r="H100" s="5">
        <v>4.83</v>
      </c>
      <c r="I100" s="6">
        <v>140</v>
      </c>
      <c r="J100" s="5">
        <v>4.76</v>
      </c>
    </row>
    <row r="101" spans="1:10" ht="15.9" customHeight="1" x14ac:dyDescent="0.2">
      <c r="A101" s="6">
        <v>141</v>
      </c>
      <c r="B101" s="5">
        <v>4.6900000000000004</v>
      </c>
      <c r="C101" s="6">
        <v>142</v>
      </c>
      <c r="D101" s="5">
        <v>4.63</v>
      </c>
      <c r="E101" s="6">
        <v>143</v>
      </c>
      <c r="F101" s="5">
        <v>4.5599999999999996</v>
      </c>
      <c r="G101" s="6">
        <v>144</v>
      </c>
      <c r="H101" s="15">
        <v>4.5</v>
      </c>
      <c r="I101" s="6">
        <v>145</v>
      </c>
      <c r="J101" s="5">
        <v>4.4400000000000004</v>
      </c>
    </row>
    <row r="102" spans="1:10" ht="15.9" customHeight="1" x14ac:dyDescent="0.2">
      <c r="A102" s="6">
        <v>146</v>
      </c>
      <c r="B102" s="5">
        <v>4.38</v>
      </c>
      <c r="C102" s="6">
        <v>147</v>
      </c>
      <c r="D102" s="5">
        <v>4.32</v>
      </c>
      <c r="E102" s="6">
        <v>148</v>
      </c>
      <c r="F102" s="5">
        <v>4.26</v>
      </c>
      <c r="G102" s="6">
        <v>149</v>
      </c>
      <c r="H102" s="15">
        <v>4.2</v>
      </c>
      <c r="I102" s="6">
        <v>150</v>
      </c>
      <c r="J102" s="5">
        <v>4.1500000000000004</v>
      </c>
    </row>
    <row r="103" spans="1:10" ht="15.9" customHeight="1" x14ac:dyDescent="0.2">
      <c r="A103" s="6">
        <v>151</v>
      </c>
      <c r="B103" s="5">
        <v>4.09</v>
      </c>
      <c r="C103" s="6">
        <v>152</v>
      </c>
      <c r="D103" s="5">
        <v>4.04</v>
      </c>
      <c r="E103" s="6">
        <v>153</v>
      </c>
      <c r="F103" s="5">
        <v>3.99</v>
      </c>
      <c r="G103" s="6">
        <v>154</v>
      </c>
      <c r="H103" s="5">
        <v>3.93</v>
      </c>
      <c r="I103" s="6">
        <v>155</v>
      </c>
      <c r="J103" s="5">
        <v>3.88</v>
      </c>
    </row>
    <row r="104" spans="1:10" ht="15.9" customHeight="1" x14ac:dyDescent="0.2">
      <c r="A104" s="6">
        <v>156</v>
      </c>
      <c r="B104" s="5">
        <v>3.83</v>
      </c>
      <c r="C104" s="6">
        <v>157</v>
      </c>
      <c r="D104" s="5">
        <v>3.78</v>
      </c>
      <c r="E104" s="6">
        <v>158</v>
      </c>
      <c r="F104" s="5">
        <v>3.74</v>
      </c>
      <c r="G104" s="6">
        <v>159</v>
      </c>
      <c r="H104" s="5">
        <v>3.69</v>
      </c>
      <c r="I104" s="6">
        <v>160</v>
      </c>
      <c r="J104" s="5">
        <v>3.64</v>
      </c>
    </row>
    <row r="105" spans="1:10" ht="15.9" customHeight="1" x14ac:dyDescent="0.2">
      <c r="A105" s="6">
        <v>161</v>
      </c>
      <c r="B105" s="15">
        <v>3.6</v>
      </c>
      <c r="C105" s="6">
        <v>162</v>
      </c>
      <c r="D105" s="5">
        <v>3.55</v>
      </c>
      <c r="E105" s="6">
        <v>163</v>
      </c>
      <c r="F105" s="5">
        <v>3.51</v>
      </c>
      <c r="G105" s="6">
        <v>164</v>
      </c>
      <c r="H105" s="5">
        <v>3.47</v>
      </c>
      <c r="I105" s="6">
        <v>165</v>
      </c>
      <c r="J105" s="5">
        <v>3.43</v>
      </c>
    </row>
    <row r="106" spans="1:10" ht="15.9" customHeight="1" x14ac:dyDescent="0.2">
      <c r="A106" s="6">
        <v>166</v>
      </c>
      <c r="B106" s="5">
        <v>3.38</v>
      </c>
      <c r="C106" s="6">
        <v>167</v>
      </c>
      <c r="D106" s="5">
        <v>3.34</v>
      </c>
      <c r="E106" s="6">
        <v>168</v>
      </c>
      <c r="F106" s="15">
        <v>3.3</v>
      </c>
      <c r="G106" s="6">
        <v>169</v>
      </c>
      <c r="H106" s="5">
        <v>3.27</v>
      </c>
      <c r="I106" s="6">
        <v>170</v>
      </c>
      <c r="J106" s="5">
        <v>3.23</v>
      </c>
    </row>
    <row r="107" spans="1:10" ht="15.9" customHeight="1" x14ac:dyDescent="0.2">
      <c r="A107" s="6">
        <v>171</v>
      </c>
      <c r="B107" s="5">
        <v>3.19</v>
      </c>
      <c r="C107" s="6">
        <v>172</v>
      </c>
      <c r="D107" s="5">
        <v>3.15</v>
      </c>
      <c r="E107" s="6">
        <v>173</v>
      </c>
      <c r="F107" s="5">
        <v>3.12</v>
      </c>
      <c r="G107" s="6">
        <v>174</v>
      </c>
      <c r="H107" s="5">
        <v>3.08</v>
      </c>
      <c r="I107" s="6">
        <v>175</v>
      </c>
      <c r="J107" s="5">
        <v>3.05</v>
      </c>
    </row>
    <row r="108" spans="1:10" ht="15.9" customHeight="1" x14ac:dyDescent="0.2">
      <c r="A108" s="6">
        <v>176</v>
      </c>
      <c r="B108" s="5">
        <v>3.01</v>
      </c>
      <c r="C108" s="6">
        <v>177</v>
      </c>
      <c r="D108" s="5">
        <v>2.98</v>
      </c>
      <c r="E108" s="6">
        <v>178</v>
      </c>
      <c r="F108" s="5">
        <v>2.94</v>
      </c>
      <c r="G108" s="6">
        <v>179</v>
      </c>
      <c r="H108" s="5">
        <v>2.91</v>
      </c>
      <c r="I108" s="6">
        <v>180</v>
      </c>
      <c r="J108" s="5">
        <v>2.88</v>
      </c>
    </row>
    <row r="109" spans="1:10" ht="15.9" customHeight="1" x14ac:dyDescent="0.2">
      <c r="A109" s="6">
        <v>181</v>
      </c>
      <c r="B109" s="5">
        <v>2.85</v>
      </c>
      <c r="C109" s="6">
        <v>182</v>
      </c>
      <c r="D109" s="5">
        <v>2.81</v>
      </c>
      <c r="E109" s="6">
        <v>183</v>
      </c>
      <c r="F109" s="5">
        <v>2.78</v>
      </c>
      <c r="G109" s="6">
        <v>184</v>
      </c>
      <c r="H109" s="5">
        <v>2.75</v>
      </c>
      <c r="I109" s="6">
        <v>185</v>
      </c>
      <c r="J109" s="5">
        <v>2.72</v>
      </c>
    </row>
    <row r="110" spans="1:10" ht="15.9" customHeight="1" x14ac:dyDescent="0.2">
      <c r="A110" s="6">
        <v>186</v>
      </c>
      <c r="B110" s="5">
        <v>2.69</v>
      </c>
      <c r="C110" s="6">
        <v>187</v>
      </c>
      <c r="D110" s="5">
        <v>2.67</v>
      </c>
      <c r="E110" s="6">
        <v>188</v>
      </c>
      <c r="F110" s="5">
        <v>2.64</v>
      </c>
      <c r="G110" s="6">
        <v>189</v>
      </c>
      <c r="H110" s="5">
        <v>2.61</v>
      </c>
      <c r="I110" s="6">
        <v>190</v>
      </c>
      <c r="J110" s="5">
        <v>2.58</v>
      </c>
    </row>
    <row r="111" spans="1:10" ht="15.9" customHeight="1" x14ac:dyDescent="0.2">
      <c r="A111" s="6">
        <v>191</v>
      </c>
      <c r="B111" s="5">
        <v>2.56</v>
      </c>
      <c r="C111" s="6">
        <v>192</v>
      </c>
      <c r="D111" s="5">
        <v>2.5299999999999998</v>
      </c>
      <c r="E111" s="6">
        <v>193</v>
      </c>
      <c r="F111" s="15">
        <v>2.5</v>
      </c>
      <c r="G111" s="6">
        <v>194</v>
      </c>
      <c r="H111" s="5">
        <v>2.48</v>
      </c>
      <c r="I111" s="6">
        <v>195</v>
      </c>
      <c r="J111" s="5">
        <v>2.4500000000000002</v>
      </c>
    </row>
    <row r="112" spans="1:10" ht="15.9" customHeight="1" x14ac:dyDescent="0.2">
      <c r="A112" s="6">
        <v>196</v>
      </c>
      <c r="B112" s="5">
        <v>2.4300000000000002</v>
      </c>
      <c r="C112" s="6">
        <v>197</v>
      </c>
      <c r="D112" s="15">
        <v>2.4</v>
      </c>
      <c r="E112" s="6">
        <v>198</v>
      </c>
      <c r="F112" s="5">
        <v>2.38</v>
      </c>
      <c r="G112" s="6">
        <v>199</v>
      </c>
      <c r="H112" s="5">
        <v>2.35</v>
      </c>
      <c r="I112" s="6">
        <v>200</v>
      </c>
      <c r="J112" s="5">
        <v>2.33</v>
      </c>
    </row>
    <row r="113" spans="1:10" ht="15.9" customHeight="1" x14ac:dyDescent="0.2">
      <c r="A113" s="6">
        <v>201</v>
      </c>
      <c r="B113" s="5">
        <v>2.31</v>
      </c>
      <c r="C113" s="6">
        <v>202</v>
      </c>
      <c r="D113" s="5">
        <v>2.2799999999999998</v>
      </c>
      <c r="E113" s="6">
        <v>203</v>
      </c>
      <c r="F113" s="5">
        <v>2.2599999999999998</v>
      </c>
      <c r="G113" s="6">
        <v>204</v>
      </c>
      <c r="H113" s="5">
        <v>2.2400000000000002</v>
      </c>
      <c r="I113" s="6">
        <v>205</v>
      </c>
      <c r="J113" s="5">
        <v>2.2200000000000002</v>
      </c>
    </row>
    <row r="114" spans="1:10" ht="15.9" customHeight="1" x14ac:dyDescent="0.2">
      <c r="A114" s="6">
        <v>206</v>
      </c>
      <c r="B114" s="15">
        <v>2.2000000000000002</v>
      </c>
      <c r="C114" s="6">
        <v>207</v>
      </c>
      <c r="D114" s="5">
        <v>2.17</v>
      </c>
      <c r="E114" s="6">
        <v>208</v>
      </c>
      <c r="F114" s="5">
        <v>2.15</v>
      </c>
      <c r="G114" s="6">
        <v>209</v>
      </c>
      <c r="H114" s="5">
        <v>2.13</v>
      </c>
      <c r="I114" s="6">
        <v>210</v>
      </c>
      <c r="J114" s="5">
        <v>2.11</v>
      </c>
    </row>
    <row r="115" spans="1:10" ht="15.9" customHeight="1" x14ac:dyDescent="0.2">
      <c r="A115" s="6">
        <v>211</v>
      </c>
      <c r="B115" s="5">
        <v>2.09</v>
      </c>
      <c r="C115" s="6">
        <v>212</v>
      </c>
      <c r="D115" s="5">
        <v>2.0699999999999998</v>
      </c>
      <c r="E115" s="6">
        <v>213</v>
      </c>
      <c r="F115" s="5">
        <v>2.0499999999999998</v>
      </c>
      <c r="G115" s="6">
        <v>214</v>
      </c>
      <c r="H115" s="5">
        <v>2.0299999999999998</v>
      </c>
      <c r="I115" s="6">
        <v>215</v>
      </c>
      <c r="J115" s="5">
        <v>2.02</v>
      </c>
    </row>
    <row r="116" spans="1:10" ht="15.9" customHeight="1" x14ac:dyDescent="0.2">
      <c r="A116" s="6">
        <v>216</v>
      </c>
      <c r="B116" s="15">
        <v>2</v>
      </c>
      <c r="C116" s="6">
        <v>217</v>
      </c>
      <c r="D116" s="5">
        <v>1.98</v>
      </c>
      <c r="E116" s="6">
        <v>218</v>
      </c>
      <c r="F116" s="5">
        <v>1.96</v>
      </c>
      <c r="G116" s="6">
        <v>219</v>
      </c>
      <c r="H116" s="5">
        <v>1.94</v>
      </c>
      <c r="I116" s="6">
        <v>220</v>
      </c>
      <c r="J116" s="5">
        <v>1.92</v>
      </c>
    </row>
    <row r="117" spans="1:10" ht="15.9" customHeight="1" x14ac:dyDescent="0.2">
      <c r="A117" s="6">
        <v>221</v>
      </c>
      <c r="B117" s="5">
        <v>1.91</v>
      </c>
      <c r="C117" s="6">
        <v>222</v>
      </c>
      <c r="D117" s="5">
        <v>1.89</v>
      </c>
      <c r="E117" s="6">
        <v>223</v>
      </c>
      <c r="F117" s="5">
        <v>1.87</v>
      </c>
      <c r="G117" s="6">
        <v>224</v>
      </c>
      <c r="H117" s="5">
        <v>1.86</v>
      </c>
      <c r="I117" s="6">
        <v>225</v>
      </c>
      <c r="J117" s="5">
        <v>1.84</v>
      </c>
    </row>
    <row r="118" spans="1:10" ht="15.9" customHeight="1" x14ac:dyDescent="0.2">
      <c r="A118" s="6">
        <v>226</v>
      </c>
      <c r="B118" s="5">
        <v>1.82</v>
      </c>
      <c r="C118" s="6">
        <v>227</v>
      </c>
      <c r="D118" s="5">
        <v>1.81</v>
      </c>
      <c r="E118" s="6">
        <v>228</v>
      </c>
      <c r="F118" s="5">
        <v>1.79</v>
      </c>
      <c r="G118" s="6">
        <v>229</v>
      </c>
      <c r="H118" s="5">
        <v>1.78</v>
      </c>
      <c r="I118" s="6">
        <v>230</v>
      </c>
      <c r="J118" s="5">
        <v>1.76</v>
      </c>
    </row>
    <row r="119" spans="1:10" ht="15.9" customHeight="1" x14ac:dyDescent="0.2">
      <c r="A119" s="6">
        <v>231</v>
      </c>
      <c r="B119" s="5">
        <v>1.75</v>
      </c>
      <c r="C119" s="6">
        <v>232</v>
      </c>
      <c r="D119" s="5">
        <v>1.73</v>
      </c>
      <c r="E119" s="6">
        <v>233</v>
      </c>
      <c r="F119" s="5">
        <v>1.72</v>
      </c>
      <c r="G119" s="6">
        <v>234</v>
      </c>
      <c r="H119" s="15">
        <v>1.7</v>
      </c>
      <c r="I119" s="6">
        <v>235</v>
      </c>
      <c r="J119" s="5">
        <v>1.69</v>
      </c>
    </row>
    <row r="120" spans="1:10" ht="15.9" customHeight="1" x14ac:dyDescent="0.2">
      <c r="A120" s="6">
        <v>236</v>
      </c>
      <c r="B120" s="5">
        <v>1.67</v>
      </c>
      <c r="C120" s="6">
        <v>237</v>
      </c>
      <c r="D120" s="5">
        <v>1.66</v>
      </c>
      <c r="E120" s="6">
        <v>238</v>
      </c>
      <c r="F120" s="5">
        <v>1.64</v>
      </c>
      <c r="G120" s="6">
        <v>239</v>
      </c>
      <c r="H120" s="5">
        <v>1.63</v>
      </c>
      <c r="I120" s="6">
        <v>240</v>
      </c>
      <c r="J120" s="5">
        <v>1.62</v>
      </c>
    </row>
    <row r="121" spans="1:10" ht="15.9" customHeight="1" x14ac:dyDescent="0.2">
      <c r="A121" s="6">
        <v>241</v>
      </c>
      <c r="B121" s="15">
        <v>1.6</v>
      </c>
      <c r="C121" s="6">
        <v>242</v>
      </c>
      <c r="D121" s="5">
        <v>1.59</v>
      </c>
      <c r="E121" s="6">
        <v>243</v>
      </c>
      <c r="F121" s="5">
        <v>1.58</v>
      </c>
      <c r="G121" s="6">
        <v>244</v>
      </c>
      <c r="H121" s="5">
        <v>1.56</v>
      </c>
      <c r="I121" s="6">
        <v>245</v>
      </c>
      <c r="J121" s="5">
        <v>1.55</v>
      </c>
    </row>
    <row r="122" spans="1:10" ht="15.9" customHeight="1" x14ac:dyDescent="0.2">
      <c r="A122" s="6">
        <v>246</v>
      </c>
      <c r="B122" s="5">
        <v>1.54</v>
      </c>
      <c r="C122" s="6">
        <v>247</v>
      </c>
      <c r="D122" s="5">
        <v>1.53</v>
      </c>
      <c r="E122" s="6">
        <v>248</v>
      </c>
      <c r="F122" s="5">
        <v>1.51</v>
      </c>
      <c r="G122" s="6">
        <v>249</v>
      </c>
      <c r="H122" s="15">
        <v>1.5</v>
      </c>
      <c r="I122" s="6">
        <v>250</v>
      </c>
      <c r="J122" s="5">
        <v>1.49</v>
      </c>
    </row>
  </sheetData>
  <sheetProtection formatCells="0" selectLockedCells="1" selectUnlockedCells="1"/>
  <mergeCells count="67">
    <mergeCell ref="A44:L45"/>
    <mergeCell ref="A65:P65"/>
    <mergeCell ref="S65:Y71"/>
    <mergeCell ref="A66:P66"/>
    <mergeCell ref="A67:P67"/>
    <mergeCell ref="A68:P68"/>
    <mergeCell ref="A69:P69"/>
    <mergeCell ref="A70:P70"/>
    <mergeCell ref="A71:P71"/>
    <mergeCell ref="L39:L40"/>
    <mergeCell ref="D41:D43"/>
    <mergeCell ref="E41:G43"/>
    <mergeCell ref="H41:H43"/>
    <mergeCell ref="I41:K43"/>
    <mergeCell ref="L41:L43"/>
    <mergeCell ref="I39:K40"/>
    <mergeCell ref="A39:A43"/>
    <mergeCell ref="B39:C43"/>
    <mergeCell ref="D39:D40"/>
    <mergeCell ref="E39:G40"/>
    <mergeCell ref="H39:H40"/>
    <mergeCell ref="A26:L26"/>
    <mergeCell ref="A32:L32"/>
    <mergeCell ref="A33:L33"/>
    <mergeCell ref="A34:L34"/>
    <mergeCell ref="A35:C38"/>
    <mergeCell ref="D35:D38"/>
    <mergeCell ref="E35:H37"/>
    <mergeCell ref="I35:L37"/>
    <mergeCell ref="A22:B23"/>
    <mergeCell ref="C22:C23"/>
    <mergeCell ref="D22:D23"/>
    <mergeCell ref="I22:I23"/>
    <mergeCell ref="A24:B25"/>
    <mergeCell ref="C24:C25"/>
    <mergeCell ref="D24:D25"/>
    <mergeCell ref="I24:I25"/>
    <mergeCell ref="A18:B19"/>
    <mergeCell ref="C18:C19"/>
    <mergeCell ref="D18:D19"/>
    <mergeCell ref="A20:B21"/>
    <mergeCell ref="C20:C21"/>
    <mergeCell ref="D20:D21"/>
    <mergeCell ref="A14:B15"/>
    <mergeCell ref="C14:D15"/>
    <mergeCell ref="I14:I15"/>
    <mergeCell ref="A16:B17"/>
    <mergeCell ref="C16:C17"/>
    <mergeCell ref="D16:D17"/>
    <mergeCell ref="F10:F11"/>
    <mergeCell ref="G10:G11"/>
    <mergeCell ref="I10:I11"/>
    <mergeCell ref="A12:B13"/>
    <mergeCell ref="C12:D13"/>
    <mergeCell ref="I12:I13"/>
    <mergeCell ref="A6:B7"/>
    <mergeCell ref="C6:D7"/>
    <mergeCell ref="A8:B9"/>
    <mergeCell ref="C8:D9"/>
    <mergeCell ref="A10:B11"/>
    <mergeCell ref="C10:D11"/>
    <mergeCell ref="A1:L1"/>
    <mergeCell ref="A2:B3"/>
    <mergeCell ref="C2:D3"/>
    <mergeCell ref="E2:I2"/>
    <mergeCell ref="A4:B5"/>
    <mergeCell ref="C4:D5"/>
  </mergeCells>
  <phoneticPr fontId="19"/>
  <pageMargins left="0.56000000000000005" right="0.24" top="0.63" bottom="0.39" header="0.42" footer="0.28000000000000003"/>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topLeftCell="A82" zoomScaleNormal="100" zoomScaleSheetLayoutView="100" workbookViewId="0">
      <selection activeCell="A36" sqref="A36:XFD36"/>
    </sheetView>
  </sheetViews>
  <sheetFormatPr defaultRowHeight="13.2" x14ac:dyDescent="0.2"/>
  <cols>
    <col min="1" max="17" width="7.6640625" customWidth="1"/>
  </cols>
  <sheetData>
    <row r="1" spans="1:16" ht="15.9" customHeight="1" x14ac:dyDescent="0.2">
      <c r="A1" s="8"/>
      <c r="B1" s="8"/>
      <c r="C1" s="8"/>
      <c r="D1" s="8"/>
      <c r="E1" s="8"/>
      <c r="F1" s="8"/>
    </row>
    <row r="2" spans="1:16" ht="15.9" customHeight="1" x14ac:dyDescent="0.2">
      <c r="A2" s="143" t="s">
        <v>229</v>
      </c>
      <c r="B2" s="143"/>
      <c r="C2" s="143"/>
      <c r="D2" s="143"/>
      <c r="E2" s="143"/>
      <c r="F2" s="143"/>
      <c r="G2" s="143"/>
      <c r="H2" s="143"/>
      <c r="I2" s="143"/>
      <c r="J2" s="143"/>
      <c r="K2" s="143"/>
      <c r="L2" s="143"/>
      <c r="M2" s="143"/>
      <c r="N2" s="143"/>
      <c r="O2" s="143"/>
      <c r="P2" s="143"/>
    </row>
    <row r="3" spans="1:16" ht="26.25" customHeight="1" x14ac:dyDescent="0.2">
      <c r="A3" s="108" t="s">
        <v>49</v>
      </c>
      <c r="B3" s="108" t="s">
        <v>230</v>
      </c>
      <c r="C3" s="144" t="s">
        <v>50</v>
      </c>
      <c r="D3" s="136" t="s">
        <v>51</v>
      </c>
      <c r="E3" s="108" t="s">
        <v>52</v>
      </c>
      <c r="F3" s="108"/>
      <c r="G3" s="171" t="s">
        <v>53</v>
      </c>
      <c r="H3" s="172"/>
      <c r="I3" s="172"/>
      <c r="J3" s="173"/>
      <c r="K3" s="108" t="s">
        <v>54</v>
      </c>
      <c r="L3" s="108"/>
      <c r="M3" s="108"/>
      <c r="N3" s="108"/>
      <c r="O3" s="147" t="s">
        <v>55</v>
      </c>
      <c r="P3" s="149"/>
    </row>
    <row r="4" spans="1:16" ht="15.9" customHeight="1" x14ac:dyDescent="0.2">
      <c r="A4" s="108"/>
      <c r="B4" s="108"/>
      <c r="C4" s="146"/>
      <c r="D4" s="170"/>
      <c r="E4" s="108"/>
      <c r="F4" s="108"/>
      <c r="G4" s="174" t="s">
        <v>56</v>
      </c>
      <c r="H4" s="175"/>
      <c r="I4" s="174" t="s">
        <v>57</v>
      </c>
      <c r="J4" s="175"/>
      <c r="K4" s="174" t="s">
        <v>56</v>
      </c>
      <c r="L4" s="175"/>
      <c r="M4" s="174" t="s">
        <v>57</v>
      </c>
      <c r="N4" s="175"/>
      <c r="O4" s="153"/>
      <c r="P4" s="155"/>
    </row>
    <row r="5" spans="1:16" ht="15.9" customHeight="1" x14ac:dyDescent="0.2">
      <c r="A5" s="108"/>
      <c r="B5" s="108"/>
      <c r="C5" s="24" t="s">
        <v>58</v>
      </c>
      <c r="D5" s="138"/>
      <c r="E5" s="24" t="s">
        <v>59</v>
      </c>
      <c r="F5" s="24" t="s">
        <v>231</v>
      </c>
      <c r="G5" s="24" t="s">
        <v>60</v>
      </c>
      <c r="H5" s="24" t="s">
        <v>232</v>
      </c>
      <c r="I5" s="24" t="s">
        <v>233</v>
      </c>
      <c r="J5" s="24" t="s">
        <v>234</v>
      </c>
      <c r="K5" s="24" t="s">
        <v>235</v>
      </c>
      <c r="L5" s="24" t="s">
        <v>236</v>
      </c>
      <c r="M5" s="24" t="s">
        <v>237</v>
      </c>
      <c r="N5" s="24" t="s">
        <v>238</v>
      </c>
      <c r="O5" s="24" t="s">
        <v>239</v>
      </c>
      <c r="P5" s="24" t="s">
        <v>240</v>
      </c>
    </row>
    <row r="6" spans="1:16" ht="15.75" customHeight="1" x14ac:dyDescent="0.2">
      <c r="A6" s="9" t="s">
        <v>241</v>
      </c>
      <c r="B6" s="5">
        <v>3</v>
      </c>
      <c r="C6" s="10">
        <v>1.427</v>
      </c>
      <c r="D6" s="11">
        <v>11</v>
      </c>
      <c r="E6" s="10">
        <v>0.71899999999999997</v>
      </c>
      <c r="F6" s="10">
        <v>0.71899999999999997</v>
      </c>
      <c r="G6" s="10">
        <v>0.79700000000000004</v>
      </c>
      <c r="H6" s="10">
        <v>0.79700000000000004</v>
      </c>
      <c r="I6" s="10">
        <v>1.26</v>
      </c>
      <c r="J6" s="10">
        <v>0.33200000000000002</v>
      </c>
      <c r="K6" s="10">
        <v>0.747</v>
      </c>
      <c r="L6" s="10">
        <v>0.747</v>
      </c>
      <c r="M6" s="10">
        <v>0.94</v>
      </c>
      <c r="N6" s="10">
        <v>0.48299999999999998</v>
      </c>
      <c r="O6" s="10">
        <v>0.44800000000000001</v>
      </c>
      <c r="P6" s="10">
        <v>0.44800000000000001</v>
      </c>
    </row>
    <row r="7" spans="1:16" ht="15.9" customHeight="1" x14ac:dyDescent="0.2">
      <c r="A7" s="9" t="s">
        <v>242</v>
      </c>
      <c r="B7" s="5">
        <v>3</v>
      </c>
      <c r="C7" s="10">
        <v>1.7270000000000001</v>
      </c>
      <c r="D7" s="10">
        <v>13.3</v>
      </c>
      <c r="E7" s="10">
        <v>0.84399999999999997</v>
      </c>
      <c r="F7" s="10">
        <v>0.84399999999999997</v>
      </c>
      <c r="G7" s="10">
        <v>1.42</v>
      </c>
      <c r="H7" s="10">
        <v>1.42</v>
      </c>
      <c r="I7" s="10">
        <v>2.2599999999999998</v>
      </c>
      <c r="J7" s="10">
        <v>0.59</v>
      </c>
      <c r="K7" s="10">
        <v>0.90800000000000003</v>
      </c>
      <c r="L7" s="10">
        <v>0.90800000000000003</v>
      </c>
      <c r="M7" s="10">
        <v>1.1399999999999999</v>
      </c>
      <c r="N7" s="10">
        <v>0.58499999999999996</v>
      </c>
      <c r="O7" s="10">
        <v>0.66100000000000003</v>
      </c>
      <c r="P7" s="10">
        <v>0.66100000000000003</v>
      </c>
    </row>
    <row r="8" spans="1:16" ht="15.9" customHeight="1" x14ac:dyDescent="0.2">
      <c r="A8" s="45" t="s">
        <v>243</v>
      </c>
      <c r="B8" s="46">
        <v>3</v>
      </c>
      <c r="C8" s="47">
        <v>2.3359999999999999</v>
      </c>
      <c r="D8" s="47">
        <v>17.899999999999999</v>
      </c>
      <c r="E8" s="47">
        <v>1.0900000000000001</v>
      </c>
      <c r="F8" s="47">
        <v>1.0900000000000001</v>
      </c>
      <c r="G8" s="47">
        <v>3.53</v>
      </c>
      <c r="H8" s="47">
        <v>3.53</v>
      </c>
      <c r="I8" s="47">
        <v>5.6</v>
      </c>
      <c r="J8" s="47">
        <v>1.46</v>
      </c>
      <c r="K8" s="47">
        <v>1.23</v>
      </c>
      <c r="L8" s="47">
        <v>1.23</v>
      </c>
      <c r="M8" s="47">
        <v>1.55</v>
      </c>
      <c r="N8" s="47">
        <v>0.79</v>
      </c>
      <c r="O8" s="47">
        <v>1.21</v>
      </c>
      <c r="P8" s="47">
        <v>1.21</v>
      </c>
    </row>
    <row r="9" spans="1:16" ht="15.9" customHeight="1" x14ac:dyDescent="0.2">
      <c r="A9" s="9" t="s">
        <v>244</v>
      </c>
      <c r="B9" s="5">
        <v>5</v>
      </c>
      <c r="C9" s="10">
        <v>3.7549999999999999</v>
      </c>
      <c r="D9" s="10">
        <v>28.9</v>
      </c>
      <c r="E9" s="10">
        <v>1.17</v>
      </c>
      <c r="F9" s="10">
        <v>1.17</v>
      </c>
      <c r="G9" s="10">
        <v>5.42</v>
      </c>
      <c r="H9" s="10">
        <v>5.42</v>
      </c>
      <c r="I9" s="10">
        <v>8.59</v>
      </c>
      <c r="J9" s="10">
        <v>2.25</v>
      </c>
      <c r="K9" s="11">
        <v>1.2</v>
      </c>
      <c r="L9" s="11">
        <v>1.2</v>
      </c>
      <c r="M9" s="11">
        <v>1.51</v>
      </c>
      <c r="N9" s="48">
        <v>0.77</v>
      </c>
      <c r="O9" s="10">
        <v>1.91</v>
      </c>
      <c r="P9" s="10">
        <v>1.91</v>
      </c>
    </row>
    <row r="10" spans="1:16" ht="15.9" customHeight="1" x14ac:dyDescent="0.2">
      <c r="A10" s="9" t="s">
        <v>245</v>
      </c>
      <c r="B10" s="5">
        <v>4</v>
      </c>
      <c r="C10" s="10">
        <v>3.8919999999999999</v>
      </c>
      <c r="D10" s="11">
        <v>30</v>
      </c>
      <c r="E10" s="10">
        <v>1.37</v>
      </c>
      <c r="F10" s="10">
        <v>1.37</v>
      </c>
      <c r="G10" s="10">
        <v>9.06</v>
      </c>
      <c r="H10" s="10">
        <v>9.06</v>
      </c>
      <c r="I10" s="10">
        <v>14.4</v>
      </c>
      <c r="J10" s="10">
        <v>3.79</v>
      </c>
      <c r="K10" s="10">
        <v>1.53</v>
      </c>
      <c r="L10" s="10">
        <v>1.53</v>
      </c>
      <c r="M10" s="10">
        <v>1.92</v>
      </c>
      <c r="N10" s="10">
        <v>0.98</v>
      </c>
      <c r="O10" s="10">
        <v>2.4900000000000002</v>
      </c>
      <c r="P10" s="10">
        <v>2.4900000000000002</v>
      </c>
    </row>
    <row r="11" spans="1:16" ht="15.9" customHeight="1" x14ac:dyDescent="0.2">
      <c r="A11" s="45" t="s">
        <v>246</v>
      </c>
      <c r="B11" s="46">
        <v>6</v>
      </c>
      <c r="C11" s="47">
        <v>5.6440000000000001</v>
      </c>
      <c r="D11" s="47">
        <v>43.4</v>
      </c>
      <c r="E11" s="47">
        <v>1.44</v>
      </c>
      <c r="F11" s="47">
        <v>1.44</v>
      </c>
      <c r="G11" s="49">
        <v>12.6</v>
      </c>
      <c r="H11" s="49">
        <v>12.6</v>
      </c>
      <c r="I11" s="49">
        <v>20</v>
      </c>
      <c r="J11" s="49">
        <v>5.24</v>
      </c>
      <c r="K11" s="49">
        <v>1.5</v>
      </c>
      <c r="L11" s="49">
        <v>1.5</v>
      </c>
      <c r="M11" s="50">
        <v>1.88</v>
      </c>
      <c r="N11" s="49">
        <v>0.96</v>
      </c>
      <c r="O11" s="47">
        <v>3.55</v>
      </c>
      <c r="P11" s="47">
        <v>3.55</v>
      </c>
    </row>
    <row r="12" spans="1:16" ht="15.9" customHeight="1" x14ac:dyDescent="0.2">
      <c r="A12" s="9" t="s">
        <v>247</v>
      </c>
      <c r="B12" s="5">
        <v>6</v>
      </c>
      <c r="C12" s="10">
        <v>7.5270000000000001</v>
      </c>
      <c r="D12" s="10">
        <v>57.9</v>
      </c>
      <c r="E12" s="10">
        <v>1.81</v>
      </c>
      <c r="F12" s="10">
        <v>1.81</v>
      </c>
      <c r="G12" s="11">
        <v>29.4</v>
      </c>
      <c r="H12" s="11">
        <v>29.4</v>
      </c>
      <c r="I12" s="11">
        <v>46.6</v>
      </c>
      <c r="J12" s="11">
        <v>12.1</v>
      </c>
      <c r="K12" s="10">
        <v>1.98</v>
      </c>
      <c r="L12" s="10">
        <v>1.98</v>
      </c>
      <c r="M12" s="10">
        <v>2.4900000000000002</v>
      </c>
      <c r="N12" s="10">
        <v>1.27</v>
      </c>
      <c r="O12" s="10">
        <v>6.26</v>
      </c>
      <c r="P12" s="10">
        <v>6.26</v>
      </c>
    </row>
    <row r="13" spans="1:16" ht="15.9" customHeight="1" x14ac:dyDescent="0.2">
      <c r="A13" s="9" t="s">
        <v>247</v>
      </c>
      <c r="B13" s="5">
        <v>8</v>
      </c>
      <c r="C13" s="10">
        <v>9.7609999999999992</v>
      </c>
      <c r="D13" s="10">
        <v>75.099999999999994</v>
      </c>
      <c r="E13" s="10">
        <v>1.88</v>
      </c>
      <c r="F13" s="10">
        <v>1.88</v>
      </c>
      <c r="G13" s="11">
        <v>36.799999999999997</v>
      </c>
      <c r="H13" s="11">
        <v>36.799999999999997</v>
      </c>
      <c r="I13" s="11">
        <v>58.3</v>
      </c>
      <c r="J13" s="11">
        <v>15.3</v>
      </c>
      <c r="K13" s="10">
        <v>1.94</v>
      </c>
      <c r="L13" s="10">
        <v>1.94</v>
      </c>
      <c r="M13" s="10">
        <v>2.44</v>
      </c>
      <c r="N13" s="10">
        <v>1.25</v>
      </c>
      <c r="O13" s="10">
        <v>7.96</v>
      </c>
      <c r="P13" s="10">
        <v>7.96</v>
      </c>
    </row>
    <row r="14" spans="1:16" ht="15.9" customHeight="1" x14ac:dyDescent="0.2">
      <c r="A14" s="45" t="s">
        <v>248</v>
      </c>
      <c r="B14" s="46">
        <v>6</v>
      </c>
      <c r="C14" s="47">
        <v>8.7270000000000003</v>
      </c>
      <c r="D14" s="47">
        <v>67.099999999999994</v>
      </c>
      <c r="E14" s="47">
        <v>2.06</v>
      </c>
      <c r="F14" s="47">
        <v>2.06</v>
      </c>
      <c r="G14" s="49">
        <v>46.1</v>
      </c>
      <c r="H14" s="49">
        <v>46.1</v>
      </c>
      <c r="I14" s="49">
        <v>73.2</v>
      </c>
      <c r="J14" s="49">
        <v>19</v>
      </c>
      <c r="K14" s="49">
        <v>2.2999999999999998</v>
      </c>
      <c r="L14" s="49">
        <v>2.2999999999999998</v>
      </c>
      <c r="M14" s="49">
        <v>2.9</v>
      </c>
      <c r="N14" s="50">
        <v>1.47</v>
      </c>
      <c r="O14" s="47">
        <v>8.4700000000000006</v>
      </c>
      <c r="P14" s="47">
        <v>8.4700000000000006</v>
      </c>
    </row>
    <row r="15" spans="1:16" ht="15.9" customHeight="1" x14ac:dyDescent="0.2">
      <c r="A15" s="9" t="s">
        <v>248</v>
      </c>
      <c r="B15" s="5">
        <v>9</v>
      </c>
      <c r="C15" s="10">
        <v>12.69</v>
      </c>
      <c r="D15" s="10">
        <v>97.6</v>
      </c>
      <c r="E15" s="10">
        <v>2.17</v>
      </c>
      <c r="F15" s="10">
        <v>2.17</v>
      </c>
      <c r="G15" s="11">
        <v>64.400000000000006</v>
      </c>
      <c r="H15" s="11">
        <v>64.400000000000006</v>
      </c>
      <c r="I15" s="11">
        <v>102</v>
      </c>
      <c r="J15" s="11">
        <v>26.7</v>
      </c>
      <c r="K15" s="10">
        <v>2.25</v>
      </c>
      <c r="L15" s="10">
        <v>2.25</v>
      </c>
      <c r="M15" s="10">
        <v>2.84</v>
      </c>
      <c r="N15" s="10">
        <v>1.45</v>
      </c>
      <c r="O15" s="10">
        <v>12.1</v>
      </c>
      <c r="P15" s="10">
        <v>12.1</v>
      </c>
    </row>
    <row r="16" spans="1:16" ht="15.9" customHeight="1" x14ac:dyDescent="0.2">
      <c r="A16" s="9" t="s">
        <v>249</v>
      </c>
      <c r="B16" s="5">
        <v>7</v>
      </c>
      <c r="C16" s="10">
        <v>10.55</v>
      </c>
      <c r="D16" s="11">
        <v>94</v>
      </c>
      <c r="E16" s="10">
        <v>2.46</v>
      </c>
      <c r="F16" s="10">
        <v>2.46</v>
      </c>
      <c r="G16" s="11">
        <v>93</v>
      </c>
      <c r="H16" s="11">
        <v>93</v>
      </c>
      <c r="I16" s="11">
        <v>148</v>
      </c>
      <c r="J16" s="11">
        <v>38.299999999999997</v>
      </c>
      <c r="K16" s="10">
        <v>2.76</v>
      </c>
      <c r="L16" s="10">
        <v>2.76</v>
      </c>
      <c r="M16" s="10">
        <v>3.48</v>
      </c>
      <c r="N16" s="10">
        <v>1.77</v>
      </c>
      <c r="O16" s="10">
        <v>14.1</v>
      </c>
      <c r="P16" s="10">
        <v>14.1</v>
      </c>
    </row>
    <row r="17" spans="1:16" ht="15.9" customHeight="1" x14ac:dyDescent="0.2">
      <c r="A17" s="45" t="s">
        <v>250</v>
      </c>
      <c r="B17" s="46">
        <v>10</v>
      </c>
      <c r="C17" s="49">
        <v>17</v>
      </c>
      <c r="D17" s="47">
        <v>130.30000000000001</v>
      </c>
      <c r="E17" s="47">
        <v>2.57</v>
      </c>
      <c r="F17" s="47">
        <v>2.57</v>
      </c>
      <c r="G17" s="49">
        <v>125</v>
      </c>
      <c r="H17" s="49">
        <v>125</v>
      </c>
      <c r="I17" s="49">
        <v>199</v>
      </c>
      <c r="J17" s="49">
        <v>51.6</v>
      </c>
      <c r="K17" s="47">
        <v>2.71</v>
      </c>
      <c r="L17" s="47">
        <v>2.71</v>
      </c>
      <c r="M17" s="47">
        <v>3.42</v>
      </c>
      <c r="N17" s="47">
        <v>1.74</v>
      </c>
      <c r="O17" s="47">
        <v>19.5</v>
      </c>
      <c r="P17" s="47">
        <v>19.5</v>
      </c>
    </row>
    <row r="18" spans="1:16" ht="15.9" customHeight="1" x14ac:dyDescent="0.2">
      <c r="A18" s="9" t="s">
        <v>251</v>
      </c>
      <c r="B18" s="5">
        <v>7</v>
      </c>
      <c r="C18" s="10">
        <v>13.62</v>
      </c>
      <c r="D18" s="10">
        <v>104.9</v>
      </c>
      <c r="E18" s="10">
        <v>2.71</v>
      </c>
      <c r="F18" s="10">
        <v>2.71</v>
      </c>
      <c r="G18" s="11">
        <v>129</v>
      </c>
      <c r="H18" s="11">
        <v>129</v>
      </c>
      <c r="I18" s="11">
        <v>205</v>
      </c>
      <c r="J18" s="11">
        <v>53.1</v>
      </c>
      <c r="K18" s="10">
        <v>3.08</v>
      </c>
      <c r="L18" s="10">
        <v>3.08</v>
      </c>
      <c r="M18" s="10">
        <v>3.88</v>
      </c>
      <c r="N18" s="10">
        <v>1.97</v>
      </c>
      <c r="O18" s="10">
        <v>17.7</v>
      </c>
      <c r="P18" s="10">
        <v>17.7</v>
      </c>
    </row>
    <row r="19" spans="1:16" ht="15.9" customHeight="1" x14ac:dyDescent="0.2">
      <c r="A19" s="9" t="s">
        <v>251</v>
      </c>
      <c r="B19" s="5">
        <v>10</v>
      </c>
      <c r="C19" s="11">
        <v>19</v>
      </c>
      <c r="D19" s="11">
        <v>146</v>
      </c>
      <c r="E19" s="10">
        <v>2.82</v>
      </c>
      <c r="F19" s="10">
        <v>2.82</v>
      </c>
      <c r="G19" s="11">
        <v>175</v>
      </c>
      <c r="H19" s="11">
        <v>175</v>
      </c>
      <c r="I19" s="11">
        <v>278</v>
      </c>
      <c r="J19" s="11">
        <v>71.900000000000006</v>
      </c>
      <c r="K19" s="10">
        <v>3.04</v>
      </c>
      <c r="L19" s="10">
        <v>3.04</v>
      </c>
      <c r="M19" s="10">
        <v>3.83</v>
      </c>
      <c r="N19" s="10">
        <v>1.95</v>
      </c>
      <c r="O19" s="10">
        <v>24.4</v>
      </c>
      <c r="P19" s="10">
        <v>24.4</v>
      </c>
    </row>
    <row r="20" spans="1:16" ht="15.9" customHeight="1" x14ac:dyDescent="0.2">
      <c r="A20" s="45" t="s">
        <v>252</v>
      </c>
      <c r="B20" s="46">
        <v>8</v>
      </c>
      <c r="C20" s="49">
        <v>18.760000000000002</v>
      </c>
      <c r="D20" s="47">
        <v>144.1</v>
      </c>
      <c r="E20" s="47">
        <v>3.24</v>
      </c>
      <c r="F20" s="47">
        <v>3.24</v>
      </c>
      <c r="G20" s="49">
        <v>258</v>
      </c>
      <c r="H20" s="49">
        <v>258</v>
      </c>
      <c r="I20" s="49">
        <v>410</v>
      </c>
      <c r="J20" s="49">
        <v>106</v>
      </c>
      <c r="K20" s="47">
        <v>3.71</v>
      </c>
      <c r="L20" s="47">
        <v>3.71</v>
      </c>
      <c r="M20" s="47">
        <v>4.68</v>
      </c>
      <c r="N20" s="47">
        <v>2.38</v>
      </c>
      <c r="O20" s="47">
        <v>29.5</v>
      </c>
      <c r="P20" s="47">
        <v>29.5</v>
      </c>
    </row>
    <row r="21" spans="1:16" ht="15.9" customHeight="1" x14ac:dyDescent="0.2">
      <c r="A21" s="9" t="s">
        <v>253</v>
      </c>
      <c r="B21" s="5">
        <v>9</v>
      </c>
      <c r="C21" s="11">
        <v>22.74</v>
      </c>
      <c r="D21" s="10">
        <v>175.4</v>
      </c>
      <c r="E21" s="10">
        <v>3.53</v>
      </c>
      <c r="F21" s="10">
        <v>3.53</v>
      </c>
      <c r="G21" s="11">
        <v>366</v>
      </c>
      <c r="H21" s="11">
        <v>366</v>
      </c>
      <c r="I21" s="11">
        <v>583</v>
      </c>
      <c r="J21" s="11">
        <v>150</v>
      </c>
      <c r="K21" s="10">
        <v>4.01</v>
      </c>
      <c r="L21" s="10">
        <v>4.01</v>
      </c>
      <c r="M21" s="10">
        <v>5.0599999999999996</v>
      </c>
      <c r="N21" s="10">
        <v>2.57</v>
      </c>
      <c r="O21" s="10">
        <v>38.700000000000003</v>
      </c>
      <c r="P21" s="10">
        <v>38.700000000000003</v>
      </c>
    </row>
    <row r="22" spans="1:16" ht="15.9" customHeight="1" x14ac:dyDescent="0.2">
      <c r="A22" s="9" t="s">
        <v>254</v>
      </c>
      <c r="B22" s="5">
        <v>12</v>
      </c>
      <c r="C22" s="11">
        <v>29.76</v>
      </c>
      <c r="D22" s="10">
        <v>229.3</v>
      </c>
      <c r="E22" s="10">
        <v>3.64</v>
      </c>
      <c r="F22" s="10">
        <v>3.64</v>
      </c>
      <c r="G22" s="11">
        <v>467</v>
      </c>
      <c r="H22" s="11">
        <v>467</v>
      </c>
      <c r="I22" s="11">
        <v>743</v>
      </c>
      <c r="J22" s="11">
        <v>192</v>
      </c>
      <c r="K22" s="10">
        <v>3.96</v>
      </c>
      <c r="L22" s="10">
        <v>3.96</v>
      </c>
      <c r="M22" s="11">
        <v>5</v>
      </c>
      <c r="N22" s="10">
        <v>2.54</v>
      </c>
      <c r="O22" s="10">
        <v>49.9</v>
      </c>
      <c r="P22" s="10">
        <v>49.9</v>
      </c>
    </row>
    <row r="23" spans="1:16" ht="15.9" customHeight="1" x14ac:dyDescent="0.2">
      <c r="A23" s="45" t="s">
        <v>254</v>
      </c>
      <c r="B23" s="46">
        <v>15</v>
      </c>
      <c r="C23" s="49">
        <v>36.75</v>
      </c>
      <c r="D23" s="47">
        <v>282.2</v>
      </c>
      <c r="E23" s="47">
        <v>3.76</v>
      </c>
      <c r="F23" s="47">
        <v>3.76</v>
      </c>
      <c r="G23" s="49">
        <v>568</v>
      </c>
      <c r="H23" s="49">
        <v>568</v>
      </c>
      <c r="I23" s="49">
        <v>902</v>
      </c>
      <c r="J23" s="49">
        <v>234</v>
      </c>
      <c r="K23" s="47">
        <v>3.93</v>
      </c>
      <c r="L23" s="47">
        <v>3.93</v>
      </c>
      <c r="M23" s="47">
        <v>4.95</v>
      </c>
      <c r="N23" s="47">
        <v>2.5299999999999998</v>
      </c>
      <c r="O23" s="47">
        <v>61.5</v>
      </c>
      <c r="P23" s="47">
        <v>61.5</v>
      </c>
    </row>
    <row r="24" spans="1:16" ht="15.9" customHeight="1" x14ac:dyDescent="0.2">
      <c r="A24" s="9" t="s">
        <v>255</v>
      </c>
      <c r="B24" s="5">
        <v>12</v>
      </c>
      <c r="C24" s="11">
        <v>34.33</v>
      </c>
      <c r="D24" s="10">
        <v>267.5</v>
      </c>
      <c r="E24" s="10">
        <v>4.1399999999999997</v>
      </c>
      <c r="F24" s="10">
        <v>4.1399999999999997</v>
      </c>
      <c r="G24" s="51">
        <v>740</v>
      </c>
      <c r="H24" s="51">
        <v>740</v>
      </c>
      <c r="I24" s="51">
        <v>1176</v>
      </c>
      <c r="J24" s="51">
        <v>304</v>
      </c>
      <c r="K24" s="10">
        <v>4.6100000000000003</v>
      </c>
      <c r="L24" s="10">
        <v>4.6100000000000003</v>
      </c>
      <c r="M24" s="10">
        <v>5.82</v>
      </c>
      <c r="N24" s="10">
        <v>2.96</v>
      </c>
      <c r="O24" s="10">
        <v>68.2</v>
      </c>
      <c r="P24" s="10">
        <v>68.2</v>
      </c>
    </row>
    <row r="25" spans="1:16" ht="15.9" customHeight="1" x14ac:dyDescent="0.2">
      <c r="A25" s="9" t="s">
        <v>255</v>
      </c>
      <c r="B25" s="5">
        <v>15</v>
      </c>
      <c r="C25" s="11">
        <v>42.74</v>
      </c>
      <c r="D25" s="10">
        <v>329.3</v>
      </c>
      <c r="E25" s="10">
        <v>4.24</v>
      </c>
      <c r="F25" s="10">
        <v>4.24</v>
      </c>
      <c r="G25" s="51">
        <v>888</v>
      </c>
      <c r="H25" s="51">
        <v>888</v>
      </c>
      <c r="I25" s="51">
        <v>1410</v>
      </c>
      <c r="J25" s="51">
        <v>365</v>
      </c>
      <c r="K25" s="10">
        <v>4.5599999999999996</v>
      </c>
      <c r="L25" s="10">
        <v>4.5599999999999996</v>
      </c>
      <c r="M25" s="10">
        <v>5.75</v>
      </c>
      <c r="N25" s="10">
        <v>2.92</v>
      </c>
      <c r="O25" s="10">
        <v>82.6</v>
      </c>
      <c r="P25" s="10">
        <v>82.6</v>
      </c>
    </row>
    <row r="26" spans="1:16" ht="15.9" customHeight="1" x14ac:dyDescent="0.2">
      <c r="A26" s="45" t="s">
        <v>256</v>
      </c>
      <c r="B26" s="46">
        <v>19</v>
      </c>
      <c r="C26" s="49">
        <v>53.38</v>
      </c>
      <c r="D26" s="47">
        <v>410.6</v>
      </c>
      <c r="E26" s="47">
        <v>4.4000000000000004</v>
      </c>
      <c r="F26" s="47">
        <v>4.4000000000000004</v>
      </c>
      <c r="G26" s="52">
        <v>1090</v>
      </c>
      <c r="H26" s="52">
        <v>1090</v>
      </c>
      <c r="I26" s="52">
        <v>1730</v>
      </c>
      <c r="J26" s="52">
        <v>451</v>
      </c>
      <c r="K26" s="47">
        <v>4.5199999999999996</v>
      </c>
      <c r="L26" s="47">
        <v>4.5199999999999996</v>
      </c>
      <c r="M26" s="47">
        <v>5.69</v>
      </c>
      <c r="N26" s="47">
        <v>2.91</v>
      </c>
      <c r="O26" s="47">
        <v>103</v>
      </c>
      <c r="P26" s="47">
        <v>103</v>
      </c>
    </row>
    <row r="27" spans="1:16" ht="15.9" customHeight="1" x14ac:dyDescent="0.2">
      <c r="A27" s="9" t="s">
        <v>257</v>
      </c>
      <c r="B27" s="5">
        <v>12</v>
      </c>
      <c r="C27" s="11">
        <v>40.520000000000003</v>
      </c>
      <c r="D27" s="10">
        <v>311.60000000000002</v>
      </c>
      <c r="E27" s="10">
        <v>4.7300000000000004</v>
      </c>
      <c r="F27" s="10">
        <v>4.7300000000000004</v>
      </c>
      <c r="G27" s="51">
        <v>1170</v>
      </c>
      <c r="H27" s="51">
        <v>1170</v>
      </c>
      <c r="I27" s="51">
        <v>1860</v>
      </c>
      <c r="J27" s="51">
        <v>479</v>
      </c>
      <c r="K27" s="10">
        <v>5.37</v>
      </c>
      <c r="L27" s="10">
        <v>5.37</v>
      </c>
      <c r="M27" s="10">
        <v>6.78</v>
      </c>
      <c r="N27" s="10">
        <v>3.41</v>
      </c>
      <c r="O27" s="10">
        <v>91.6</v>
      </c>
      <c r="P27" s="10">
        <v>91.6</v>
      </c>
    </row>
    <row r="28" spans="1:16" ht="15.9" customHeight="1" x14ac:dyDescent="0.2">
      <c r="A28" s="9" t="s">
        <v>257</v>
      </c>
      <c r="B28" s="5">
        <v>15</v>
      </c>
      <c r="C28" s="11">
        <v>50.21</v>
      </c>
      <c r="D28" s="10">
        <v>386.1</v>
      </c>
      <c r="E28" s="10">
        <v>4.8499999999999996</v>
      </c>
      <c r="F28" s="10">
        <v>4.8499999999999996</v>
      </c>
      <c r="G28" s="51">
        <v>1440</v>
      </c>
      <c r="H28" s="51">
        <v>1440</v>
      </c>
      <c r="I28" s="51">
        <v>2290</v>
      </c>
      <c r="J28" s="51">
        <v>588</v>
      </c>
      <c r="K28" s="10">
        <v>5.35</v>
      </c>
      <c r="L28" s="10">
        <v>5.35</v>
      </c>
      <c r="M28" s="10">
        <v>6.75</v>
      </c>
      <c r="N28" s="10">
        <v>3.42</v>
      </c>
      <c r="O28" s="10">
        <v>114</v>
      </c>
      <c r="P28" s="10">
        <v>114</v>
      </c>
    </row>
    <row r="29" spans="1:16" ht="15.9" customHeight="1" x14ac:dyDescent="0.2">
      <c r="A29" s="45" t="s">
        <v>258</v>
      </c>
      <c r="B29" s="46">
        <v>15</v>
      </c>
      <c r="C29" s="49">
        <v>57.7</v>
      </c>
      <c r="D29" s="47">
        <v>443.9</v>
      </c>
      <c r="E29" s="47">
        <v>5.46</v>
      </c>
      <c r="F29" s="47">
        <v>5.46</v>
      </c>
      <c r="G29" s="52">
        <v>2180</v>
      </c>
      <c r="H29" s="52">
        <v>2180</v>
      </c>
      <c r="I29" s="52">
        <v>3470</v>
      </c>
      <c r="J29" s="52">
        <v>891</v>
      </c>
      <c r="K29" s="47">
        <v>6.14</v>
      </c>
      <c r="L29" s="47">
        <v>6.14</v>
      </c>
      <c r="M29" s="47">
        <v>7.75</v>
      </c>
      <c r="N29" s="47">
        <v>3.93</v>
      </c>
      <c r="O29" s="47">
        <v>150</v>
      </c>
      <c r="P29" s="47">
        <v>150</v>
      </c>
    </row>
    <row r="30" spans="1:16" ht="15.9" customHeight="1" x14ac:dyDescent="0.2">
      <c r="A30" s="9" t="s">
        <v>259</v>
      </c>
      <c r="B30" s="5">
        <v>20</v>
      </c>
      <c r="C30" s="11">
        <v>76</v>
      </c>
      <c r="D30" s="10">
        <v>585.1</v>
      </c>
      <c r="E30" s="10">
        <v>5.67</v>
      </c>
      <c r="F30" s="10">
        <v>5.67</v>
      </c>
      <c r="G30" s="51">
        <v>2820</v>
      </c>
      <c r="H30" s="51">
        <v>2820</v>
      </c>
      <c r="I30" s="51">
        <v>4490</v>
      </c>
      <c r="J30" s="51">
        <v>1160</v>
      </c>
      <c r="K30" s="10">
        <v>6.09</v>
      </c>
      <c r="L30" s="10">
        <v>6.09</v>
      </c>
      <c r="M30" s="10">
        <v>7.68</v>
      </c>
      <c r="N30" s="10">
        <v>3.9</v>
      </c>
      <c r="O30" s="10">
        <v>197</v>
      </c>
      <c r="P30" s="10">
        <v>197</v>
      </c>
    </row>
    <row r="31" spans="1:16" ht="15.9" customHeight="1" x14ac:dyDescent="0.2">
      <c r="A31" s="9" t="s">
        <v>259</v>
      </c>
      <c r="B31" s="5">
        <v>25</v>
      </c>
      <c r="C31" s="11">
        <v>93.7</v>
      </c>
      <c r="D31" s="10">
        <v>721.3</v>
      </c>
      <c r="E31" s="10">
        <v>5.86</v>
      </c>
      <c r="F31" s="10">
        <v>5.86</v>
      </c>
      <c r="G31" s="51">
        <v>3420</v>
      </c>
      <c r="H31" s="51">
        <v>3420</v>
      </c>
      <c r="I31" s="51">
        <v>5420</v>
      </c>
      <c r="J31" s="51">
        <v>1410</v>
      </c>
      <c r="K31" s="10">
        <v>6.04</v>
      </c>
      <c r="L31" s="10">
        <v>6.04</v>
      </c>
      <c r="M31" s="10">
        <v>7.61</v>
      </c>
      <c r="N31" s="10">
        <v>3.88</v>
      </c>
      <c r="O31" s="10">
        <v>242</v>
      </c>
      <c r="P31" s="10">
        <v>242</v>
      </c>
    </row>
    <row r="32" spans="1:16" ht="15.9" customHeight="1" x14ac:dyDescent="0.2">
      <c r="I32" s="53"/>
    </row>
    <row r="33" spans="1:16" ht="15.9" customHeight="1" x14ac:dyDescent="0.2"/>
    <row r="34" spans="1:16" ht="15.9" customHeight="1" x14ac:dyDescent="0.2"/>
    <row r="35" spans="1:16" ht="15.9" customHeight="1" x14ac:dyDescent="0.2">
      <c r="A35" s="143" t="s">
        <v>260</v>
      </c>
      <c r="B35" s="176"/>
      <c r="C35" s="176"/>
      <c r="D35" s="176"/>
      <c r="E35" s="176"/>
      <c r="F35" s="176"/>
      <c r="G35" s="176"/>
      <c r="H35" s="176"/>
      <c r="I35" s="176"/>
      <c r="J35" s="176"/>
      <c r="K35" s="176"/>
      <c r="L35" s="176"/>
    </row>
    <row r="36" spans="1:16" ht="15.9" customHeight="1" x14ac:dyDescent="0.2">
      <c r="A36" s="108" t="s">
        <v>49</v>
      </c>
      <c r="B36" s="108" t="s">
        <v>230</v>
      </c>
      <c r="C36" s="144" t="s">
        <v>50</v>
      </c>
      <c r="D36" s="136" t="s">
        <v>51</v>
      </c>
      <c r="E36" s="108" t="s">
        <v>52</v>
      </c>
      <c r="F36" s="108"/>
      <c r="G36" s="171" t="s">
        <v>53</v>
      </c>
      <c r="H36" s="173"/>
      <c r="I36" s="147" t="s">
        <v>54</v>
      </c>
      <c r="J36" s="149"/>
      <c r="K36" s="108" t="s">
        <v>55</v>
      </c>
      <c r="L36" s="108"/>
      <c r="M36" s="54"/>
      <c r="N36" s="54"/>
      <c r="O36" s="40"/>
      <c r="P36" s="40"/>
    </row>
    <row r="37" spans="1:16" ht="15.9" customHeight="1" x14ac:dyDescent="0.2">
      <c r="A37" s="108"/>
      <c r="B37" s="108"/>
      <c r="C37" s="146"/>
      <c r="D37" s="170"/>
      <c r="E37" s="108"/>
      <c r="F37" s="108"/>
      <c r="G37" s="177"/>
      <c r="H37" s="178"/>
      <c r="I37" s="153"/>
      <c r="J37" s="155"/>
      <c r="K37" s="108"/>
      <c r="L37" s="108"/>
      <c r="M37" s="54"/>
      <c r="N37" s="54"/>
      <c r="O37" s="40"/>
      <c r="P37" s="40"/>
    </row>
    <row r="38" spans="1:16" ht="15.9" customHeight="1" x14ac:dyDescent="0.2">
      <c r="A38" s="108"/>
      <c r="B38" s="108"/>
      <c r="C38" s="24" t="s">
        <v>261</v>
      </c>
      <c r="D38" s="138"/>
      <c r="E38" s="24" t="s">
        <v>262</v>
      </c>
      <c r="F38" s="24" t="s">
        <v>231</v>
      </c>
      <c r="G38" s="24" t="s">
        <v>263</v>
      </c>
      <c r="H38" s="24" t="s">
        <v>232</v>
      </c>
      <c r="I38" s="24" t="s">
        <v>264</v>
      </c>
      <c r="J38" s="24" t="s">
        <v>265</v>
      </c>
      <c r="K38" s="24" t="s">
        <v>266</v>
      </c>
      <c r="L38" s="24" t="s">
        <v>267</v>
      </c>
      <c r="M38" s="54"/>
      <c r="N38" s="54"/>
      <c r="O38" s="54"/>
      <c r="P38" s="54"/>
    </row>
    <row r="39" spans="1:16" ht="15.9" customHeight="1" x14ac:dyDescent="0.2">
      <c r="A39" s="9" t="s">
        <v>268</v>
      </c>
      <c r="B39" s="9" t="s">
        <v>269</v>
      </c>
      <c r="C39" s="10">
        <v>8.8179999999999996</v>
      </c>
      <c r="D39" s="10">
        <v>67.8</v>
      </c>
      <c r="E39" s="10">
        <v>0</v>
      </c>
      <c r="F39" s="10">
        <v>1.28</v>
      </c>
      <c r="G39" s="10">
        <v>75.3</v>
      </c>
      <c r="H39" s="10">
        <v>12.2</v>
      </c>
      <c r="I39" s="10">
        <v>2.92</v>
      </c>
      <c r="J39" s="10">
        <v>1.17</v>
      </c>
      <c r="K39" s="10">
        <v>20.100000000000001</v>
      </c>
      <c r="L39" s="10">
        <v>4.47</v>
      </c>
      <c r="M39" s="12"/>
      <c r="N39" s="12"/>
      <c r="O39" s="12"/>
      <c r="P39" s="12"/>
    </row>
    <row r="40" spans="1:16" ht="15.9" customHeight="1" x14ac:dyDescent="0.2">
      <c r="A40" s="9" t="s">
        <v>270</v>
      </c>
      <c r="B40" s="9" t="s">
        <v>271</v>
      </c>
      <c r="C40" s="10">
        <v>11.92</v>
      </c>
      <c r="D40" s="10">
        <v>91.7</v>
      </c>
      <c r="E40" s="10">
        <v>0</v>
      </c>
      <c r="F40" s="10">
        <v>1.54</v>
      </c>
      <c r="G40" s="55">
        <v>188</v>
      </c>
      <c r="H40" s="55">
        <v>26</v>
      </c>
      <c r="I40" s="10">
        <v>3.97</v>
      </c>
      <c r="J40" s="10">
        <v>1.48</v>
      </c>
      <c r="K40" s="10">
        <v>37.6</v>
      </c>
      <c r="L40" s="10">
        <v>7.52</v>
      </c>
      <c r="M40" s="12"/>
      <c r="N40" s="12"/>
      <c r="O40" s="12"/>
      <c r="P40" s="12"/>
    </row>
    <row r="41" spans="1:16" ht="15.9" customHeight="1" x14ac:dyDescent="0.2">
      <c r="A41" s="45" t="s">
        <v>272</v>
      </c>
      <c r="B41" s="45" t="s">
        <v>273</v>
      </c>
      <c r="C41" s="47">
        <v>17.11</v>
      </c>
      <c r="D41" s="47">
        <v>131.30000000000001</v>
      </c>
      <c r="E41" s="47">
        <v>0</v>
      </c>
      <c r="F41" s="49">
        <v>1.9</v>
      </c>
      <c r="G41" s="56">
        <v>424</v>
      </c>
      <c r="H41" s="47">
        <v>61.8</v>
      </c>
      <c r="I41" s="47">
        <v>4.9800000000000004</v>
      </c>
      <c r="J41" s="49">
        <v>1.9</v>
      </c>
      <c r="K41" s="47">
        <v>67.8</v>
      </c>
      <c r="L41" s="47">
        <v>13.4</v>
      </c>
      <c r="M41" s="53"/>
      <c r="N41" s="53"/>
      <c r="O41" s="12"/>
      <c r="P41" s="12"/>
    </row>
    <row r="42" spans="1:16" ht="15.9" customHeight="1" x14ac:dyDescent="0.2">
      <c r="A42" s="9" t="s">
        <v>274</v>
      </c>
      <c r="B42" s="9" t="s">
        <v>275</v>
      </c>
      <c r="C42" s="10">
        <v>23.71</v>
      </c>
      <c r="D42" s="10">
        <v>182.3</v>
      </c>
      <c r="E42" s="10">
        <v>0</v>
      </c>
      <c r="F42" s="10">
        <v>2.2799999999999998</v>
      </c>
      <c r="G42" s="55">
        <v>861</v>
      </c>
      <c r="H42" s="55">
        <v>117</v>
      </c>
      <c r="I42" s="48">
        <v>6.03</v>
      </c>
      <c r="J42" s="48">
        <v>2.2200000000000002</v>
      </c>
      <c r="K42" s="55">
        <v>115</v>
      </c>
      <c r="L42" s="10">
        <v>22.4</v>
      </c>
      <c r="M42" s="57"/>
      <c r="N42" s="57"/>
      <c r="O42" s="58"/>
      <c r="P42" s="12"/>
    </row>
    <row r="43" spans="1:16" ht="15.9" customHeight="1" x14ac:dyDescent="0.2">
      <c r="A43" s="9" t="s">
        <v>274</v>
      </c>
      <c r="B43" s="9" t="s">
        <v>276</v>
      </c>
      <c r="C43" s="10">
        <v>30.59</v>
      </c>
      <c r="D43" s="11">
        <v>235.2</v>
      </c>
      <c r="E43" s="10">
        <v>0</v>
      </c>
      <c r="F43" s="10">
        <v>2.31</v>
      </c>
      <c r="G43" s="55">
        <v>1050</v>
      </c>
      <c r="H43" s="10">
        <v>147</v>
      </c>
      <c r="I43" s="10">
        <v>5.86</v>
      </c>
      <c r="J43" s="10">
        <v>2.19</v>
      </c>
      <c r="K43" s="10">
        <v>140</v>
      </c>
      <c r="L43" s="10">
        <v>28.3</v>
      </c>
      <c r="M43" s="12"/>
      <c r="N43" s="12"/>
      <c r="O43" s="12"/>
      <c r="P43" s="12"/>
    </row>
    <row r="44" spans="1:16" ht="15.9" customHeight="1" x14ac:dyDescent="0.2">
      <c r="A44" s="45" t="s">
        <v>277</v>
      </c>
      <c r="B44" s="45" t="s">
        <v>278</v>
      </c>
      <c r="C44" s="47">
        <v>27.2</v>
      </c>
      <c r="D44" s="47">
        <v>209.7</v>
      </c>
      <c r="E44" s="47">
        <v>0</v>
      </c>
      <c r="F44" s="47">
        <v>2.13</v>
      </c>
      <c r="G44" s="56">
        <v>1380</v>
      </c>
      <c r="H44" s="49">
        <v>131</v>
      </c>
      <c r="I44" s="49">
        <v>7.12</v>
      </c>
      <c r="J44" s="49">
        <v>2.19</v>
      </c>
      <c r="K44" s="47">
        <v>153</v>
      </c>
      <c r="L44" s="47">
        <v>24.3</v>
      </c>
      <c r="M44" s="53"/>
      <c r="N44" s="53"/>
      <c r="O44" s="12"/>
      <c r="P44" s="12"/>
    </row>
    <row r="45" spans="1:16" ht="15.9" customHeight="1" x14ac:dyDescent="0.2">
      <c r="A45" s="9" t="s">
        <v>279</v>
      </c>
      <c r="B45" s="9" t="s">
        <v>280</v>
      </c>
      <c r="C45" s="10">
        <v>26.92</v>
      </c>
      <c r="D45" s="10">
        <v>206.8</v>
      </c>
      <c r="E45" s="10">
        <v>0</v>
      </c>
      <c r="F45" s="10">
        <v>2.21</v>
      </c>
      <c r="G45" s="55">
        <v>1950</v>
      </c>
      <c r="H45" s="11">
        <v>168</v>
      </c>
      <c r="I45" s="10">
        <v>7.88</v>
      </c>
      <c r="J45" s="10">
        <v>2.3199999999999998</v>
      </c>
      <c r="K45" s="10">
        <v>195</v>
      </c>
      <c r="L45" s="10">
        <v>29.1</v>
      </c>
      <c r="M45" s="12"/>
      <c r="N45" s="12"/>
      <c r="O45" s="12"/>
      <c r="P45" s="12"/>
    </row>
    <row r="46" spans="1:16" ht="15.9" customHeight="1" x14ac:dyDescent="0.2">
      <c r="A46" s="9" t="s">
        <v>281</v>
      </c>
      <c r="B46" s="9" t="s">
        <v>282</v>
      </c>
      <c r="C46" s="10">
        <v>38.65</v>
      </c>
      <c r="D46" s="10">
        <v>296.89999999999998</v>
      </c>
      <c r="E46" s="10">
        <v>0</v>
      </c>
      <c r="F46" s="10">
        <v>2.74</v>
      </c>
      <c r="G46" s="55">
        <v>2490</v>
      </c>
      <c r="H46" s="11">
        <v>277</v>
      </c>
      <c r="I46" s="10">
        <v>8.02</v>
      </c>
      <c r="J46" s="10">
        <v>2.68</v>
      </c>
      <c r="K46" s="10">
        <v>249</v>
      </c>
      <c r="L46" s="10">
        <v>44.2</v>
      </c>
      <c r="M46" s="12"/>
      <c r="N46" s="12"/>
      <c r="O46" s="12"/>
      <c r="P46" s="12"/>
    </row>
    <row r="47" spans="1:16" ht="15.9" customHeight="1" x14ac:dyDescent="0.2">
      <c r="A47" s="3"/>
      <c r="B47" s="3"/>
      <c r="C47" s="12"/>
      <c r="D47" s="12"/>
      <c r="E47" s="53"/>
      <c r="F47" s="53"/>
      <c r="G47" s="12"/>
      <c r="H47" s="12"/>
      <c r="I47" s="12"/>
      <c r="J47" s="12"/>
      <c r="K47" s="53"/>
      <c r="L47" s="53"/>
      <c r="M47" s="53"/>
      <c r="N47" s="53"/>
    </row>
    <row r="48" spans="1:16" ht="15.9" customHeight="1" x14ac:dyDescent="0.2">
      <c r="D48" s="12"/>
      <c r="E48" s="53"/>
      <c r="F48" s="53"/>
      <c r="G48" s="12"/>
      <c r="H48" s="12"/>
      <c r="I48" s="12"/>
      <c r="J48" s="12"/>
      <c r="K48" s="53"/>
      <c r="L48" s="53"/>
      <c r="M48" s="53"/>
      <c r="N48" s="53"/>
    </row>
    <row r="49" spans="1:14" ht="15.9" customHeight="1" x14ac:dyDescent="0.2">
      <c r="D49" s="12"/>
      <c r="E49" s="53"/>
      <c r="F49" s="53"/>
      <c r="G49" s="12"/>
      <c r="H49" s="12"/>
      <c r="I49" s="12"/>
      <c r="J49" s="12"/>
      <c r="K49" s="53"/>
      <c r="L49" s="53"/>
      <c r="M49" s="53"/>
      <c r="N49" s="53"/>
    </row>
    <row r="50" spans="1:14" ht="15.9" customHeight="1" x14ac:dyDescent="0.2">
      <c r="A50" s="3"/>
      <c r="B50" s="3"/>
      <c r="C50" s="12"/>
      <c r="D50" s="12"/>
      <c r="E50" s="53"/>
      <c r="F50" s="53"/>
      <c r="G50" s="12"/>
      <c r="H50" s="12"/>
      <c r="I50" s="12"/>
      <c r="J50" s="12"/>
      <c r="K50" s="53"/>
      <c r="L50" s="53"/>
      <c r="M50" s="53"/>
      <c r="N50" s="53"/>
    </row>
    <row r="51" spans="1:14" ht="15.9" customHeight="1" x14ac:dyDescent="0.2">
      <c r="D51" s="12"/>
      <c r="E51" s="53"/>
      <c r="F51" s="53"/>
      <c r="G51" s="12"/>
      <c r="H51" s="12"/>
      <c r="I51" s="12"/>
      <c r="J51" s="12"/>
      <c r="K51" s="53"/>
      <c r="L51" s="53"/>
      <c r="M51" s="53"/>
      <c r="N51" s="53"/>
    </row>
    <row r="52" spans="1:14" ht="15.9" customHeight="1" x14ac:dyDescent="0.2">
      <c r="D52" s="12"/>
      <c r="E52" s="53"/>
      <c r="F52" s="53"/>
      <c r="G52" s="12"/>
      <c r="H52" s="12"/>
      <c r="I52" s="12"/>
      <c r="J52" s="12"/>
      <c r="K52" s="53"/>
      <c r="L52" s="53"/>
      <c r="M52" s="53"/>
      <c r="N52" s="53"/>
    </row>
    <row r="53" spans="1:14" ht="15.9" customHeight="1" x14ac:dyDescent="0.2">
      <c r="A53" s="3"/>
      <c r="B53" s="3"/>
      <c r="C53" s="12"/>
      <c r="D53" s="12"/>
      <c r="E53" s="53"/>
      <c r="F53" s="53"/>
      <c r="G53" s="12"/>
      <c r="H53" s="12"/>
      <c r="I53" s="12"/>
      <c r="J53" s="12"/>
      <c r="K53" s="53"/>
      <c r="L53" s="53"/>
      <c r="M53" s="53"/>
      <c r="N53" s="53"/>
    </row>
    <row r="54" spans="1:14" ht="15.9" customHeight="1" x14ac:dyDescent="0.2">
      <c r="D54" s="12"/>
      <c r="E54" s="53"/>
      <c r="F54" s="53"/>
      <c r="G54" s="12"/>
      <c r="H54" s="12"/>
      <c r="I54" s="12"/>
      <c r="J54" s="12"/>
      <c r="K54" s="53"/>
      <c r="L54" s="53"/>
      <c r="M54" s="53"/>
      <c r="N54" s="53"/>
    </row>
    <row r="55" spans="1:14" ht="15.9" customHeight="1" x14ac:dyDescent="0.2">
      <c r="D55" s="12"/>
      <c r="E55" s="53"/>
      <c r="F55" s="53"/>
      <c r="G55" s="12"/>
      <c r="H55" s="12"/>
      <c r="I55" s="12"/>
      <c r="J55" s="12"/>
      <c r="K55" s="53"/>
      <c r="L55" s="53"/>
      <c r="M55" s="53"/>
      <c r="N55" s="53"/>
    </row>
    <row r="56" spans="1:14" ht="15.9" customHeight="1" x14ac:dyDescent="0.2">
      <c r="A56" s="3"/>
      <c r="B56" s="3"/>
      <c r="C56" s="12"/>
      <c r="D56" s="12"/>
      <c r="E56" s="53"/>
      <c r="F56" s="53"/>
      <c r="G56" s="12"/>
      <c r="H56" s="12"/>
      <c r="I56" s="12"/>
      <c r="J56" s="12"/>
      <c r="K56" s="53"/>
      <c r="L56" s="53"/>
      <c r="M56" s="53"/>
      <c r="N56" s="53"/>
    </row>
    <row r="57" spans="1:14" ht="15.9" customHeight="1" x14ac:dyDescent="0.2">
      <c r="D57" s="12"/>
      <c r="E57" s="53"/>
      <c r="F57" s="53"/>
      <c r="G57" s="12"/>
      <c r="H57" s="12"/>
      <c r="I57" s="12"/>
      <c r="J57" s="12"/>
      <c r="K57" s="53"/>
      <c r="L57" s="53"/>
      <c r="M57" s="53"/>
      <c r="N57" s="53"/>
    </row>
    <row r="58" spans="1:14" ht="15.9" customHeight="1" x14ac:dyDescent="0.2">
      <c r="D58" s="12"/>
      <c r="E58" s="53"/>
      <c r="F58" s="53"/>
      <c r="G58" s="12"/>
      <c r="H58" s="12"/>
      <c r="I58" s="12"/>
      <c r="J58" s="12"/>
      <c r="K58" s="53"/>
      <c r="L58" s="53"/>
      <c r="M58" s="53"/>
      <c r="N58" s="53"/>
    </row>
    <row r="59" spans="1:14" ht="15.9" customHeight="1" x14ac:dyDescent="0.2">
      <c r="A59" s="3"/>
      <c r="B59" s="3"/>
      <c r="C59" s="12"/>
      <c r="D59" s="12"/>
      <c r="E59" s="53"/>
      <c r="F59" s="53"/>
      <c r="G59" s="12"/>
      <c r="H59" s="12"/>
      <c r="I59" s="12"/>
      <c r="J59" s="12"/>
      <c r="K59" s="53"/>
      <c r="L59" s="53"/>
      <c r="M59" s="53"/>
      <c r="N59" s="53"/>
    </row>
    <row r="60" spans="1:14" ht="15.9" customHeight="1" x14ac:dyDescent="0.2">
      <c r="D60" s="12"/>
      <c r="E60" s="53"/>
      <c r="F60" s="53"/>
      <c r="G60" s="12"/>
      <c r="H60" s="12"/>
      <c r="I60" s="12"/>
      <c r="J60" s="12"/>
      <c r="K60" s="53"/>
      <c r="L60" s="53"/>
      <c r="M60" s="53"/>
      <c r="N60" s="53"/>
    </row>
    <row r="61" spans="1:14" ht="15.9" customHeight="1" x14ac:dyDescent="0.2">
      <c r="A61" s="3"/>
      <c r="B61" s="3"/>
      <c r="C61" s="12"/>
      <c r="D61" s="12"/>
      <c r="E61" s="53"/>
      <c r="F61" s="53"/>
      <c r="G61" s="12"/>
      <c r="H61" s="12"/>
      <c r="I61" s="12"/>
      <c r="J61" s="12"/>
      <c r="K61" s="53"/>
      <c r="L61" s="53"/>
      <c r="M61" s="53"/>
      <c r="N61" s="53"/>
    </row>
    <row r="62" spans="1:14" ht="15.9" customHeight="1" x14ac:dyDescent="0.2">
      <c r="D62" s="12"/>
      <c r="E62" s="53"/>
      <c r="F62" s="53"/>
      <c r="G62" s="12"/>
      <c r="H62" s="12"/>
      <c r="I62" s="12"/>
      <c r="J62" s="12"/>
      <c r="K62" s="53"/>
      <c r="L62" s="53"/>
      <c r="M62" s="53"/>
      <c r="N62" s="53"/>
    </row>
    <row r="63" spans="1:14" ht="15.9" customHeight="1" x14ac:dyDescent="0.2">
      <c r="D63" s="12"/>
      <c r="E63" s="53"/>
      <c r="F63" s="53"/>
      <c r="G63" s="12"/>
      <c r="H63" s="12"/>
      <c r="I63" s="12"/>
      <c r="J63" s="12"/>
      <c r="K63" s="53"/>
      <c r="L63" s="53"/>
      <c r="M63" s="53"/>
      <c r="N63" s="53"/>
    </row>
    <row r="64" spans="1:14" ht="15.9" customHeight="1" x14ac:dyDescent="0.2">
      <c r="A64" s="3"/>
      <c r="B64" s="3"/>
      <c r="C64" s="12"/>
      <c r="D64" s="12"/>
      <c r="E64" s="53"/>
      <c r="F64" s="53"/>
      <c r="G64" s="12"/>
      <c r="H64" s="12"/>
      <c r="I64" s="12"/>
      <c r="J64" s="12"/>
      <c r="K64" s="53"/>
      <c r="L64" s="53"/>
      <c r="M64" s="53"/>
      <c r="N64" s="53"/>
    </row>
    <row r="65" spans="1:14" ht="15.9" customHeight="1" x14ac:dyDescent="0.2">
      <c r="D65" s="12"/>
      <c r="E65" s="53"/>
      <c r="F65" s="53"/>
      <c r="G65" s="12"/>
      <c r="H65" s="12"/>
      <c r="I65" s="12"/>
      <c r="J65" s="12"/>
      <c r="K65" s="53"/>
      <c r="L65" s="53"/>
      <c r="M65" s="53"/>
      <c r="N65" s="53"/>
    </row>
    <row r="66" spans="1:14" ht="15.9" customHeight="1" x14ac:dyDescent="0.2">
      <c r="D66" s="12"/>
      <c r="E66" s="53"/>
      <c r="F66" s="53"/>
      <c r="G66" s="12"/>
      <c r="H66" s="12"/>
      <c r="I66" s="12"/>
      <c r="J66" s="12"/>
      <c r="K66" s="53"/>
      <c r="L66" s="53"/>
      <c r="M66" s="53"/>
      <c r="N66" s="53"/>
    </row>
    <row r="67" spans="1:14" ht="15.9" customHeight="1" x14ac:dyDescent="0.2">
      <c r="A67" s="131" t="s">
        <v>283</v>
      </c>
      <c r="B67" s="179"/>
      <c r="C67" s="179"/>
      <c r="D67" s="179"/>
      <c r="E67" s="179"/>
      <c r="F67" s="179"/>
      <c r="G67" s="179"/>
      <c r="H67" s="179"/>
      <c r="I67" s="179"/>
      <c r="J67" s="179"/>
      <c r="K67" s="179"/>
      <c r="L67" s="179"/>
    </row>
    <row r="68" spans="1:14" ht="15.9" customHeight="1" x14ac:dyDescent="0.2">
      <c r="A68" s="108" t="s">
        <v>49</v>
      </c>
      <c r="B68" s="108" t="s">
        <v>230</v>
      </c>
      <c r="C68" s="144" t="s">
        <v>50</v>
      </c>
      <c r="D68" s="136" t="s">
        <v>51</v>
      </c>
      <c r="E68" s="180" t="s">
        <v>53</v>
      </c>
      <c r="F68" s="180"/>
      <c r="G68" s="147" t="s">
        <v>54</v>
      </c>
      <c r="H68" s="149"/>
      <c r="I68" s="108" t="s">
        <v>55</v>
      </c>
      <c r="J68" s="108"/>
      <c r="K68" s="40"/>
      <c r="L68" s="40"/>
      <c r="M68" s="54"/>
      <c r="N68" s="54"/>
    </row>
    <row r="69" spans="1:14" ht="15.9" customHeight="1" x14ac:dyDescent="0.2">
      <c r="A69" s="108"/>
      <c r="B69" s="108"/>
      <c r="C69" s="146"/>
      <c r="D69" s="170"/>
      <c r="E69" s="180"/>
      <c r="F69" s="180"/>
      <c r="G69" s="153"/>
      <c r="H69" s="155"/>
      <c r="I69" s="108"/>
      <c r="J69" s="108"/>
      <c r="K69" s="40"/>
      <c r="L69" s="40"/>
      <c r="M69" s="54"/>
      <c r="N69" s="54"/>
    </row>
    <row r="70" spans="1:14" ht="15.9" customHeight="1" x14ac:dyDescent="0.2">
      <c r="A70" s="108"/>
      <c r="B70" s="108"/>
      <c r="C70" s="24" t="s">
        <v>261</v>
      </c>
      <c r="D70" s="138"/>
      <c r="E70" s="24" t="s">
        <v>60</v>
      </c>
      <c r="F70" s="24" t="s">
        <v>284</v>
      </c>
      <c r="G70" s="24" t="s">
        <v>235</v>
      </c>
      <c r="H70" s="24" t="s">
        <v>236</v>
      </c>
      <c r="I70" s="5" t="s">
        <v>266</v>
      </c>
      <c r="J70" s="5" t="s">
        <v>240</v>
      </c>
      <c r="K70" s="3"/>
      <c r="L70" s="3"/>
      <c r="M70" s="3"/>
      <c r="N70" s="3"/>
    </row>
    <row r="71" spans="1:14" ht="15.9" customHeight="1" x14ac:dyDescent="0.2">
      <c r="A71" s="9" t="s">
        <v>270</v>
      </c>
      <c r="B71" s="9" t="s">
        <v>269</v>
      </c>
      <c r="C71" s="10">
        <v>11.85</v>
      </c>
      <c r="D71" s="10">
        <v>91.1</v>
      </c>
      <c r="E71" s="10">
        <v>187</v>
      </c>
      <c r="F71" s="10">
        <v>14.8</v>
      </c>
      <c r="G71" s="10">
        <v>3.98</v>
      </c>
      <c r="H71" s="10">
        <v>1.1200000000000001</v>
      </c>
      <c r="I71" s="10">
        <v>37.5</v>
      </c>
      <c r="J71" s="10">
        <v>5.61</v>
      </c>
      <c r="K71" s="12"/>
      <c r="L71" s="12"/>
      <c r="M71" s="12"/>
      <c r="N71" s="12"/>
    </row>
    <row r="72" spans="1:14" ht="15.9" customHeight="1" x14ac:dyDescent="0.2">
      <c r="A72" s="9" t="s">
        <v>285</v>
      </c>
      <c r="B72" s="9" t="s">
        <v>286</v>
      </c>
      <c r="C72" s="10">
        <v>21.59</v>
      </c>
      <c r="D72" s="10">
        <v>165.6</v>
      </c>
      <c r="E72" s="55">
        <v>378</v>
      </c>
      <c r="F72" s="55">
        <v>134</v>
      </c>
      <c r="G72" s="10">
        <v>4.18</v>
      </c>
      <c r="H72" s="10">
        <v>2.4900000000000002</v>
      </c>
      <c r="I72" s="10">
        <v>75.599999999999994</v>
      </c>
      <c r="J72" s="10">
        <v>26.7</v>
      </c>
      <c r="K72" s="12"/>
      <c r="L72" s="12"/>
      <c r="M72" s="12"/>
      <c r="N72" s="12"/>
    </row>
    <row r="73" spans="1:14" ht="15.9" customHeight="1" x14ac:dyDescent="0.2">
      <c r="A73" s="45" t="s">
        <v>287</v>
      </c>
      <c r="B73" s="45" t="s">
        <v>286</v>
      </c>
      <c r="C73" s="47">
        <v>16.690000000000001</v>
      </c>
      <c r="D73" s="47">
        <v>128.4</v>
      </c>
      <c r="E73" s="56">
        <v>409</v>
      </c>
      <c r="F73" s="47">
        <v>29.1</v>
      </c>
      <c r="G73" s="47">
        <v>4.95</v>
      </c>
      <c r="H73" s="49">
        <v>1.32</v>
      </c>
      <c r="I73" s="47">
        <v>65.5</v>
      </c>
      <c r="J73" s="47">
        <v>9.7100000000000009</v>
      </c>
      <c r="K73" s="12"/>
      <c r="L73" s="12"/>
      <c r="M73" s="12"/>
      <c r="N73" s="12"/>
    </row>
    <row r="74" spans="1:14" ht="15.9" customHeight="1" x14ac:dyDescent="0.2">
      <c r="A74" s="9" t="s">
        <v>288</v>
      </c>
      <c r="B74" s="9" t="s">
        <v>289</v>
      </c>
      <c r="C74" s="11">
        <v>30</v>
      </c>
      <c r="D74" s="10">
        <v>231.3</v>
      </c>
      <c r="E74" s="55">
        <v>839</v>
      </c>
      <c r="F74" s="55">
        <v>293</v>
      </c>
      <c r="G74" s="48">
        <v>5.29</v>
      </c>
      <c r="H74" s="48">
        <v>3.13</v>
      </c>
      <c r="I74" s="55">
        <v>134</v>
      </c>
      <c r="J74" s="10">
        <v>46.9</v>
      </c>
      <c r="K74" s="58"/>
      <c r="L74" s="12"/>
      <c r="M74" s="12"/>
      <c r="N74" s="12"/>
    </row>
    <row r="75" spans="1:14" ht="15.9" customHeight="1" x14ac:dyDescent="0.2">
      <c r="A75" s="9" t="s">
        <v>274</v>
      </c>
      <c r="B75" s="9" t="s">
        <v>269</v>
      </c>
      <c r="C75" s="10">
        <v>17.850000000000001</v>
      </c>
      <c r="D75" s="11">
        <v>137.19999999999999</v>
      </c>
      <c r="E75" s="55">
        <v>666</v>
      </c>
      <c r="F75" s="10">
        <v>49.5</v>
      </c>
      <c r="G75" s="10">
        <v>6.11</v>
      </c>
      <c r="H75" s="10">
        <v>1.66</v>
      </c>
      <c r="I75" s="10">
        <v>88.8</v>
      </c>
      <c r="J75" s="10">
        <v>13.2</v>
      </c>
      <c r="K75" s="12"/>
      <c r="L75" s="12"/>
      <c r="M75" s="12"/>
      <c r="N75" s="12"/>
    </row>
    <row r="76" spans="1:14" ht="15.9" customHeight="1" x14ac:dyDescent="0.2">
      <c r="A76" s="45" t="s">
        <v>290</v>
      </c>
      <c r="B76" s="45" t="s">
        <v>291</v>
      </c>
      <c r="C76" s="47">
        <v>26.35</v>
      </c>
      <c r="D76" s="47">
        <v>202.9</v>
      </c>
      <c r="E76" s="56">
        <v>1000</v>
      </c>
      <c r="F76" s="56">
        <v>150</v>
      </c>
      <c r="G76" s="50">
        <v>6.17</v>
      </c>
      <c r="H76" s="49">
        <v>2.39</v>
      </c>
      <c r="I76" s="56">
        <v>135</v>
      </c>
      <c r="J76" s="47">
        <v>30.1</v>
      </c>
      <c r="K76" s="58"/>
      <c r="L76" s="12"/>
      <c r="M76" s="12"/>
      <c r="N76" s="12"/>
    </row>
    <row r="77" spans="1:14" ht="15.9" customHeight="1" x14ac:dyDescent="0.2">
      <c r="A77" s="9" t="s">
        <v>255</v>
      </c>
      <c r="B77" s="9" t="s">
        <v>292</v>
      </c>
      <c r="C77" s="10">
        <v>39.65</v>
      </c>
      <c r="D77" s="10">
        <v>304.8</v>
      </c>
      <c r="E77" s="55">
        <v>1620</v>
      </c>
      <c r="F77" s="11">
        <v>563</v>
      </c>
      <c r="G77" s="10">
        <v>6.4</v>
      </c>
      <c r="H77" s="10">
        <v>3.77</v>
      </c>
      <c r="I77" s="55">
        <v>216</v>
      </c>
      <c r="J77" s="10">
        <v>75.099999999999994</v>
      </c>
      <c r="K77" s="58"/>
      <c r="L77" s="12"/>
      <c r="M77" s="12"/>
      <c r="N77" s="12"/>
    </row>
    <row r="78" spans="1:14" ht="15.9" customHeight="1" x14ac:dyDescent="0.2">
      <c r="A78" s="9" t="s">
        <v>293</v>
      </c>
      <c r="B78" s="9" t="s">
        <v>294</v>
      </c>
      <c r="C78" s="10">
        <v>22.9</v>
      </c>
      <c r="D78" s="11">
        <v>176.4</v>
      </c>
      <c r="E78" s="55">
        <v>1210</v>
      </c>
      <c r="F78" s="11">
        <v>97.5</v>
      </c>
      <c r="G78" s="10">
        <v>7.26</v>
      </c>
      <c r="H78" s="10">
        <v>2.06</v>
      </c>
      <c r="I78" s="55">
        <v>138</v>
      </c>
      <c r="J78" s="10">
        <v>21.7</v>
      </c>
      <c r="K78" s="58"/>
      <c r="L78" s="12"/>
      <c r="M78" s="12"/>
      <c r="N78" s="12"/>
    </row>
    <row r="79" spans="1:14" ht="15.9" customHeight="1" x14ac:dyDescent="0.2">
      <c r="A79" s="45" t="s">
        <v>295</v>
      </c>
      <c r="B79" s="45" t="s">
        <v>280</v>
      </c>
      <c r="C79" s="47">
        <v>51.42</v>
      </c>
      <c r="D79" s="47">
        <v>395.9</v>
      </c>
      <c r="E79" s="59">
        <v>2900</v>
      </c>
      <c r="F79" s="59">
        <v>984</v>
      </c>
      <c r="G79" s="60">
        <v>7.5</v>
      </c>
      <c r="H79" s="60">
        <v>4.37</v>
      </c>
      <c r="I79" s="59">
        <v>331</v>
      </c>
      <c r="J79" s="60">
        <v>112</v>
      </c>
      <c r="K79" s="61"/>
    </row>
    <row r="80" spans="1:14" ht="15.9" customHeight="1" x14ac:dyDescent="0.2">
      <c r="A80" s="9" t="s">
        <v>296</v>
      </c>
      <c r="B80" s="9" t="s">
        <v>297</v>
      </c>
      <c r="C80" s="10">
        <v>22.69</v>
      </c>
      <c r="D80" s="10">
        <v>174.4</v>
      </c>
      <c r="E80" s="62">
        <v>1540</v>
      </c>
      <c r="F80" s="62">
        <v>113</v>
      </c>
      <c r="G80" s="63">
        <v>8.25</v>
      </c>
      <c r="H80" s="63">
        <v>2.2400000000000002</v>
      </c>
      <c r="I80" s="62">
        <v>156</v>
      </c>
      <c r="J80" s="63">
        <v>22.9</v>
      </c>
      <c r="K80" s="61"/>
    </row>
    <row r="81" spans="1:16" ht="15.9" customHeight="1" x14ac:dyDescent="0.2">
      <c r="A81" s="9" t="s">
        <v>298</v>
      </c>
      <c r="B81" s="9" t="s">
        <v>299</v>
      </c>
      <c r="C81" s="10">
        <v>26.67</v>
      </c>
      <c r="D81" s="10">
        <v>204.8</v>
      </c>
      <c r="E81" s="55">
        <v>1810</v>
      </c>
      <c r="F81" s="55">
        <v>134</v>
      </c>
      <c r="G81" s="48">
        <v>8.23</v>
      </c>
      <c r="H81" s="10">
        <v>2.2400000000000002</v>
      </c>
      <c r="I81" s="55">
        <v>181</v>
      </c>
      <c r="J81" s="10">
        <v>26.7</v>
      </c>
      <c r="K81" s="58"/>
      <c r="L81" s="12"/>
      <c r="M81" s="12"/>
      <c r="N81" s="12"/>
    </row>
    <row r="82" spans="1:16" ht="15.9" customHeight="1" x14ac:dyDescent="0.2">
      <c r="A82" s="45" t="s">
        <v>300</v>
      </c>
      <c r="B82" s="45" t="s">
        <v>291</v>
      </c>
      <c r="C82" s="47">
        <v>38.11</v>
      </c>
      <c r="D82" s="49">
        <v>293</v>
      </c>
      <c r="E82" s="56">
        <v>2630</v>
      </c>
      <c r="F82" s="56">
        <v>507</v>
      </c>
      <c r="G82" s="47">
        <v>8.3000000000000007</v>
      </c>
      <c r="H82" s="47">
        <v>3.65</v>
      </c>
      <c r="I82" s="56">
        <v>271</v>
      </c>
      <c r="J82" s="47">
        <v>67.599999999999994</v>
      </c>
      <c r="K82" s="58"/>
      <c r="L82" s="12"/>
      <c r="M82" s="12"/>
      <c r="N82" s="12"/>
    </row>
    <row r="83" spans="1:16" ht="15.9" customHeight="1" x14ac:dyDescent="0.2">
      <c r="A83" s="9" t="s">
        <v>258</v>
      </c>
      <c r="B83" s="9" t="s">
        <v>301</v>
      </c>
      <c r="C83" s="10">
        <v>63.53</v>
      </c>
      <c r="D83" s="11">
        <v>489</v>
      </c>
      <c r="E83" s="55">
        <v>4720</v>
      </c>
      <c r="F83" s="55">
        <v>1600</v>
      </c>
      <c r="G83" s="10">
        <v>8.6199999999999992</v>
      </c>
      <c r="H83" s="10">
        <v>5.0199999999999996</v>
      </c>
      <c r="I83" s="55">
        <v>472</v>
      </c>
      <c r="J83" s="55">
        <v>160</v>
      </c>
      <c r="K83" s="58"/>
      <c r="L83" s="58"/>
      <c r="M83" s="58"/>
      <c r="N83" s="58"/>
    </row>
    <row r="84" spans="1:16" ht="15.9" customHeight="1" x14ac:dyDescent="0.2">
      <c r="A84" s="9" t="s">
        <v>302</v>
      </c>
      <c r="B84" s="9" t="s">
        <v>303</v>
      </c>
      <c r="C84" s="10">
        <v>55.49</v>
      </c>
      <c r="D84" s="10">
        <v>427.3</v>
      </c>
      <c r="E84" s="55">
        <v>6040</v>
      </c>
      <c r="F84" s="55">
        <v>984</v>
      </c>
      <c r="G84" s="10">
        <v>10.4</v>
      </c>
      <c r="H84" s="10">
        <v>4.21</v>
      </c>
      <c r="I84" s="55">
        <v>495</v>
      </c>
      <c r="J84" s="55">
        <v>112</v>
      </c>
      <c r="K84" s="58"/>
      <c r="L84" s="58"/>
      <c r="M84" s="58"/>
      <c r="N84" s="58"/>
    </row>
    <row r="85" spans="1:16" ht="15.9" customHeight="1" x14ac:dyDescent="0.2">
      <c r="A85" s="45" t="s">
        <v>304</v>
      </c>
      <c r="B85" s="45" t="s">
        <v>305</v>
      </c>
      <c r="C85" s="47">
        <v>91.43</v>
      </c>
      <c r="D85" s="47">
        <v>703.6</v>
      </c>
      <c r="E85" s="56">
        <v>10700</v>
      </c>
      <c r="F85" s="56">
        <v>3650</v>
      </c>
      <c r="G85" s="47">
        <v>10.8</v>
      </c>
      <c r="H85" s="47">
        <v>6.32</v>
      </c>
      <c r="I85" s="56">
        <v>860</v>
      </c>
      <c r="J85" s="56">
        <v>292</v>
      </c>
      <c r="K85" s="58"/>
      <c r="L85" s="58"/>
      <c r="M85" s="58"/>
      <c r="N85" s="58"/>
    </row>
    <row r="86" spans="1:16" ht="15.9" customHeight="1" x14ac:dyDescent="0.2">
      <c r="A86" s="9" t="s">
        <v>306</v>
      </c>
      <c r="B86" s="9" t="s">
        <v>299</v>
      </c>
      <c r="C86" s="10">
        <v>40.799999999999997</v>
      </c>
      <c r="D86" s="11">
        <v>313.60000000000002</v>
      </c>
      <c r="E86" s="55">
        <v>6320</v>
      </c>
      <c r="F86" s="55">
        <v>442</v>
      </c>
      <c r="G86" s="10">
        <v>12.4</v>
      </c>
      <c r="H86" s="10">
        <v>3.29</v>
      </c>
      <c r="I86" s="55">
        <v>424</v>
      </c>
      <c r="J86" s="10">
        <v>59.3</v>
      </c>
      <c r="K86" s="58"/>
      <c r="L86" s="12"/>
      <c r="M86" s="12"/>
      <c r="N86" s="12"/>
    </row>
    <row r="87" spans="1:16" ht="15.9" customHeight="1" x14ac:dyDescent="0.2">
      <c r="A87" s="9" t="s">
        <v>307</v>
      </c>
      <c r="B87" s="9" t="s">
        <v>289</v>
      </c>
      <c r="C87" s="10">
        <v>46.78</v>
      </c>
      <c r="D87" s="10">
        <v>359.7</v>
      </c>
      <c r="E87" s="55">
        <v>7210</v>
      </c>
      <c r="F87" s="55">
        <v>508</v>
      </c>
      <c r="G87" s="10">
        <v>12.4</v>
      </c>
      <c r="H87" s="10">
        <v>3.29</v>
      </c>
      <c r="I87" s="55">
        <v>481</v>
      </c>
      <c r="J87" s="10">
        <v>67.7</v>
      </c>
      <c r="K87" s="58"/>
      <c r="L87" s="12"/>
      <c r="M87" s="12"/>
      <c r="N87" s="12"/>
    </row>
    <row r="88" spans="1:16" ht="15.9" customHeight="1" x14ac:dyDescent="0.2">
      <c r="A88" s="45" t="s">
        <v>308</v>
      </c>
      <c r="B88" s="45" t="s">
        <v>291</v>
      </c>
      <c r="C88" s="47">
        <v>52.45</v>
      </c>
      <c r="D88" s="47">
        <v>403.8</v>
      </c>
      <c r="E88" s="56">
        <v>11000</v>
      </c>
      <c r="F88" s="56">
        <v>791</v>
      </c>
      <c r="G88" s="47">
        <v>14.5</v>
      </c>
      <c r="H88" s="47">
        <v>3.88</v>
      </c>
      <c r="I88" s="56">
        <v>638</v>
      </c>
      <c r="J88" s="56">
        <v>91</v>
      </c>
      <c r="K88" s="58"/>
      <c r="L88" s="58"/>
      <c r="M88" s="58"/>
      <c r="N88" s="58"/>
    </row>
    <row r="89" spans="1:16" ht="15.9" customHeight="1" x14ac:dyDescent="0.2">
      <c r="A89" s="9" t="s">
        <v>309</v>
      </c>
      <c r="B89" s="9" t="s">
        <v>303</v>
      </c>
      <c r="C89" s="10">
        <v>62.91</v>
      </c>
      <c r="D89" s="10">
        <v>484.1</v>
      </c>
      <c r="E89" s="55">
        <v>13500</v>
      </c>
      <c r="F89" s="55">
        <v>984</v>
      </c>
      <c r="G89" s="10">
        <v>14.6</v>
      </c>
      <c r="H89" s="10">
        <v>3.96</v>
      </c>
      <c r="I89" s="55">
        <v>771</v>
      </c>
      <c r="J89" s="55">
        <v>112</v>
      </c>
      <c r="K89" s="58"/>
      <c r="L89" s="58"/>
      <c r="M89" s="58"/>
      <c r="N89" s="58"/>
    </row>
    <row r="90" spans="1:16" ht="15.9" customHeight="1" x14ac:dyDescent="0.2">
      <c r="A90" s="9" t="s">
        <v>310</v>
      </c>
      <c r="B90" s="9" t="s">
        <v>303</v>
      </c>
      <c r="C90" s="10">
        <v>71.41</v>
      </c>
      <c r="D90" s="10">
        <v>549.79999999999995</v>
      </c>
      <c r="E90" s="55">
        <v>19800</v>
      </c>
      <c r="F90" s="55">
        <v>1450</v>
      </c>
      <c r="G90" s="10">
        <v>16.600000000000001</v>
      </c>
      <c r="H90" s="10">
        <v>4.5</v>
      </c>
      <c r="I90" s="55">
        <v>999</v>
      </c>
      <c r="J90" s="55">
        <v>145</v>
      </c>
      <c r="K90" s="58"/>
      <c r="L90" s="58"/>
      <c r="M90" s="58"/>
      <c r="N90" s="58"/>
    </row>
    <row r="91" spans="1:16" ht="15.9" customHeight="1" x14ac:dyDescent="0.2">
      <c r="A91" s="45" t="s">
        <v>311</v>
      </c>
      <c r="B91" s="45" t="s">
        <v>312</v>
      </c>
      <c r="C91" s="47">
        <v>83.37</v>
      </c>
      <c r="D91" s="47">
        <v>640.9</v>
      </c>
      <c r="E91" s="56">
        <v>23500</v>
      </c>
      <c r="F91" s="56">
        <v>1740</v>
      </c>
      <c r="G91" s="47">
        <v>16.8</v>
      </c>
      <c r="H91" s="47">
        <v>4.5599999999999996</v>
      </c>
      <c r="I91" s="56">
        <v>1170</v>
      </c>
      <c r="J91" s="56">
        <v>174</v>
      </c>
      <c r="K91" s="58"/>
      <c r="L91" s="58"/>
      <c r="M91" s="58"/>
      <c r="N91" s="58"/>
    </row>
    <row r="92" spans="1:16" ht="15.9" customHeight="1" x14ac:dyDescent="0.2">
      <c r="A92" s="3"/>
      <c r="B92" s="3"/>
      <c r="C92" s="58"/>
      <c r="D92" s="58"/>
      <c r="E92" s="12"/>
      <c r="F92" s="12"/>
      <c r="G92" s="58"/>
      <c r="H92" s="58"/>
      <c r="I92" s="58"/>
      <c r="J92" s="58"/>
    </row>
    <row r="93" spans="1:16" ht="15.9" customHeight="1" x14ac:dyDescent="0.2">
      <c r="D93" s="3"/>
      <c r="E93" s="3"/>
      <c r="F93" s="3"/>
      <c r="G93" s="3"/>
    </row>
    <row r="94" spans="1:16" ht="15.9" customHeight="1" x14ac:dyDescent="0.2">
      <c r="D94" s="3"/>
      <c r="E94" s="3"/>
      <c r="F94" s="3"/>
      <c r="G94" s="3"/>
    </row>
    <row r="95" spans="1:16" ht="15.9" customHeight="1" x14ac:dyDescent="0.2">
      <c r="A95" s="184" t="s">
        <v>313</v>
      </c>
      <c r="B95" s="184"/>
      <c r="C95" s="184"/>
      <c r="D95" s="184"/>
      <c r="E95" s="184"/>
      <c r="F95" s="184"/>
      <c r="G95" s="184"/>
      <c r="H95" s="184"/>
      <c r="I95" s="184"/>
      <c r="J95" s="184"/>
      <c r="K95" s="184"/>
      <c r="L95" s="184"/>
      <c r="M95" s="184"/>
      <c r="N95" s="184"/>
      <c r="O95" s="3"/>
      <c r="P95" s="3"/>
    </row>
    <row r="96" spans="1:16" ht="15.9" customHeight="1" x14ac:dyDescent="0.2">
      <c r="A96" s="144" t="s">
        <v>314</v>
      </c>
      <c r="B96" s="144" t="s">
        <v>315</v>
      </c>
      <c r="C96" s="144" t="s">
        <v>316</v>
      </c>
      <c r="D96" s="144" t="s">
        <v>317</v>
      </c>
      <c r="E96" s="144" t="s">
        <v>318</v>
      </c>
      <c r="F96" s="144" t="s">
        <v>319</v>
      </c>
      <c r="G96" s="144" t="s">
        <v>320</v>
      </c>
      <c r="H96" s="144" t="s">
        <v>321</v>
      </c>
      <c r="I96" s="144" t="s">
        <v>322</v>
      </c>
      <c r="J96" s="144" t="s">
        <v>323</v>
      </c>
      <c r="K96" s="144" t="s">
        <v>324</v>
      </c>
      <c r="L96" s="144" t="s">
        <v>325</v>
      </c>
      <c r="M96" s="144" t="s">
        <v>326</v>
      </c>
      <c r="N96" s="144" t="s">
        <v>327</v>
      </c>
    </row>
    <row r="97" spans="1:14" ht="15.9" customHeight="1" x14ac:dyDescent="0.2">
      <c r="A97" s="146"/>
      <c r="B97" s="146"/>
      <c r="C97" s="181"/>
      <c r="D97" s="181"/>
      <c r="E97" s="181"/>
      <c r="F97" s="181"/>
      <c r="G97" s="181"/>
      <c r="H97" s="181"/>
      <c r="I97" s="181"/>
      <c r="J97" s="181"/>
      <c r="K97" s="181"/>
      <c r="L97" s="181"/>
      <c r="M97" s="181"/>
      <c r="N97" s="181"/>
    </row>
    <row r="98" spans="1:14" ht="15.9" customHeight="1" x14ac:dyDescent="0.2">
      <c r="A98" s="5" t="s">
        <v>328</v>
      </c>
      <c r="B98" s="5">
        <v>7.1879999999999997</v>
      </c>
      <c r="C98" s="10">
        <v>9.0259999999999998</v>
      </c>
      <c r="D98" s="10">
        <v>10.863</v>
      </c>
      <c r="E98" s="10">
        <v>14.701000000000001</v>
      </c>
      <c r="F98" s="10">
        <v>18.376000000000001</v>
      </c>
      <c r="G98" s="10">
        <v>20.376000000000001</v>
      </c>
      <c r="H98" s="10">
        <v>22.050999999999998</v>
      </c>
      <c r="I98" s="10">
        <v>25.050999999999998</v>
      </c>
      <c r="J98" s="5">
        <v>27.727</v>
      </c>
      <c r="K98" s="10">
        <v>30.727</v>
      </c>
      <c r="L98" s="10">
        <v>33.402000000000001</v>
      </c>
      <c r="M98" s="10">
        <v>36.402000000000001</v>
      </c>
      <c r="N98" s="10">
        <v>39.076999999999998</v>
      </c>
    </row>
    <row r="99" spans="1:14" ht="15.9" customHeight="1" x14ac:dyDescent="0.2">
      <c r="A99" s="3"/>
      <c r="B99" s="3"/>
      <c r="C99" s="12"/>
      <c r="D99" s="12"/>
      <c r="E99" s="12"/>
      <c r="F99" s="12"/>
      <c r="G99" s="12"/>
      <c r="H99" s="12"/>
      <c r="I99" s="12"/>
      <c r="J99" s="12"/>
      <c r="K99" s="12"/>
      <c r="L99" s="12"/>
      <c r="M99" s="12"/>
      <c r="N99" s="12"/>
    </row>
    <row r="100" spans="1:14" ht="15.9" customHeight="1" x14ac:dyDescent="0.2"/>
    <row r="101" spans="1:14" ht="15.9" customHeight="1" x14ac:dyDescent="0.2"/>
    <row r="102" spans="1:14" ht="13.2" customHeight="1" x14ac:dyDescent="0.2">
      <c r="A102" s="182" t="s">
        <v>329</v>
      </c>
      <c r="B102" s="183"/>
      <c r="C102" s="183"/>
      <c r="D102" s="183"/>
      <c r="E102" s="183"/>
      <c r="F102" s="183"/>
      <c r="G102" s="183"/>
      <c r="H102" s="183"/>
    </row>
    <row r="103" spans="1:14" ht="39" customHeight="1" x14ac:dyDescent="0.2">
      <c r="A103" s="64" t="s">
        <v>330</v>
      </c>
      <c r="B103" s="64" t="s">
        <v>331</v>
      </c>
      <c r="C103" s="33" t="s">
        <v>51</v>
      </c>
      <c r="D103" s="24" t="s">
        <v>50</v>
      </c>
      <c r="E103" s="65"/>
    </row>
    <row r="104" spans="1:14" x14ac:dyDescent="0.2">
      <c r="A104" s="87" t="s">
        <v>332</v>
      </c>
      <c r="B104" s="5">
        <v>50</v>
      </c>
      <c r="C104" s="66">
        <v>17.3</v>
      </c>
      <c r="D104" s="24">
        <v>2.25</v>
      </c>
      <c r="F104" s="67"/>
    </row>
    <row r="105" spans="1:14" x14ac:dyDescent="0.2">
      <c r="A105" s="87"/>
      <c r="B105" s="5">
        <v>65</v>
      </c>
      <c r="C105" s="66">
        <v>22.5</v>
      </c>
      <c r="D105" s="5">
        <v>2.92</v>
      </c>
      <c r="F105" s="67"/>
    </row>
    <row r="106" spans="1:14" x14ac:dyDescent="0.2">
      <c r="A106" s="87"/>
      <c r="B106" s="5">
        <v>75</v>
      </c>
      <c r="C106" s="27">
        <v>26</v>
      </c>
      <c r="D106" s="5">
        <v>3.37</v>
      </c>
      <c r="F106" s="68"/>
    </row>
    <row r="107" spans="1:14" x14ac:dyDescent="0.2">
      <c r="A107" s="87"/>
      <c r="B107" s="5">
        <v>90</v>
      </c>
      <c r="C107" s="5">
        <v>31.2</v>
      </c>
      <c r="D107" s="5">
        <v>4.05</v>
      </c>
      <c r="F107" s="3"/>
    </row>
    <row r="108" spans="1:14" x14ac:dyDescent="0.2">
      <c r="A108" s="87"/>
      <c r="B108" s="5">
        <v>100</v>
      </c>
      <c r="C108" s="5">
        <v>34.6</v>
      </c>
      <c r="D108" s="5">
        <v>4.5</v>
      </c>
      <c r="F108" s="3"/>
    </row>
    <row r="109" spans="1:14" x14ac:dyDescent="0.2">
      <c r="A109" s="124" t="s">
        <v>333</v>
      </c>
      <c r="B109" s="5">
        <v>50</v>
      </c>
      <c r="C109" s="5">
        <v>23.1</v>
      </c>
      <c r="D109" s="27">
        <v>3</v>
      </c>
      <c r="F109" s="3"/>
    </row>
    <row r="110" spans="1:14" x14ac:dyDescent="0.2">
      <c r="A110" s="185"/>
      <c r="B110" s="5">
        <v>65</v>
      </c>
      <c r="C110" s="27">
        <v>30</v>
      </c>
      <c r="D110" s="5">
        <v>3.9</v>
      </c>
      <c r="F110" s="68"/>
    </row>
    <row r="111" spans="1:14" x14ac:dyDescent="0.2">
      <c r="A111" s="185"/>
      <c r="B111" s="5">
        <v>75</v>
      </c>
      <c r="C111" s="5">
        <v>34.6</v>
      </c>
      <c r="D111" s="5">
        <v>4.5</v>
      </c>
      <c r="F111" s="3"/>
    </row>
    <row r="112" spans="1:14" x14ac:dyDescent="0.2">
      <c r="A112" s="185"/>
      <c r="B112" s="5">
        <v>90</v>
      </c>
      <c r="C112" s="5">
        <v>41.6</v>
      </c>
      <c r="D112" s="5">
        <v>5.4</v>
      </c>
      <c r="F112" s="3"/>
    </row>
    <row r="113" spans="1:6" x14ac:dyDescent="0.2">
      <c r="A113" s="185"/>
      <c r="B113" s="5">
        <v>100</v>
      </c>
      <c r="C113" s="5">
        <v>46.2</v>
      </c>
      <c r="D113" s="27">
        <v>6</v>
      </c>
      <c r="F113" s="3"/>
    </row>
    <row r="114" spans="1:6" x14ac:dyDescent="0.2">
      <c r="A114" s="185"/>
      <c r="B114" s="5">
        <v>125</v>
      </c>
      <c r="C114" s="5">
        <v>57.7</v>
      </c>
      <c r="D114" s="5">
        <v>7.5</v>
      </c>
      <c r="F114" s="3"/>
    </row>
    <row r="115" spans="1:6" x14ac:dyDescent="0.2">
      <c r="A115" s="181"/>
      <c r="B115" s="5">
        <v>150</v>
      </c>
      <c r="C115" s="5">
        <v>69.2</v>
      </c>
      <c r="D115" s="27">
        <v>9</v>
      </c>
      <c r="F115" s="3"/>
    </row>
    <row r="116" spans="1:6" x14ac:dyDescent="0.2">
      <c r="A116" s="124" t="s">
        <v>334</v>
      </c>
      <c r="B116" s="5">
        <v>50</v>
      </c>
      <c r="C116" s="5">
        <v>34.6</v>
      </c>
      <c r="D116" s="5">
        <v>4.5</v>
      </c>
      <c r="F116" s="3"/>
    </row>
    <row r="117" spans="1:6" x14ac:dyDescent="0.2">
      <c r="A117" s="185"/>
      <c r="B117" s="5">
        <v>65</v>
      </c>
      <c r="C117" s="27">
        <v>45</v>
      </c>
      <c r="D117" s="5">
        <v>5.85</v>
      </c>
      <c r="F117" s="68"/>
    </row>
    <row r="118" spans="1:6" x14ac:dyDescent="0.2">
      <c r="A118" s="185"/>
      <c r="B118" s="5">
        <v>75</v>
      </c>
      <c r="C118" s="5">
        <v>51.9</v>
      </c>
      <c r="D118" s="5">
        <v>6.75</v>
      </c>
      <c r="F118" s="3"/>
    </row>
    <row r="119" spans="1:6" x14ac:dyDescent="0.2">
      <c r="A119" s="185"/>
      <c r="B119" s="5">
        <v>90</v>
      </c>
      <c r="C119" s="5">
        <v>62.3</v>
      </c>
      <c r="D119" s="5">
        <v>8.1</v>
      </c>
      <c r="F119" s="3"/>
    </row>
    <row r="120" spans="1:6" x14ac:dyDescent="0.2">
      <c r="A120" s="185"/>
      <c r="B120" s="5">
        <v>100</v>
      </c>
      <c r="C120" s="5">
        <v>69.2</v>
      </c>
      <c r="D120" s="27">
        <v>9</v>
      </c>
      <c r="F120" s="3"/>
    </row>
    <row r="121" spans="1:6" x14ac:dyDescent="0.2">
      <c r="A121" s="185"/>
      <c r="B121" s="5">
        <v>125</v>
      </c>
      <c r="C121" s="5">
        <v>86.5</v>
      </c>
      <c r="D121" s="5">
        <v>11.25</v>
      </c>
      <c r="F121" s="3"/>
    </row>
    <row r="122" spans="1:6" x14ac:dyDescent="0.2">
      <c r="A122" s="181"/>
      <c r="B122" s="5">
        <v>150</v>
      </c>
      <c r="C122" s="5">
        <v>103.9</v>
      </c>
      <c r="D122" s="5">
        <v>13.5</v>
      </c>
      <c r="F122" s="3"/>
    </row>
  </sheetData>
  <sheetProtection formatCells="0" selectLockedCells="1" selectUnlockedCells="1"/>
  <mergeCells count="49">
    <mergeCell ref="A104:A108"/>
    <mergeCell ref="A109:A115"/>
    <mergeCell ref="A116:A122"/>
    <mergeCell ref="J96:J97"/>
    <mergeCell ref="K96:K97"/>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67:L67"/>
    <mergeCell ref="A68:A70"/>
    <mergeCell ref="B68:B70"/>
    <mergeCell ref="C68:C69"/>
    <mergeCell ref="D68:D70"/>
    <mergeCell ref="E68:F69"/>
    <mergeCell ref="G68:H69"/>
    <mergeCell ref="I68:J69"/>
    <mergeCell ref="A35:L35"/>
    <mergeCell ref="A36:A38"/>
    <mergeCell ref="B36:B38"/>
    <mergeCell ref="C36:C37"/>
    <mergeCell ref="D36:D38"/>
    <mergeCell ref="E36:F37"/>
    <mergeCell ref="G36:H37"/>
    <mergeCell ref="I36:J37"/>
    <mergeCell ref="K36:L37"/>
    <mergeCell ref="A2:P2"/>
    <mergeCell ref="A3:A5"/>
    <mergeCell ref="B3:B5"/>
    <mergeCell ref="C3:C4"/>
    <mergeCell ref="D3:D5"/>
    <mergeCell ref="E3:F4"/>
    <mergeCell ref="G3:J3"/>
    <mergeCell ref="K3:N3"/>
    <mergeCell ref="O3:P4"/>
    <mergeCell ref="G4:H4"/>
    <mergeCell ref="I4:J4"/>
    <mergeCell ref="K4:L4"/>
    <mergeCell ref="M4:N4"/>
  </mergeCells>
  <phoneticPr fontId="19"/>
  <pageMargins left="0.69" right="0.36" top="0.63" bottom="0.75" header="0.42" footer="0.51200000000000001"/>
  <pageSetup paperSize="9"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zoomScaleNormal="100" workbookViewId="0">
      <selection activeCell="M36" sqref="A36:XFD36"/>
    </sheetView>
  </sheetViews>
  <sheetFormatPr defaultRowHeight="13.2" x14ac:dyDescent="0.2"/>
  <cols>
    <col min="1" max="17" width="7.6640625" customWidth="1"/>
  </cols>
  <sheetData>
    <row r="1" spans="1:17" ht="15.9" customHeight="1" x14ac:dyDescent="0.2">
      <c r="A1" s="131" t="s">
        <v>335</v>
      </c>
      <c r="B1" s="131"/>
      <c r="C1" s="131"/>
      <c r="D1" s="131"/>
      <c r="E1" s="131"/>
      <c r="F1" s="131"/>
      <c r="G1" s="131"/>
      <c r="H1" s="131"/>
      <c r="I1" s="131"/>
      <c r="J1" s="131"/>
      <c r="K1" s="131"/>
      <c r="L1" s="131"/>
      <c r="M1" s="131"/>
      <c r="N1" s="131"/>
      <c r="O1" s="131"/>
      <c r="P1" s="131"/>
      <c r="Q1" s="131"/>
    </row>
    <row r="2" spans="1:17" ht="15.9" customHeight="1" x14ac:dyDescent="0.2">
      <c r="A2" s="147" t="s">
        <v>0</v>
      </c>
      <c r="B2" s="100"/>
      <c r="C2" s="95" t="s">
        <v>70</v>
      </c>
      <c r="D2" s="96"/>
      <c r="E2" s="96"/>
      <c r="F2" s="97"/>
      <c r="G2" s="108" t="s">
        <v>1</v>
      </c>
      <c r="H2" s="108"/>
      <c r="I2" s="108" t="s">
        <v>2</v>
      </c>
      <c r="J2" s="108"/>
      <c r="K2" s="186" t="s">
        <v>71</v>
      </c>
      <c r="L2" s="187"/>
    </row>
    <row r="3" spans="1:17" ht="15.9" customHeight="1" x14ac:dyDescent="0.2">
      <c r="A3" s="103"/>
      <c r="B3" s="104"/>
      <c r="C3" s="5">
        <v>120</v>
      </c>
      <c r="D3" s="5">
        <v>150</v>
      </c>
      <c r="E3" s="5">
        <v>180</v>
      </c>
      <c r="F3" s="5">
        <v>200</v>
      </c>
      <c r="G3" s="108"/>
      <c r="H3" s="108"/>
      <c r="I3" s="108"/>
      <c r="J3" s="108"/>
      <c r="K3" s="140"/>
      <c r="L3" s="188"/>
    </row>
    <row r="4" spans="1:17" ht="15.9" customHeight="1" x14ac:dyDescent="0.2">
      <c r="A4" s="95" t="s">
        <v>336</v>
      </c>
      <c r="B4" s="97"/>
      <c r="C4" s="15">
        <v>9</v>
      </c>
      <c r="D4" s="15">
        <v>9</v>
      </c>
      <c r="E4" s="15">
        <v>9</v>
      </c>
      <c r="F4" s="15">
        <v>9</v>
      </c>
      <c r="G4" s="95">
        <v>0.55000000000000004</v>
      </c>
      <c r="H4" s="97"/>
      <c r="I4" s="95">
        <v>1.3</v>
      </c>
      <c r="J4" s="97"/>
      <c r="K4" s="95">
        <v>0.71879999999999999</v>
      </c>
      <c r="L4" s="97"/>
    </row>
    <row r="5" spans="1:17" ht="15.9" customHeight="1" x14ac:dyDescent="0.2">
      <c r="A5" s="87" t="s">
        <v>337</v>
      </c>
      <c r="B5" s="87"/>
      <c r="C5" s="27">
        <v>12</v>
      </c>
      <c r="D5" s="27">
        <v>12</v>
      </c>
      <c r="E5" s="27">
        <v>12</v>
      </c>
      <c r="F5" s="27">
        <v>12</v>
      </c>
      <c r="G5" s="87">
        <v>0.7</v>
      </c>
      <c r="H5" s="87"/>
      <c r="I5" s="87">
        <v>1.7</v>
      </c>
      <c r="J5" s="87"/>
      <c r="K5" s="95">
        <v>0.90259999999999996</v>
      </c>
      <c r="L5" s="97"/>
    </row>
    <row r="6" spans="1:17" ht="15.9" customHeight="1" x14ac:dyDescent="0.2">
      <c r="A6" s="87" t="s">
        <v>338</v>
      </c>
      <c r="B6" s="87"/>
      <c r="C6" s="27">
        <v>12</v>
      </c>
      <c r="D6" s="27">
        <v>12</v>
      </c>
      <c r="E6" s="27">
        <v>12</v>
      </c>
      <c r="F6" s="27">
        <v>12</v>
      </c>
      <c r="G6" s="87">
        <v>0.8</v>
      </c>
      <c r="H6" s="87"/>
      <c r="I6" s="87">
        <v>1.9</v>
      </c>
      <c r="J6" s="87"/>
      <c r="K6" s="95">
        <v>1.0863</v>
      </c>
      <c r="L6" s="97"/>
    </row>
    <row r="7" spans="1:17" ht="15.9" customHeight="1" x14ac:dyDescent="0.2">
      <c r="A7" s="87" t="s">
        <v>339</v>
      </c>
      <c r="B7" s="87"/>
      <c r="C7" s="5"/>
      <c r="D7" s="27">
        <v>12</v>
      </c>
      <c r="E7" s="27">
        <v>12</v>
      </c>
      <c r="F7" s="27">
        <v>12</v>
      </c>
      <c r="G7" s="189">
        <v>1</v>
      </c>
      <c r="H7" s="189"/>
      <c r="I7" s="87">
        <v>2.4</v>
      </c>
      <c r="J7" s="87"/>
      <c r="K7" s="190">
        <v>1.4701</v>
      </c>
      <c r="L7" s="191"/>
    </row>
    <row r="8" spans="1:17" ht="15.9" customHeight="1" x14ac:dyDescent="0.2">
      <c r="A8" s="87" t="s">
        <v>340</v>
      </c>
      <c r="B8" s="87"/>
      <c r="C8" s="5"/>
      <c r="D8" s="5"/>
      <c r="E8" s="27">
        <v>12</v>
      </c>
      <c r="F8" s="27">
        <v>12</v>
      </c>
      <c r="G8" s="189">
        <v>1.3</v>
      </c>
      <c r="H8" s="189"/>
      <c r="I8" s="189">
        <v>3</v>
      </c>
      <c r="J8" s="189"/>
      <c r="K8" s="95">
        <v>1.8375999999999999</v>
      </c>
      <c r="L8" s="97"/>
    </row>
    <row r="9" spans="1:17" ht="15.9" customHeight="1" x14ac:dyDescent="0.2">
      <c r="A9" s="95" t="s">
        <v>341</v>
      </c>
      <c r="B9" s="97"/>
      <c r="C9" s="5"/>
      <c r="D9" s="5"/>
      <c r="E9" s="5"/>
      <c r="F9" s="27">
        <v>12</v>
      </c>
      <c r="G9" s="95">
        <v>1.5</v>
      </c>
      <c r="H9" s="97"/>
      <c r="I9" s="95">
        <v>3.6</v>
      </c>
      <c r="J9" s="97"/>
      <c r="K9" s="95">
        <v>2.2050999999999998</v>
      </c>
      <c r="L9" s="97"/>
    </row>
    <row r="10" spans="1:17" ht="33.75" customHeight="1" x14ac:dyDescent="0.2">
      <c r="A10" s="192" t="s">
        <v>342</v>
      </c>
      <c r="B10" s="193"/>
      <c r="C10" s="5" t="s">
        <v>343</v>
      </c>
      <c r="D10" s="5" t="s">
        <v>344</v>
      </c>
      <c r="E10" s="5" t="s">
        <v>345</v>
      </c>
      <c r="F10" s="5" t="s">
        <v>346</v>
      </c>
      <c r="G10" s="95"/>
      <c r="H10" s="97"/>
      <c r="I10" s="87"/>
      <c r="J10" s="87"/>
      <c r="K10" s="87"/>
      <c r="L10" s="87"/>
    </row>
    <row r="11" spans="1:17" ht="15.75" customHeight="1" x14ac:dyDescent="0.2"/>
    <row r="12" spans="1:17" ht="15.75" customHeight="1" x14ac:dyDescent="0.2"/>
    <row r="13" spans="1:17" ht="15.9" customHeight="1" x14ac:dyDescent="0.2">
      <c r="A13" s="131" t="s">
        <v>347</v>
      </c>
      <c r="B13" s="131"/>
      <c r="C13" s="131"/>
      <c r="D13" s="131"/>
      <c r="E13" s="131"/>
      <c r="F13" s="131"/>
      <c r="G13" s="131"/>
      <c r="H13" s="131"/>
      <c r="I13" s="131"/>
      <c r="J13" s="131"/>
      <c r="K13" s="131"/>
      <c r="L13" s="131"/>
      <c r="M13" s="131"/>
      <c r="N13" s="131"/>
      <c r="O13" s="131"/>
      <c r="P13" s="131"/>
      <c r="Q13" s="131"/>
    </row>
    <row r="14" spans="1:17" ht="15.9" customHeight="1" x14ac:dyDescent="0.2">
      <c r="A14" s="147" t="s">
        <v>0</v>
      </c>
      <c r="B14" s="100"/>
      <c r="C14" s="95" t="s">
        <v>70</v>
      </c>
      <c r="D14" s="96"/>
      <c r="E14" s="96"/>
      <c r="F14" s="97"/>
      <c r="G14" s="108" t="s">
        <v>1</v>
      </c>
      <c r="H14" s="108"/>
      <c r="I14" s="108" t="s">
        <v>2</v>
      </c>
      <c r="J14" s="108"/>
      <c r="K14" s="186" t="s">
        <v>71</v>
      </c>
      <c r="L14" s="187"/>
    </row>
    <row r="15" spans="1:17" ht="15.9" customHeight="1" x14ac:dyDescent="0.2">
      <c r="A15" s="103"/>
      <c r="B15" s="104"/>
      <c r="C15" s="5">
        <v>120</v>
      </c>
      <c r="D15" s="5">
        <v>150</v>
      </c>
      <c r="E15" s="5">
        <v>180</v>
      </c>
      <c r="F15" s="5">
        <v>200</v>
      </c>
      <c r="G15" s="108"/>
      <c r="H15" s="108"/>
      <c r="I15" s="108"/>
      <c r="J15" s="108"/>
      <c r="K15" s="140"/>
      <c r="L15" s="188"/>
    </row>
    <row r="16" spans="1:17" ht="15.9" customHeight="1" x14ac:dyDescent="0.2">
      <c r="A16" s="87" t="s">
        <v>3</v>
      </c>
      <c r="B16" s="87"/>
      <c r="C16" s="27">
        <v>6</v>
      </c>
      <c r="D16" s="27">
        <v>6</v>
      </c>
      <c r="E16" s="27">
        <v>6</v>
      </c>
      <c r="F16" s="27">
        <v>6</v>
      </c>
      <c r="G16" s="87">
        <v>0.55000000000000004</v>
      </c>
      <c r="H16" s="87"/>
      <c r="I16" s="87">
        <v>1.3</v>
      </c>
      <c r="J16" s="87"/>
      <c r="K16" s="95">
        <v>0.71879999999999999</v>
      </c>
      <c r="L16" s="97"/>
    </row>
    <row r="17" spans="1:17" ht="15.9" customHeight="1" x14ac:dyDescent="0.2">
      <c r="A17" s="87" t="s">
        <v>337</v>
      </c>
      <c r="B17" s="87"/>
      <c r="C17" s="27">
        <v>8</v>
      </c>
      <c r="D17" s="27">
        <v>8</v>
      </c>
      <c r="E17" s="27">
        <v>8</v>
      </c>
      <c r="F17" s="27">
        <v>8</v>
      </c>
      <c r="G17" s="87">
        <v>0.7</v>
      </c>
      <c r="H17" s="87"/>
      <c r="I17" s="87">
        <v>1.7</v>
      </c>
      <c r="J17" s="87"/>
      <c r="K17" s="95">
        <v>0.90259999999999996</v>
      </c>
      <c r="L17" s="97"/>
    </row>
    <row r="18" spans="1:17" ht="15.9" customHeight="1" x14ac:dyDescent="0.2">
      <c r="A18" s="87" t="s">
        <v>338</v>
      </c>
      <c r="B18" s="87"/>
      <c r="C18" s="27">
        <v>8</v>
      </c>
      <c r="D18" s="27">
        <v>8</v>
      </c>
      <c r="E18" s="27">
        <v>8</v>
      </c>
      <c r="F18" s="27">
        <v>8</v>
      </c>
      <c r="G18" s="87">
        <v>0.8</v>
      </c>
      <c r="H18" s="87"/>
      <c r="I18" s="87">
        <v>1.9</v>
      </c>
      <c r="J18" s="87"/>
      <c r="K18" s="95">
        <v>1.0863</v>
      </c>
      <c r="L18" s="97"/>
    </row>
    <row r="19" spans="1:17" ht="15.9" customHeight="1" x14ac:dyDescent="0.2">
      <c r="A19" s="87" t="s">
        <v>348</v>
      </c>
      <c r="B19" s="87"/>
      <c r="C19" s="5"/>
      <c r="D19" s="27">
        <v>8</v>
      </c>
      <c r="E19" s="27">
        <v>8</v>
      </c>
      <c r="F19" s="27">
        <v>8</v>
      </c>
      <c r="G19" s="189">
        <v>1</v>
      </c>
      <c r="H19" s="189"/>
      <c r="I19" s="87">
        <v>2.4</v>
      </c>
      <c r="J19" s="87"/>
      <c r="K19" s="190">
        <v>1.4701</v>
      </c>
      <c r="L19" s="191"/>
    </row>
    <row r="20" spans="1:17" ht="15.9" customHeight="1" x14ac:dyDescent="0.2">
      <c r="A20" s="87" t="s">
        <v>340</v>
      </c>
      <c r="B20" s="87"/>
      <c r="C20" s="5"/>
      <c r="D20" s="5"/>
      <c r="E20" s="27">
        <v>8</v>
      </c>
      <c r="F20" s="27">
        <v>8</v>
      </c>
      <c r="G20" s="189">
        <v>1.3</v>
      </c>
      <c r="H20" s="189"/>
      <c r="I20" s="189">
        <v>3</v>
      </c>
      <c r="J20" s="189"/>
      <c r="K20" s="95">
        <v>1.8375999999999999</v>
      </c>
      <c r="L20" s="97"/>
    </row>
    <row r="21" spans="1:17" ht="15.9" customHeight="1" x14ac:dyDescent="0.2">
      <c r="A21" s="87" t="s">
        <v>341</v>
      </c>
      <c r="B21" s="87"/>
      <c r="C21" s="5"/>
      <c r="D21" s="5"/>
      <c r="E21" s="5"/>
      <c r="F21" s="27">
        <v>8</v>
      </c>
      <c r="G21" s="87">
        <v>1.5</v>
      </c>
      <c r="H21" s="87"/>
      <c r="I21" s="87">
        <v>3.6</v>
      </c>
      <c r="J21" s="87"/>
      <c r="K21" s="95">
        <v>2.2050999999999998</v>
      </c>
      <c r="L21" s="97"/>
    </row>
    <row r="22" spans="1:17" ht="33.75" customHeight="1" x14ac:dyDescent="0.2">
      <c r="A22" s="192" t="s">
        <v>342</v>
      </c>
      <c r="B22" s="193"/>
      <c r="C22" s="5" t="s">
        <v>343</v>
      </c>
      <c r="D22" s="5" t="s">
        <v>344</v>
      </c>
      <c r="E22" s="5" t="s">
        <v>345</v>
      </c>
      <c r="F22" s="5" t="s">
        <v>349</v>
      </c>
      <c r="G22" s="95"/>
      <c r="H22" s="97"/>
      <c r="I22" s="87"/>
      <c r="J22" s="87"/>
      <c r="K22" s="87"/>
      <c r="L22" s="87"/>
    </row>
    <row r="23" spans="1:17" ht="15.9" customHeight="1" x14ac:dyDescent="0.2"/>
    <row r="24" spans="1:17" ht="15.9" customHeight="1" x14ac:dyDescent="0.2"/>
    <row r="25" spans="1:17" ht="15.9" customHeight="1" x14ac:dyDescent="0.2">
      <c r="A25" s="131" t="s">
        <v>350</v>
      </c>
      <c r="B25" s="131"/>
      <c r="C25" s="131"/>
      <c r="D25" s="131"/>
      <c r="E25" s="131"/>
      <c r="F25" s="131"/>
      <c r="G25" s="131"/>
      <c r="H25" s="131"/>
      <c r="I25" s="131"/>
      <c r="J25" s="131"/>
      <c r="K25" s="131"/>
      <c r="L25" s="131"/>
      <c r="M25" s="131"/>
      <c r="N25" s="131"/>
      <c r="O25" s="131"/>
      <c r="P25" s="131"/>
      <c r="Q25" s="131"/>
    </row>
    <row r="26" spans="1:17" ht="15.75" customHeight="1" x14ac:dyDescent="0.2">
      <c r="A26" s="81" t="s">
        <v>351</v>
      </c>
      <c r="B26" s="81"/>
      <c r="C26" s="81"/>
      <c r="D26" s="81"/>
      <c r="E26" s="81"/>
      <c r="F26" s="81"/>
      <c r="G26" s="81"/>
      <c r="H26" s="81"/>
      <c r="I26" s="81"/>
      <c r="J26" s="81"/>
    </row>
    <row r="27" spans="1:17" ht="15.75" customHeight="1" x14ac:dyDescent="0.2">
      <c r="A27" s="108" t="s">
        <v>352</v>
      </c>
      <c r="B27" s="108"/>
      <c r="C27" s="87" t="s">
        <v>70</v>
      </c>
      <c r="D27" s="87"/>
      <c r="E27" s="87"/>
      <c r="F27" s="87"/>
      <c r="G27" s="186" t="s">
        <v>353</v>
      </c>
      <c r="H27" s="187"/>
      <c r="I27" s="186" t="s">
        <v>354</v>
      </c>
      <c r="J27" s="194"/>
      <c r="K27" s="186" t="s">
        <v>71</v>
      </c>
      <c r="L27" s="194"/>
    </row>
    <row r="28" spans="1:17" ht="15.75" customHeight="1" x14ac:dyDescent="0.2">
      <c r="A28" s="108"/>
      <c r="B28" s="108"/>
      <c r="C28" s="5">
        <v>120</v>
      </c>
      <c r="D28" s="5">
        <v>150</v>
      </c>
      <c r="E28" s="5">
        <v>180</v>
      </c>
      <c r="F28" s="5">
        <v>200</v>
      </c>
      <c r="G28" s="140"/>
      <c r="H28" s="188"/>
      <c r="I28" s="195"/>
      <c r="J28" s="196"/>
      <c r="K28" s="195"/>
      <c r="L28" s="196"/>
    </row>
    <row r="29" spans="1:17" ht="15.75" customHeight="1" x14ac:dyDescent="0.2">
      <c r="A29" s="87" t="s">
        <v>355</v>
      </c>
      <c r="B29" s="87"/>
      <c r="C29" s="15">
        <v>7.6</v>
      </c>
      <c r="D29" s="15">
        <v>7.6</v>
      </c>
      <c r="E29" s="15">
        <v>7.6</v>
      </c>
      <c r="F29" s="15">
        <v>7.6</v>
      </c>
      <c r="G29" s="95">
        <v>80</v>
      </c>
      <c r="H29" s="97"/>
      <c r="I29" s="95">
        <v>13.5</v>
      </c>
      <c r="J29" s="97"/>
      <c r="K29" s="87">
        <v>0.90259999999999996</v>
      </c>
      <c r="L29" s="87"/>
    </row>
    <row r="30" spans="1:17" ht="15.75" customHeight="1" x14ac:dyDescent="0.2">
      <c r="A30" s="87" t="s">
        <v>356</v>
      </c>
      <c r="B30" s="87"/>
      <c r="C30" s="15">
        <v>9.1999999999999993</v>
      </c>
      <c r="D30" s="15">
        <v>9.1999999999999993</v>
      </c>
      <c r="E30" s="15">
        <v>9.1999999999999993</v>
      </c>
      <c r="F30" s="15">
        <v>9.1999999999999993</v>
      </c>
      <c r="G30" s="95">
        <v>90</v>
      </c>
      <c r="H30" s="97"/>
      <c r="I30" s="95">
        <v>14.5</v>
      </c>
      <c r="J30" s="97"/>
      <c r="K30" s="87">
        <v>1.0863</v>
      </c>
      <c r="L30" s="87"/>
    </row>
    <row r="31" spans="1:17" ht="15.75" customHeight="1" x14ac:dyDescent="0.2">
      <c r="A31" s="87" t="s">
        <v>348</v>
      </c>
      <c r="B31" s="87"/>
      <c r="C31" s="5"/>
      <c r="D31" s="27">
        <v>12</v>
      </c>
      <c r="E31" s="27">
        <v>12</v>
      </c>
      <c r="F31" s="27">
        <v>12</v>
      </c>
      <c r="G31" s="95">
        <v>110</v>
      </c>
      <c r="H31" s="97"/>
      <c r="I31" s="95">
        <v>20</v>
      </c>
      <c r="J31" s="97"/>
      <c r="K31" s="197">
        <v>1.4701</v>
      </c>
      <c r="L31" s="197"/>
    </row>
    <row r="32" spans="1:17" ht="15.75" customHeight="1" x14ac:dyDescent="0.2">
      <c r="A32" s="87" t="s">
        <v>340</v>
      </c>
      <c r="B32" s="87"/>
      <c r="C32" s="5"/>
      <c r="D32" s="27"/>
      <c r="E32" s="27">
        <v>12</v>
      </c>
      <c r="F32" s="27">
        <v>12</v>
      </c>
      <c r="G32" s="95">
        <v>120</v>
      </c>
      <c r="H32" s="97"/>
      <c r="I32" s="95">
        <v>24</v>
      </c>
      <c r="J32" s="97"/>
      <c r="K32" s="87">
        <v>1.8375999999999999</v>
      </c>
      <c r="L32" s="87"/>
    </row>
    <row r="33" spans="1:17" ht="15.75" customHeight="1" x14ac:dyDescent="0.2"/>
    <row r="34" spans="1:17" ht="15.9" customHeight="1" x14ac:dyDescent="0.2">
      <c r="A34" s="131" t="s">
        <v>357</v>
      </c>
      <c r="B34" s="131"/>
      <c r="C34" s="131"/>
      <c r="D34" s="131"/>
      <c r="E34" s="131"/>
      <c r="F34" s="131"/>
      <c r="G34" s="131"/>
      <c r="H34" s="131"/>
      <c r="I34" s="131"/>
      <c r="J34" s="131"/>
      <c r="K34" s="131"/>
      <c r="L34" s="131"/>
      <c r="M34" s="131"/>
      <c r="N34" s="131"/>
      <c r="O34" s="131"/>
      <c r="P34" s="131"/>
      <c r="Q34" s="131"/>
    </row>
    <row r="35" spans="1:17" ht="15.75" customHeight="1" x14ac:dyDescent="0.2">
      <c r="A35" s="81" t="s">
        <v>358</v>
      </c>
      <c r="B35" s="81"/>
      <c r="C35" s="81"/>
      <c r="D35" s="81"/>
      <c r="E35" s="81"/>
      <c r="F35" s="81"/>
      <c r="G35" s="81"/>
      <c r="H35" s="81"/>
      <c r="I35" s="81"/>
      <c r="J35" s="81"/>
    </row>
    <row r="36" spans="1:17" ht="15.75" customHeight="1" x14ac:dyDescent="0.2">
      <c r="A36" s="108" t="s">
        <v>352</v>
      </c>
      <c r="B36" s="108"/>
      <c r="C36" s="87" t="s">
        <v>70</v>
      </c>
      <c r="D36" s="87"/>
      <c r="E36" s="87"/>
      <c r="F36" s="87"/>
      <c r="G36" s="186" t="s">
        <v>353</v>
      </c>
      <c r="H36" s="187"/>
      <c r="I36" s="186" t="s">
        <v>354</v>
      </c>
      <c r="J36" s="194"/>
      <c r="K36" s="186" t="s">
        <v>71</v>
      </c>
      <c r="L36" s="194"/>
    </row>
    <row r="37" spans="1:17" ht="15.75" customHeight="1" x14ac:dyDescent="0.2">
      <c r="A37" s="108"/>
      <c r="B37" s="108"/>
      <c r="C37" s="5">
        <v>120</v>
      </c>
      <c r="D37" s="5">
        <v>150</v>
      </c>
      <c r="E37" s="5">
        <v>180</v>
      </c>
      <c r="F37" s="5">
        <v>200</v>
      </c>
      <c r="G37" s="140"/>
      <c r="H37" s="188"/>
      <c r="I37" s="195"/>
      <c r="J37" s="196"/>
      <c r="K37" s="195"/>
      <c r="L37" s="196"/>
    </row>
    <row r="38" spans="1:17" ht="15.75" customHeight="1" x14ac:dyDescent="0.2">
      <c r="A38" s="87" t="s">
        <v>337</v>
      </c>
      <c r="B38" s="87"/>
      <c r="C38" s="15">
        <v>5</v>
      </c>
      <c r="D38" s="15">
        <v>5</v>
      </c>
      <c r="E38" s="15">
        <v>5</v>
      </c>
      <c r="F38" s="15">
        <v>5</v>
      </c>
      <c r="G38" s="95">
        <v>80</v>
      </c>
      <c r="H38" s="97"/>
      <c r="I38" s="95">
        <v>13.5</v>
      </c>
      <c r="J38" s="97"/>
      <c r="K38" s="87">
        <v>0.90259999999999996</v>
      </c>
      <c r="L38" s="87"/>
    </row>
    <row r="39" spans="1:17" ht="15.75" customHeight="1" x14ac:dyDescent="0.2">
      <c r="A39" s="87" t="s">
        <v>356</v>
      </c>
      <c r="B39" s="87"/>
      <c r="C39" s="15">
        <v>6.1</v>
      </c>
      <c r="D39" s="15">
        <v>6.1</v>
      </c>
      <c r="E39" s="15">
        <v>6.1</v>
      </c>
      <c r="F39" s="15">
        <v>6.1</v>
      </c>
      <c r="G39" s="95">
        <v>90</v>
      </c>
      <c r="H39" s="97"/>
      <c r="I39" s="95">
        <v>14.5</v>
      </c>
      <c r="J39" s="97"/>
      <c r="K39" s="87">
        <v>1.0863</v>
      </c>
      <c r="L39" s="87"/>
    </row>
    <row r="40" spans="1:17" ht="15.75" customHeight="1" x14ac:dyDescent="0.2">
      <c r="A40" s="87" t="s">
        <v>348</v>
      </c>
      <c r="B40" s="87"/>
      <c r="C40" s="5"/>
      <c r="D40" s="15">
        <v>8</v>
      </c>
      <c r="E40" s="15">
        <v>8</v>
      </c>
      <c r="F40" s="15">
        <v>8</v>
      </c>
      <c r="G40" s="95">
        <v>110</v>
      </c>
      <c r="H40" s="97"/>
      <c r="I40" s="95">
        <v>20</v>
      </c>
      <c r="J40" s="97"/>
      <c r="K40" s="197">
        <v>1.4701</v>
      </c>
      <c r="L40" s="197"/>
    </row>
    <row r="41" spans="1:17" ht="15.75" customHeight="1" x14ac:dyDescent="0.2">
      <c r="A41" s="87" t="s">
        <v>340</v>
      </c>
      <c r="B41" s="87"/>
      <c r="C41" s="5"/>
      <c r="D41" s="5"/>
      <c r="E41" s="15">
        <v>8</v>
      </c>
      <c r="F41" s="15">
        <v>8</v>
      </c>
      <c r="G41" s="95">
        <v>120</v>
      </c>
      <c r="H41" s="97"/>
      <c r="I41" s="95">
        <v>24</v>
      </c>
      <c r="J41" s="97"/>
      <c r="K41" s="87">
        <v>1.8375999999999999</v>
      </c>
      <c r="L41" s="87"/>
    </row>
    <row r="42" spans="1:17" ht="15.75" customHeight="1" x14ac:dyDescent="0.2"/>
    <row r="43" spans="1:17" ht="15.75" customHeight="1" x14ac:dyDescent="0.2"/>
    <row r="44" spans="1:17" ht="15.9" customHeight="1" x14ac:dyDescent="0.2">
      <c r="A44" s="131" t="s">
        <v>359</v>
      </c>
      <c r="B44" s="131"/>
      <c r="C44" s="131"/>
      <c r="D44" s="131"/>
      <c r="E44" s="131"/>
      <c r="F44" s="131"/>
      <c r="G44" s="131"/>
      <c r="H44" s="131"/>
      <c r="I44" s="131"/>
      <c r="J44" s="131"/>
      <c r="K44" s="131"/>
      <c r="L44" s="131"/>
      <c r="M44" s="131"/>
      <c r="N44" s="131"/>
      <c r="O44" s="131"/>
      <c r="P44" s="131"/>
      <c r="Q44" s="131"/>
    </row>
    <row r="45" spans="1:17" ht="15.75" customHeight="1" x14ac:dyDescent="0.2">
      <c r="A45" s="81" t="s">
        <v>360</v>
      </c>
      <c r="B45" s="81"/>
      <c r="C45" s="81"/>
      <c r="D45" s="81"/>
      <c r="E45" s="81"/>
      <c r="F45" s="81"/>
      <c r="G45" s="81"/>
      <c r="H45" s="81"/>
      <c r="I45" s="81"/>
      <c r="J45" s="81"/>
    </row>
    <row r="46" spans="1:17" ht="15.75" customHeight="1" x14ac:dyDescent="0.2">
      <c r="A46" s="108" t="s">
        <v>352</v>
      </c>
      <c r="B46" s="108"/>
      <c r="C46" s="87" t="s">
        <v>70</v>
      </c>
      <c r="D46" s="87"/>
      <c r="E46" s="87"/>
      <c r="F46" s="87"/>
      <c r="G46" s="186" t="s">
        <v>353</v>
      </c>
      <c r="H46" s="187"/>
      <c r="I46" s="186" t="s">
        <v>354</v>
      </c>
      <c r="J46" s="194"/>
      <c r="K46" s="186" t="s">
        <v>71</v>
      </c>
      <c r="L46" s="194"/>
    </row>
    <row r="47" spans="1:17" ht="15.75" customHeight="1" x14ac:dyDescent="0.2">
      <c r="A47" s="108"/>
      <c r="B47" s="108"/>
      <c r="C47" s="5">
        <v>120</v>
      </c>
      <c r="D47" s="5">
        <v>150</v>
      </c>
      <c r="E47" s="5">
        <v>180</v>
      </c>
      <c r="F47" s="5">
        <v>200</v>
      </c>
      <c r="G47" s="140"/>
      <c r="H47" s="188"/>
      <c r="I47" s="195"/>
      <c r="J47" s="196"/>
      <c r="K47" s="195"/>
      <c r="L47" s="196"/>
    </row>
    <row r="48" spans="1:17" ht="15.75" customHeight="1" x14ac:dyDescent="0.2">
      <c r="A48" s="87" t="s">
        <v>3</v>
      </c>
      <c r="B48" s="87"/>
      <c r="C48" s="15">
        <v>3</v>
      </c>
      <c r="D48" s="15">
        <v>3</v>
      </c>
      <c r="E48" s="15">
        <v>3</v>
      </c>
      <c r="F48" s="15">
        <v>3</v>
      </c>
      <c r="G48" s="174">
        <v>40</v>
      </c>
      <c r="H48" s="175"/>
      <c r="I48" s="95"/>
      <c r="J48" s="97"/>
      <c r="K48" s="95">
        <v>0.71879999999999999</v>
      </c>
      <c r="L48" s="97"/>
    </row>
    <row r="49" spans="1:17" ht="15.75" customHeight="1" x14ac:dyDescent="0.2">
      <c r="A49" s="87" t="s">
        <v>337</v>
      </c>
      <c r="B49" s="87"/>
      <c r="C49" s="15">
        <v>3.8</v>
      </c>
      <c r="D49" s="15">
        <v>3.8</v>
      </c>
      <c r="E49" s="15">
        <v>3.8</v>
      </c>
      <c r="F49" s="15">
        <v>3.8</v>
      </c>
      <c r="G49" s="95">
        <v>45</v>
      </c>
      <c r="H49" s="97"/>
      <c r="I49" s="95"/>
      <c r="J49" s="97"/>
      <c r="K49" s="95">
        <v>0.90259999999999996</v>
      </c>
      <c r="L49" s="97"/>
    </row>
    <row r="50" spans="1:17" ht="15.75" customHeight="1" x14ac:dyDescent="0.2">
      <c r="A50" s="87" t="s">
        <v>356</v>
      </c>
      <c r="B50" s="87"/>
      <c r="C50" s="15">
        <v>6.7</v>
      </c>
      <c r="D50" s="15">
        <v>6.7</v>
      </c>
      <c r="E50" s="15">
        <v>6.7</v>
      </c>
      <c r="F50" s="15">
        <v>6.7</v>
      </c>
      <c r="G50" s="95">
        <v>60</v>
      </c>
      <c r="H50" s="97"/>
      <c r="I50" s="95"/>
      <c r="J50" s="97"/>
      <c r="K50" s="95">
        <v>1.0863</v>
      </c>
      <c r="L50" s="97"/>
    </row>
    <row r="51" spans="1:17" ht="15.75" customHeight="1" x14ac:dyDescent="0.2">
      <c r="A51" s="87" t="s">
        <v>339</v>
      </c>
      <c r="B51" s="87"/>
      <c r="C51" s="15">
        <v>9.1999999999999993</v>
      </c>
      <c r="D51" s="15">
        <v>9.1999999999999993</v>
      </c>
      <c r="E51" s="15">
        <v>9.1999999999999993</v>
      </c>
      <c r="F51" s="15">
        <v>9.1999999999999993</v>
      </c>
      <c r="G51" s="95">
        <v>70</v>
      </c>
      <c r="H51" s="97"/>
      <c r="I51" s="95"/>
      <c r="J51" s="97"/>
      <c r="K51" s="190">
        <v>1.4701</v>
      </c>
      <c r="L51" s="191"/>
    </row>
    <row r="52" spans="1:17" ht="15.75" customHeight="1" x14ac:dyDescent="0.2">
      <c r="A52" s="87" t="s">
        <v>340</v>
      </c>
      <c r="B52" s="87"/>
      <c r="C52" s="27">
        <v>12</v>
      </c>
      <c r="D52" s="27">
        <v>12</v>
      </c>
      <c r="E52" s="27">
        <v>12</v>
      </c>
      <c r="F52" s="27">
        <v>12</v>
      </c>
      <c r="G52" s="95">
        <v>90</v>
      </c>
      <c r="H52" s="97"/>
      <c r="I52" s="95"/>
      <c r="J52" s="97"/>
      <c r="K52" s="95">
        <v>1.8375999999999999</v>
      </c>
      <c r="L52" s="97"/>
    </row>
    <row r="53" spans="1:17" ht="15.75" customHeight="1" x14ac:dyDescent="0.2">
      <c r="A53" s="87" t="s">
        <v>341</v>
      </c>
      <c r="B53" s="87"/>
      <c r="C53" s="27">
        <v>12</v>
      </c>
      <c r="D53" s="27">
        <v>12</v>
      </c>
      <c r="E53" s="27">
        <v>12</v>
      </c>
      <c r="F53" s="27">
        <v>12</v>
      </c>
      <c r="G53" s="95">
        <v>100</v>
      </c>
      <c r="H53" s="97"/>
      <c r="I53" s="95"/>
      <c r="J53" s="97"/>
      <c r="K53" s="95">
        <v>2.2050999999999998</v>
      </c>
      <c r="L53" s="97"/>
    </row>
    <row r="54" spans="1:17" ht="15.75" customHeight="1" x14ac:dyDescent="0.2"/>
    <row r="55" spans="1:17" ht="15.9" customHeight="1" x14ac:dyDescent="0.2">
      <c r="A55" s="8"/>
      <c r="B55" s="8"/>
      <c r="C55" s="8"/>
      <c r="D55" s="8"/>
      <c r="E55" s="8"/>
      <c r="F55" s="8"/>
      <c r="G55" s="8"/>
      <c r="H55" s="8"/>
      <c r="I55" s="8"/>
      <c r="J55" s="8"/>
      <c r="K55" s="8"/>
      <c r="L55" s="8"/>
    </row>
    <row r="56" spans="1:17" ht="15.9" customHeight="1" x14ac:dyDescent="0.2">
      <c r="A56" s="131" t="s">
        <v>361</v>
      </c>
      <c r="B56" s="131"/>
      <c r="C56" s="131"/>
      <c r="D56" s="131"/>
      <c r="E56" s="131"/>
      <c r="F56" s="131"/>
      <c r="G56" s="131"/>
      <c r="H56" s="131"/>
      <c r="I56" s="131"/>
      <c r="J56" s="131"/>
      <c r="K56" s="131"/>
      <c r="L56" s="131"/>
      <c r="M56" s="131"/>
      <c r="N56" s="131"/>
      <c r="O56" s="131"/>
      <c r="P56" s="131"/>
      <c r="Q56" s="131"/>
    </row>
    <row r="57" spans="1:17" ht="15.75" customHeight="1" x14ac:dyDescent="0.2">
      <c r="A57" s="81" t="s">
        <v>362</v>
      </c>
      <c r="B57" s="81"/>
      <c r="C57" s="81"/>
      <c r="D57" s="81"/>
      <c r="E57" s="81"/>
      <c r="F57" s="81"/>
      <c r="G57" s="81"/>
      <c r="H57" s="81"/>
      <c r="I57" s="81"/>
      <c r="J57" s="81"/>
    </row>
    <row r="58" spans="1:17" ht="15.75" customHeight="1" x14ac:dyDescent="0.2">
      <c r="A58" s="108" t="s">
        <v>352</v>
      </c>
      <c r="B58" s="108"/>
      <c r="C58" s="87" t="s">
        <v>70</v>
      </c>
      <c r="D58" s="87"/>
      <c r="E58" s="87"/>
      <c r="F58" s="87"/>
      <c r="G58" s="186" t="s">
        <v>353</v>
      </c>
      <c r="H58" s="187"/>
      <c r="I58" s="186" t="s">
        <v>354</v>
      </c>
      <c r="J58" s="194"/>
      <c r="K58" s="186" t="s">
        <v>71</v>
      </c>
      <c r="L58" s="194"/>
    </row>
    <row r="59" spans="1:17" ht="15.75" customHeight="1" x14ac:dyDescent="0.2">
      <c r="A59" s="108"/>
      <c r="B59" s="108"/>
      <c r="C59" s="5">
        <v>120</v>
      </c>
      <c r="D59" s="5">
        <v>150</v>
      </c>
      <c r="E59" s="5">
        <v>180</v>
      </c>
      <c r="F59" s="5">
        <v>200</v>
      </c>
      <c r="G59" s="140"/>
      <c r="H59" s="188"/>
      <c r="I59" s="195"/>
      <c r="J59" s="196"/>
      <c r="K59" s="195"/>
      <c r="L59" s="196"/>
    </row>
    <row r="60" spans="1:17" ht="15.75" customHeight="1" x14ac:dyDescent="0.2">
      <c r="A60" s="87" t="s">
        <v>3</v>
      </c>
      <c r="B60" s="87"/>
      <c r="C60" s="15">
        <v>2</v>
      </c>
      <c r="D60" s="15">
        <v>2</v>
      </c>
      <c r="E60" s="15">
        <v>2</v>
      </c>
      <c r="F60" s="15">
        <v>2</v>
      </c>
      <c r="G60" s="174">
        <v>40</v>
      </c>
      <c r="H60" s="175"/>
      <c r="I60" s="95"/>
      <c r="J60" s="97"/>
      <c r="K60" s="95">
        <v>0.71879999999999999</v>
      </c>
      <c r="L60" s="97"/>
    </row>
    <row r="61" spans="1:17" ht="15.75" customHeight="1" x14ac:dyDescent="0.2">
      <c r="A61" s="87" t="s">
        <v>337</v>
      </c>
      <c r="B61" s="87"/>
      <c r="C61" s="15">
        <v>2.5</v>
      </c>
      <c r="D61" s="15">
        <v>2.5</v>
      </c>
      <c r="E61" s="15">
        <v>2.5</v>
      </c>
      <c r="F61" s="15">
        <v>2.5</v>
      </c>
      <c r="G61" s="95">
        <v>45</v>
      </c>
      <c r="H61" s="97"/>
      <c r="I61" s="95"/>
      <c r="J61" s="97"/>
      <c r="K61" s="95">
        <v>0.90259999999999996</v>
      </c>
      <c r="L61" s="97"/>
    </row>
    <row r="62" spans="1:17" ht="15.75" customHeight="1" x14ac:dyDescent="0.2">
      <c r="A62" s="87" t="s">
        <v>338</v>
      </c>
      <c r="B62" s="87"/>
      <c r="C62" s="15">
        <v>4.5</v>
      </c>
      <c r="D62" s="15">
        <v>4.5</v>
      </c>
      <c r="E62" s="15">
        <v>4.5</v>
      </c>
      <c r="F62" s="15">
        <v>4.5</v>
      </c>
      <c r="G62" s="95">
        <v>60</v>
      </c>
      <c r="H62" s="97"/>
      <c r="I62" s="95"/>
      <c r="J62" s="97"/>
      <c r="K62" s="95">
        <v>1.0863</v>
      </c>
      <c r="L62" s="97"/>
    </row>
    <row r="63" spans="1:17" ht="15.75" customHeight="1" x14ac:dyDescent="0.2">
      <c r="A63" s="87" t="s">
        <v>348</v>
      </c>
      <c r="B63" s="87"/>
      <c r="C63" s="15">
        <v>6.1</v>
      </c>
      <c r="D63" s="15">
        <v>6.1</v>
      </c>
      <c r="E63" s="15">
        <v>6.1</v>
      </c>
      <c r="F63" s="15">
        <v>6.1</v>
      </c>
      <c r="G63" s="95">
        <v>70</v>
      </c>
      <c r="H63" s="97"/>
      <c r="I63" s="95"/>
      <c r="J63" s="97"/>
      <c r="K63" s="190">
        <v>1.4701</v>
      </c>
      <c r="L63" s="191"/>
    </row>
    <row r="64" spans="1:17" ht="15.75" customHeight="1" x14ac:dyDescent="0.2">
      <c r="A64" s="87" t="s">
        <v>340</v>
      </c>
      <c r="B64" s="87"/>
      <c r="C64" s="15">
        <v>8</v>
      </c>
      <c r="D64" s="15">
        <v>8</v>
      </c>
      <c r="E64" s="15">
        <v>8</v>
      </c>
      <c r="F64" s="15">
        <v>8</v>
      </c>
      <c r="G64" s="95">
        <v>90</v>
      </c>
      <c r="H64" s="97"/>
      <c r="I64" s="95"/>
      <c r="J64" s="97"/>
      <c r="K64" s="95">
        <v>1.8375999999999999</v>
      </c>
      <c r="L64" s="97"/>
    </row>
    <row r="65" spans="1:17" ht="15.75" customHeight="1" x14ac:dyDescent="0.2">
      <c r="A65" s="87" t="s">
        <v>341</v>
      </c>
      <c r="B65" s="87"/>
      <c r="C65" s="15">
        <v>8</v>
      </c>
      <c r="D65" s="15">
        <v>8</v>
      </c>
      <c r="E65" s="15">
        <v>8</v>
      </c>
      <c r="F65" s="15">
        <v>8</v>
      </c>
      <c r="G65" s="95">
        <v>100</v>
      </c>
      <c r="H65" s="97"/>
      <c r="I65" s="95"/>
      <c r="J65" s="97"/>
      <c r="K65" s="95">
        <v>2.2050999999999998</v>
      </c>
      <c r="L65" s="97"/>
    </row>
    <row r="66" spans="1:17" ht="15.75" customHeight="1" x14ac:dyDescent="0.2"/>
    <row r="67" spans="1:17" ht="15.75" customHeight="1" x14ac:dyDescent="0.2"/>
    <row r="68" spans="1:17" ht="15.75" customHeight="1" x14ac:dyDescent="0.2"/>
    <row r="69" spans="1:17" ht="15.9" customHeight="1" x14ac:dyDescent="0.2">
      <c r="A69" s="8"/>
      <c r="B69" s="8"/>
      <c r="C69" s="8"/>
      <c r="D69" s="8"/>
      <c r="E69" s="8"/>
      <c r="F69" s="8"/>
      <c r="G69" s="8"/>
      <c r="H69" s="8"/>
      <c r="I69" s="8"/>
      <c r="J69" s="8"/>
      <c r="K69" s="8"/>
      <c r="L69" s="8"/>
    </row>
    <row r="70" spans="1:17" ht="15.9" customHeight="1" x14ac:dyDescent="0.2">
      <c r="A70" s="131" t="s">
        <v>363</v>
      </c>
      <c r="B70" s="131"/>
      <c r="C70" s="131"/>
      <c r="D70" s="131"/>
      <c r="E70" s="131"/>
      <c r="F70" s="131"/>
      <c r="G70" s="131"/>
      <c r="H70" s="131"/>
      <c r="I70" s="131"/>
      <c r="J70" s="131"/>
      <c r="K70" s="131"/>
      <c r="L70" s="131"/>
      <c r="M70" s="131"/>
      <c r="N70" s="131"/>
      <c r="O70" s="131"/>
      <c r="P70" s="131"/>
      <c r="Q70" s="131"/>
    </row>
    <row r="71" spans="1:17" ht="15.75" customHeight="1" x14ac:dyDescent="0.2">
      <c r="A71" s="81" t="s">
        <v>364</v>
      </c>
      <c r="B71" s="81"/>
      <c r="C71" s="81"/>
      <c r="D71" s="81"/>
      <c r="E71" s="81"/>
      <c r="F71" s="81"/>
      <c r="G71" s="81"/>
      <c r="H71" s="81"/>
      <c r="I71" s="81"/>
      <c r="J71" s="81"/>
    </row>
    <row r="72" spans="1:17" ht="15.75" customHeight="1" x14ac:dyDescent="0.2">
      <c r="A72" s="108" t="s">
        <v>352</v>
      </c>
      <c r="B72" s="108"/>
      <c r="C72" s="147" t="s">
        <v>365</v>
      </c>
      <c r="D72" s="133" t="s">
        <v>354</v>
      </c>
      <c r="G72" s="69"/>
      <c r="H72" s="69"/>
    </row>
    <row r="73" spans="1:17" ht="15.75" customHeight="1" x14ac:dyDescent="0.2">
      <c r="A73" s="108"/>
      <c r="B73" s="108"/>
      <c r="C73" s="153"/>
      <c r="D73" s="133"/>
      <c r="E73" s="3"/>
      <c r="F73" s="3"/>
      <c r="G73" s="69"/>
      <c r="H73" s="69"/>
    </row>
    <row r="74" spans="1:17" ht="15.75" customHeight="1" x14ac:dyDescent="0.2">
      <c r="A74" s="198" t="s">
        <v>366</v>
      </c>
      <c r="B74" s="199"/>
      <c r="C74" s="5">
        <v>0.75</v>
      </c>
      <c r="D74" s="32"/>
      <c r="E74" s="3"/>
      <c r="F74" s="3"/>
      <c r="G74" s="70"/>
      <c r="H74" s="70"/>
    </row>
    <row r="75" spans="1:17" ht="15.75" customHeight="1" x14ac:dyDescent="0.2">
      <c r="A75" s="87" t="s">
        <v>367</v>
      </c>
      <c r="B75" s="87"/>
      <c r="C75" s="15">
        <v>1.2</v>
      </c>
      <c r="D75" s="5"/>
      <c r="E75" s="3"/>
      <c r="F75" s="3"/>
      <c r="G75" s="3"/>
      <c r="H75" s="3"/>
    </row>
    <row r="76" spans="1:17" ht="15.75" customHeight="1" x14ac:dyDescent="0.2"/>
    <row r="77" spans="1:17" ht="15.9" customHeight="1" x14ac:dyDescent="0.2">
      <c r="A77" s="8"/>
      <c r="B77" s="8"/>
      <c r="C77" s="8"/>
      <c r="D77" s="8"/>
      <c r="E77" s="8"/>
      <c r="F77" s="8"/>
      <c r="G77" s="8"/>
      <c r="H77" s="8"/>
      <c r="I77" s="8"/>
      <c r="J77" s="8"/>
      <c r="K77" s="8"/>
      <c r="L77" s="8"/>
    </row>
    <row r="78" spans="1:17" ht="15.9" customHeight="1" x14ac:dyDescent="0.2">
      <c r="A78" s="131" t="s">
        <v>368</v>
      </c>
      <c r="B78" s="131"/>
      <c r="C78" s="131"/>
      <c r="D78" s="131"/>
      <c r="E78" s="131"/>
      <c r="F78" s="131"/>
      <c r="G78" s="131"/>
      <c r="H78" s="131"/>
      <c r="I78" s="131"/>
      <c r="J78" s="131"/>
      <c r="K78" s="131"/>
      <c r="L78" s="131"/>
      <c r="M78" s="131"/>
      <c r="N78" s="131"/>
      <c r="O78" s="131"/>
      <c r="P78" s="131"/>
      <c r="Q78" s="131"/>
    </row>
    <row r="79" spans="1:17" ht="15.75" customHeight="1" x14ac:dyDescent="0.2">
      <c r="A79" s="81" t="s">
        <v>369</v>
      </c>
      <c r="B79" s="81"/>
      <c r="C79" s="81"/>
      <c r="D79" s="81"/>
      <c r="E79" s="81"/>
      <c r="F79" s="81"/>
      <c r="G79" s="81"/>
      <c r="H79" s="81"/>
      <c r="I79" s="81"/>
      <c r="J79" s="81"/>
      <c r="K79" s="81"/>
      <c r="L79" s="81"/>
    </row>
    <row r="80" spans="1:17" ht="15.75" customHeight="1" x14ac:dyDescent="0.2">
      <c r="A80" s="108" t="s">
        <v>352</v>
      </c>
      <c r="B80" s="108"/>
      <c r="C80" s="147" t="s">
        <v>365</v>
      </c>
      <c r="D80" s="133" t="s">
        <v>354</v>
      </c>
      <c r="G80" s="69"/>
      <c r="H80" s="69"/>
    </row>
    <row r="81" spans="1:17" ht="15.75" customHeight="1" x14ac:dyDescent="0.2">
      <c r="A81" s="108"/>
      <c r="B81" s="108"/>
      <c r="C81" s="153"/>
      <c r="D81" s="133"/>
      <c r="E81" s="3"/>
      <c r="F81" s="3"/>
      <c r="G81" s="69"/>
      <c r="H81" s="69"/>
    </row>
    <row r="82" spans="1:17" ht="15.75" customHeight="1" x14ac:dyDescent="0.2">
      <c r="A82" s="198" t="s">
        <v>366</v>
      </c>
      <c r="B82" s="199"/>
      <c r="C82" s="15">
        <v>0.5</v>
      </c>
      <c r="D82" s="32"/>
      <c r="E82" s="3"/>
      <c r="F82" s="3"/>
      <c r="G82" s="70"/>
      <c r="H82" s="70"/>
    </row>
    <row r="83" spans="1:17" ht="15.75" customHeight="1" x14ac:dyDescent="0.2">
      <c r="A83" s="87" t="s">
        <v>367</v>
      </c>
      <c r="B83" s="87"/>
      <c r="C83" s="15">
        <v>0.8</v>
      </c>
      <c r="D83" s="5"/>
      <c r="E83" s="3"/>
      <c r="F83" s="3"/>
      <c r="G83" s="3"/>
      <c r="H83" s="3"/>
    </row>
    <row r="84" spans="1:17" ht="15.75" customHeight="1" x14ac:dyDescent="0.2">
      <c r="A84" s="3"/>
      <c r="B84" s="3"/>
      <c r="C84" s="3"/>
      <c r="D84" s="3"/>
      <c r="E84" s="3"/>
      <c r="F84" s="3"/>
      <c r="G84" s="3"/>
      <c r="H84" s="3"/>
    </row>
    <row r="85" spans="1:17" ht="15.9" customHeight="1" x14ac:dyDescent="0.2">
      <c r="A85" s="8"/>
      <c r="B85" s="8"/>
      <c r="C85" s="8"/>
      <c r="D85" s="8"/>
      <c r="E85" s="8"/>
      <c r="F85" s="8"/>
      <c r="G85" s="8"/>
      <c r="H85" s="8"/>
      <c r="I85" s="8"/>
      <c r="J85" s="8"/>
      <c r="K85" s="8"/>
      <c r="L85" s="8"/>
    </row>
    <row r="86" spans="1:17" ht="15.9" customHeight="1" x14ac:dyDescent="0.2">
      <c r="A86" s="131" t="s">
        <v>370</v>
      </c>
      <c r="B86" s="131"/>
      <c r="C86" s="131"/>
      <c r="D86" s="131"/>
      <c r="E86" s="131"/>
      <c r="F86" s="131"/>
      <c r="G86" s="131"/>
      <c r="H86" s="131"/>
      <c r="I86" s="131"/>
      <c r="J86" s="131"/>
      <c r="K86" s="131"/>
      <c r="L86" s="131"/>
      <c r="M86" s="131"/>
      <c r="N86" s="131"/>
      <c r="O86" s="131"/>
      <c r="P86" s="131"/>
      <c r="Q86" s="131"/>
    </row>
    <row r="87" spans="1:17" ht="15.75" customHeight="1" x14ac:dyDescent="0.2">
      <c r="A87" s="131" t="s">
        <v>371</v>
      </c>
      <c r="B87" s="81"/>
      <c r="C87" s="81"/>
      <c r="D87" s="81"/>
      <c r="E87" s="81"/>
      <c r="F87" s="81"/>
      <c r="G87" s="81"/>
      <c r="H87" s="81"/>
      <c r="I87" s="81"/>
      <c r="J87" s="81"/>
    </row>
    <row r="88" spans="1:17" ht="15.75" customHeight="1" x14ac:dyDescent="0.2">
      <c r="A88" s="108" t="s">
        <v>352</v>
      </c>
      <c r="B88" s="108"/>
      <c r="C88" s="147" t="s">
        <v>365</v>
      </c>
      <c r="D88" s="133" t="s">
        <v>372</v>
      </c>
      <c r="E88" s="133"/>
      <c r="F88" s="133"/>
      <c r="G88" s="133"/>
      <c r="H88" s="69"/>
    </row>
    <row r="89" spans="1:17" ht="15.75" customHeight="1" x14ac:dyDescent="0.2">
      <c r="A89" s="108"/>
      <c r="B89" s="108"/>
      <c r="C89" s="153"/>
      <c r="D89" s="133" t="s">
        <v>373</v>
      </c>
      <c r="E89" s="133"/>
      <c r="F89" s="200" t="s">
        <v>374</v>
      </c>
      <c r="G89" s="200"/>
      <c r="H89" s="69"/>
    </row>
    <row r="90" spans="1:17" ht="15.75" customHeight="1" x14ac:dyDescent="0.2">
      <c r="A90" s="198" t="s">
        <v>375</v>
      </c>
      <c r="B90" s="199"/>
      <c r="C90" s="15">
        <v>3</v>
      </c>
      <c r="D90" s="133">
        <v>28</v>
      </c>
      <c r="E90" s="133"/>
      <c r="F90" s="87">
        <v>28</v>
      </c>
      <c r="G90" s="87"/>
      <c r="H90" s="70"/>
    </row>
    <row r="91" spans="1:17" ht="15.75" customHeight="1" x14ac:dyDescent="0.2">
      <c r="A91" s="87" t="s">
        <v>376</v>
      </c>
      <c r="B91" s="87"/>
      <c r="C91" s="15">
        <v>6.6</v>
      </c>
      <c r="D91" s="87">
        <v>45</v>
      </c>
      <c r="E91" s="87"/>
      <c r="F91" s="87">
        <v>33</v>
      </c>
      <c r="G91" s="87"/>
      <c r="H91" s="3"/>
    </row>
    <row r="92" spans="1:17" ht="15.75" customHeight="1" x14ac:dyDescent="0.2">
      <c r="A92" s="87" t="s">
        <v>377</v>
      </c>
      <c r="B92" s="87"/>
      <c r="C92" s="15">
        <v>9.8000000000000007</v>
      </c>
      <c r="D92" s="87">
        <v>56</v>
      </c>
      <c r="E92" s="87"/>
      <c r="F92" s="87">
        <v>37</v>
      </c>
      <c r="G92" s="87"/>
      <c r="H92" s="3"/>
    </row>
    <row r="93" spans="1:17" ht="15.6" customHeight="1" x14ac:dyDescent="0.2"/>
    <row r="94" spans="1:17" ht="15.9" customHeight="1" x14ac:dyDescent="0.2">
      <c r="A94" s="8"/>
      <c r="B94" s="8"/>
      <c r="C94" s="8"/>
      <c r="D94" s="8"/>
      <c r="E94" s="8"/>
      <c r="F94" s="8"/>
      <c r="G94" s="8"/>
      <c r="H94" s="8"/>
      <c r="I94" s="8"/>
      <c r="J94" s="8"/>
      <c r="K94" s="8"/>
      <c r="L94" s="8"/>
    </row>
    <row r="95" spans="1:17" ht="15.9" customHeight="1" x14ac:dyDescent="0.2">
      <c r="A95" s="131" t="s">
        <v>378</v>
      </c>
      <c r="B95" s="131"/>
      <c r="C95" s="131"/>
      <c r="D95" s="131"/>
      <c r="E95" s="131"/>
      <c r="F95" s="131"/>
      <c r="G95" s="131"/>
      <c r="H95" s="131"/>
      <c r="I95" s="131"/>
      <c r="J95" s="131"/>
      <c r="K95" s="131"/>
      <c r="L95" s="131"/>
      <c r="M95" s="131"/>
      <c r="N95" s="131"/>
      <c r="O95" s="131"/>
      <c r="P95" s="131"/>
      <c r="Q95" s="131"/>
    </row>
    <row r="96" spans="1:17" ht="15" customHeight="1" x14ac:dyDescent="0.2">
      <c r="A96" s="81" t="s">
        <v>379</v>
      </c>
      <c r="B96" s="81"/>
      <c r="C96" s="81"/>
      <c r="D96" s="81"/>
      <c r="E96" s="81"/>
      <c r="F96" s="81"/>
      <c r="G96" s="81"/>
      <c r="H96" s="81"/>
      <c r="I96" s="81"/>
    </row>
    <row r="97" spans="1:17" ht="15.75" customHeight="1" x14ac:dyDescent="0.2">
      <c r="A97" s="131" t="s">
        <v>380</v>
      </c>
      <c r="B97" s="81"/>
      <c r="C97" s="81"/>
      <c r="D97" s="81"/>
      <c r="E97" s="81"/>
      <c r="F97" s="81"/>
      <c r="G97" s="81"/>
      <c r="H97" s="81"/>
      <c r="I97" s="81"/>
      <c r="J97" s="81"/>
    </row>
    <row r="98" spans="1:17" ht="15.75" customHeight="1" x14ac:dyDescent="0.2">
      <c r="A98" s="108" t="s">
        <v>352</v>
      </c>
      <c r="B98" s="108"/>
      <c r="C98" s="147" t="s">
        <v>365</v>
      </c>
      <c r="D98" s="133" t="s">
        <v>372</v>
      </c>
      <c r="E98" s="133"/>
      <c r="F98" s="133"/>
      <c r="G98" s="133"/>
      <c r="H98" s="69"/>
    </row>
    <row r="99" spans="1:17" ht="15.75" customHeight="1" x14ac:dyDescent="0.2">
      <c r="A99" s="108"/>
      <c r="B99" s="108"/>
      <c r="C99" s="153"/>
      <c r="D99" s="133" t="s">
        <v>373</v>
      </c>
      <c r="E99" s="133"/>
      <c r="F99" s="200" t="s">
        <v>374</v>
      </c>
      <c r="G99" s="200"/>
      <c r="H99" s="69"/>
    </row>
    <row r="100" spans="1:17" ht="15.75" customHeight="1" x14ac:dyDescent="0.2">
      <c r="A100" s="198" t="s">
        <v>375</v>
      </c>
      <c r="B100" s="199"/>
      <c r="C100" s="15">
        <v>2</v>
      </c>
      <c r="D100" s="133">
        <v>28</v>
      </c>
      <c r="E100" s="133"/>
      <c r="F100" s="87">
        <v>28</v>
      </c>
      <c r="G100" s="87"/>
      <c r="H100" s="70"/>
    </row>
    <row r="101" spans="1:17" ht="15.75" customHeight="1" x14ac:dyDescent="0.2">
      <c r="A101" s="87" t="s">
        <v>381</v>
      </c>
      <c r="B101" s="87"/>
      <c r="C101" s="15">
        <v>4.4000000000000004</v>
      </c>
      <c r="D101" s="87">
        <v>45</v>
      </c>
      <c r="E101" s="87"/>
      <c r="F101" s="87">
        <v>33</v>
      </c>
      <c r="G101" s="87"/>
      <c r="H101" s="3"/>
    </row>
    <row r="102" spans="1:17" ht="15.75" customHeight="1" x14ac:dyDescent="0.2">
      <c r="A102" s="87" t="s">
        <v>377</v>
      </c>
      <c r="B102" s="87"/>
      <c r="C102" s="15">
        <v>6.5</v>
      </c>
      <c r="D102" s="87">
        <v>56</v>
      </c>
      <c r="E102" s="87"/>
      <c r="F102" s="87">
        <v>37</v>
      </c>
      <c r="G102" s="87"/>
      <c r="H102" s="3"/>
    </row>
    <row r="103" spans="1:17" ht="15.75" customHeight="1" x14ac:dyDescent="0.2"/>
    <row r="104" spans="1:17" ht="15.75" customHeight="1" x14ac:dyDescent="0.2"/>
    <row r="105" spans="1:17" ht="15.9" customHeight="1" x14ac:dyDescent="0.2">
      <c r="A105" s="8"/>
      <c r="B105" s="8"/>
      <c r="C105" s="8"/>
      <c r="D105" s="8"/>
      <c r="E105" s="8"/>
      <c r="F105" s="8"/>
      <c r="G105" s="8"/>
      <c r="H105" s="8"/>
      <c r="I105" s="8"/>
      <c r="J105" s="8"/>
      <c r="K105" s="8"/>
      <c r="L105" s="8"/>
    </row>
    <row r="106" spans="1:17" ht="15.9" customHeight="1" x14ac:dyDescent="0.2">
      <c r="A106" s="131" t="s">
        <v>382</v>
      </c>
      <c r="B106" s="131"/>
      <c r="C106" s="131"/>
      <c r="D106" s="131"/>
      <c r="E106" s="131"/>
      <c r="F106" s="131"/>
      <c r="G106" s="131"/>
      <c r="H106" s="131"/>
      <c r="I106" s="131"/>
      <c r="J106" s="131"/>
      <c r="K106" s="131"/>
      <c r="L106" s="131"/>
      <c r="M106" s="131"/>
      <c r="N106" s="131"/>
      <c r="O106" s="131"/>
      <c r="P106" s="131"/>
      <c r="Q106" s="131"/>
    </row>
    <row r="107" spans="1:17" ht="15.75" customHeight="1" x14ac:dyDescent="0.2">
      <c r="A107" s="131" t="s">
        <v>383</v>
      </c>
      <c r="B107" s="81"/>
      <c r="C107" s="81"/>
      <c r="D107" s="81"/>
      <c r="E107" s="81"/>
      <c r="F107" s="81"/>
      <c r="G107" s="81"/>
      <c r="H107" s="81"/>
      <c r="I107" s="81"/>
      <c r="J107" s="81"/>
    </row>
    <row r="108" spans="1:17" ht="15.75" customHeight="1" x14ac:dyDescent="0.2">
      <c r="A108" s="108" t="s">
        <v>352</v>
      </c>
      <c r="B108" s="108"/>
      <c r="C108" s="147" t="s">
        <v>365</v>
      </c>
      <c r="D108" s="133" t="s">
        <v>372</v>
      </c>
      <c r="E108" s="133"/>
      <c r="F108" s="133"/>
      <c r="G108" s="133"/>
      <c r="H108" s="69"/>
    </row>
    <row r="109" spans="1:17" ht="15.75" customHeight="1" x14ac:dyDescent="0.2">
      <c r="A109" s="108"/>
      <c r="B109" s="108"/>
      <c r="C109" s="153"/>
      <c r="D109" s="133" t="s">
        <v>373</v>
      </c>
      <c r="E109" s="133"/>
      <c r="F109" s="200" t="s">
        <v>374</v>
      </c>
      <c r="G109" s="200"/>
      <c r="H109" s="69"/>
    </row>
    <row r="110" spans="1:17" ht="15.75" customHeight="1" x14ac:dyDescent="0.2">
      <c r="A110" s="198" t="s">
        <v>375</v>
      </c>
      <c r="B110" s="199"/>
      <c r="C110" s="15">
        <v>1.5</v>
      </c>
      <c r="D110" s="133">
        <v>20</v>
      </c>
      <c r="E110" s="133"/>
      <c r="F110" s="87">
        <v>21</v>
      </c>
      <c r="G110" s="87"/>
      <c r="H110" s="70"/>
    </row>
    <row r="111" spans="1:17" ht="15.75" customHeight="1" x14ac:dyDescent="0.2">
      <c r="A111" s="87" t="s">
        <v>381</v>
      </c>
      <c r="B111" s="87"/>
      <c r="C111" s="15">
        <v>2</v>
      </c>
      <c r="D111" s="87">
        <v>22</v>
      </c>
      <c r="E111" s="87"/>
      <c r="F111" s="87">
        <v>27</v>
      </c>
      <c r="G111" s="87"/>
      <c r="H111" s="3"/>
    </row>
    <row r="112" spans="1:17" ht="15.75" customHeight="1" x14ac:dyDescent="0.2">
      <c r="A112" s="87" t="s">
        <v>377</v>
      </c>
      <c r="B112" s="87"/>
      <c r="C112" s="15">
        <v>2.8</v>
      </c>
      <c r="D112" s="87">
        <v>25</v>
      </c>
      <c r="E112" s="87"/>
      <c r="F112" s="87">
        <v>35</v>
      </c>
      <c r="G112" s="87"/>
      <c r="H112" s="3"/>
    </row>
    <row r="113" spans="1:17" ht="15.75" customHeight="1" x14ac:dyDescent="0.2"/>
    <row r="114" spans="1:17" ht="15.75" customHeight="1" x14ac:dyDescent="0.2"/>
    <row r="115" spans="1:17" ht="15.9" customHeight="1" x14ac:dyDescent="0.2">
      <c r="A115" s="8"/>
      <c r="B115" s="8"/>
      <c r="C115" s="8"/>
      <c r="D115" s="8"/>
      <c r="E115" s="8"/>
      <c r="F115" s="8"/>
      <c r="G115" s="8"/>
      <c r="H115" s="8"/>
      <c r="I115" s="8"/>
      <c r="J115" s="8"/>
      <c r="K115" s="8"/>
      <c r="L115" s="8"/>
    </row>
    <row r="116" spans="1:17" ht="15.9" customHeight="1" x14ac:dyDescent="0.2">
      <c r="A116" s="131" t="s">
        <v>384</v>
      </c>
      <c r="B116" s="131"/>
      <c r="C116" s="131"/>
      <c r="D116" s="131"/>
      <c r="E116" s="131"/>
      <c r="F116" s="131"/>
      <c r="G116" s="131"/>
      <c r="H116" s="131"/>
      <c r="I116" s="131"/>
      <c r="J116" s="131"/>
      <c r="K116" s="131"/>
      <c r="L116" s="131"/>
      <c r="M116" s="131"/>
      <c r="N116" s="131"/>
      <c r="O116" s="131"/>
      <c r="P116" s="131"/>
      <c r="Q116" s="131"/>
    </row>
    <row r="117" spans="1:17" ht="15.75" customHeight="1" x14ac:dyDescent="0.2">
      <c r="A117" s="131" t="s">
        <v>385</v>
      </c>
      <c r="B117" s="131"/>
      <c r="C117" s="131"/>
      <c r="D117" s="131"/>
      <c r="E117" s="131"/>
      <c r="F117" s="131"/>
      <c r="G117" s="131"/>
      <c r="H117" s="131"/>
      <c r="I117" s="131"/>
      <c r="J117" s="131"/>
      <c r="K117" s="131"/>
    </row>
    <row r="118" spans="1:17" ht="15.75" customHeight="1" x14ac:dyDescent="0.2">
      <c r="A118" s="108" t="s">
        <v>352</v>
      </c>
      <c r="B118" s="108"/>
      <c r="C118" s="147" t="s">
        <v>365</v>
      </c>
      <c r="D118" s="174" t="s">
        <v>372</v>
      </c>
      <c r="E118" s="201"/>
      <c r="F118" s="201"/>
      <c r="G118" s="175"/>
      <c r="H118" s="69"/>
    </row>
    <row r="119" spans="1:17" ht="15.75" customHeight="1" x14ac:dyDescent="0.2">
      <c r="A119" s="108"/>
      <c r="B119" s="108"/>
      <c r="C119" s="153"/>
      <c r="D119" s="133" t="s">
        <v>373</v>
      </c>
      <c r="E119" s="133"/>
      <c r="F119" s="200" t="s">
        <v>374</v>
      </c>
      <c r="G119" s="200"/>
      <c r="H119" s="69"/>
    </row>
    <row r="120" spans="1:17" ht="15.75" customHeight="1" x14ac:dyDescent="0.2">
      <c r="A120" s="198" t="s">
        <v>375</v>
      </c>
      <c r="B120" s="199"/>
      <c r="C120" s="15">
        <v>1</v>
      </c>
      <c r="D120" s="133">
        <v>20</v>
      </c>
      <c r="E120" s="133"/>
      <c r="F120" s="87">
        <v>21</v>
      </c>
      <c r="G120" s="87"/>
      <c r="H120" s="70"/>
    </row>
    <row r="121" spans="1:17" ht="15.75" customHeight="1" x14ac:dyDescent="0.2">
      <c r="A121" s="87" t="s">
        <v>381</v>
      </c>
      <c r="B121" s="87"/>
      <c r="C121" s="15">
        <v>1.35</v>
      </c>
      <c r="D121" s="87">
        <v>22</v>
      </c>
      <c r="E121" s="87"/>
      <c r="F121" s="87">
        <v>27</v>
      </c>
      <c r="G121" s="87"/>
      <c r="H121" s="3"/>
    </row>
    <row r="122" spans="1:17" ht="15.75" customHeight="1" x14ac:dyDescent="0.2">
      <c r="A122" s="87" t="s">
        <v>377</v>
      </c>
      <c r="B122" s="87"/>
      <c r="C122" s="15">
        <v>1.9</v>
      </c>
      <c r="D122" s="87">
        <v>25</v>
      </c>
      <c r="E122" s="87"/>
      <c r="F122" s="87">
        <v>35</v>
      </c>
      <c r="G122" s="87"/>
      <c r="H122" s="3"/>
    </row>
  </sheetData>
  <sheetProtection formatCells="0" selectLockedCells="1" selectUnlockedCells="1"/>
  <mergeCells count="255">
    <mergeCell ref="A122:B122"/>
    <mergeCell ref="D122:E122"/>
    <mergeCell ref="F122:G122"/>
    <mergeCell ref="A120:B120"/>
    <mergeCell ref="D120:E120"/>
    <mergeCell ref="F120:G120"/>
    <mergeCell ref="A121:B121"/>
    <mergeCell ref="D121:E121"/>
    <mergeCell ref="F121:G121"/>
    <mergeCell ref="A112:B112"/>
    <mergeCell ref="D112:E112"/>
    <mergeCell ref="F112:G112"/>
    <mergeCell ref="A116:Q116"/>
    <mergeCell ref="A117:K117"/>
    <mergeCell ref="A118:B119"/>
    <mergeCell ref="C118:C119"/>
    <mergeCell ref="D118:G118"/>
    <mergeCell ref="D119:E119"/>
    <mergeCell ref="F119:G119"/>
    <mergeCell ref="A110:B110"/>
    <mergeCell ref="D110:E110"/>
    <mergeCell ref="F110:G110"/>
    <mergeCell ref="A111:B111"/>
    <mergeCell ref="D111:E111"/>
    <mergeCell ref="F111:G111"/>
    <mergeCell ref="A106:Q106"/>
    <mergeCell ref="A107:J107"/>
    <mergeCell ref="A108:B109"/>
    <mergeCell ref="C108:C109"/>
    <mergeCell ref="D108:G108"/>
    <mergeCell ref="D109:E109"/>
    <mergeCell ref="F109:G109"/>
    <mergeCell ref="A101:B101"/>
    <mergeCell ref="D101:E101"/>
    <mergeCell ref="F101:G101"/>
    <mergeCell ref="A102:B102"/>
    <mergeCell ref="D102:E102"/>
    <mergeCell ref="F102:G102"/>
    <mergeCell ref="A98:B99"/>
    <mergeCell ref="C98:C99"/>
    <mergeCell ref="D98:G98"/>
    <mergeCell ref="D99:E99"/>
    <mergeCell ref="F99:G99"/>
    <mergeCell ref="A100:B100"/>
    <mergeCell ref="D100:E100"/>
    <mergeCell ref="F100:G100"/>
    <mergeCell ref="A92:B92"/>
    <mergeCell ref="D92:E92"/>
    <mergeCell ref="F92:G92"/>
    <mergeCell ref="A95:Q95"/>
    <mergeCell ref="A96:I96"/>
    <mergeCell ref="A97:J97"/>
    <mergeCell ref="A90:B90"/>
    <mergeCell ref="D90:E90"/>
    <mergeCell ref="F90:G90"/>
    <mergeCell ref="A91:B91"/>
    <mergeCell ref="D91:E91"/>
    <mergeCell ref="F91:G91"/>
    <mergeCell ref="A86:Q86"/>
    <mergeCell ref="A87:J87"/>
    <mergeCell ref="A88:B89"/>
    <mergeCell ref="C88:C89"/>
    <mergeCell ref="D88:G88"/>
    <mergeCell ref="D89:E89"/>
    <mergeCell ref="F89:G89"/>
    <mergeCell ref="A79:L79"/>
    <mergeCell ref="A80:B81"/>
    <mergeCell ref="C80:C81"/>
    <mergeCell ref="D80:D81"/>
    <mergeCell ref="A82:B82"/>
    <mergeCell ref="A83:B83"/>
    <mergeCell ref="A72:B73"/>
    <mergeCell ref="C72:C73"/>
    <mergeCell ref="D72:D73"/>
    <mergeCell ref="A74:B74"/>
    <mergeCell ref="A75:B75"/>
    <mergeCell ref="A78:Q78"/>
    <mergeCell ref="A65:B65"/>
    <mergeCell ref="G65:H65"/>
    <mergeCell ref="I65:J65"/>
    <mergeCell ref="K65:L65"/>
    <mergeCell ref="A70:Q70"/>
    <mergeCell ref="A71:J71"/>
    <mergeCell ref="A63:B63"/>
    <mergeCell ref="G63:H63"/>
    <mergeCell ref="I63:J63"/>
    <mergeCell ref="K63:L63"/>
    <mergeCell ref="A64:B64"/>
    <mergeCell ref="G64:H64"/>
    <mergeCell ref="I64:J64"/>
    <mergeCell ref="K64:L64"/>
    <mergeCell ref="A61:B61"/>
    <mergeCell ref="G61:H61"/>
    <mergeCell ref="I61:J61"/>
    <mergeCell ref="K61:L61"/>
    <mergeCell ref="A62:B62"/>
    <mergeCell ref="G62:H62"/>
    <mergeCell ref="I62:J62"/>
    <mergeCell ref="K62:L62"/>
    <mergeCell ref="A58:B59"/>
    <mergeCell ref="C58:F58"/>
    <mergeCell ref="G58:H59"/>
    <mergeCell ref="I58:J59"/>
    <mergeCell ref="K58:L59"/>
    <mergeCell ref="A60:B60"/>
    <mergeCell ref="G60:H60"/>
    <mergeCell ref="I60:J60"/>
    <mergeCell ref="K60:L60"/>
    <mergeCell ref="A53:B53"/>
    <mergeCell ref="G53:H53"/>
    <mergeCell ref="I53:J53"/>
    <mergeCell ref="K53:L53"/>
    <mergeCell ref="A56:Q56"/>
    <mergeCell ref="A57:J57"/>
    <mergeCell ref="A51:B51"/>
    <mergeCell ref="G51:H51"/>
    <mergeCell ref="I51:J51"/>
    <mergeCell ref="K51:L51"/>
    <mergeCell ref="A52:B52"/>
    <mergeCell ref="G52:H52"/>
    <mergeCell ref="I52:J52"/>
    <mergeCell ref="K52:L52"/>
    <mergeCell ref="A49:B49"/>
    <mergeCell ref="G49:H49"/>
    <mergeCell ref="I49:J49"/>
    <mergeCell ref="K49:L49"/>
    <mergeCell ref="A50:B50"/>
    <mergeCell ref="G50:H50"/>
    <mergeCell ref="I50:J50"/>
    <mergeCell ref="K50:L50"/>
    <mergeCell ref="A46:B47"/>
    <mergeCell ref="C46:F46"/>
    <mergeCell ref="G46:H47"/>
    <mergeCell ref="I46:J47"/>
    <mergeCell ref="K46:L47"/>
    <mergeCell ref="A48:B48"/>
    <mergeCell ref="G48:H48"/>
    <mergeCell ref="I48:J48"/>
    <mergeCell ref="K48:L48"/>
    <mergeCell ref="A41:B41"/>
    <mergeCell ref="G41:H41"/>
    <mergeCell ref="I41:J41"/>
    <mergeCell ref="K41:L41"/>
    <mergeCell ref="A44:Q44"/>
    <mergeCell ref="A45:J45"/>
    <mergeCell ref="A39:B39"/>
    <mergeCell ref="G39:H39"/>
    <mergeCell ref="I39:J39"/>
    <mergeCell ref="K39:L39"/>
    <mergeCell ref="A40:B40"/>
    <mergeCell ref="G40:H40"/>
    <mergeCell ref="I40:J40"/>
    <mergeCell ref="K40:L40"/>
    <mergeCell ref="A36:B37"/>
    <mergeCell ref="C36:F36"/>
    <mergeCell ref="G36:H37"/>
    <mergeCell ref="I36:J37"/>
    <mergeCell ref="K36:L37"/>
    <mergeCell ref="A38:B38"/>
    <mergeCell ref="G38:H38"/>
    <mergeCell ref="I38:J38"/>
    <mergeCell ref="K38:L38"/>
    <mergeCell ref="A32:B32"/>
    <mergeCell ref="G32:H32"/>
    <mergeCell ref="I32:J32"/>
    <mergeCell ref="K32:L32"/>
    <mergeCell ref="A34:Q34"/>
    <mergeCell ref="A35:J35"/>
    <mergeCell ref="A30:B30"/>
    <mergeCell ref="G30:H30"/>
    <mergeCell ref="I30:J30"/>
    <mergeCell ref="K30:L30"/>
    <mergeCell ref="A31:B31"/>
    <mergeCell ref="G31:H31"/>
    <mergeCell ref="I31:J31"/>
    <mergeCell ref="K31:L31"/>
    <mergeCell ref="A27:B28"/>
    <mergeCell ref="C27:F27"/>
    <mergeCell ref="G27:H28"/>
    <mergeCell ref="I27:J28"/>
    <mergeCell ref="K27:L28"/>
    <mergeCell ref="A29:B29"/>
    <mergeCell ref="G29:H29"/>
    <mergeCell ref="I29:J29"/>
    <mergeCell ref="K29:L29"/>
    <mergeCell ref="A22:B22"/>
    <mergeCell ref="G22:H22"/>
    <mergeCell ref="I22:J22"/>
    <mergeCell ref="K22:L22"/>
    <mergeCell ref="A25:Q25"/>
    <mergeCell ref="A26:J26"/>
    <mergeCell ref="A20:B20"/>
    <mergeCell ref="G20:H20"/>
    <mergeCell ref="I20:J20"/>
    <mergeCell ref="K20:L20"/>
    <mergeCell ref="A21:B21"/>
    <mergeCell ref="G21:H21"/>
    <mergeCell ref="I21:J21"/>
    <mergeCell ref="K21:L21"/>
    <mergeCell ref="A18:B18"/>
    <mergeCell ref="G18:H18"/>
    <mergeCell ref="I18:J18"/>
    <mergeCell ref="K18:L18"/>
    <mergeCell ref="A19:B19"/>
    <mergeCell ref="G19:H19"/>
    <mergeCell ref="I19:J19"/>
    <mergeCell ref="K19:L19"/>
    <mergeCell ref="A16:B16"/>
    <mergeCell ref="G16:H16"/>
    <mergeCell ref="I16:J16"/>
    <mergeCell ref="K16:L16"/>
    <mergeCell ref="A17:B17"/>
    <mergeCell ref="G17:H17"/>
    <mergeCell ref="I17:J17"/>
    <mergeCell ref="K17:L17"/>
    <mergeCell ref="A10:B10"/>
    <mergeCell ref="G10:H10"/>
    <mergeCell ref="I10:J10"/>
    <mergeCell ref="K10:L10"/>
    <mergeCell ref="A13:Q13"/>
    <mergeCell ref="A14:B15"/>
    <mergeCell ref="C14:F14"/>
    <mergeCell ref="G14:H15"/>
    <mergeCell ref="I14:J15"/>
    <mergeCell ref="K14:L15"/>
    <mergeCell ref="A8:B8"/>
    <mergeCell ref="G8:H8"/>
    <mergeCell ref="I8:J8"/>
    <mergeCell ref="K8:L8"/>
    <mergeCell ref="A9:B9"/>
    <mergeCell ref="G9:H9"/>
    <mergeCell ref="I9:J9"/>
    <mergeCell ref="K9:L9"/>
    <mergeCell ref="A6:B6"/>
    <mergeCell ref="G6:H6"/>
    <mergeCell ref="I6:J6"/>
    <mergeCell ref="K6:L6"/>
    <mergeCell ref="A7:B7"/>
    <mergeCell ref="G7:H7"/>
    <mergeCell ref="I7:J7"/>
    <mergeCell ref="K7:L7"/>
    <mergeCell ref="A4:B4"/>
    <mergeCell ref="G4:H4"/>
    <mergeCell ref="I4:J4"/>
    <mergeCell ref="K4:L4"/>
    <mergeCell ref="A5:B5"/>
    <mergeCell ref="G5:H5"/>
    <mergeCell ref="I5:J5"/>
    <mergeCell ref="K5:L5"/>
    <mergeCell ref="A1:Q1"/>
    <mergeCell ref="A2:B3"/>
    <mergeCell ref="C2:F2"/>
    <mergeCell ref="G2:H3"/>
    <mergeCell ref="I2:J3"/>
    <mergeCell ref="K2:L3"/>
  </mergeCells>
  <phoneticPr fontId="19"/>
  <pageMargins left="0.69" right="0.36" top="0.5" bottom="0.42" header="0.42" footer="0.34"/>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1"/>
  </sheetPr>
  <dimension ref="A1:AA80"/>
  <sheetViews>
    <sheetView view="pageBreakPreview" zoomScaleNormal="100" workbookViewId="0">
      <selection activeCell="A46" sqref="A46:XFD46"/>
    </sheetView>
  </sheetViews>
  <sheetFormatPr defaultRowHeight="13.2" x14ac:dyDescent="0.2"/>
  <cols>
    <col min="1" max="19" width="7.6640625" customWidth="1"/>
  </cols>
  <sheetData>
    <row r="1" spans="1:13" ht="37.5" customHeight="1" x14ac:dyDescent="0.2">
      <c r="A1" s="205" t="s">
        <v>7</v>
      </c>
      <c r="B1" s="205"/>
      <c r="C1" s="205"/>
      <c r="D1" s="205"/>
      <c r="E1" s="205"/>
      <c r="F1" s="205"/>
      <c r="G1" s="205"/>
      <c r="H1" s="1"/>
      <c r="I1" s="1"/>
      <c r="J1" s="1"/>
      <c r="K1" s="1"/>
      <c r="L1" s="1"/>
      <c r="M1" s="1"/>
    </row>
    <row r="2" spans="1:13" ht="15.75" customHeight="1" x14ac:dyDescent="0.2"/>
    <row r="3" spans="1:13" ht="15.75" customHeight="1" x14ac:dyDescent="0.2"/>
    <row r="4" spans="1:13" ht="15.75" customHeight="1" x14ac:dyDescent="0.2"/>
    <row r="5" spans="1:13" ht="15.75" customHeight="1" x14ac:dyDescent="0.2"/>
    <row r="6" spans="1:13" ht="15.75" customHeight="1" x14ac:dyDescent="0.2"/>
    <row r="7" spans="1:13" ht="15.75" customHeight="1" x14ac:dyDescent="0.2"/>
    <row r="8" spans="1:13" ht="15.75" customHeight="1" x14ac:dyDescent="0.2"/>
    <row r="9" spans="1:13" ht="15.75" customHeight="1" x14ac:dyDescent="0.2"/>
    <row r="10" spans="1:13" ht="15.75" customHeight="1" x14ac:dyDescent="0.2"/>
    <row r="11" spans="1:13" ht="15.75" customHeight="1" x14ac:dyDescent="0.2"/>
    <row r="12" spans="1:13" ht="15.75" customHeight="1" x14ac:dyDescent="0.2"/>
    <row r="13" spans="1:13" ht="15.75" customHeight="1" x14ac:dyDescent="0.2"/>
    <row r="14" spans="1:13" ht="15.75" customHeight="1" x14ac:dyDescent="0.2"/>
    <row r="15" spans="1:13" ht="15.75" customHeight="1" x14ac:dyDescent="0.2"/>
    <row r="16" spans="1:13" ht="15.75" customHeight="1" x14ac:dyDescent="0.2"/>
    <row r="17" spans="21:25" ht="15.75" customHeight="1" x14ac:dyDescent="0.2"/>
    <row r="18" spans="21:25" ht="15.75" customHeight="1" x14ac:dyDescent="0.2"/>
    <row r="19" spans="21:25" ht="15.75" customHeight="1" x14ac:dyDescent="0.2"/>
    <row r="20" spans="21:25" ht="15.75" customHeight="1" x14ac:dyDescent="0.2"/>
    <row r="21" spans="21:25" ht="15.75" customHeight="1" x14ac:dyDescent="0.2"/>
    <row r="22" spans="21:25" ht="15.75" customHeight="1" x14ac:dyDescent="0.2"/>
    <row r="23" spans="21:25" ht="15.75" customHeight="1" x14ac:dyDescent="0.2"/>
    <row r="24" spans="21:25" ht="15.75" customHeight="1" x14ac:dyDescent="0.2"/>
    <row r="25" spans="21:25" ht="15.75" customHeight="1" x14ac:dyDescent="0.2"/>
    <row r="26" spans="21:25" ht="15.75" customHeight="1" x14ac:dyDescent="0.2"/>
    <row r="27" spans="21:25" ht="15.75" customHeight="1" x14ac:dyDescent="0.2"/>
    <row r="28" spans="21:25" ht="15.75" customHeight="1" x14ac:dyDescent="0.2">
      <c r="V28" s="3" t="s">
        <v>8</v>
      </c>
      <c r="W28" s="3" t="s">
        <v>72</v>
      </c>
      <c r="X28" s="3" t="s">
        <v>73</v>
      </c>
      <c r="Y28" s="3" t="s">
        <v>74</v>
      </c>
    </row>
    <row r="29" spans="21:25" ht="15.75" customHeight="1" x14ac:dyDescent="0.2">
      <c r="U29" s="3" t="s">
        <v>12</v>
      </c>
      <c r="V29" s="3" t="s">
        <v>75</v>
      </c>
      <c r="W29" s="3">
        <v>35.32</v>
      </c>
      <c r="X29" s="3">
        <v>0.64</v>
      </c>
      <c r="Y29" s="3">
        <f>W29*X29</f>
        <v>22.604800000000001</v>
      </c>
    </row>
    <row r="30" spans="21:25" ht="15.75" customHeight="1" x14ac:dyDescent="0.2">
      <c r="U30" s="3" t="s">
        <v>14</v>
      </c>
      <c r="V30" s="3" t="s">
        <v>15</v>
      </c>
      <c r="W30" s="3">
        <v>35.32</v>
      </c>
      <c r="X30" s="3">
        <v>2.72</v>
      </c>
      <c r="Y30" s="3">
        <f>W30*X30</f>
        <v>96.070400000000006</v>
      </c>
    </row>
    <row r="31" spans="21:25" ht="15.75" customHeight="1" x14ac:dyDescent="0.2">
      <c r="U31" s="3" t="s">
        <v>16</v>
      </c>
      <c r="V31" s="3" t="s">
        <v>17</v>
      </c>
      <c r="W31" s="3">
        <v>25.12</v>
      </c>
      <c r="X31" s="3">
        <v>0.64</v>
      </c>
      <c r="Y31" s="3">
        <f>W31*X31</f>
        <v>16.076800000000002</v>
      </c>
    </row>
    <row r="32" spans="21:25" ht="15.75" customHeight="1" x14ac:dyDescent="0.2">
      <c r="Y32">
        <f>SUM(Y29:Y31)</f>
        <v>134.75200000000001</v>
      </c>
    </row>
    <row r="33" spans="1:16" ht="21" customHeight="1" x14ac:dyDescent="0.2">
      <c r="A33" s="206" t="s">
        <v>4</v>
      </c>
      <c r="B33" s="206"/>
      <c r="C33" s="206"/>
      <c r="D33" s="206"/>
      <c r="E33" s="206"/>
      <c r="F33" s="206"/>
      <c r="G33" s="206"/>
      <c r="H33" s="206"/>
      <c r="I33" s="206"/>
      <c r="J33" s="206"/>
      <c r="K33" s="206"/>
      <c r="L33" s="206"/>
      <c r="M33" s="202" t="s">
        <v>5</v>
      </c>
      <c r="N33" s="202"/>
      <c r="O33" s="202"/>
      <c r="P33" s="202"/>
    </row>
    <row r="34" spans="1:16" ht="15.75" customHeight="1" x14ac:dyDescent="0.2">
      <c r="A34" s="131" t="s">
        <v>18</v>
      </c>
      <c r="B34" s="131"/>
      <c r="C34" s="131"/>
      <c r="D34" s="131"/>
      <c r="E34" s="131"/>
      <c r="F34" s="95" t="s">
        <v>19</v>
      </c>
      <c r="G34" s="96"/>
      <c r="H34" s="96"/>
      <c r="I34" s="97"/>
      <c r="J34" s="4"/>
      <c r="K34" s="4"/>
      <c r="L34" s="4"/>
      <c r="M34" s="203" t="s">
        <v>6</v>
      </c>
      <c r="N34" s="203"/>
      <c r="O34" s="203"/>
      <c r="P34" s="203"/>
    </row>
    <row r="35" spans="1:16" ht="15.75" customHeight="1" x14ac:dyDescent="0.2">
      <c r="B35" s="95" t="s">
        <v>20</v>
      </c>
      <c r="C35" s="97"/>
      <c r="D35" s="95" t="s">
        <v>21</v>
      </c>
      <c r="E35" s="97"/>
      <c r="F35" s="5" t="s">
        <v>22</v>
      </c>
      <c r="G35" s="5" t="s">
        <v>23</v>
      </c>
      <c r="H35" s="5" t="s">
        <v>22</v>
      </c>
      <c r="I35" s="5" t="s">
        <v>23</v>
      </c>
      <c r="J35" s="5" t="s">
        <v>22</v>
      </c>
      <c r="K35" s="5" t="s">
        <v>23</v>
      </c>
    </row>
    <row r="36" spans="1:16" ht="15.75" customHeight="1" x14ac:dyDescent="0.2">
      <c r="B36" s="87" t="s">
        <v>24</v>
      </c>
      <c r="C36" s="87"/>
      <c r="D36" s="204" t="s">
        <v>25</v>
      </c>
      <c r="E36" s="204"/>
      <c r="F36" s="7">
        <f>H36/1000</f>
        <v>1.323</v>
      </c>
      <c r="G36" s="5" t="s">
        <v>26</v>
      </c>
      <c r="H36" s="7">
        <f>J36*9.8</f>
        <v>1323</v>
      </c>
      <c r="I36" s="5" t="s">
        <v>27</v>
      </c>
      <c r="J36" s="6">
        <v>135</v>
      </c>
      <c r="K36" s="5" t="s">
        <v>28</v>
      </c>
    </row>
    <row r="37" spans="1:16" ht="15.75" customHeight="1" x14ac:dyDescent="0.2">
      <c r="B37" s="87" t="s">
        <v>29</v>
      </c>
      <c r="C37" s="87"/>
      <c r="D37" s="204" t="s">
        <v>76</v>
      </c>
      <c r="E37" s="204"/>
      <c r="F37" s="7">
        <f>H37/1000</f>
        <v>4.0180000000000007</v>
      </c>
      <c r="G37" s="5" t="s">
        <v>26</v>
      </c>
      <c r="H37" s="7">
        <f>J37*9.8</f>
        <v>4018.0000000000005</v>
      </c>
      <c r="I37" s="5" t="s">
        <v>27</v>
      </c>
      <c r="J37" s="6">
        <v>410</v>
      </c>
      <c r="K37" s="5" t="s">
        <v>28</v>
      </c>
    </row>
    <row r="38" spans="1:16" ht="15.75" customHeight="1" x14ac:dyDescent="0.2">
      <c r="A38" s="131" t="s">
        <v>31</v>
      </c>
      <c r="B38" s="131"/>
      <c r="C38" s="131"/>
      <c r="D38" s="131"/>
      <c r="E38" s="131"/>
      <c r="F38" s="3"/>
      <c r="G38" s="3"/>
    </row>
    <row r="39" spans="1:16" ht="15.75" customHeight="1" x14ac:dyDescent="0.2">
      <c r="B39" s="87" t="s">
        <v>32</v>
      </c>
      <c r="C39" s="87"/>
      <c r="D39" s="87" t="s">
        <v>33</v>
      </c>
      <c r="E39" s="87"/>
      <c r="F39" s="5" t="s">
        <v>23</v>
      </c>
      <c r="G39" s="3"/>
    </row>
    <row r="40" spans="1:16" ht="15.75" customHeight="1" x14ac:dyDescent="0.2">
      <c r="B40" s="87" t="s">
        <v>34</v>
      </c>
      <c r="C40" s="87"/>
      <c r="D40" s="204">
        <v>68</v>
      </c>
      <c r="E40" s="204"/>
      <c r="F40" s="5" t="s">
        <v>35</v>
      </c>
    </row>
    <row r="41" spans="1:16" ht="15.75" customHeight="1" x14ac:dyDescent="0.2">
      <c r="B41" s="87" t="s">
        <v>36</v>
      </c>
      <c r="C41" s="87"/>
      <c r="D41" s="204">
        <v>25</v>
      </c>
      <c r="E41" s="204"/>
      <c r="F41" s="5" t="s">
        <v>35</v>
      </c>
    </row>
    <row r="42" spans="1:16" ht="15.75" customHeight="1" x14ac:dyDescent="0.2">
      <c r="B42" s="87" t="s">
        <v>37</v>
      </c>
      <c r="C42" s="87"/>
      <c r="D42" s="204">
        <v>125</v>
      </c>
      <c r="E42" s="204"/>
      <c r="F42" s="5" t="s">
        <v>35</v>
      </c>
    </row>
    <row r="43" spans="1:16" ht="15.75" customHeight="1" x14ac:dyDescent="0.2">
      <c r="B43" s="87" t="s">
        <v>38</v>
      </c>
      <c r="C43" s="87"/>
      <c r="D43" s="204">
        <v>42.5</v>
      </c>
      <c r="E43" s="204"/>
      <c r="F43" s="5" t="s">
        <v>35</v>
      </c>
    </row>
    <row r="44" spans="1:16" ht="15.75" customHeight="1" x14ac:dyDescent="0.2">
      <c r="B44" s="87" t="s">
        <v>39</v>
      </c>
      <c r="C44" s="87"/>
      <c r="D44" s="204">
        <v>42.5</v>
      </c>
      <c r="E44" s="204"/>
      <c r="F44" s="5" t="s">
        <v>35</v>
      </c>
    </row>
    <row r="45" spans="1:16" ht="15.75" customHeight="1" x14ac:dyDescent="0.2"/>
    <row r="46" spans="1:16" ht="15.6" customHeight="1" x14ac:dyDescent="0.2">
      <c r="A46" s="85" t="s">
        <v>146</v>
      </c>
      <c r="B46" s="85"/>
      <c r="C46" s="85"/>
      <c r="D46" s="85"/>
      <c r="E46" s="85"/>
      <c r="F46" s="85"/>
      <c r="G46" s="85"/>
      <c r="H46" s="85"/>
      <c r="I46" s="85"/>
      <c r="J46" s="85"/>
      <c r="K46" s="85"/>
      <c r="L46" s="85"/>
      <c r="M46" s="85"/>
    </row>
    <row r="47" spans="1:16" ht="15.6" customHeight="1" x14ac:dyDescent="0.2">
      <c r="A47" s="99" t="s">
        <v>40</v>
      </c>
      <c r="B47" s="100"/>
      <c r="C47" s="95" t="s">
        <v>41</v>
      </c>
      <c r="D47" s="96"/>
      <c r="E47" s="96"/>
      <c r="F47" s="96"/>
      <c r="G47" s="96"/>
      <c r="H47" s="96"/>
      <c r="I47" s="96"/>
      <c r="J47" s="97"/>
    </row>
    <row r="48" spans="1:16" ht="15.6" customHeight="1" x14ac:dyDescent="0.2">
      <c r="A48" s="101"/>
      <c r="B48" s="102"/>
      <c r="C48" s="96" t="s">
        <v>42</v>
      </c>
      <c r="D48" s="96"/>
      <c r="E48" s="96"/>
      <c r="F48" s="97"/>
      <c r="G48" s="95" t="s">
        <v>43</v>
      </c>
      <c r="H48" s="96"/>
      <c r="I48" s="96"/>
      <c r="J48" s="97"/>
    </row>
    <row r="49" spans="1:27" ht="15.6" customHeight="1" x14ac:dyDescent="0.2">
      <c r="A49" s="103"/>
      <c r="B49" s="104"/>
      <c r="C49" s="97" t="s">
        <v>44</v>
      </c>
      <c r="D49" s="87"/>
      <c r="E49" s="87" t="s">
        <v>45</v>
      </c>
      <c r="F49" s="87"/>
      <c r="G49" s="97" t="s">
        <v>44</v>
      </c>
      <c r="H49" s="87"/>
      <c r="I49" s="87" t="s">
        <v>45</v>
      </c>
      <c r="J49" s="87"/>
    </row>
    <row r="50" spans="1:27" ht="15.6" customHeight="1" x14ac:dyDescent="0.2">
      <c r="A50" s="108" t="s">
        <v>46</v>
      </c>
      <c r="B50" s="108"/>
      <c r="C50" s="109">
        <v>2</v>
      </c>
      <c r="D50" s="110"/>
      <c r="E50" s="109">
        <v>1.5</v>
      </c>
      <c r="F50" s="110"/>
      <c r="G50" s="109">
        <v>1.5</v>
      </c>
      <c r="H50" s="110"/>
      <c r="I50" s="109">
        <v>1</v>
      </c>
      <c r="J50" s="110"/>
    </row>
    <row r="51" spans="1:27" ht="15.6" customHeight="1" x14ac:dyDescent="0.2">
      <c r="A51" s="108"/>
      <c r="B51" s="108"/>
      <c r="C51" s="113"/>
      <c r="D51" s="114"/>
      <c r="E51" s="113"/>
      <c r="F51" s="114"/>
      <c r="G51" s="113"/>
      <c r="H51" s="114"/>
      <c r="I51" s="113"/>
      <c r="J51" s="114"/>
    </row>
    <row r="52" spans="1:27" ht="15.6" customHeight="1" x14ac:dyDescent="0.2">
      <c r="A52" s="87" t="s">
        <v>47</v>
      </c>
      <c r="B52" s="87"/>
      <c r="C52" s="109">
        <v>1.5</v>
      </c>
      <c r="D52" s="110"/>
      <c r="E52" s="109">
        <v>1</v>
      </c>
      <c r="F52" s="110"/>
      <c r="G52" s="109">
        <v>1</v>
      </c>
      <c r="H52" s="110"/>
      <c r="I52" s="109">
        <v>0.6</v>
      </c>
      <c r="J52" s="110"/>
    </row>
    <row r="53" spans="1:27" ht="15.6" customHeight="1" x14ac:dyDescent="0.2">
      <c r="A53" s="87"/>
      <c r="B53" s="87"/>
      <c r="C53" s="113"/>
      <c r="D53" s="114"/>
      <c r="E53" s="113"/>
      <c r="F53" s="114"/>
      <c r="G53" s="113"/>
      <c r="H53" s="114"/>
      <c r="I53" s="113"/>
      <c r="J53" s="114"/>
    </row>
    <row r="54" spans="1:27" ht="15.6" customHeight="1" x14ac:dyDescent="0.2">
      <c r="A54" s="87" t="s">
        <v>48</v>
      </c>
      <c r="B54" s="87"/>
      <c r="C54" s="109">
        <v>1.5</v>
      </c>
      <c r="D54" s="110"/>
      <c r="E54" s="109">
        <v>1</v>
      </c>
      <c r="F54" s="110"/>
      <c r="G54" s="109">
        <v>1</v>
      </c>
      <c r="H54" s="110"/>
      <c r="I54" s="109">
        <v>0.6</v>
      </c>
      <c r="J54" s="110"/>
    </row>
    <row r="55" spans="1:27" ht="15.6" customHeight="1" x14ac:dyDescent="0.2">
      <c r="A55" s="87"/>
      <c r="B55" s="87"/>
      <c r="C55" s="113"/>
      <c r="D55" s="114"/>
      <c r="E55" s="113"/>
      <c r="F55" s="114"/>
      <c r="G55" s="113"/>
      <c r="H55" s="114"/>
      <c r="I55" s="113"/>
      <c r="J55" s="114"/>
    </row>
    <row r="56" spans="1:27" ht="15.75" customHeight="1" x14ac:dyDescent="0.2">
      <c r="A56" s="179"/>
      <c r="B56" s="179"/>
      <c r="C56" s="179"/>
      <c r="D56" s="3"/>
      <c r="E56" s="3"/>
    </row>
    <row r="57" spans="1:27" ht="15.75" customHeight="1" x14ac:dyDescent="0.2">
      <c r="A57" s="86" t="s">
        <v>109</v>
      </c>
      <c r="B57" s="86"/>
      <c r="C57" s="86"/>
      <c r="D57" s="86"/>
      <c r="E57" s="86"/>
      <c r="F57" s="8"/>
      <c r="G57" s="8"/>
      <c r="H57" s="8"/>
      <c r="I57" s="1"/>
      <c r="J57" s="1"/>
      <c r="K57" s="1"/>
      <c r="R57" s="3"/>
      <c r="S57" s="3"/>
      <c r="T57" s="12"/>
      <c r="U57" s="12"/>
      <c r="V57" s="12"/>
      <c r="W57" s="12"/>
      <c r="X57" s="12"/>
      <c r="Y57" s="12"/>
      <c r="Z57" s="12"/>
      <c r="AA57" s="12"/>
    </row>
    <row r="58" spans="1:27" s="13" customFormat="1" ht="15.15" customHeight="1" x14ac:dyDescent="0.2">
      <c r="B58" s="209" t="s">
        <v>103</v>
      </c>
      <c r="C58" s="209"/>
      <c r="D58" s="210" t="s">
        <v>89</v>
      </c>
      <c r="E58" s="210"/>
      <c r="F58" s="207" t="s">
        <v>104</v>
      </c>
      <c r="G58" s="208"/>
      <c r="I58" s="1"/>
      <c r="J58" s="1"/>
      <c r="R58" s="20"/>
      <c r="S58" s="20"/>
      <c r="T58" s="23"/>
      <c r="U58" s="23"/>
      <c r="V58" s="23"/>
      <c r="W58" s="23"/>
      <c r="X58" s="23"/>
      <c r="Y58" s="23"/>
      <c r="Z58" s="23"/>
      <c r="AA58" s="23"/>
    </row>
    <row r="59" spans="1:27" s="13" customFormat="1" ht="15.15" customHeight="1" x14ac:dyDescent="0.2">
      <c r="B59" s="209" t="s">
        <v>105</v>
      </c>
      <c r="C59" s="209"/>
      <c r="D59" s="210" t="s">
        <v>106</v>
      </c>
      <c r="E59" s="210"/>
      <c r="R59" s="20"/>
      <c r="S59" s="20"/>
      <c r="T59" s="23"/>
      <c r="U59" s="23"/>
      <c r="V59" s="23"/>
      <c r="W59" s="23"/>
      <c r="X59" s="23"/>
      <c r="Y59" s="23"/>
      <c r="Z59" s="23"/>
      <c r="AA59" s="23"/>
    </row>
    <row r="60" spans="1:27" s="13" customFormat="1" ht="15.15" customHeight="1" x14ac:dyDescent="0.2">
      <c r="B60" s="209" t="s">
        <v>107</v>
      </c>
      <c r="C60" s="209"/>
      <c r="D60" s="211">
        <v>1.5</v>
      </c>
      <c r="E60" s="211"/>
      <c r="R60" s="20"/>
      <c r="S60" s="20"/>
      <c r="T60" s="23"/>
      <c r="U60" s="23"/>
      <c r="V60" s="23"/>
      <c r="W60" s="23"/>
      <c r="X60" s="23"/>
      <c r="Y60" s="23"/>
      <c r="Z60" s="23"/>
      <c r="AA60" s="23"/>
    </row>
    <row r="61" spans="1:27" s="13" customFormat="1" ht="15.15" customHeight="1" x14ac:dyDescent="0.2">
      <c r="B61" s="209" t="s">
        <v>108</v>
      </c>
      <c r="C61" s="209"/>
      <c r="D61" s="212">
        <f>D60*0.5</f>
        <v>0.75</v>
      </c>
      <c r="E61" s="212"/>
      <c r="R61" s="20"/>
      <c r="S61" s="20"/>
      <c r="T61" s="23"/>
      <c r="U61" s="23"/>
      <c r="V61" s="23"/>
      <c r="W61" s="23"/>
      <c r="X61" s="23"/>
      <c r="Y61" s="23"/>
      <c r="Z61" s="23"/>
      <c r="AA61" s="23"/>
    </row>
    <row r="62" spans="1:27" ht="15.75" customHeight="1" x14ac:dyDescent="0.2"/>
    <row r="63" spans="1:27" ht="15.75" customHeight="1" x14ac:dyDescent="0.2"/>
    <row r="64" spans="1:27"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sheetData>
  <sheetProtection formatCells="0" selectLockedCells="1" selectUnlockedCells="1"/>
  <mergeCells count="60">
    <mergeCell ref="B60:C60"/>
    <mergeCell ref="D60:E60"/>
    <mergeCell ref="B61:C61"/>
    <mergeCell ref="D61:E61"/>
    <mergeCell ref="A57:E57"/>
    <mergeCell ref="B58:C58"/>
    <mergeCell ref="D58:E58"/>
    <mergeCell ref="F58:G58"/>
    <mergeCell ref="B59:C59"/>
    <mergeCell ref="D59:E59"/>
    <mergeCell ref="A56:C56"/>
    <mergeCell ref="I50:J51"/>
    <mergeCell ref="A52:B53"/>
    <mergeCell ref="C52:D53"/>
    <mergeCell ref="E52:F53"/>
    <mergeCell ref="G52:H53"/>
    <mergeCell ref="I52:J53"/>
    <mergeCell ref="A50:B51"/>
    <mergeCell ref="C50:D51"/>
    <mergeCell ref="E50:F51"/>
    <mergeCell ref="G50:H51"/>
    <mergeCell ref="A54:B55"/>
    <mergeCell ref="C54:D55"/>
    <mergeCell ref="E54:F55"/>
    <mergeCell ref="G54:H55"/>
    <mergeCell ref="I54:J55"/>
    <mergeCell ref="A46:M46"/>
    <mergeCell ref="A47:B49"/>
    <mergeCell ref="C47:J47"/>
    <mergeCell ref="C48:F48"/>
    <mergeCell ref="G48:J48"/>
    <mergeCell ref="C49:D49"/>
    <mergeCell ref="E49:F49"/>
    <mergeCell ref="G49:H49"/>
    <mergeCell ref="I49:J49"/>
    <mergeCell ref="A1:G1"/>
    <mergeCell ref="D35:E35"/>
    <mergeCell ref="D36:E36"/>
    <mergeCell ref="D37:E37"/>
    <mergeCell ref="A33:L33"/>
    <mergeCell ref="A34:E34"/>
    <mergeCell ref="F34:I34"/>
    <mergeCell ref="B35:C35"/>
    <mergeCell ref="B36:C36"/>
    <mergeCell ref="B37:C37"/>
    <mergeCell ref="M33:P33"/>
    <mergeCell ref="M34:P34"/>
    <mergeCell ref="A38:E38"/>
    <mergeCell ref="B43:C43"/>
    <mergeCell ref="B44:C44"/>
    <mergeCell ref="D39:E39"/>
    <mergeCell ref="B40:C40"/>
    <mergeCell ref="B41:C41"/>
    <mergeCell ref="B42:C42"/>
    <mergeCell ref="B39:C39"/>
    <mergeCell ref="D43:E43"/>
    <mergeCell ref="D44:E44"/>
    <mergeCell ref="D40:E40"/>
    <mergeCell ref="D41:E41"/>
    <mergeCell ref="D42:E42"/>
  </mergeCells>
  <phoneticPr fontId="19"/>
  <pageMargins left="0.69" right="0.36" top="0.63" bottom="0.59" header="0.42" footer="0.39"/>
  <pageSetup paperSize="9" orientation="landscape" horizontalDpi="300" verticalDpi="300" r:id="rId1"/>
  <headerFooter alignWithMargins="0">
    <oddHeader>&amp;Rﾀﾝｸ</oddHeader>
    <oddFooter>&amp;P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1"/>
  </sheetPr>
  <dimension ref="A1:AA97"/>
  <sheetViews>
    <sheetView view="pageBreakPreview" zoomScaleNormal="100" workbookViewId="0">
      <selection activeCell="A46" sqref="A46:XFD46"/>
    </sheetView>
  </sheetViews>
  <sheetFormatPr defaultRowHeight="13.2" x14ac:dyDescent="0.2"/>
  <cols>
    <col min="1" max="19" width="7.6640625" customWidth="1"/>
  </cols>
  <sheetData>
    <row r="1" spans="1:13" ht="37.5" customHeight="1" x14ac:dyDescent="0.2">
      <c r="A1" s="205" t="s">
        <v>7</v>
      </c>
      <c r="B1" s="205"/>
      <c r="C1" s="205"/>
      <c r="D1" s="205"/>
      <c r="E1" s="205"/>
      <c r="F1" s="205"/>
      <c r="G1" s="205"/>
      <c r="H1" s="1"/>
      <c r="I1" s="1"/>
      <c r="J1" s="1"/>
      <c r="K1" s="1"/>
      <c r="L1" s="1"/>
      <c r="M1" s="1"/>
    </row>
    <row r="2" spans="1:13" ht="15.75" customHeight="1" x14ac:dyDescent="0.2">
      <c r="A2" s="2"/>
    </row>
    <row r="3" spans="1:13" ht="15.75" customHeight="1" x14ac:dyDescent="0.2"/>
    <row r="4" spans="1:13" ht="15.75" customHeight="1" x14ac:dyDescent="0.2"/>
    <row r="5" spans="1:13" ht="15.75" customHeight="1" x14ac:dyDescent="0.2"/>
    <row r="6" spans="1:13" ht="15.75" customHeight="1" x14ac:dyDescent="0.2"/>
    <row r="7" spans="1:13" ht="15.75" customHeight="1" x14ac:dyDescent="0.2"/>
    <row r="8" spans="1:13" ht="15.75" customHeight="1" x14ac:dyDescent="0.2"/>
    <row r="9" spans="1:13" ht="15.75" customHeight="1" x14ac:dyDescent="0.2"/>
    <row r="10" spans="1:13" ht="15.75" customHeight="1" x14ac:dyDescent="0.2"/>
    <row r="11" spans="1:13" ht="15.75" customHeight="1" x14ac:dyDescent="0.2"/>
    <row r="12" spans="1:13" ht="15.75" customHeight="1" x14ac:dyDescent="0.2"/>
    <row r="13" spans="1:13" ht="15.75" customHeight="1" x14ac:dyDescent="0.2"/>
    <row r="14" spans="1:13" ht="15.75" customHeight="1" x14ac:dyDescent="0.2"/>
    <row r="15" spans="1:13" ht="15.75" customHeight="1" x14ac:dyDescent="0.2"/>
    <row r="16" spans="1:13" ht="15.75" customHeight="1" x14ac:dyDescent="0.2"/>
    <row r="17" spans="21:25" ht="15.75" customHeight="1" x14ac:dyDescent="0.2"/>
    <row r="18" spans="21:25" ht="15.75" customHeight="1" x14ac:dyDescent="0.2"/>
    <row r="19" spans="21:25" ht="15.75" customHeight="1" x14ac:dyDescent="0.2"/>
    <row r="20" spans="21:25" ht="15.75" customHeight="1" x14ac:dyDescent="0.2"/>
    <row r="21" spans="21:25" ht="15.75" customHeight="1" x14ac:dyDescent="0.2"/>
    <row r="22" spans="21:25" ht="15.75" customHeight="1" x14ac:dyDescent="0.2"/>
    <row r="23" spans="21:25" ht="15.75" customHeight="1" x14ac:dyDescent="0.2"/>
    <row r="24" spans="21:25" ht="15.75" customHeight="1" x14ac:dyDescent="0.2"/>
    <row r="25" spans="21:25" ht="15.75" customHeight="1" x14ac:dyDescent="0.2"/>
    <row r="26" spans="21:25" ht="15.75" customHeight="1" x14ac:dyDescent="0.2"/>
    <row r="27" spans="21:25" ht="15.75" customHeight="1" x14ac:dyDescent="0.2"/>
    <row r="28" spans="21:25" ht="15.75" customHeight="1" x14ac:dyDescent="0.2">
      <c r="V28" s="3" t="s">
        <v>8</v>
      </c>
      <c r="W28" s="3" t="s">
        <v>9</v>
      </c>
      <c r="X28" s="3" t="s">
        <v>10</v>
      </c>
      <c r="Y28" s="3" t="s">
        <v>11</v>
      </c>
    </row>
    <row r="29" spans="21:25" ht="15.75" customHeight="1" x14ac:dyDescent="0.2">
      <c r="U29" s="3" t="s">
        <v>12</v>
      </c>
      <c r="V29" s="3" t="s">
        <v>13</v>
      </c>
      <c r="W29" s="3">
        <v>35.32</v>
      </c>
      <c r="X29" s="3">
        <f>0.45*0.45</f>
        <v>0.20250000000000001</v>
      </c>
      <c r="Y29" s="3">
        <f>W29*X29</f>
        <v>7.1523000000000003</v>
      </c>
    </row>
    <row r="30" spans="21:25" ht="15.75" customHeight="1" x14ac:dyDescent="0.2">
      <c r="U30" s="3" t="s">
        <v>14</v>
      </c>
      <c r="V30" s="3" t="s">
        <v>15</v>
      </c>
      <c r="W30" s="3">
        <v>35.32</v>
      </c>
      <c r="X30" s="3">
        <f>0.45*0.6*4</f>
        <v>1.08</v>
      </c>
      <c r="Y30" s="3">
        <f>W30*X30</f>
        <v>38.145600000000002</v>
      </c>
    </row>
    <row r="31" spans="21:25" ht="15.75" customHeight="1" x14ac:dyDescent="0.2">
      <c r="U31" s="3" t="s">
        <v>16</v>
      </c>
      <c r="V31" s="3" t="s">
        <v>17</v>
      </c>
      <c r="W31" s="3">
        <v>25.12</v>
      </c>
      <c r="X31" s="3">
        <f>0.45*0.45</f>
        <v>0.20250000000000001</v>
      </c>
      <c r="Y31" s="3">
        <f>W31*X31</f>
        <v>5.0868000000000002</v>
      </c>
    </row>
    <row r="32" spans="21:25" ht="15.75" customHeight="1" x14ac:dyDescent="0.2">
      <c r="Y32">
        <f>SUM(Y29:Y31)</f>
        <v>50.384699999999995</v>
      </c>
    </row>
    <row r="33" spans="1:16" ht="21" customHeight="1" x14ac:dyDescent="0.2">
      <c r="A33" s="206" t="s">
        <v>4</v>
      </c>
      <c r="B33" s="206"/>
      <c r="C33" s="206"/>
      <c r="D33" s="206"/>
      <c r="E33" s="206"/>
      <c r="F33" s="206"/>
      <c r="G33" s="206"/>
      <c r="H33" s="206"/>
      <c r="I33" s="206"/>
      <c r="J33" s="206"/>
      <c r="K33" s="206"/>
      <c r="L33" s="206"/>
      <c r="M33" s="202" t="s">
        <v>5</v>
      </c>
      <c r="N33" s="202"/>
      <c r="O33" s="202"/>
      <c r="P33" s="202"/>
    </row>
    <row r="34" spans="1:16" ht="15.75" customHeight="1" x14ac:dyDescent="0.2">
      <c r="A34" s="131" t="s">
        <v>18</v>
      </c>
      <c r="B34" s="131"/>
      <c r="C34" s="131"/>
      <c r="D34" s="131"/>
      <c r="E34" s="131"/>
      <c r="F34" s="95" t="s">
        <v>19</v>
      </c>
      <c r="G34" s="96"/>
      <c r="H34" s="96"/>
      <c r="I34" s="97"/>
      <c r="J34" s="4"/>
      <c r="K34" s="4"/>
      <c r="L34" s="4"/>
      <c r="M34" s="203" t="s">
        <v>6</v>
      </c>
      <c r="N34" s="203"/>
      <c r="O34" s="203"/>
      <c r="P34" s="203"/>
    </row>
    <row r="35" spans="1:16" ht="15.75" customHeight="1" x14ac:dyDescent="0.2">
      <c r="B35" s="95" t="s">
        <v>20</v>
      </c>
      <c r="C35" s="97"/>
      <c r="D35" s="95" t="s">
        <v>21</v>
      </c>
      <c r="E35" s="97"/>
      <c r="F35" s="5" t="s">
        <v>22</v>
      </c>
      <c r="G35" s="5" t="s">
        <v>23</v>
      </c>
      <c r="H35" s="5" t="s">
        <v>22</v>
      </c>
      <c r="I35" s="5" t="s">
        <v>23</v>
      </c>
      <c r="J35" s="5" t="s">
        <v>22</v>
      </c>
      <c r="K35" s="5" t="s">
        <v>23</v>
      </c>
    </row>
    <row r="36" spans="1:16" ht="15.75" customHeight="1" x14ac:dyDescent="0.2">
      <c r="B36" s="87" t="s">
        <v>24</v>
      </c>
      <c r="C36" s="87"/>
      <c r="D36" s="204" t="s">
        <v>25</v>
      </c>
      <c r="E36" s="204"/>
      <c r="F36" s="7">
        <f>H36/1000</f>
        <v>0.49392000000000003</v>
      </c>
      <c r="G36" s="5" t="s">
        <v>26</v>
      </c>
      <c r="H36" s="7">
        <f>J36*9.8</f>
        <v>493.92</v>
      </c>
      <c r="I36" s="5" t="s">
        <v>27</v>
      </c>
      <c r="J36" s="6">
        <v>50.4</v>
      </c>
      <c r="K36" s="5" t="s">
        <v>28</v>
      </c>
    </row>
    <row r="37" spans="1:16" ht="15.75" customHeight="1" x14ac:dyDescent="0.2">
      <c r="B37" s="87" t="s">
        <v>29</v>
      </c>
      <c r="C37" s="87"/>
      <c r="D37" s="204" t="s">
        <v>30</v>
      </c>
      <c r="E37" s="204"/>
      <c r="F37" s="7">
        <f>H37/1000</f>
        <v>0.8428000000000001</v>
      </c>
      <c r="G37" s="5" t="s">
        <v>26</v>
      </c>
      <c r="H37" s="7">
        <f>J37*9.8</f>
        <v>842.80000000000007</v>
      </c>
      <c r="I37" s="5" t="s">
        <v>27</v>
      </c>
      <c r="J37" s="6">
        <v>86</v>
      </c>
      <c r="K37" s="5" t="s">
        <v>28</v>
      </c>
    </row>
    <row r="38" spans="1:16" ht="15.75" customHeight="1" x14ac:dyDescent="0.2">
      <c r="A38" s="131" t="s">
        <v>31</v>
      </c>
      <c r="B38" s="131"/>
      <c r="C38" s="131"/>
      <c r="D38" s="131"/>
      <c r="E38" s="131"/>
      <c r="F38" s="3"/>
      <c r="G38" s="3"/>
    </row>
    <row r="39" spans="1:16" ht="15.75" customHeight="1" x14ac:dyDescent="0.2">
      <c r="B39" s="87" t="s">
        <v>32</v>
      </c>
      <c r="C39" s="87"/>
      <c r="D39" s="87" t="s">
        <v>33</v>
      </c>
      <c r="E39" s="87"/>
      <c r="F39" s="5" t="s">
        <v>23</v>
      </c>
      <c r="G39" s="3"/>
    </row>
    <row r="40" spans="1:16" ht="15.75" customHeight="1" x14ac:dyDescent="0.2">
      <c r="B40" s="87" t="s">
        <v>34</v>
      </c>
      <c r="C40" s="87"/>
      <c r="D40" s="204">
        <v>45</v>
      </c>
      <c r="E40" s="204"/>
      <c r="F40" s="5" t="s">
        <v>35</v>
      </c>
    </row>
    <row r="41" spans="1:16" ht="15.75" customHeight="1" x14ac:dyDescent="0.2">
      <c r="B41" s="87" t="s">
        <v>36</v>
      </c>
      <c r="C41" s="87"/>
      <c r="D41" s="204">
        <v>25</v>
      </c>
      <c r="E41" s="204"/>
      <c r="F41" s="5" t="s">
        <v>35</v>
      </c>
    </row>
    <row r="42" spans="1:16" ht="15.75" customHeight="1" x14ac:dyDescent="0.2">
      <c r="B42" s="87" t="s">
        <v>37</v>
      </c>
      <c r="C42" s="87"/>
      <c r="D42" s="204">
        <v>125</v>
      </c>
      <c r="E42" s="204"/>
      <c r="F42" s="5" t="s">
        <v>35</v>
      </c>
    </row>
    <row r="43" spans="1:16" ht="15.75" customHeight="1" x14ac:dyDescent="0.2">
      <c r="B43" s="87" t="s">
        <v>38</v>
      </c>
      <c r="C43" s="87"/>
      <c r="D43" s="204">
        <v>30</v>
      </c>
      <c r="E43" s="204"/>
      <c r="F43" s="5" t="s">
        <v>35</v>
      </c>
    </row>
    <row r="44" spans="1:16" ht="15.75" customHeight="1" x14ac:dyDescent="0.2">
      <c r="B44" s="87" t="s">
        <v>39</v>
      </c>
      <c r="C44" s="87"/>
      <c r="D44" s="204">
        <v>30</v>
      </c>
      <c r="E44" s="204"/>
      <c r="F44" s="5" t="s">
        <v>35</v>
      </c>
    </row>
    <row r="45" spans="1:16" ht="15.75" customHeight="1" x14ac:dyDescent="0.2"/>
    <row r="46" spans="1:16" ht="15.6" customHeight="1" x14ac:dyDescent="0.2">
      <c r="A46" s="85" t="s">
        <v>146</v>
      </c>
      <c r="B46" s="85"/>
      <c r="C46" s="85"/>
      <c r="D46" s="85"/>
      <c r="E46" s="85"/>
      <c r="F46" s="85"/>
      <c r="G46" s="85"/>
      <c r="H46" s="85"/>
      <c r="I46" s="85"/>
      <c r="J46" s="85"/>
      <c r="K46" s="85"/>
      <c r="L46" s="85"/>
      <c r="M46" s="85"/>
    </row>
    <row r="47" spans="1:16" ht="15.6" customHeight="1" x14ac:dyDescent="0.2">
      <c r="A47" s="99" t="s">
        <v>40</v>
      </c>
      <c r="B47" s="100"/>
      <c r="C47" s="95" t="s">
        <v>41</v>
      </c>
      <c r="D47" s="96"/>
      <c r="E47" s="96"/>
      <c r="F47" s="96"/>
      <c r="G47" s="96"/>
      <c r="H47" s="96"/>
      <c r="I47" s="96"/>
      <c r="J47" s="97"/>
    </row>
    <row r="48" spans="1:16" ht="15.6" customHeight="1" x14ac:dyDescent="0.2">
      <c r="A48" s="101"/>
      <c r="B48" s="102"/>
      <c r="C48" s="96" t="s">
        <v>42</v>
      </c>
      <c r="D48" s="96"/>
      <c r="E48" s="96"/>
      <c r="F48" s="97"/>
      <c r="G48" s="95" t="s">
        <v>43</v>
      </c>
      <c r="H48" s="96"/>
      <c r="I48" s="96"/>
      <c r="J48" s="97"/>
    </row>
    <row r="49" spans="1:27" ht="15.6" customHeight="1" x14ac:dyDescent="0.2">
      <c r="A49" s="103"/>
      <c r="B49" s="104"/>
      <c r="C49" s="97" t="s">
        <v>44</v>
      </c>
      <c r="D49" s="87"/>
      <c r="E49" s="87" t="s">
        <v>45</v>
      </c>
      <c r="F49" s="87"/>
      <c r="G49" s="97" t="s">
        <v>44</v>
      </c>
      <c r="H49" s="87"/>
      <c r="I49" s="87" t="s">
        <v>45</v>
      </c>
      <c r="J49" s="87"/>
    </row>
    <row r="50" spans="1:27" ht="15.6" customHeight="1" x14ac:dyDescent="0.2">
      <c r="A50" s="108" t="s">
        <v>46</v>
      </c>
      <c r="B50" s="108"/>
      <c r="C50" s="109">
        <v>2</v>
      </c>
      <c r="D50" s="110"/>
      <c r="E50" s="109">
        <v>1.5</v>
      </c>
      <c r="F50" s="110"/>
      <c r="G50" s="109">
        <v>1.5</v>
      </c>
      <c r="H50" s="110"/>
      <c r="I50" s="109">
        <v>1</v>
      </c>
      <c r="J50" s="110"/>
    </row>
    <row r="51" spans="1:27" ht="15.6" customHeight="1" x14ac:dyDescent="0.2">
      <c r="A51" s="108"/>
      <c r="B51" s="108"/>
      <c r="C51" s="113"/>
      <c r="D51" s="114"/>
      <c r="E51" s="113"/>
      <c r="F51" s="114"/>
      <c r="G51" s="113"/>
      <c r="H51" s="114"/>
      <c r="I51" s="113"/>
      <c r="J51" s="114"/>
    </row>
    <row r="52" spans="1:27" ht="15.6" customHeight="1" x14ac:dyDescent="0.2">
      <c r="A52" s="87" t="s">
        <v>47</v>
      </c>
      <c r="B52" s="87"/>
      <c r="C52" s="109">
        <v>1.5</v>
      </c>
      <c r="D52" s="110"/>
      <c r="E52" s="109">
        <v>1</v>
      </c>
      <c r="F52" s="110"/>
      <c r="G52" s="109">
        <v>1</v>
      </c>
      <c r="H52" s="110"/>
      <c r="I52" s="109">
        <v>0.6</v>
      </c>
      <c r="J52" s="110"/>
    </row>
    <row r="53" spans="1:27" ht="15.6" customHeight="1" x14ac:dyDescent="0.2">
      <c r="A53" s="87"/>
      <c r="B53" s="87"/>
      <c r="C53" s="113"/>
      <c r="D53" s="114"/>
      <c r="E53" s="113"/>
      <c r="F53" s="114"/>
      <c r="G53" s="113"/>
      <c r="H53" s="114"/>
      <c r="I53" s="113"/>
      <c r="J53" s="114"/>
    </row>
    <row r="54" spans="1:27" ht="15.6" customHeight="1" x14ac:dyDescent="0.2">
      <c r="A54" s="87" t="s">
        <v>48</v>
      </c>
      <c r="B54" s="87"/>
      <c r="C54" s="109">
        <v>1.5</v>
      </c>
      <c r="D54" s="110"/>
      <c r="E54" s="109">
        <v>1</v>
      </c>
      <c r="F54" s="110"/>
      <c r="G54" s="109">
        <v>1</v>
      </c>
      <c r="H54" s="110"/>
      <c r="I54" s="109">
        <v>0.6</v>
      </c>
      <c r="J54" s="110"/>
    </row>
    <row r="55" spans="1:27" ht="15.6" customHeight="1" x14ac:dyDescent="0.2">
      <c r="A55" s="87"/>
      <c r="B55" s="87"/>
      <c r="C55" s="113"/>
      <c r="D55" s="114"/>
      <c r="E55" s="113"/>
      <c r="F55" s="114"/>
      <c r="G55" s="113"/>
      <c r="H55" s="114"/>
      <c r="I55" s="113"/>
      <c r="J55" s="114"/>
    </row>
    <row r="56" spans="1:27" ht="15.75" customHeight="1" x14ac:dyDescent="0.2">
      <c r="A56" s="179"/>
      <c r="B56" s="179"/>
      <c r="C56" s="179"/>
      <c r="D56" s="3"/>
      <c r="E56" s="3"/>
    </row>
    <row r="57" spans="1:27" ht="15.75" customHeight="1" x14ac:dyDescent="0.2">
      <c r="A57" s="86" t="s">
        <v>109</v>
      </c>
      <c r="B57" s="86"/>
      <c r="C57" s="86"/>
      <c r="D57" s="86"/>
      <c r="E57" s="86"/>
      <c r="F57" s="8"/>
      <c r="G57" s="8"/>
      <c r="H57" s="8"/>
      <c r="I57" s="1"/>
      <c r="J57" s="1"/>
      <c r="K57" s="1"/>
      <c r="R57" s="3"/>
      <c r="S57" s="3"/>
      <c r="T57" s="12"/>
      <c r="U57" s="12"/>
      <c r="V57" s="12"/>
      <c r="W57" s="12"/>
      <c r="X57" s="12"/>
      <c r="Y57" s="12"/>
      <c r="Z57" s="12"/>
      <c r="AA57" s="12"/>
    </row>
    <row r="58" spans="1:27" s="13" customFormat="1" ht="15.15" customHeight="1" x14ac:dyDescent="0.2">
      <c r="B58" s="209" t="s">
        <v>103</v>
      </c>
      <c r="C58" s="209"/>
      <c r="D58" s="210" t="s">
        <v>89</v>
      </c>
      <c r="E58" s="210"/>
      <c r="F58" s="207" t="s">
        <v>104</v>
      </c>
      <c r="G58" s="208"/>
      <c r="I58" s="1"/>
      <c r="J58" s="1"/>
      <c r="R58" s="20"/>
      <c r="S58" s="20"/>
      <c r="T58" s="23"/>
      <c r="U58" s="23"/>
      <c r="V58" s="23"/>
      <c r="W58" s="23"/>
      <c r="X58" s="23"/>
      <c r="Y58" s="23"/>
      <c r="Z58" s="23"/>
      <c r="AA58" s="23"/>
    </row>
    <row r="59" spans="1:27" s="13" customFormat="1" ht="15.15" customHeight="1" x14ac:dyDescent="0.2">
      <c r="B59" s="209" t="s">
        <v>105</v>
      </c>
      <c r="C59" s="209"/>
      <c r="D59" s="210" t="s">
        <v>106</v>
      </c>
      <c r="E59" s="210"/>
      <c r="R59" s="20"/>
      <c r="S59" s="20"/>
      <c r="T59" s="23"/>
      <c r="U59" s="23"/>
      <c r="V59" s="23"/>
      <c r="W59" s="23"/>
      <c r="X59" s="23"/>
      <c r="Y59" s="23"/>
      <c r="Z59" s="23"/>
      <c r="AA59" s="23"/>
    </row>
    <row r="60" spans="1:27" s="13" customFormat="1" ht="15.15" customHeight="1" x14ac:dyDescent="0.2">
      <c r="B60" s="209" t="s">
        <v>107</v>
      </c>
      <c r="C60" s="209"/>
      <c r="D60" s="211">
        <v>1.5</v>
      </c>
      <c r="E60" s="211"/>
      <c r="R60" s="20"/>
      <c r="S60" s="20"/>
      <c r="T60" s="23"/>
      <c r="U60" s="23"/>
      <c r="V60" s="23"/>
      <c r="W60" s="23"/>
      <c r="X60" s="23"/>
      <c r="Y60" s="23"/>
      <c r="Z60" s="23"/>
      <c r="AA60" s="23"/>
    </row>
    <row r="61" spans="1:27" s="13" customFormat="1" ht="15.15" customHeight="1" x14ac:dyDescent="0.2">
      <c r="B61" s="209" t="s">
        <v>108</v>
      </c>
      <c r="C61" s="209"/>
      <c r="D61" s="212">
        <f>D60*0.5</f>
        <v>0.75</v>
      </c>
      <c r="E61" s="212"/>
      <c r="R61" s="20"/>
      <c r="S61" s="20"/>
      <c r="T61" s="23"/>
      <c r="U61" s="23"/>
      <c r="V61" s="23"/>
      <c r="W61" s="23"/>
      <c r="X61" s="23"/>
      <c r="Y61" s="23"/>
      <c r="Z61" s="23"/>
      <c r="AA61" s="23"/>
    </row>
    <row r="62" spans="1:27" ht="15.75" customHeight="1" x14ac:dyDescent="0.2"/>
    <row r="63" spans="1:27" ht="15.75" customHeight="1" x14ac:dyDescent="0.2"/>
    <row r="64" spans="1:27"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sheetData>
  <sheetProtection formatCells="0" selectLockedCells="1" selectUnlockedCells="1"/>
  <mergeCells count="60">
    <mergeCell ref="B59:C59"/>
    <mergeCell ref="D59:E59"/>
    <mergeCell ref="B60:C60"/>
    <mergeCell ref="D60:E60"/>
    <mergeCell ref="B61:C61"/>
    <mergeCell ref="D61:E61"/>
    <mergeCell ref="M33:P33"/>
    <mergeCell ref="M34:P34"/>
    <mergeCell ref="D39:E39"/>
    <mergeCell ref="B36:C36"/>
    <mergeCell ref="B37:C37"/>
    <mergeCell ref="A38:E38"/>
    <mergeCell ref="B39:C39"/>
    <mergeCell ref="B40:C40"/>
    <mergeCell ref="B41:C41"/>
    <mergeCell ref="D42:E42"/>
    <mergeCell ref="A57:E57"/>
    <mergeCell ref="B58:C58"/>
    <mergeCell ref="D58:E58"/>
    <mergeCell ref="D43:E43"/>
    <mergeCell ref="D44:E44"/>
    <mergeCell ref="B42:C42"/>
    <mergeCell ref="A56:C56"/>
    <mergeCell ref="F58:G58"/>
    <mergeCell ref="A1:G1"/>
    <mergeCell ref="D35:E35"/>
    <mergeCell ref="D36:E36"/>
    <mergeCell ref="D37:E37"/>
    <mergeCell ref="A33:L33"/>
    <mergeCell ref="A34:E34"/>
    <mergeCell ref="F34:I34"/>
    <mergeCell ref="B35:C35"/>
    <mergeCell ref="E49:F49"/>
    <mergeCell ref="G49:H49"/>
    <mergeCell ref="D40:E40"/>
    <mergeCell ref="D41:E41"/>
    <mergeCell ref="B43:C43"/>
    <mergeCell ref="B44:C44"/>
    <mergeCell ref="I52:J53"/>
    <mergeCell ref="I49:J49"/>
    <mergeCell ref="A50:B51"/>
    <mergeCell ref="C50:D51"/>
    <mergeCell ref="E50:F51"/>
    <mergeCell ref="G50:H51"/>
    <mergeCell ref="I54:J55"/>
    <mergeCell ref="A46:M46"/>
    <mergeCell ref="A47:B49"/>
    <mergeCell ref="C47:J47"/>
    <mergeCell ref="C48:F48"/>
    <mergeCell ref="G48:J48"/>
    <mergeCell ref="C49:D49"/>
    <mergeCell ref="A54:B55"/>
    <mergeCell ref="C54:D55"/>
    <mergeCell ref="E54:F55"/>
    <mergeCell ref="G54:H55"/>
    <mergeCell ref="I50:J51"/>
    <mergeCell ref="A52:B53"/>
    <mergeCell ref="C52:D53"/>
    <mergeCell ref="E52:F53"/>
    <mergeCell ref="G52:H53"/>
  </mergeCells>
  <phoneticPr fontId="19"/>
  <pageMargins left="0.69" right="0.36" top="0.63" bottom="0.59" header="0.42" footer="0.39"/>
  <pageSetup paperSize="9" orientation="landscape" horizontalDpi="300" verticalDpi="300" r:id="rId1"/>
  <headerFooter alignWithMargins="0">
    <oddHeader>&amp;Rﾀﾝｸ</oddHeader>
    <oddFooter>&amp;P ページ</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1"/>
  </sheetPr>
  <dimension ref="A1:AA82"/>
  <sheetViews>
    <sheetView view="pageBreakPreview" topLeftCell="A45" zoomScaleNormal="100" workbookViewId="0">
      <selection activeCell="L81" sqref="L81"/>
    </sheetView>
  </sheetViews>
  <sheetFormatPr defaultRowHeight="13.2" x14ac:dyDescent="0.2"/>
  <cols>
    <col min="1" max="17" width="7.6640625" customWidth="1"/>
  </cols>
  <sheetData>
    <row r="1" spans="1:8" ht="24.75" customHeight="1" x14ac:dyDescent="0.2">
      <c r="A1" s="220" t="s">
        <v>77</v>
      </c>
      <c r="B1" s="220"/>
      <c r="C1" s="220"/>
      <c r="D1" s="220"/>
      <c r="E1" s="220"/>
      <c r="F1" s="220"/>
      <c r="G1" s="220"/>
      <c r="H1" s="220"/>
    </row>
    <row r="41" spans="1:13" ht="15.6" customHeight="1" x14ac:dyDescent="0.2">
      <c r="A41" s="85" t="s">
        <v>146</v>
      </c>
      <c r="B41" s="85"/>
      <c r="C41" s="85"/>
      <c r="D41" s="85"/>
      <c r="E41" s="85"/>
      <c r="F41" s="85"/>
      <c r="G41" s="85"/>
      <c r="H41" s="85"/>
      <c r="I41" s="85"/>
      <c r="J41" s="85"/>
      <c r="K41" s="85"/>
      <c r="L41" s="85"/>
      <c r="M41" s="85"/>
    </row>
    <row r="42" spans="1:13" ht="15.6" customHeight="1" x14ac:dyDescent="0.2">
      <c r="A42" s="99" t="s">
        <v>40</v>
      </c>
      <c r="B42" s="100"/>
      <c r="C42" s="95" t="s">
        <v>41</v>
      </c>
      <c r="D42" s="96"/>
      <c r="E42" s="96"/>
      <c r="F42" s="96"/>
      <c r="G42" s="96"/>
      <c r="H42" s="96"/>
      <c r="I42" s="96"/>
      <c r="J42" s="97"/>
    </row>
    <row r="43" spans="1:13" ht="15.6" customHeight="1" x14ac:dyDescent="0.2">
      <c r="A43" s="101"/>
      <c r="B43" s="102"/>
      <c r="C43" s="96" t="s">
        <v>42</v>
      </c>
      <c r="D43" s="96"/>
      <c r="E43" s="96"/>
      <c r="F43" s="97"/>
      <c r="G43" s="95" t="s">
        <v>43</v>
      </c>
      <c r="H43" s="96"/>
      <c r="I43" s="96"/>
      <c r="J43" s="97"/>
    </row>
    <row r="44" spans="1:13" ht="15.6" customHeight="1" x14ac:dyDescent="0.2">
      <c r="A44" s="103"/>
      <c r="B44" s="104"/>
      <c r="C44" s="97" t="s">
        <v>44</v>
      </c>
      <c r="D44" s="87"/>
      <c r="E44" s="87" t="s">
        <v>45</v>
      </c>
      <c r="F44" s="87"/>
      <c r="G44" s="97" t="s">
        <v>44</v>
      </c>
      <c r="H44" s="87"/>
      <c r="I44" s="87" t="s">
        <v>45</v>
      </c>
      <c r="J44" s="87"/>
    </row>
    <row r="45" spans="1:13" ht="15.6" customHeight="1" x14ac:dyDescent="0.2">
      <c r="A45" s="108" t="s">
        <v>46</v>
      </c>
      <c r="B45" s="108"/>
      <c r="C45" s="109">
        <v>2</v>
      </c>
      <c r="D45" s="110"/>
      <c r="E45" s="109">
        <v>1.5</v>
      </c>
      <c r="F45" s="110"/>
      <c r="G45" s="109">
        <v>1.5</v>
      </c>
      <c r="H45" s="110"/>
      <c r="I45" s="109">
        <v>1</v>
      </c>
      <c r="J45" s="110"/>
    </row>
    <row r="46" spans="1:13" ht="15.6" customHeight="1" x14ac:dyDescent="0.2">
      <c r="A46" s="108"/>
      <c r="B46" s="108"/>
      <c r="C46" s="113"/>
      <c r="D46" s="114"/>
      <c r="E46" s="113"/>
      <c r="F46" s="114"/>
      <c r="G46" s="113"/>
      <c r="H46" s="114"/>
      <c r="I46" s="113"/>
      <c r="J46" s="114"/>
    </row>
    <row r="47" spans="1:13" ht="15.6" customHeight="1" x14ac:dyDescent="0.2">
      <c r="A47" s="87" t="s">
        <v>47</v>
      </c>
      <c r="B47" s="87"/>
      <c r="C47" s="109">
        <v>1.5</v>
      </c>
      <c r="D47" s="110"/>
      <c r="E47" s="109">
        <v>1</v>
      </c>
      <c r="F47" s="110"/>
      <c r="G47" s="109">
        <v>1</v>
      </c>
      <c r="H47" s="110"/>
      <c r="I47" s="109">
        <v>0.6</v>
      </c>
      <c r="J47" s="110"/>
    </row>
    <row r="48" spans="1:13" ht="15.6" customHeight="1" x14ac:dyDescent="0.2">
      <c r="A48" s="87"/>
      <c r="B48" s="87"/>
      <c r="C48" s="113"/>
      <c r="D48" s="114"/>
      <c r="E48" s="113"/>
      <c r="F48" s="114"/>
      <c r="G48" s="113"/>
      <c r="H48" s="114"/>
      <c r="I48" s="113"/>
      <c r="J48" s="114"/>
    </row>
    <row r="49" spans="1:27" ht="15.6" customHeight="1" x14ac:dyDescent="0.2">
      <c r="A49" s="87" t="s">
        <v>48</v>
      </c>
      <c r="B49" s="87"/>
      <c r="C49" s="109">
        <v>1.5</v>
      </c>
      <c r="D49" s="110"/>
      <c r="E49" s="109">
        <v>1</v>
      </c>
      <c r="F49" s="110"/>
      <c r="G49" s="109">
        <v>1</v>
      </c>
      <c r="H49" s="110"/>
      <c r="I49" s="109">
        <v>0.6</v>
      </c>
      <c r="J49" s="110"/>
    </row>
    <row r="50" spans="1:27" ht="15.6" customHeight="1" x14ac:dyDescent="0.2">
      <c r="A50" s="87"/>
      <c r="B50" s="87"/>
      <c r="C50" s="113"/>
      <c r="D50" s="114"/>
      <c r="E50" s="113"/>
      <c r="F50" s="114"/>
      <c r="G50" s="113"/>
      <c r="H50" s="114"/>
      <c r="I50" s="113"/>
      <c r="J50" s="114"/>
    </row>
    <row r="51" spans="1:27" ht="15.75" customHeight="1" x14ac:dyDescent="0.2">
      <c r="A51" s="179" t="s">
        <v>110</v>
      </c>
      <c r="B51" s="179"/>
      <c r="C51" s="179"/>
      <c r="D51" s="3"/>
      <c r="E51" s="3"/>
    </row>
    <row r="52" spans="1:27" ht="15.75" customHeight="1" x14ac:dyDescent="0.2">
      <c r="A52" s="86" t="s">
        <v>109</v>
      </c>
      <c r="B52" s="86"/>
      <c r="C52" s="86"/>
      <c r="D52" s="86"/>
      <c r="E52" s="86"/>
      <c r="F52" s="8"/>
      <c r="G52" s="8"/>
      <c r="H52" s="8"/>
      <c r="I52" s="1"/>
      <c r="J52" s="1"/>
      <c r="K52" s="1"/>
      <c r="R52" s="3"/>
      <c r="S52" s="3"/>
      <c r="T52" s="12"/>
      <c r="U52" s="12"/>
      <c r="V52" s="12"/>
      <c r="W52" s="12"/>
      <c r="X52" s="12"/>
      <c r="Y52" s="12"/>
      <c r="Z52" s="12"/>
      <c r="AA52" s="12"/>
    </row>
    <row r="53" spans="1:27" s="13" customFormat="1" ht="15.15" customHeight="1" x14ac:dyDescent="0.2">
      <c r="B53" s="209" t="s">
        <v>451</v>
      </c>
      <c r="C53" s="209"/>
      <c r="D53" s="210" t="s">
        <v>89</v>
      </c>
      <c r="E53" s="210"/>
      <c r="F53" s="207" t="s">
        <v>104</v>
      </c>
      <c r="G53" s="208"/>
      <c r="I53" s="1"/>
      <c r="J53" s="1"/>
      <c r="R53" s="20"/>
      <c r="S53" s="20"/>
      <c r="T53" s="23"/>
      <c r="U53" s="23"/>
      <c r="V53" s="23"/>
      <c r="W53" s="23"/>
      <c r="X53" s="23"/>
      <c r="Y53" s="23"/>
      <c r="Z53" s="23"/>
      <c r="AA53" s="23"/>
    </row>
    <row r="54" spans="1:27" s="13" customFormat="1" ht="15.15" customHeight="1" x14ac:dyDescent="0.2">
      <c r="B54" s="209" t="s">
        <v>105</v>
      </c>
      <c r="C54" s="209"/>
      <c r="D54" s="210" t="s">
        <v>106</v>
      </c>
      <c r="E54" s="210"/>
      <c r="R54" s="20"/>
      <c r="S54" s="20"/>
      <c r="T54" s="23"/>
      <c r="U54" s="23"/>
      <c r="V54" s="23"/>
      <c r="W54" s="23"/>
      <c r="X54" s="23"/>
      <c r="Y54" s="23"/>
      <c r="Z54" s="23"/>
      <c r="AA54" s="23"/>
    </row>
    <row r="55" spans="1:27" s="13" customFormat="1" ht="15.15" customHeight="1" x14ac:dyDescent="0.2">
      <c r="B55" s="209" t="s">
        <v>107</v>
      </c>
      <c r="C55" s="209"/>
      <c r="D55" s="211">
        <v>1.5</v>
      </c>
      <c r="E55" s="211"/>
      <c r="R55" s="20"/>
      <c r="S55" s="20"/>
      <c r="T55" s="23"/>
      <c r="U55" s="23"/>
      <c r="V55" s="23"/>
      <c r="W55" s="23"/>
      <c r="X55" s="23"/>
      <c r="Y55" s="23"/>
      <c r="Z55" s="23"/>
      <c r="AA55" s="23"/>
    </row>
    <row r="56" spans="1:27" s="13" customFormat="1" ht="15.15" customHeight="1" x14ac:dyDescent="0.2">
      <c r="B56" s="209" t="s">
        <v>108</v>
      </c>
      <c r="C56" s="209"/>
      <c r="D56" s="212">
        <f>D55*0.5</f>
        <v>0.75</v>
      </c>
      <c r="E56" s="212"/>
      <c r="R56" s="20"/>
      <c r="S56" s="20"/>
      <c r="T56" s="23"/>
      <c r="U56" s="23"/>
      <c r="V56" s="23"/>
      <c r="W56" s="23"/>
      <c r="X56" s="23"/>
      <c r="Y56" s="23"/>
      <c r="Z56" s="23"/>
      <c r="AA56" s="23"/>
    </row>
    <row r="57" spans="1:27" ht="15.75" customHeight="1" x14ac:dyDescent="0.2"/>
    <row r="58" spans="1:27" ht="15.75" customHeight="1" x14ac:dyDescent="0.2">
      <c r="A58" s="131" t="s">
        <v>78</v>
      </c>
      <c r="B58" s="131"/>
      <c r="C58" s="131"/>
      <c r="D58" s="131"/>
      <c r="E58" s="131"/>
      <c r="F58" s="95" t="s">
        <v>452</v>
      </c>
      <c r="G58" s="96"/>
      <c r="H58" s="96"/>
      <c r="I58" s="97"/>
      <c r="J58" s="4"/>
      <c r="K58" s="4"/>
      <c r="L58" s="4"/>
      <c r="M58" s="202" t="s">
        <v>5</v>
      </c>
      <c r="N58" s="202"/>
      <c r="O58" s="202"/>
      <c r="P58" s="202"/>
    </row>
    <row r="59" spans="1:27" ht="15.75" customHeight="1" x14ac:dyDescent="0.2">
      <c r="B59" s="95" t="s">
        <v>20</v>
      </c>
      <c r="C59" s="97"/>
      <c r="D59" s="95" t="s">
        <v>21</v>
      </c>
      <c r="E59" s="97"/>
      <c r="F59" s="5" t="s">
        <v>22</v>
      </c>
      <c r="G59" s="5" t="s">
        <v>23</v>
      </c>
      <c r="H59" s="5" t="s">
        <v>22</v>
      </c>
      <c r="I59" s="5" t="s">
        <v>23</v>
      </c>
      <c r="J59" s="5" t="s">
        <v>22</v>
      </c>
      <c r="K59" s="5" t="s">
        <v>23</v>
      </c>
      <c r="M59" s="203" t="s">
        <v>6</v>
      </c>
      <c r="N59" s="203"/>
      <c r="O59" s="203"/>
      <c r="P59" s="203"/>
    </row>
    <row r="60" spans="1:27" ht="15.75" customHeight="1" x14ac:dyDescent="0.2">
      <c r="B60" s="87" t="s">
        <v>79</v>
      </c>
      <c r="C60" s="87"/>
      <c r="D60" s="204" t="s">
        <v>80</v>
      </c>
      <c r="E60" s="204"/>
      <c r="F60" s="7">
        <f>H60/1000</f>
        <v>3.7240000000000006</v>
      </c>
      <c r="G60" s="5" t="s">
        <v>453</v>
      </c>
      <c r="H60" s="7">
        <f>J60*9.8</f>
        <v>3724.0000000000005</v>
      </c>
      <c r="I60" s="5" t="s">
        <v>454</v>
      </c>
      <c r="J60" s="6">
        <v>380</v>
      </c>
      <c r="K60" s="5" t="s">
        <v>455</v>
      </c>
    </row>
    <row r="61" spans="1:27" ht="15.75" customHeight="1" x14ac:dyDescent="0.2">
      <c r="B61" s="87" t="s">
        <v>456</v>
      </c>
      <c r="C61" s="87"/>
      <c r="D61" s="204"/>
      <c r="E61" s="204"/>
      <c r="F61" s="7">
        <f>H61/1000</f>
        <v>0</v>
      </c>
      <c r="G61" s="5" t="s">
        <v>457</v>
      </c>
      <c r="H61" s="7">
        <f>J61*9.8</f>
        <v>0</v>
      </c>
      <c r="I61" s="5" t="s">
        <v>458</v>
      </c>
      <c r="J61" s="6">
        <v>0</v>
      </c>
      <c r="K61" s="5" t="s">
        <v>455</v>
      </c>
    </row>
    <row r="62" spans="1:27" ht="15.75" customHeight="1" x14ac:dyDescent="0.2">
      <c r="B62" s="87" t="s">
        <v>459</v>
      </c>
      <c r="C62" s="87"/>
      <c r="D62" s="204"/>
      <c r="E62" s="204"/>
      <c r="F62" s="7">
        <f>F60+F61</f>
        <v>3.7240000000000006</v>
      </c>
      <c r="G62" s="5" t="s">
        <v>26</v>
      </c>
      <c r="H62" s="7">
        <f>H60+H61</f>
        <v>3724.0000000000005</v>
      </c>
      <c r="I62" s="5" t="s">
        <v>460</v>
      </c>
      <c r="J62" s="6">
        <f>J60+J61</f>
        <v>380</v>
      </c>
      <c r="K62" s="5" t="s">
        <v>461</v>
      </c>
    </row>
    <row r="63" spans="1:27" ht="15.75" customHeight="1" x14ac:dyDescent="0.2">
      <c r="A63" s="131" t="s">
        <v>31</v>
      </c>
      <c r="B63" s="131"/>
      <c r="C63" s="131"/>
      <c r="D63" s="131"/>
      <c r="E63" s="131"/>
      <c r="F63" s="3"/>
      <c r="G63" s="3"/>
    </row>
    <row r="64" spans="1:27" ht="15.75" customHeight="1" x14ac:dyDescent="0.2">
      <c r="B64" s="87" t="s">
        <v>32</v>
      </c>
      <c r="C64" s="87"/>
      <c r="D64" s="87" t="s">
        <v>33</v>
      </c>
      <c r="E64" s="87"/>
      <c r="F64" s="5" t="s">
        <v>23</v>
      </c>
      <c r="G64" s="3"/>
    </row>
    <row r="65" spans="1:12" ht="15.75" customHeight="1" x14ac:dyDescent="0.2">
      <c r="B65" s="87" t="s">
        <v>462</v>
      </c>
      <c r="C65" s="87"/>
      <c r="D65" s="204">
        <v>60</v>
      </c>
      <c r="E65" s="204"/>
      <c r="F65" s="5" t="s">
        <v>463</v>
      </c>
    </row>
    <row r="66" spans="1:12" ht="15.75" customHeight="1" x14ac:dyDescent="0.2">
      <c r="B66" s="87" t="s">
        <v>464</v>
      </c>
      <c r="C66" s="87"/>
      <c r="D66" s="204">
        <v>50</v>
      </c>
      <c r="E66" s="204"/>
      <c r="F66" s="5" t="s">
        <v>465</v>
      </c>
    </row>
    <row r="67" spans="1:12" ht="15.75" customHeight="1" x14ac:dyDescent="0.2">
      <c r="B67" s="87" t="s">
        <v>466</v>
      </c>
      <c r="C67" s="87"/>
      <c r="D67" s="204">
        <v>100</v>
      </c>
      <c r="E67" s="204"/>
      <c r="F67" s="5" t="s">
        <v>35</v>
      </c>
    </row>
    <row r="68" spans="1:12" ht="15.75" customHeight="1" x14ac:dyDescent="0.2">
      <c r="B68" s="87" t="s">
        <v>467</v>
      </c>
      <c r="C68" s="87"/>
      <c r="D68" s="204">
        <v>50</v>
      </c>
      <c r="E68" s="204"/>
      <c r="F68" s="5" t="s">
        <v>468</v>
      </c>
    </row>
    <row r="69" spans="1:12" ht="15.75" customHeight="1" x14ac:dyDescent="0.2">
      <c r="B69" s="87" t="s">
        <v>469</v>
      </c>
      <c r="C69" s="87"/>
      <c r="D69" s="204">
        <v>70</v>
      </c>
      <c r="E69" s="204"/>
      <c r="F69" s="5" t="s">
        <v>470</v>
      </c>
    </row>
    <row r="70" spans="1:12" ht="15.75" customHeight="1" x14ac:dyDescent="0.2"/>
    <row r="71" spans="1:12" ht="15.75" customHeight="1" x14ac:dyDescent="0.2">
      <c r="A71" s="219" t="s">
        <v>471</v>
      </c>
      <c r="B71" s="219"/>
      <c r="C71" s="219"/>
      <c r="D71" s="219"/>
      <c r="E71" s="219"/>
      <c r="F71" s="219"/>
      <c r="G71" s="219"/>
      <c r="H71" s="219"/>
      <c r="I71" s="219"/>
      <c r="J71" s="219"/>
      <c r="K71" s="219"/>
    </row>
    <row r="72" spans="1:12" ht="15.75" customHeight="1" x14ac:dyDescent="0.2">
      <c r="A72" s="81" t="s">
        <v>472</v>
      </c>
      <c r="B72" s="81"/>
      <c r="C72" s="81"/>
      <c r="D72" s="81"/>
      <c r="E72" s="81"/>
      <c r="F72" s="81"/>
      <c r="G72" s="81"/>
      <c r="H72" s="81"/>
      <c r="I72" s="81"/>
      <c r="J72" s="3"/>
      <c r="L72" s="3"/>
    </row>
    <row r="73" spans="1:12" ht="15.75" customHeight="1" x14ac:dyDescent="0.2">
      <c r="B73" s="216" t="s">
        <v>473</v>
      </c>
      <c r="C73" s="217"/>
      <c r="D73" s="217"/>
      <c r="E73" s="217"/>
      <c r="F73" s="217"/>
      <c r="G73" s="218"/>
      <c r="H73" s="76">
        <f>F62*D66/(D66+D67)</f>
        <v>1.2413333333333336</v>
      </c>
      <c r="I73" s="5" t="s">
        <v>453</v>
      </c>
      <c r="L73" s="3"/>
    </row>
    <row r="74" spans="1:12" ht="15.75" customHeight="1" x14ac:dyDescent="0.2">
      <c r="B74" s="216" t="s">
        <v>474</v>
      </c>
      <c r="C74" s="217"/>
      <c r="D74" s="217"/>
      <c r="E74" s="217"/>
      <c r="F74" s="217"/>
      <c r="G74" s="218"/>
      <c r="H74" s="76">
        <f>F62*D67/(D66+D67)</f>
        <v>2.4826666666666672</v>
      </c>
      <c r="I74" s="5" t="s">
        <v>475</v>
      </c>
      <c r="L74" s="3"/>
    </row>
    <row r="75" spans="1:12" ht="15.75" customHeight="1" x14ac:dyDescent="0.2">
      <c r="A75" s="81" t="s">
        <v>472</v>
      </c>
      <c r="B75" s="81"/>
      <c r="C75" s="81"/>
      <c r="D75" s="81"/>
      <c r="E75" s="81"/>
      <c r="F75" s="81"/>
      <c r="G75" s="81"/>
      <c r="H75" s="81"/>
      <c r="I75" s="81"/>
    </row>
    <row r="76" spans="1:12" ht="15.75" customHeight="1" x14ac:dyDescent="0.2">
      <c r="B76" s="216" t="s">
        <v>476</v>
      </c>
      <c r="C76" s="217"/>
      <c r="D76" s="217"/>
      <c r="E76" s="217"/>
      <c r="F76" s="217"/>
      <c r="G76" s="218"/>
      <c r="H76" s="76">
        <f>MAX(H73,H74)</f>
        <v>2.4826666666666672</v>
      </c>
      <c r="I76" s="5" t="s">
        <v>477</v>
      </c>
      <c r="L76" s="3"/>
    </row>
    <row r="77" spans="1:12" ht="15.75" customHeight="1" x14ac:dyDescent="0.2">
      <c r="A77" s="75"/>
      <c r="B77" s="75"/>
      <c r="C77" s="75"/>
      <c r="D77" s="75"/>
      <c r="E77" s="20"/>
      <c r="F77" s="20"/>
      <c r="G77" s="13"/>
      <c r="H77" s="13"/>
      <c r="I77" s="13"/>
      <c r="J77" s="13"/>
      <c r="K77" s="13"/>
      <c r="L77" s="13"/>
    </row>
    <row r="78" spans="1:12" ht="15.75" customHeight="1" x14ac:dyDescent="0.2">
      <c r="A78" s="219" t="s">
        <v>478</v>
      </c>
      <c r="B78" s="219"/>
      <c r="C78" s="219"/>
      <c r="D78" s="219"/>
      <c r="E78" s="219"/>
      <c r="F78" s="219"/>
      <c r="G78" s="219"/>
      <c r="H78" s="219"/>
      <c r="I78" s="219"/>
      <c r="J78" s="219"/>
      <c r="K78" s="219"/>
      <c r="L78" s="74"/>
    </row>
    <row r="79" spans="1:12" ht="15.75" customHeight="1" x14ac:dyDescent="0.2">
      <c r="A79" s="77"/>
      <c r="B79" s="125" t="s">
        <v>479</v>
      </c>
      <c r="C79" s="126"/>
      <c r="D79" s="126"/>
      <c r="E79" s="127"/>
      <c r="F79" s="6">
        <v>1</v>
      </c>
      <c r="G79" s="77"/>
      <c r="H79" s="77"/>
      <c r="I79" s="77"/>
      <c r="J79" s="77"/>
      <c r="K79" s="77"/>
      <c r="L79" s="74"/>
    </row>
    <row r="80" spans="1:12" ht="15.75" customHeight="1" x14ac:dyDescent="0.2">
      <c r="A80" s="77"/>
      <c r="B80" s="77"/>
      <c r="C80" s="77"/>
      <c r="D80" s="77"/>
      <c r="E80" s="77"/>
      <c r="F80" s="77"/>
      <c r="G80" s="77"/>
      <c r="H80" s="77"/>
      <c r="I80" s="77"/>
      <c r="J80" s="77"/>
      <c r="K80" s="77"/>
      <c r="L80" s="74"/>
    </row>
    <row r="81" spans="1:12" ht="15.75" customHeight="1" x14ac:dyDescent="0.2">
      <c r="A81" s="81" t="s">
        <v>480</v>
      </c>
      <c r="B81" s="81"/>
      <c r="C81" s="81"/>
      <c r="D81" s="81"/>
      <c r="E81" s="81"/>
      <c r="F81" s="81"/>
      <c r="G81" s="81"/>
      <c r="H81" s="81"/>
      <c r="I81" s="81"/>
      <c r="J81" s="3"/>
      <c r="L81" s="3"/>
    </row>
    <row r="82" spans="1:12" ht="15.75" customHeight="1" x14ac:dyDescent="0.2">
      <c r="B82" s="213" t="s">
        <v>481</v>
      </c>
      <c r="C82" s="214"/>
      <c r="D82" s="214"/>
      <c r="E82" s="215"/>
      <c r="F82" s="78">
        <f>D55*H76*D68</f>
        <v>186.20000000000005</v>
      </c>
      <c r="G82" s="31" t="s">
        <v>482</v>
      </c>
      <c r="I82" s="19"/>
      <c r="J82" s="3"/>
      <c r="L82" s="3"/>
    </row>
  </sheetData>
  <sheetProtection formatCells="0" selectLockedCells="1" selectUnlockedCells="1"/>
  <mergeCells count="71">
    <mergeCell ref="A1:H1"/>
    <mergeCell ref="A41:M41"/>
    <mergeCell ref="A42:B44"/>
    <mergeCell ref="C42:J42"/>
    <mergeCell ref="C43:F43"/>
    <mergeCell ref="G43:J43"/>
    <mergeCell ref="C44:D44"/>
    <mergeCell ref="E44:F44"/>
    <mergeCell ref="G44:H44"/>
    <mergeCell ref="I44:J44"/>
    <mergeCell ref="I45:J46"/>
    <mergeCell ref="A47:B48"/>
    <mergeCell ref="C47:D48"/>
    <mergeCell ref="E47:F48"/>
    <mergeCell ref="G47:H48"/>
    <mergeCell ref="I47:J48"/>
    <mergeCell ref="A45:B46"/>
    <mergeCell ref="C45:D46"/>
    <mergeCell ref="E45:F46"/>
    <mergeCell ref="G45:H46"/>
    <mergeCell ref="A49:B50"/>
    <mergeCell ref="C49:D50"/>
    <mergeCell ref="E49:F50"/>
    <mergeCell ref="G49:H50"/>
    <mergeCell ref="I49:J50"/>
    <mergeCell ref="A52:E52"/>
    <mergeCell ref="B53:C53"/>
    <mergeCell ref="D53:E53"/>
    <mergeCell ref="F53:G53"/>
    <mergeCell ref="A51:C51"/>
    <mergeCell ref="B54:C54"/>
    <mergeCell ref="D54:E54"/>
    <mergeCell ref="B55:C55"/>
    <mergeCell ref="D55:E55"/>
    <mergeCell ref="B56:C56"/>
    <mergeCell ref="D56:E56"/>
    <mergeCell ref="A58:E58"/>
    <mergeCell ref="B64:C64"/>
    <mergeCell ref="D64:E64"/>
    <mergeCell ref="M58:P58"/>
    <mergeCell ref="B59:C59"/>
    <mergeCell ref="D59:E59"/>
    <mergeCell ref="M59:P59"/>
    <mergeCell ref="B60:C60"/>
    <mergeCell ref="D60:E60"/>
    <mergeCell ref="F58:I58"/>
    <mergeCell ref="B61:C61"/>
    <mergeCell ref="D61:E61"/>
    <mergeCell ref="B62:C62"/>
    <mergeCell ref="D62:E62"/>
    <mergeCell ref="A63:E63"/>
    <mergeCell ref="A72:I72"/>
    <mergeCell ref="B65:C65"/>
    <mergeCell ref="D65:E65"/>
    <mergeCell ref="B66:C66"/>
    <mergeCell ref="D66:E66"/>
    <mergeCell ref="B67:C67"/>
    <mergeCell ref="D67:E67"/>
    <mergeCell ref="B68:C68"/>
    <mergeCell ref="D68:E68"/>
    <mergeCell ref="B69:C69"/>
    <mergeCell ref="D69:E69"/>
    <mergeCell ref="A71:K71"/>
    <mergeCell ref="A81:I81"/>
    <mergeCell ref="B82:E82"/>
    <mergeCell ref="B73:G73"/>
    <mergeCell ref="B74:G74"/>
    <mergeCell ref="A75:I75"/>
    <mergeCell ref="B76:G76"/>
    <mergeCell ref="A78:K78"/>
    <mergeCell ref="B79:E79"/>
  </mergeCells>
  <phoneticPr fontId="19"/>
  <pageMargins left="0.69" right="0.36" top="0.63" bottom="0.52" header="0.42" footer="0.25"/>
  <pageSetup paperSize="9" orientation="landscape" horizontalDpi="4294967293" verticalDpi="300" r:id="rId1"/>
  <headerFooter alignWithMargins="0">
    <oddHeader>&amp;R自立機器</oddHeader>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その他の有用なソフト</vt:lpstr>
      <vt:lpstr>有用な資料</vt:lpstr>
      <vt:lpstr>1 原資料</vt:lpstr>
      <vt:lpstr>2 応力度</vt:lpstr>
      <vt:lpstr>3 鋼材 </vt:lpstr>
      <vt:lpstr>4 アンカーボルト</vt:lpstr>
      <vt:lpstr>ﾀﾝｸ高架台（ブレス有）</vt:lpstr>
      <vt:lpstr>ﾀﾝｸ高架台 (ブレス無)</vt:lpstr>
      <vt:lpstr>自立機器ｱﾝｶｰﾎﾞﾙﾄ</vt:lpstr>
      <vt:lpstr>'1 原資料'!Print_Area</vt:lpstr>
      <vt:lpstr>'2 応力度'!Print_Area</vt:lpstr>
      <vt:lpstr>'3 鋼材 '!Print_Area</vt:lpstr>
      <vt:lpstr>'4 アンカーボルト'!Print_Area</vt:lpstr>
      <vt:lpstr>'ﾀﾝｸ高架台 (ブレス無)'!Print_Area</vt:lpstr>
      <vt:lpstr>'ﾀﾝｸ高架台（ブレス有）'!Print_Area</vt:lpstr>
      <vt:lpstr>自立機器ｱﾝｶｰﾎﾞﾙﾄ!Print_Area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2014-10-07T05:03:52Z</cp:lastPrinted>
  <dcterms:created xsi:type="dcterms:W3CDTF">2014-10-06T08:23:01Z</dcterms:created>
  <dcterms:modified xsi:type="dcterms:W3CDTF">2025-07-20T23:05:27Z</dcterms:modified>
</cp:coreProperties>
</file>