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drawings/drawing6.xml" ContentType="application/vnd.openxmlformats-officedocument.drawing+xml"/>
  <Override PartName="/xl/embeddings/oleObject3.bin" ContentType="application/vnd.openxmlformats-officedocument.oleObject"/>
  <Override PartName="/xl/drawings/drawing7.xml" ContentType="application/vnd.openxmlformats-officedocument.drawing+xml"/>
  <Override PartName="/xl/embeddings/oleObject4.bin" ContentType="application/vnd.openxmlformats-officedocument.oleObject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13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14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drawings/drawing15.xml" ContentType="application/vnd.openxmlformats-officedocument.drawing+xml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drawings/drawing16.xml" ContentType="application/vnd.openxmlformats-officedocument.drawing+xml"/>
  <Override PartName="/xl/embeddings/oleObject13.bin" ContentType="application/vnd.openxmlformats-officedocument.oleObject"/>
  <Override PartName="/xl/drawings/drawing17.xml" ContentType="application/vnd.openxmlformats-officedocument.drawing+xml"/>
  <Override PartName="/xl/embeddings/oleObject14.bin" ContentType="application/vnd.openxmlformats-officedocument.oleObject"/>
  <Override PartName="/xl/drawings/drawing18.xml" ContentType="application/vnd.openxmlformats-officedocument.drawing+xml"/>
  <Override PartName="/xl/embeddings/oleObject15.bin" ContentType="application/vnd.openxmlformats-officedocument.oleObject"/>
  <Override PartName="/xl/drawings/drawing19.xml" ContentType="application/vnd.openxmlformats-officedocument.drawing+xml"/>
  <Override PartName="/xl/embeddings/oleObject1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Vectorソフト\32、1-2G壁、天井配管の耐震支持架台　(価格 8,910円(手数料・税込)\"/>
    </mc:Choice>
  </mc:AlternateContent>
  <xr:revisionPtr revIDLastSave="0" documentId="13_ncr:1_{E6206CD2-AE11-4776-AD4B-C856CB4AFC00}" xr6:coauthVersionLast="47" xr6:coauthVersionMax="47" xr10:uidLastSave="{00000000-0000-0000-0000-000000000000}"/>
  <bookViews>
    <workbookView xWindow="-108" yWindow="-108" windowWidth="23256" windowHeight="12456" tabRatio="920" xr2:uid="{00000000-000D-0000-FFFF-FFFF00000000}"/>
  </bookViews>
  <sheets>
    <sheet name="その他の有用なソフト" sheetId="46" r:id="rId1"/>
    <sheet name="1 原資料 " sheetId="47" r:id="rId2"/>
    <sheet name="2 応力度" sheetId="28" r:id="rId3"/>
    <sheet name="3 鋼材 " sheetId="29" r:id="rId4"/>
    <sheet name="4 アンカーボルト" sheetId="30" r:id="rId5"/>
    <sheet name="天井1（1）" sheetId="39" r:id="rId6"/>
    <sheet name="天井1（1梁）" sheetId="42" r:id="rId7"/>
    <sheet name="天井1（2）" sheetId="14" r:id="rId8"/>
    <sheet name="天井1（2梁）" sheetId="43" r:id="rId9"/>
    <sheet name="天井2 (1)" sheetId="41" r:id="rId10"/>
    <sheet name="天井2 (1梁)" sheetId="44" r:id="rId11"/>
    <sheet name="天井2 (2)" sheetId="40" r:id="rId12"/>
    <sheet name="天井2 (2梁)" sheetId="45" r:id="rId13"/>
    <sheet name="Ｌ型 (1)" sheetId="26" r:id="rId14"/>
    <sheet name="Ｌ型 (2)" sheetId="31" r:id="rId15"/>
    <sheet name="躯体 I (1)" sheetId="11" r:id="rId16"/>
    <sheet name="躯体 I (2)" sheetId="33" r:id="rId17"/>
    <sheet name="吊 I  (1)" sheetId="35" r:id="rId18"/>
    <sheet name="吊 I  (2)" sheetId="34" r:id="rId19"/>
    <sheet name="壁片持(1)" sheetId="37" r:id="rId20"/>
    <sheet name="壁片持(2)" sheetId="13" r:id="rId21"/>
  </sheets>
  <definedNames>
    <definedName name="_xlnm.Print_Area" localSheetId="1">'1 原資料 '!$A$1:$Q$73</definedName>
    <definedName name="_xlnm.Print_Area" localSheetId="2">'2 応力度'!$A$1:$P$5</definedName>
    <definedName name="_xlnm.Print_Area" localSheetId="3">'3 鋼材 '!$A$1:$P$6</definedName>
    <definedName name="_xlnm.Print_Area" localSheetId="4">'4 アンカーボルト'!$A$1:$Q$4</definedName>
    <definedName name="_xlnm.Print_Area" localSheetId="13">'Ｌ型 (1)'!$A$1:$P$69</definedName>
    <definedName name="_xlnm.Print_Area" localSheetId="14">'Ｌ型 (2)'!$A$1:$P$67</definedName>
    <definedName name="_xlnm.Print_Area" localSheetId="15">'躯体 I (1)'!$A$1:$P$67</definedName>
    <definedName name="_xlnm.Print_Area" localSheetId="16">'躯体 I (2)'!$A$1:$P$68</definedName>
    <definedName name="_xlnm.Print_Area" localSheetId="17">'吊 I  (1)'!$A$1:$P$67</definedName>
    <definedName name="_xlnm.Print_Area" localSheetId="18">'吊 I  (2)'!$A$1:$P$69</definedName>
    <definedName name="_xlnm.Print_Area" localSheetId="5">'天井1（1）'!$A$1:$P$54</definedName>
    <definedName name="_xlnm.Print_Area" localSheetId="6">'天井1（1梁）'!$A$1:$P$57</definedName>
    <definedName name="_xlnm.Print_Area" localSheetId="7">'天井1（2）'!$A$1:$P$58</definedName>
    <definedName name="_xlnm.Print_Area" localSheetId="8">'天井1（2梁）'!$A$1:$P$58</definedName>
    <definedName name="_xlnm.Print_Area" localSheetId="9">'天井2 (1)'!$A$1:$P$68</definedName>
    <definedName name="_xlnm.Print_Area" localSheetId="10">'天井2 (1梁)'!$A$1:$P$69</definedName>
    <definedName name="_xlnm.Print_Area" localSheetId="11">'天井2 (2)'!$A$1:$P$70</definedName>
    <definedName name="_xlnm.Print_Area" localSheetId="12">'天井2 (2梁)'!$A$1:$P$70</definedName>
    <definedName name="_xlnm.Print_Area" localSheetId="19">'壁片持(1)'!$A$1:$P$75</definedName>
    <definedName name="_xlnm.Print_Area" localSheetId="20">'壁片持(2)'!$A$1:$P$73</definedName>
  </definedNames>
  <calcPr calcId="191029"/>
  <customWorkbookViews>
    <customWorkbookView name=" まつい　ひさお - 個人用ビュー" guid="{97FB52DA-5C91-46FD-9D24-8E30271FD90D}" mergeInterval="0" personalView="1" maximized="1" windowWidth="1020" windowHeight="567" activeSheetId="4"/>
  </customWorkbookViews>
</workbook>
</file>

<file path=xl/calcChain.xml><?xml version="1.0" encoding="utf-8"?>
<calcChain xmlns="http://schemas.openxmlformats.org/spreadsheetml/2006/main">
  <c r="F61" i="45" l="1"/>
  <c r="F62" i="45"/>
  <c r="D67" i="45"/>
  <c r="F61" i="44"/>
  <c r="D65" i="44"/>
  <c r="D51" i="45"/>
  <c r="G61" i="45"/>
  <c r="G62" i="45"/>
  <c r="D51" i="44"/>
  <c r="D52" i="43"/>
  <c r="D51" i="42"/>
  <c r="F61" i="40"/>
  <c r="G61" i="40" s="1"/>
  <c r="F62" i="40"/>
  <c r="G62" i="40" s="1"/>
  <c r="D67" i="40"/>
  <c r="D51" i="40"/>
  <c r="F61" i="41"/>
  <c r="G61" i="41" s="1"/>
  <c r="D65" i="41"/>
  <c r="D51" i="41"/>
  <c r="D51" i="39"/>
  <c r="D52" i="14"/>
  <c r="F61" i="37"/>
  <c r="D51" i="37"/>
  <c r="D65" i="37"/>
  <c r="D69" i="37" s="1"/>
  <c r="F61" i="13"/>
  <c r="F62" i="13"/>
  <c r="D67" i="13"/>
  <c r="D70" i="13" s="1"/>
  <c r="G62" i="13"/>
  <c r="D51" i="13"/>
  <c r="F60" i="35"/>
  <c r="D50" i="35"/>
  <c r="G60" i="35"/>
  <c r="D64" i="35"/>
  <c r="F60" i="34"/>
  <c r="G60" i="34" s="1"/>
  <c r="F61" i="34"/>
  <c r="G61" i="34"/>
  <c r="D66" i="34"/>
  <c r="D50" i="34"/>
  <c r="F60" i="33"/>
  <c r="G60" i="33" s="1"/>
  <c r="F61" i="33"/>
  <c r="G61" i="33" s="1"/>
  <c r="D66" i="33"/>
  <c r="D50" i="33"/>
  <c r="F60" i="11"/>
  <c r="G60" i="11" s="1"/>
  <c r="D64" i="11"/>
  <c r="D50" i="11"/>
  <c r="F61" i="31"/>
  <c r="G61" i="31" s="1"/>
  <c r="F62" i="31"/>
  <c r="G62" i="31" s="1"/>
  <c r="D67" i="31"/>
  <c r="D51" i="31"/>
  <c r="F61" i="26"/>
  <c r="G61" i="26" s="1"/>
  <c r="I69" i="26" s="1"/>
  <c r="D65" i="26"/>
  <c r="D51" i="26"/>
  <c r="I68" i="33" l="1"/>
  <c r="I70" i="40"/>
  <c r="I67" i="35"/>
  <c r="G61" i="13"/>
  <c r="G61" i="37"/>
  <c r="G61" i="44"/>
  <c r="I67" i="11"/>
  <c r="I70" i="45"/>
  <c r="I69" i="34"/>
  <c r="I69" i="44" l="1"/>
  <c r="I73" i="13"/>
  <c r="I72" i="37"/>
</calcChain>
</file>

<file path=xl/sharedStrings.xml><?xml version="1.0" encoding="utf-8"?>
<sst xmlns="http://schemas.openxmlformats.org/spreadsheetml/2006/main" count="1336" uniqueCount="267">
  <si>
    <t>耐震ｸﾗｽ</t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</si>
  <si>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</si>
  <si>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t>P1=</t>
    <phoneticPr fontId="2"/>
  </si>
  <si>
    <t>溶接部曲げﾓｰﾒﾝﾄを考慮する場合の加工要領</t>
    <rPh sb="0" eb="2">
      <t>ヨウセツ</t>
    </rPh>
    <rPh sb="2" eb="3">
      <t>ブ</t>
    </rPh>
    <rPh sb="3" eb="4">
      <t>マ</t>
    </rPh>
    <rPh sb="11" eb="13">
      <t>コウリョ</t>
    </rPh>
    <rPh sb="15" eb="17">
      <t>バアイ</t>
    </rPh>
    <rPh sb="18" eb="20">
      <t>カコウ</t>
    </rPh>
    <rPh sb="20" eb="22">
      <t>ヨウリョウ</t>
    </rPh>
    <phoneticPr fontId="2"/>
  </si>
  <si>
    <t>m数</t>
    <rPh sb="1" eb="2">
      <t>スウ</t>
    </rPh>
    <phoneticPr fontId="2"/>
  </si>
  <si>
    <t>【 集中荷重が1点の場合の天井 U 型架台強度計算書  (荷重＋地震荷重)】</t>
    <rPh sb="13" eb="15">
      <t>テンジョウ</t>
    </rPh>
    <rPh sb="18" eb="19">
      <t>カタ</t>
    </rPh>
    <rPh sb="19" eb="21">
      <t>カダイ</t>
    </rPh>
    <rPh sb="32" eb="34">
      <t>ジシン</t>
    </rPh>
    <rPh sb="34" eb="36">
      <t>カジュウ</t>
    </rPh>
    <phoneticPr fontId="2"/>
  </si>
  <si>
    <t>ﾀﾞｸﾄ周長(m)</t>
    <rPh sb="4" eb="5">
      <t>シュウ</t>
    </rPh>
    <rPh sb="5" eb="6">
      <t>チョウ</t>
    </rPh>
    <phoneticPr fontId="2"/>
  </si>
  <si>
    <t>保温無</t>
    <rPh sb="0" eb="2">
      <t>ホオン</t>
    </rPh>
    <rPh sb="2" eb="3">
      <t>ム</t>
    </rPh>
    <phoneticPr fontId="2"/>
  </si>
  <si>
    <t>保温有</t>
    <rPh sb="0" eb="2">
      <t>ホオン</t>
    </rPh>
    <rPh sb="2" eb="3">
      <t>ユウ</t>
    </rPh>
    <phoneticPr fontId="2"/>
  </si>
  <si>
    <t>耐震ｸﾗｽ A</t>
    <rPh sb="0" eb="2">
      <t>タイシン</t>
    </rPh>
    <phoneticPr fontId="2"/>
  </si>
  <si>
    <t>耐震ｸﾗｽ S</t>
    <rPh sb="0" eb="2">
      <t>タイシン</t>
    </rPh>
    <phoneticPr fontId="2"/>
  </si>
  <si>
    <t>耐震ｸﾗｽ B</t>
    <rPh sb="0" eb="2">
      <t>タイシン</t>
    </rPh>
    <phoneticPr fontId="2"/>
  </si>
  <si>
    <t>建築設備機器の耐震ｸﾗｽ</t>
    <rPh sb="0" eb="2">
      <t>ケンチク</t>
    </rPh>
    <rPh sb="2" eb="4">
      <t>セツビ</t>
    </rPh>
    <rPh sb="4" eb="6">
      <t>キキ</t>
    </rPh>
    <rPh sb="7" eb="9">
      <t>タイシン</t>
    </rPh>
    <phoneticPr fontId="2"/>
  </si>
  <si>
    <t>上層階、              屋上及び塔屋</t>
    <rPh sb="0" eb="2">
      <t>ジョウソウ</t>
    </rPh>
    <rPh sb="2" eb="3">
      <t>カイ</t>
    </rPh>
    <rPh sb="18" eb="20">
      <t>オクジョウ</t>
    </rPh>
    <rPh sb="20" eb="21">
      <t>オヨ</t>
    </rPh>
    <rPh sb="22" eb="23">
      <t>トウ</t>
    </rPh>
    <rPh sb="23" eb="24">
      <t>ヤ</t>
    </rPh>
    <phoneticPr fontId="2"/>
  </si>
  <si>
    <t>中間階</t>
    <rPh sb="0" eb="2">
      <t>チュウカン</t>
    </rPh>
    <rPh sb="2" eb="3">
      <t>カイ</t>
    </rPh>
    <phoneticPr fontId="2"/>
  </si>
  <si>
    <t>地階及び１階</t>
    <rPh sb="0" eb="2">
      <t>チカイ</t>
    </rPh>
    <rPh sb="2" eb="3">
      <t>オヨ</t>
    </rPh>
    <rPh sb="5" eb="6">
      <t>カイ</t>
    </rPh>
    <phoneticPr fontId="2"/>
  </si>
  <si>
    <t xml:space="preserve">  (   ) 内の値は、地階及び１階(地表)に設置する水槽の場合に適用する</t>
    <rPh sb="8" eb="9">
      <t>ナイ</t>
    </rPh>
    <rPh sb="10" eb="11">
      <t>アタイ</t>
    </rPh>
    <rPh sb="13" eb="15">
      <t>チカイ</t>
    </rPh>
    <rPh sb="15" eb="16">
      <t>オヨ</t>
    </rPh>
    <rPh sb="18" eb="19">
      <t>カイ</t>
    </rPh>
    <rPh sb="20" eb="22">
      <t>チヒョウ</t>
    </rPh>
    <rPh sb="24" eb="26">
      <t>セッチ</t>
    </rPh>
    <rPh sb="28" eb="30">
      <t>スイソウ</t>
    </rPh>
    <rPh sb="31" eb="33">
      <t>バアイ</t>
    </rPh>
    <rPh sb="34" eb="36">
      <t>テキヨウ</t>
    </rPh>
    <phoneticPr fontId="2"/>
  </si>
  <si>
    <t>上層階の定義</t>
    <rPh sb="0" eb="2">
      <t>ジョウソウ</t>
    </rPh>
    <rPh sb="2" eb="3">
      <t>カイ</t>
    </rPh>
    <rPh sb="4" eb="6">
      <t>テイギ</t>
    </rPh>
    <phoneticPr fontId="2"/>
  </si>
  <si>
    <t>・2～6階建ての建築物では、最上階を上層階とする。</t>
    <rPh sb="4" eb="6">
      <t>カイダ</t>
    </rPh>
    <rPh sb="8" eb="11">
      <t>ケンチクブツ</t>
    </rPh>
    <rPh sb="14" eb="17">
      <t>サイジョウカイ</t>
    </rPh>
    <rPh sb="18" eb="20">
      <t>ジョウソウ</t>
    </rPh>
    <rPh sb="20" eb="21">
      <t>カイ</t>
    </rPh>
    <phoneticPr fontId="2"/>
  </si>
  <si>
    <t>・7～9階建ての建築物では、上層の2層を上層階とする。</t>
    <rPh sb="4" eb="6">
      <t>カイダ</t>
    </rPh>
    <rPh sb="8" eb="11">
      <t>ケンチクブツ</t>
    </rPh>
    <rPh sb="14" eb="16">
      <t>ジョウソウ</t>
    </rPh>
    <rPh sb="18" eb="19">
      <t>ソウ</t>
    </rPh>
    <rPh sb="20" eb="22">
      <t>ジョウソウ</t>
    </rPh>
    <rPh sb="22" eb="23">
      <t>カイ</t>
    </rPh>
    <phoneticPr fontId="2"/>
  </si>
  <si>
    <t>・10～12階建ての建築物では、上層の3層を上層階とする。</t>
    <rPh sb="6" eb="8">
      <t>カイダ</t>
    </rPh>
    <rPh sb="10" eb="13">
      <t>ケンチクブツ</t>
    </rPh>
    <rPh sb="16" eb="18">
      <t>ジョウソウ</t>
    </rPh>
    <rPh sb="20" eb="21">
      <t>ソウ</t>
    </rPh>
    <rPh sb="22" eb="24">
      <t>ジョウソウ</t>
    </rPh>
    <rPh sb="24" eb="25">
      <t>カイ</t>
    </rPh>
    <phoneticPr fontId="2"/>
  </si>
  <si>
    <t>・13階建て以上の建築物では、上層の4層を上層階とする。</t>
    <rPh sb="3" eb="5">
      <t>カイダ</t>
    </rPh>
    <rPh sb="6" eb="8">
      <t>イジョウ</t>
    </rPh>
    <rPh sb="9" eb="12">
      <t>ケンチクブツ</t>
    </rPh>
    <rPh sb="15" eb="17">
      <t>ジョウソウ</t>
    </rPh>
    <rPh sb="19" eb="20">
      <t>ソウ</t>
    </rPh>
    <rPh sb="21" eb="23">
      <t>ジョウソウ</t>
    </rPh>
    <rPh sb="23" eb="24">
      <t>カイ</t>
    </rPh>
    <phoneticPr fontId="2"/>
  </si>
  <si>
    <t>中間階の定義</t>
    <rPh sb="0" eb="2">
      <t>チュウカン</t>
    </rPh>
    <rPh sb="2" eb="3">
      <t>カイ</t>
    </rPh>
    <rPh sb="4" eb="6">
      <t>テイギ</t>
    </rPh>
    <phoneticPr fontId="2"/>
  </si>
  <si>
    <t>適用階の区分</t>
    <rPh sb="0" eb="2">
      <t>テキヨウ</t>
    </rPh>
    <rPh sb="2" eb="3">
      <t>カイ</t>
    </rPh>
    <rPh sb="4" eb="6">
      <t>クブン</t>
    </rPh>
    <phoneticPr fontId="2"/>
  </si>
  <si>
    <t>耐震ｸﾗｽ</t>
    <phoneticPr fontId="2"/>
  </si>
  <si>
    <t>対象階</t>
    <rPh sb="0" eb="2">
      <t>タイショウ</t>
    </rPh>
    <rPh sb="2" eb="3">
      <t>カイ</t>
    </rPh>
    <phoneticPr fontId="2"/>
  </si>
  <si>
    <t>地階</t>
    <rPh sb="0" eb="2">
      <t>チカイ</t>
    </rPh>
    <phoneticPr fontId="2"/>
  </si>
  <si>
    <r>
      <t xml:space="preserve">耐震ｸﾗｽ </t>
    </r>
    <r>
      <rPr>
        <sz val="11"/>
        <rFont val="ＭＳ 明朝"/>
        <family val="1"/>
        <charset val="128"/>
      </rPr>
      <t>A</t>
    </r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</si>
  <si>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集中荷重が1点の場合の両側躯体I型</t>
    </r>
    <r>
      <rPr>
        <sz val="11"/>
        <rFont val="ＭＳ 明朝"/>
        <family val="1"/>
        <charset val="128"/>
      </rPr>
      <t>架台強度計算書</t>
    </r>
    <r>
      <rPr>
        <sz val="11"/>
        <rFont val="ＭＳ 明朝"/>
        <family val="1"/>
        <charset val="128"/>
      </rPr>
      <t xml:space="preserve">  (</t>
    </r>
    <r>
      <rPr>
        <sz val="11"/>
        <rFont val="ＭＳ 明朝"/>
        <family val="1"/>
        <charset val="128"/>
      </rPr>
      <t>荷重＋</t>
    </r>
    <r>
      <rPr>
        <sz val="11"/>
        <rFont val="ＭＳ 明朝"/>
        <family val="1"/>
        <charset val="128"/>
      </rPr>
      <t>地震荷重)</t>
    </r>
    <r>
      <rPr>
        <sz val="11"/>
        <rFont val="ＭＳ 明朝"/>
        <family val="1"/>
        <charset val="128"/>
      </rPr>
      <t>】</t>
    </r>
    <rPh sb="32" eb="34">
      <t>ジシン</t>
    </rPh>
    <rPh sb="34" eb="36">
      <t>カジュウ</t>
    </rPh>
    <phoneticPr fontId="2"/>
  </si>
  <si>
    <t>ｺﾝｸﾘｰﾄ厚さ(mm)</t>
    <rPh sb="6" eb="7">
      <t>アツ</t>
    </rPh>
    <phoneticPr fontId="2"/>
  </si>
  <si>
    <t>この色の欄に数値を入力</t>
    <phoneticPr fontId="2"/>
  </si>
  <si>
    <t>P1=</t>
    <phoneticPr fontId="2"/>
  </si>
  <si>
    <t>【 2点 荷重 】</t>
    <rPh sb="3" eb="4">
      <t>テン</t>
    </rPh>
    <rPh sb="5" eb="7">
      <t>カジュウ</t>
    </rPh>
    <phoneticPr fontId="2"/>
  </si>
  <si>
    <t>【 1点 荷重 】</t>
    <rPh sb="3" eb="4">
      <t>テン</t>
    </rPh>
    <rPh sb="5" eb="7">
      <t>カジュウ</t>
    </rPh>
    <phoneticPr fontId="2"/>
  </si>
  <si>
    <t>LT=L1+L2+L3</t>
    <phoneticPr fontId="2"/>
  </si>
  <si>
    <r>
      <t xml:space="preserve"> 反力 R左= </t>
    </r>
    <r>
      <rPr>
        <sz val="11"/>
        <rFont val="ＭＳ 明朝"/>
        <family val="1"/>
        <charset val="128"/>
      </rPr>
      <t>(</t>
    </r>
    <r>
      <rPr>
        <sz val="11"/>
        <rFont val="ＭＳ 明朝"/>
        <family val="1"/>
        <charset val="128"/>
      </rPr>
      <t>(P1*</t>
    </r>
    <r>
      <rPr>
        <sz val="11"/>
        <rFont val="ＭＳ 明朝"/>
        <family val="1"/>
        <charset val="128"/>
      </rPr>
      <t>(</t>
    </r>
    <r>
      <rPr>
        <sz val="11"/>
        <rFont val="ＭＳ 明朝"/>
        <family val="1"/>
        <charset val="128"/>
      </rPr>
      <t>L2</t>
    </r>
    <r>
      <rPr>
        <sz val="11"/>
        <rFont val="ＭＳ 明朝"/>
        <family val="1"/>
        <charset val="128"/>
      </rPr>
      <t>+L3))+(P2*L3))</t>
    </r>
    <r>
      <rPr>
        <sz val="11"/>
        <rFont val="ＭＳ 明朝"/>
        <family val="1"/>
        <charset val="128"/>
      </rPr>
      <t>/</t>
    </r>
    <r>
      <rPr>
        <sz val="11"/>
        <rFont val="ＭＳ 明朝"/>
        <family val="1"/>
        <charset val="128"/>
      </rPr>
      <t>LT</t>
    </r>
    <phoneticPr fontId="2"/>
  </si>
  <si>
    <t>LT=L1+L2</t>
    <phoneticPr fontId="2"/>
  </si>
  <si>
    <r>
      <t xml:space="preserve"> 反力 R左= </t>
    </r>
    <r>
      <rPr>
        <sz val="11"/>
        <rFont val="ＭＳ 明朝"/>
        <family val="1"/>
        <charset val="128"/>
      </rPr>
      <t>(P1*</t>
    </r>
    <r>
      <rPr>
        <sz val="11"/>
        <rFont val="ＭＳ 明朝"/>
        <family val="1"/>
        <charset val="128"/>
      </rPr>
      <t>L2</t>
    </r>
    <r>
      <rPr>
        <sz val="11"/>
        <rFont val="ＭＳ 明朝"/>
        <family val="1"/>
        <charset val="128"/>
      </rPr>
      <t>)</t>
    </r>
    <r>
      <rPr>
        <sz val="11"/>
        <rFont val="ＭＳ 明朝"/>
        <family val="1"/>
        <charset val="128"/>
      </rPr>
      <t>/</t>
    </r>
    <r>
      <rPr>
        <sz val="11"/>
        <rFont val="ＭＳ 明朝"/>
        <family val="1"/>
        <charset val="128"/>
      </rPr>
      <t>LT</t>
    </r>
    <phoneticPr fontId="2"/>
  </si>
  <si>
    <r>
      <t>θ(</t>
    </r>
    <r>
      <rPr>
        <sz val="11"/>
        <rFont val="ＭＳ 明朝"/>
        <family val="1"/>
        <charset val="128"/>
      </rPr>
      <t>度)</t>
    </r>
    <rPh sb="2" eb="3">
      <t>ド</t>
    </rPh>
    <phoneticPr fontId="2"/>
  </si>
  <si>
    <t>LH</t>
    <phoneticPr fontId="2"/>
  </si>
  <si>
    <t>天井 U 型架台強度計算書 (荷重支持＋振れ止 を兼ねた場合)</t>
    <rPh sb="0" eb="2">
      <t>テンジョウ</t>
    </rPh>
    <rPh sb="5" eb="6">
      <t>ガタ</t>
    </rPh>
    <rPh sb="6" eb="8">
      <t>カダイ</t>
    </rPh>
    <rPh sb="8" eb="10">
      <t>キョウド</t>
    </rPh>
    <rPh sb="10" eb="13">
      <t>ケイサンショ</t>
    </rPh>
    <rPh sb="15" eb="16">
      <t>カ</t>
    </rPh>
    <rPh sb="16" eb="17">
      <t>ジュウ</t>
    </rPh>
    <rPh sb="17" eb="19">
      <t>シジ</t>
    </rPh>
    <rPh sb="20" eb="21">
      <t>フ</t>
    </rPh>
    <rPh sb="22" eb="23">
      <t>トメ</t>
    </rPh>
    <rPh sb="25" eb="26">
      <t>カ</t>
    </rPh>
    <rPh sb="28" eb="30">
      <t>バアイ</t>
    </rPh>
    <phoneticPr fontId="2"/>
  </si>
  <si>
    <t>壁ﾌﾞﾗｹｯﾄ型架台強度計算書  ( 荷重支持＋振れ止 )</t>
    <rPh sb="0" eb="1">
      <t>カベ</t>
    </rPh>
    <rPh sb="7" eb="8">
      <t>カ</t>
    </rPh>
    <rPh sb="8" eb="10">
      <t>カダイ</t>
    </rPh>
    <rPh sb="10" eb="12">
      <t>キョウド</t>
    </rPh>
    <rPh sb="12" eb="15">
      <t>ケイサンショ</t>
    </rPh>
    <rPh sb="19" eb="20">
      <t>カ</t>
    </rPh>
    <rPh sb="20" eb="21">
      <t>ジュウ</t>
    </rPh>
    <rPh sb="21" eb="23">
      <t>シジ</t>
    </rPh>
    <rPh sb="24" eb="25">
      <t>フ</t>
    </rPh>
    <rPh sb="26" eb="27">
      <t>トメ</t>
    </rPh>
    <phoneticPr fontId="2"/>
  </si>
  <si>
    <t>両側躯体I型架台強度計算書   ( 荷重支持＋振れ止 )</t>
    <rPh sb="0" eb="2">
      <t>リョウガワ</t>
    </rPh>
    <rPh sb="2" eb="4">
      <t>クタイ</t>
    </rPh>
    <rPh sb="5" eb="6">
      <t>ガタ</t>
    </rPh>
    <rPh sb="6" eb="8">
      <t>カダイ</t>
    </rPh>
    <rPh sb="8" eb="10">
      <t>キョウド</t>
    </rPh>
    <rPh sb="10" eb="13">
      <t>ケイサンショ</t>
    </rPh>
    <phoneticPr fontId="2"/>
  </si>
  <si>
    <t>L型架台強度計算書    ( 荷重支持＋振れ止 )</t>
    <rPh sb="1" eb="2">
      <t>ガタ</t>
    </rPh>
    <rPh sb="2" eb="4">
      <t>カダイ</t>
    </rPh>
    <rPh sb="4" eb="6">
      <t>キョウド</t>
    </rPh>
    <rPh sb="6" eb="9">
      <t>ケイサンショ</t>
    </rPh>
    <phoneticPr fontId="2"/>
  </si>
  <si>
    <t>設計水平震度KH</t>
    <rPh sb="0" eb="2">
      <t>セッケイ</t>
    </rPh>
    <rPh sb="2" eb="4">
      <t>スイヘイ</t>
    </rPh>
    <rPh sb="4" eb="6">
      <t>シンド</t>
    </rPh>
    <phoneticPr fontId="2"/>
  </si>
  <si>
    <r>
      <t>設計垂直震度</t>
    </r>
    <r>
      <rPr>
        <sz val="11"/>
        <rFont val="ＭＳ 明朝"/>
        <family val="1"/>
        <charset val="128"/>
      </rPr>
      <t>KV</t>
    </r>
    <rPh sb="0" eb="2">
      <t>セッケイ</t>
    </rPh>
    <rPh sb="2" eb="4">
      <t>スイチョク</t>
    </rPh>
    <rPh sb="4" eb="6">
      <t>シンド</t>
    </rPh>
    <phoneticPr fontId="2"/>
  </si>
  <si>
    <t>(1+KV)荷重(KN)</t>
    <rPh sb="6" eb="7">
      <t>カ</t>
    </rPh>
    <rPh sb="7" eb="8">
      <t>ジュウ</t>
    </rPh>
    <phoneticPr fontId="2"/>
  </si>
  <si>
    <t>静荷重(KN)  (重量/m)</t>
    <rPh sb="0" eb="1">
      <t>セイ</t>
    </rPh>
    <rPh sb="1" eb="2">
      <t>カ</t>
    </rPh>
    <rPh sb="2" eb="3">
      <t>ジュウ</t>
    </rPh>
    <rPh sb="10" eb="12">
      <t>ジュウリョウ</t>
    </rPh>
    <phoneticPr fontId="2"/>
  </si>
  <si>
    <t>全静荷重(KN)</t>
    <rPh sb="0" eb="1">
      <t>ゼン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</si>
  <si>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支持間隔(Cm)</t>
    </r>
    <rPh sb="4" eb="6">
      <t>シジ</t>
    </rPh>
    <rPh sb="6" eb="8">
      <t>カンカク</t>
    </rPh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</si>
  <si>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震度【表1-3</t>
    </r>
    <r>
      <rPr>
        <sz val="11"/>
        <rFont val="ＭＳ 明朝"/>
        <family val="1"/>
        <charset val="128"/>
      </rPr>
      <t>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</si>
  <si>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t xml:space="preserve">    荷重【表-1-1】より</t>
    <rPh sb="4" eb="5">
      <t>カ</t>
    </rPh>
    <rPh sb="5" eb="6">
      <t>ジュウ</t>
    </rPh>
    <rPh sb="7" eb="8">
      <t>ヒョウ</t>
    </rPh>
    <phoneticPr fontId="2"/>
  </si>
  <si>
    <t>【水平材の計算】</t>
    <rPh sb="1" eb="4">
      <t>スイヘイザイ</t>
    </rPh>
    <rPh sb="5" eb="7">
      <t>ケイサン</t>
    </rPh>
    <phoneticPr fontId="2"/>
  </si>
  <si>
    <t>短期許容応力度  KN/cm2  (  )内は長期</t>
    <rPh sb="0" eb="2">
      <t>タンキ</t>
    </rPh>
    <rPh sb="2" eb="4">
      <t>キョヨウ</t>
    </rPh>
    <rPh sb="4" eb="6">
      <t>オウリョク</t>
    </rPh>
    <rPh sb="6" eb="7">
      <t>ド</t>
    </rPh>
    <rPh sb="21" eb="22">
      <t>ナイ</t>
    </rPh>
    <rPh sb="23" eb="25">
      <t>チョウキ</t>
    </rPh>
    <phoneticPr fontId="2"/>
  </si>
  <si>
    <t>直角方向</t>
    <rPh sb="0" eb="2">
      <t>チョッカク</t>
    </rPh>
    <rPh sb="2" eb="4">
      <t>ホウコウ</t>
    </rPh>
    <phoneticPr fontId="2"/>
  </si>
  <si>
    <t>斜め方向</t>
    <rPh sb="0" eb="1">
      <t>ナナ</t>
    </rPh>
    <rPh sb="2" eb="4">
      <t>ホウコウ</t>
    </rPh>
    <phoneticPr fontId="2"/>
  </si>
  <si>
    <t>Iu</t>
    <phoneticPr fontId="2"/>
  </si>
  <si>
    <t>A</t>
    <phoneticPr fontId="2"/>
  </si>
  <si>
    <t>Cx</t>
    <phoneticPr fontId="2"/>
  </si>
  <si>
    <t>Cy</t>
    <phoneticPr fontId="2"/>
  </si>
  <si>
    <t>Ix</t>
    <phoneticPr fontId="2"/>
  </si>
  <si>
    <t>Iy</t>
    <phoneticPr fontId="2"/>
  </si>
  <si>
    <t>Iv</t>
    <phoneticPr fontId="2"/>
  </si>
  <si>
    <t>ix</t>
    <phoneticPr fontId="2"/>
  </si>
  <si>
    <t>iy</t>
    <phoneticPr fontId="2"/>
  </si>
  <si>
    <t>iu</t>
    <phoneticPr fontId="2"/>
  </si>
  <si>
    <t>iv</t>
    <phoneticPr fontId="2"/>
  </si>
  <si>
    <t>Zx</t>
    <phoneticPr fontId="2"/>
  </si>
  <si>
    <t>Zy</t>
    <phoneticPr fontId="2"/>
  </si>
  <si>
    <t>25*25</t>
    <phoneticPr fontId="2"/>
  </si>
  <si>
    <t>【 集中荷重が2点の場合のL型架台強度計算書  (荷重＋地震荷重)】</t>
    <rPh sb="28" eb="30">
      <t>ジシン</t>
    </rPh>
    <rPh sb="30" eb="32">
      <t>カジュウ</t>
    </rPh>
    <phoneticPr fontId="2"/>
  </si>
  <si>
    <t>LH1</t>
    <phoneticPr fontId="2"/>
  </si>
  <si>
    <t>LHT</t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</si>
  <si>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集中荷重が1点の場合の吊I型</t>
    </r>
    <r>
      <rPr>
        <sz val="11"/>
        <rFont val="ＭＳ 明朝"/>
        <family val="1"/>
        <charset val="128"/>
      </rPr>
      <t>架台強度計算書</t>
    </r>
    <r>
      <rPr>
        <sz val="11"/>
        <rFont val="ＭＳ 明朝"/>
        <family val="1"/>
        <charset val="128"/>
      </rPr>
      <t xml:space="preserve">  (</t>
    </r>
    <r>
      <rPr>
        <sz val="11"/>
        <rFont val="ＭＳ 明朝"/>
        <family val="1"/>
        <charset val="128"/>
      </rPr>
      <t>荷重＋</t>
    </r>
    <r>
      <rPr>
        <sz val="11"/>
        <rFont val="ＭＳ 明朝"/>
        <family val="1"/>
        <charset val="128"/>
      </rPr>
      <t>地震荷重)</t>
    </r>
    <r>
      <rPr>
        <sz val="11"/>
        <rFont val="ＭＳ 明朝"/>
        <family val="1"/>
        <charset val="128"/>
      </rPr>
      <t>】</t>
    </r>
    <rPh sb="13" eb="14">
      <t>ツリ</t>
    </rPh>
    <rPh sb="29" eb="31">
      <t>ジシン</t>
    </rPh>
    <rPh sb="31" eb="33">
      <t>カジュウ</t>
    </rPh>
    <phoneticPr fontId="2"/>
  </si>
  <si>
    <t>【 集中荷重が2点の場合の吊I型架台強度計算書  (荷重＋地震荷重)】</t>
    <rPh sb="13" eb="14">
      <t>ツリ</t>
    </rPh>
    <rPh sb="29" eb="31">
      <t>ジシン</t>
    </rPh>
    <rPh sb="31" eb="33">
      <t>カジュウ</t>
    </rPh>
    <phoneticPr fontId="2"/>
  </si>
  <si>
    <r>
      <t>【</t>
    </r>
    <r>
      <rPr>
        <sz val="11"/>
        <rFont val="ＭＳ 明朝"/>
        <family val="1"/>
        <charset val="128"/>
      </rPr>
      <t xml:space="preserve"> 集中荷重が1点の場合の壁ﾌﾞﾗｹｯﾄ型</t>
    </r>
    <r>
      <rPr>
        <sz val="11"/>
        <rFont val="ＭＳ 明朝"/>
        <family val="1"/>
        <charset val="128"/>
      </rPr>
      <t>架台強度計算書</t>
    </r>
    <r>
      <rPr>
        <sz val="11"/>
        <rFont val="ＭＳ 明朝"/>
        <family val="1"/>
        <charset val="128"/>
      </rPr>
      <t xml:space="preserve">  (</t>
    </r>
    <r>
      <rPr>
        <sz val="11"/>
        <rFont val="ＭＳ 明朝"/>
        <family val="1"/>
        <charset val="128"/>
      </rPr>
      <t>荷重＋</t>
    </r>
    <r>
      <rPr>
        <sz val="11"/>
        <rFont val="ＭＳ 明朝"/>
        <family val="1"/>
        <charset val="128"/>
      </rPr>
      <t>地震荷重)</t>
    </r>
    <r>
      <rPr>
        <sz val="11"/>
        <rFont val="ＭＳ 明朝"/>
        <family val="1"/>
        <charset val="128"/>
      </rPr>
      <t>】</t>
    </r>
    <rPh sb="34" eb="36">
      <t>ジシン</t>
    </rPh>
    <rPh sb="36" eb="38">
      <t>カジュウ</t>
    </rPh>
    <phoneticPr fontId="2"/>
  </si>
  <si>
    <t>【 集中荷重が2点の場合の壁ﾌﾞﾗｹｯﾄ型架台強度計算書  (荷重＋地震荷重)】</t>
    <rPh sb="34" eb="36">
      <t>ジシン</t>
    </rPh>
    <rPh sb="36" eb="38">
      <t>カジュウ</t>
    </rPh>
    <phoneticPr fontId="2"/>
  </si>
  <si>
    <t>【 集中荷重が2点の場合の天井 U 型架台強度計算書  (荷重＋地震荷重)】</t>
    <rPh sb="32" eb="34">
      <t>ジシン</t>
    </rPh>
    <rPh sb="34" eb="36">
      <t>カジュウ</t>
    </rPh>
    <phoneticPr fontId="2"/>
  </si>
  <si>
    <t>単位重量(N/m)</t>
    <rPh sb="0" eb="2">
      <t>タンイ</t>
    </rPh>
    <rPh sb="2" eb="4">
      <t>ジュウリョウ</t>
    </rPh>
    <phoneticPr fontId="2"/>
  </si>
  <si>
    <r>
      <t xml:space="preserve"> 反力 R左= </t>
    </r>
    <r>
      <rPr>
        <sz val="11"/>
        <rFont val="ＭＳ 明朝"/>
        <family val="1"/>
        <charset val="128"/>
      </rPr>
      <t>(</t>
    </r>
    <r>
      <rPr>
        <sz val="11"/>
        <rFont val="ＭＳ 明朝"/>
        <family val="1"/>
        <charset val="128"/>
      </rPr>
      <t>(P1*</t>
    </r>
    <r>
      <rPr>
        <sz val="11"/>
        <rFont val="ＭＳ 明朝"/>
        <family val="1"/>
        <charset val="128"/>
      </rPr>
      <t>(</t>
    </r>
    <r>
      <rPr>
        <sz val="11"/>
        <rFont val="ＭＳ 明朝"/>
        <family val="1"/>
        <charset val="128"/>
      </rPr>
      <t>L2</t>
    </r>
    <r>
      <rPr>
        <sz val="11"/>
        <rFont val="ＭＳ 明朝"/>
        <family val="1"/>
        <charset val="128"/>
      </rPr>
      <t>+L3))+(P2*L3))</t>
    </r>
    <r>
      <rPr>
        <sz val="11"/>
        <rFont val="ＭＳ 明朝"/>
        <family val="1"/>
        <charset val="128"/>
      </rPr>
      <t>/</t>
    </r>
    <r>
      <rPr>
        <sz val="11"/>
        <rFont val="ＭＳ 明朝"/>
        <family val="1"/>
        <charset val="128"/>
      </rPr>
      <t>LT</t>
    </r>
    <phoneticPr fontId="2"/>
  </si>
  <si>
    <r>
      <t xml:space="preserve"> 反力 R左= </t>
    </r>
    <r>
      <rPr>
        <sz val="11"/>
        <rFont val="ＭＳ 明朝"/>
        <family val="1"/>
        <charset val="128"/>
      </rPr>
      <t>(P1*</t>
    </r>
    <r>
      <rPr>
        <sz val="11"/>
        <rFont val="ＭＳ 明朝"/>
        <family val="1"/>
        <charset val="128"/>
      </rPr>
      <t>L2</t>
    </r>
    <r>
      <rPr>
        <sz val="11"/>
        <rFont val="ＭＳ 明朝"/>
        <family val="1"/>
        <charset val="128"/>
      </rPr>
      <t>)</t>
    </r>
    <r>
      <rPr>
        <sz val="11"/>
        <rFont val="ＭＳ 明朝"/>
        <family val="1"/>
        <charset val="128"/>
      </rPr>
      <t>/</t>
    </r>
    <r>
      <rPr>
        <sz val="11"/>
        <rFont val="ＭＳ 明朝"/>
        <family val="1"/>
        <charset val="128"/>
      </rPr>
      <t>LT</t>
    </r>
    <phoneticPr fontId="2"/>
  </si>
  <si>
    <t>【 集中荷重が1点の場合のL型架台強度計算書  (荷重＋地震荷重)】</t>
    <rPh sb="28" eb="30">
      <t>ジシン</t>
    </rPh>
    <rPh sb="30" eb="32">
      <t>カジュウ</t>
    </rPh>
    <phoneticPr fontId="2"/>
  </si>
  <si>
    <t>ﾀﾞｸﾄの周長(m)</t>
    <rPh sb="5" eb="6">
      <t>シュウ</t>
    </rPh>
    <rPh sb="6" eb="7">
      <t>チョウ</t>
    </rPh>
    <phoneticPr fontId="2"/>
  </si>
  <si>
    <t>設置場所</t>
    <rPh sb="0" eb="2">
      <t>セッチ</t>
    </rPh>
    <rPh sb="2" eb="4">
      <t>バショ</t>
    </rPh>
    <phoneticPr fontId="2"/>
  </si>
  <si>
    <t>耐震安全性の分類</t>
    <rPh sb="0" eb="2">
      <t>タイシン</t>
    </rPh>
    <rPh sb="2" eb="5">
      <t>アンゼンセイ</t>
    </rPh>
    <rPh sb="6" eb="8">
      <t>ブンルイ</t>
    </rPh>
    <phoneticPr fontId="2"/>
  </si>
  <si>
    <t>特定の施設</t>
    <rPh sb="0" eb="2">
      <t>トクテイ</t>
    </rPh>
    <rPh sb="3" eb="5">
      <t>シセツ</t>
    </rPh>
    <phoneticPr fontId="2"/>
  </si>
  <si>
    <t>一般の施設</t>
    <rPh sb="0" eb="2">
      <t>イッパン</t>
    </rPh>
    <rPh sb="3" eb="5">
      <t>シセツ</t>
    </rPh>
    <phoneticPr fontId="2"/>
  </si>
  <si>
    <t>重要機器</t>
    <rPh sb="0" eb="2">
      <t>ジュウヨウ</t>
    </rPh>
    <rPh sb="2" eb="4">
      <t>キキ</t>
    </rPh>
    <phoneticPr fontId="2"/>
  </si>
  <si>
    <t>一般機器</t>
    <rPh sb="0" eb="2">
      <t>イッパン</t>
    </rPh>
    <rPh sb="2" eb="4">
      <t>キキ</t>
    </rPh>
    <phoneticPr fontId="2"/>
  </si>
  <si>
    <t>【 設計用鉛直地震力 】</t>
    <rPh sb="2" eb="5">
      <t>セッケイヨウ</t>
    </rPh>
    <rPh sb="5" eb="7">
      <t>エンチョク</t>
    </rPh>
    <rPh sb="7" eb="9">
      <t>ジシン</t>
    </rPh>
    <rPh sb="9" eb="10">
      <t>チカラ</t>
    </rPh>
    <phoneticPr fontId="2"/>
  </si>
  <si>
    <t>重要水槽</t>
    <rPh sb="0" eb="2">
      <t>ジュウヨウ</t>
    </rPh>
    <rPh sb="2" eb="4">
      <t>スイソウ</t>
    </rPh>
    <phoneticPr fontId="2"/>
  </si>
  <si>
    <t>一般水槽</t>
    <rPh sb="0" eb="2">
      <t>イッパン</t>
    </rPh>
    <rPh sb="2" eb="4">
      <t>スイソウ</t>
    </rPh>
    <phoneticPr fontId="2"/>
  </si>
  <si>
    <t>ﾎﾞﾙﾄ径
d(呼び称)</t>
    <rPh sb="4" eb="5">
      <t>ケイ</t>
    </rPh>
    <rPh sb="8" eb="9">
      <t>ヨ</t>
    </rPh>
    <rPh sb="10" eb="11">
      <t>）</t>
    </rPh>
    <phoneticPr fontId="2"/>
  </si>
  <si>
    <t>ﾎﾞﾙﾄ頭部厚
H (cm)</t>
    <rPh sb="4" eb="6">
      <t>トウブ</t>
    </rPh>
    <rPh sb="6" eb="7">
      <t>アツ</t>
    </rPh>
    <phoneticPr fontId="2"/>
  </si>
  <si>
    <t>ﾎﾞﾙﾄ頭部巾
B (cm)</t>
    <rPh sb="4" eb="6">
      <t>トウブ</t>
    </rPh>
    <rPh sb="6" eb="7">
      <t>ハバ</t>
    </rPh>
    <phoneticPr fontId="2"/>
  </si>
  <si>
    <t>ﾎﾞﾙﾄのねじ有効径
D (cm)</t>
    <rPh sb="7" eb="9">
      <t>ユウコウ</t>
    </rPh>
    <rPh sb="9" eb="10">
      <t>ケイ</t>
    </rPh>
    <phoneticPr fontId="2"/>
  </si>
  <si>
    <t>M8*1.25</t>
    <phoneticPr fontId="2"/>
  </si>
  <si>
    <t>1.0 Kgf ≒ 9.8 N とします｡</t>
    <phoneticPr fontId="2"/>
  </si>
  <si>
    <t>N/m</t>
    <phoneticPr fontId="2"/>
  </si>
  <si>
    <t>ただし、1 KN=1000 N</t>
    <phoneticPr fontId="2"/>
  </si>
  <si>
    <t>1 Kgf = 9.8 N</t>
    <phoneticPr fontId="2"/>
  </si>
  <si>
    <t>(2.0)</t>
    <phoneticPr fontId="2"/>
  </si>
  <si>
    <t>(1.5)</t>
    <phoneticPr fontId="2"/>
  </si>
  <si>
    <t>(1.0)</t>
    <phoneticPr fontId="2"/>
  </si>
  <si>
    <t>(0.6)</t>
    <phoneticPr fontId="2"/>
  </si>
  <si>
    <t>1.0 (1.5)</t>
    <phoneticPr fontId="2"/>
  </si>
  <si>
    <t>SS400 STK400
STKR400  SSC400</t>
    <phoneticPr fontId="2"/>
  </si>
  <si>
    <t>(15.6)</t>
    <phoneticPr fontId="2"/>
  </si>
  <si>
    <t>(9.04)</t>
    <phoneticPr fontId="2"/>
  </si>
  <si>
    <t>(14.2)</t>
    <phoneticPr fontId="2"/>
  </si>
  <si>
    <r>
      <t xml:space="preserve">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震度【表1-</t>
    </r>
    <r>
      <rPr>
        <sz val="11"/>
        <rFont val="ＭＳ 明朝"/>
        <family val="1"/>
        <charset val="128"/>
      </rPr>
      <t>4より</t>
    </r>
    <r>
      <rPr>
        <sz val="11"/>
        <rFont val="ＭＳ 明朝"/>
        <family val="1"/>
        <charset val="128"/>
      </rPr>
      <t>】</t>
    </r>
    <rPh sb="4" eb="6">
      <t>シンド</t>
    </rPh>
    <rPh sb="7" eb="8">
      <t>ヒョウ</t>
    </rPh>
    <phoneticPr fontId="2"/>
  </si>
  <si>
    <t>N/m</t>
    <phoneticPr fontId="2"/>
  </si>
  <si>
    <t>管径</t>
    <rPh sb="0" eb="1">
      <t>カン</t>
    </rPh>
    <rPh sb="1" eb="2">
      <t>ケイ</t>
    </rPh>
    <phoneticPr fontId="2"/>
  </si>
  <si>
    <t>重量</t>
    <rPh sb="0" eb="2">
      <t>ジュウリョウ</t>
    </rPh>
    <phoneticPr fontId="2"/>
  </si>
  <si>
    <t>80A</t>
    <phoneticPr fontId="2"/>
  </si>
  <si>
    <t>P2=</t>
  </si>
  <si>
    <r>
      <t>L2=</t>
    </r>
    <r>
      <rPr>
        <sz val="11"/>
        <rFont val="ＭＳ 明朝"/>
        <family val="1"/>
        <charset val="128"/>
      </rPr>
      <t/>
    </r>
  </si>
  <si>
    <r>
      <t>L3=</t>
    </r>
    <r>
      <rPr>
        <sz val="11"/>
        <rFont val="ＭＳ 明朝"/>
        <family val="1"/>
        <charset val="128"/>
      </rPr>
      <t/>
    </r>
  </si>
  <si>
    <t>荷重</t>
    <rPh sb="0" eb="2">
      <t>カジュウ</t>
    </rPh>
    <phoneticPr fontId="2"/>
  </si>
  <si>
    <t>この色の欄に数値を入力</t>
    <rPh sb="2" eb="3">
      <t>イロ</t>
    </rPh>
    <rPh sb="4" eb="5">
      <t>ラン</t>
    </rPh>
    <rPh sb="6" eb="8">
      <t>スウチ</t>
    </rPh>
    <rPh sb="9" eb="11">
      <t>ニュウリョク</t>
    </rPh>
    <phoneticPr fontId="2"/>
  </si>
  <si>
    <t>この色の欄は自動的に計算される。</t>
    <rPh sb="2" eb="3">
      <t>イロ</t>
    </rPh>
    <rPh sb="4" eb="5">
      <t>ラン</t>
    </rPh>
    <rPh sb="6" eb="9">
      <t>ジドウテキ</t>
    </rPh>
    <rPh sb="10" eb="12">
      <t>ケイサン</t>
    </rPh>
    <phoneticPr fontId="2"/>
  </si>
  <si>
    <t>40A</t>
    <phoneticPr fontId="2"/>
  </si>
  <si>
    <t>50A</t>
    <phoneticPr fontId="2"/>
  </si>
  <si>
    <t>65A</t>
    <phoneticPr fontId="2"/>
  </si>
  <si>
    <t>80A</t>
    <phoneticPr fontId="2"/>
  </si>
  <si>
    <t>100A</t>
    <phoneticPr fontId="2"/>
  </si>
  <si>
    <t>Kg/m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</si>
  <si>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</si>
  <si>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</si>
  <si>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</si>
  <si>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</si>
  <si>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300A</t>
    <phoneticPr fontId="2"/>
  </si>
  <si>
    <r>
      <t>L1</t>
    </r>
    <r>
      <rPr>
        <sz val="11"/>
        <rFont val="ＭＳ 明朝"/>
        <family val="1"/>
        <charset val="128"/>
      </rPr>
      <t>=</t>
    </r>
    <phoneticPr fontId="2"/>
  </si>
  <si>
    <t>断面寸法(mm)</t>
    <rPh sb="0" eb="2">
      <t>ダンメン</t>
    </rPh>
    <rPh sb="2" eb="4">
      <t>スンポウ</t>
    </rPh>
    <phoneticPr fontId="2"/>
  </si>
  <si>
    <t>重心の位置(Cm)</t>
    <rPh sb="0" eb="2">
      <t>ジュウシン</t>
    </rPh>
    <rPh sb="3" eb="5">
      <t>イチ</t>
    </rPh>
    <phoneticPr fontId="2"/>
  </si>
  <si>
    <t>断面2次ﾓｰﾒﾝﾄ(Cm4)</t>
    <rPh sb="0" eb="2">
      <t>ダンメン</t>
    </rPh>
    <rPh sb="3" eb="4">
      <t>ジ</t>
    </rPh>
    <phoneticPr fontId="2"/>
  </si>
  <si>
    <t>断面係数(Cm3)</t>
    <rPh sb="0" eb="2">
      <t>ダンメン</t>
    </rPh>
    <rPh sb="2" eb="4">
      <t>ケイスウ</t>
    </rPh>
    <phoneticPr fontId="2"/>
  </si>
  <si>
    <t>断面2次半径(Cm)</t>
    <rPh sb="0" eb="2">
      <t>ダンメン</t>
    </rPh>
    <rPh sb="3" eb="4">
      <t>ジ</t>
    </rPh>
    <rPh sb="4" eb="6">
      <t>ハンケイ</t>
    </rPh>
    <phoneticPr fontId="2"/>
  </si>
  <si>
    <t xml:space="preserve">    水平材の両端の反力 (KN) (鉛直方向の地震荷重を加算した数値)</t>
    <rPh sb="4" eb="6">
      <t>スイヘイ</t>
    </rPh>
    <rPh sb="6" eb="7">
      <t>ザイ</t>
    </rPh>
    <rPh sb="8" eb="10">
      <t>リョウタン</t>
    </rPh>
    <rPh sb="11" eb="12">
      <t>ハン</t>
    </rPh>
    <rPh sb="12" eb="13">
      <t>リョク</t>
    </rPh>
    <rPh sb="20" eb="22">
      <t>エンチョク</t>
    </rPh>
    <rPh sb="22" eb="24">
      <t>ホウコウ</t>
    </rPh>
    <rPh sb="25" eb="27">
      <t>ジシン</t>
    </rPh>
    <rPh sb="27" eb="29">
      <t>カジュウ</t>
    </rPh>
    <rPh sb="30" eb="32">
      <t>カサン</t>
    </rPh>
    <rPh sb="34" eb="36">
      <t>スウチ</t>
    </rPh>
    <phoneticPr fontId="2"/>
  </si>
  <si>
    <t>t(mm)</t>
    <phoneticPr fontId="2"/>
  </si>
  <si>
    <t>種 類</t>
    <rPh sb="0" eb="1">
      <t>タネ</t>
    </rPh>
    <rPh sb="2" eb="3">
      <t>タグイ</t>
    </rPh>
    <phoneticPr fontId="2"/>
  </si>
  <si>
    <t>規     格</t>
    <rPh sb="0" eb="1">
      <t>タダシ</t>
    </rPh>
    <rPh sb="6" eb="7">
      <t>カク</t>
    </rPh>
    <phoneticPr fontId="2"/>
  </si>
  <si>
    <t>圧縮 fc</t>
    <rPh sb="0" eb="2">
      <t>アッシュク</t>
    </rPh>
    <phoneticPr fontId="2"/>
  </si>
  <si>
    <t>引張 ft</t>
    <rPh sb="0" eb="2">
      <t>ヒッパリ</t>
    </rPh>
    <phoneticPr fontId="2"/>
  </si>
  <si>
    <t>曲げ fb</t>
    <rPh sb="0" eb="1">
      <t>マ</t>
    </rPh>
    <phoneticPr fontId="2"/>
  </si>
  <si>
    <t>せん断fs</t>
    <rPh sb="2" eb="3">
      <t>ダン</t>
    </rPh>
    <phoneticPr fontId="2"/>
  </si>
  <si>
    <t>支圧 fe</t>
    <rPh sb="0" eb="1">
      <t>シ</t>
    </rPh>
    <rPh sb="1" eb="2">
      <t>アツ</t>
    </rPh>
    <phoneticPr fontId="2"/>
  </si>
  <si>
    <t>一般構造用鋼材(厚さ40mm以下)</t>
    <rPh sb="0" eb="2">
      <t>イッパン</t>
    </rPh>
    <rPh sb="2" eb="5">
      <t>コウゾウヨウ</t>
    </rPh>
    <rPh sb="5" eb="7">
      <t>コウザイ</t>
    </rPh>
    <rPh sb="8" eb="9">
      <t>アツ</t>
    </rPh>
    <rPh sb="14" eb="16">
      <t>イカ</t>
    </rPh>
    <phoneticPr fontId="2"/>
  </si>
  <si>
    <t>断面積(㎠)</t>
    <rPh sb="0" eb="3">
      <t>ダンメンセキ</t>
    </rPh>
    <phoneticPr fontId="2"/>
  </si>
  <si>
    <t>【 集中荷重が1点の場合の天井 U 型架台強度計算書  (荷重＋地震荷重)】</t>
    <rPh sb="13" eb="15">
      <t>テンジョウ</t>
    </rPh>
    <rPh sb="18" eb="19">
      <t>カタ</t>
    </rPh>
    <rPh sb="32" eb="34">
      <t>ジシン</t>
    </rPh>
    <rPh sb="34" eb="36">
      <t>カジュウ</t>
    </rPh>
    <phoneticPr fontId="2"/>
  </si>
  <si>
    <t>管径サイズ</t>
    <rPh sb="0" eb="1">
      <t>カン</t>
    </rPh>
    <rPh sb="1" eb="2">
      <t>ケイ</t>
    </rPh>
    <phoneticPr fontId="2"/>
  </si>
  <si>
    <t xml:space="preserve"> I型架台強度計算書   ( 荷重支持のみ ) </t>
    <rPh sb="2" eb="3">
      <t>ガタ</t>
    </rPh>
    <rPh sb="3" eb="5">
      <t>カダイ</t>
    </rPh>
    <rPh sb="5" eb="7">
      <t>キョウド</t>
    </rPh>
    <rPh sb="7" eb="10">
      <t>ケイサンショ</t>
    </rPh>
    <phoneticPr fontId="2"/>
  </si>
  <si>
    <t>N/m</t>
    <phoneticPr fontId="2"/>
  </si>
  <si>
    <t>N/m</t>
    <phoneticPr fontId="2"/>
  </si>
  <si>
    <t>N/m</t>
    <phoneticPr fontId="2"/>
  </si>
  <si>
    <t>N/m</t>
    <phoneticPr fontId="2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</si>
  <si>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2"/>
  </si>
  <si>
    <t>作者 建築設備 の下記のソフトが皆様のお役に立ちます。</t>
    <phoneticPr fontId="2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</si>
  <si>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</si>
  <si>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</si>
  <si>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</si>
  <si>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</si>
  <si>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</si>
  <si>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</si>
  <si>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</si>
  <si>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</si>
  <si>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</si>
  <si>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</si>
  <si>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</si>
  <si>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</si>
  <si>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</si>
  <si>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</si>
  <si>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</si>
  <si>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</si>
  <si>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</si>
  <si>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</si>
  <si>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</si>
  <si>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</si>
  <si>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</si>
  <si>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</si>
  <si>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</si>
  <si>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</si>
  <si>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</si>
  <si>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</si>
  <si>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</si>
  <si>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</si>
  <si>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</si>
  <si>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</si>
  <si>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</si>
  <si>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</si>
  <si>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【表-1-1】 【 配管重量表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0" eb="12">
      <t>ハイカン</t>
    </rPh>
    <rPh sb="12" eb="14">
      <t>ジュウリョウ</t>
    </rPh>
    <rPh sb="14" eb="15">
      <t>ヒョウ</t>
    </rPh>
    <rPh sb="18" eb="20">
      <t>タンイ</t>
    </rPh>
    <rPh sb="37" eb="39">
      <t>コウキョウ</t>
    </rPh>
    <rPh sb="39" eb="43">
      <t>ケンチクセツビ</t>
    </rPh>
    <rPh sb="43" eb="45">
      <t>コウジ</t>
    </rPh>
    <rPh sb="45" eb="47">
      <t>ヒョウジュン</t>
    </rPh>
    <rPh sb="47" eb="48">
      <t>ズ</t>
    </rPh>
    <rPh sb="49" eb="51">
      <t>ヘイセイ</t>
    </rPh>
    <rPh sb="61" eb="63">
      <t>テンキ</t>
    </rPh>
    <phoneticPr fontId="2"/>
  </si>
  <si>
    <t>40A</t>
    <phoneticPr fontId="2"/>
  </si>
  <si>
    <t>65A</t>
    <phoneticPr fontId="2"/>
  </si>
  <si>
    <t>80A</t>
    <phoneticPr fontId="2"/>
  </si>
  <si>
    <t>125A</t>
    <phoneticPr fontId="2"/>
  </si>
  <si>
    <t>150A</t>
    <phoneticPr fontId="2"/>
  </si>
  <si>
    <t>200A</t>
    <phoneticPr fontId="2"/>
  </si>
  <si>
    <t>250A</t>
    <phoneticPr fontId="2"/>
  </si>
  <si>
    <t>1.0 Kgf ≒ 9.8 N とします｡</t>
    <phoneticPr fontId="2"/>
  </si>
  <si>
    <t>Kg/m</t>
    <phoneticPr fontId="2"/>
  </si>
  <si>
    <t>N/m</t>
    <phoneticPr fontId="2"/>
  </si>
  <si>
    <r>
      <t>【表-1-2】 【 ｱﾝｸﾞﾙ工法 ﾀﾞｸﾄ重量表   単位 Kg/m 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5" eb="17">
      <t>コウホウ</t>
    </rPh>
    <rPh sb="22" eb="24">
      <t>ジュウリョウ</t>
    </rPh>
    <rPh sb="24" eb="25">
      <t>ヒョウ</t>
    </rPh>
    <rPh sb="28" eb="30">
      <t>タンイ</t>
    </rPh>
    <rPh sb="72" eb="74">
      <t>テンキ</t>
    </rPh>
    <phoneticPr fontId="2"/>
  </si>
  <si>
    <r>
      <t>【表-1-3】【 ｺｰﾅｰﾎﾞﾙﾄ工法 ﾀﾞｸﾄ重量表   単位 Kg/m － N/m 】</t>
    </r>
    <r>
      <rPr>
        <sz val="11"/>
        <rFont val="ＭＳ 明朝"/>
        <family val="1"/>
        <charset val="128"/>
      </rPr>
      <t xml:space="preserve">    公共建築設備工事標準図 平成25年版　 P121転記</t>
    </r>
    <rPh sb="17" eb="19">
      <t>コウホウ</t>
    </rPh>
    <rPh sb="24" eb="26">
      <t>ジュウリョウ</t>
    </rPh>
    <rPh sb="26" eb="27">
      <t>ヒョウ</t>
    </rPh>
    <rPh sb="30" eb="32">
      <t>タンイ</t>
    </rPh>
    <rPh sb="73" eb="75">
      <t>テンキ</t>
    </rPh>
    <phoneticPr fontId="2"/>
  </si>
  <si>
    <t>ただし、1 KN=1000 N</t>
    <phoneticPr fontId="2"/>
  </si>
  <si>
    <t>1 Kgf = 9.8 N</t>
    <phoneticPr fontId="2"/>
  </si>
  <si>
    <r>
      <t>【表-1-4】【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</si>
  <si>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(2.0)</t>
    <phoneticPr fontId="2"/>
  </si>
  <si>
    <t>(1.5)</t>
    <phoneticPr fontId="2"/>
  </si>
  <si>
    <t>(1.5)</t>
    <phoneticPr fontId="2"/>
  </si>
  <si>
    <t>(1.0)</t>
    <phoneticPr fontId="2"/>
  </si>
  <si>
    <t>(1.0)</t>
    <phoneticPr fontId="2"/>
  </si>
  <si>
    <t>(0.6)</t>
    <phoneticPr fontId="2"/>
  </si>
  <si>
    <t xml:space="preserve">  鉛直地震力の1/2とする。</t>
    <phoneticPr fontId="2"/>
  </si>
  <si>
    <r>
      <t>【表-1-5】【 水槽類の設計用標準水平震度 】</t>
    </r>
    <r>
      <rPr>
        <sz val="11"/>
        <rFont val="ＭＳ 明朝"/>
        <family val="1"/>
        <charset val="128"/>
      </rPr>
      <t xml:space="preserve">  建築設備耐震設計・施工指針2014年版 P225 転記</t>
    </r>
    <rPh sb="9" eb="11">
      <t>スイソウ</t>
    </rPh>
    <rPh sb="11" eb="12">
      <t>ルイ</t>
    </rPh>
    <rPh sb="13" eb="16">
      <t>セッケイヨウ</t>
    </rPh>
    <rPh sb="16" eb="18">
      <t>ヒョウジュン</t>
    </rPh>
    <rPh sb="18" eb="20">
      <t>スイヘイ</t>
    </rPh>
    <rPh sb="20" eb="22">
      <t>シンド</t>
    </rPh>
    <phoneticPr fontId="2"/>
  </si>
  <si>
    <r>
      <t>【表-1-6】【 設計用標準水平震度 】</t>
    </r>
    <r>
      <rPr>
        <sz val="11"/>
        <rFont val="ＭＳ 明朝"/>
        <family val="1"/>
        <charset val="128"/>
      </rPr>
      <t xml:space="preserve">  建築設備耐震設計・施工指針2014年版 P6 転記</t>
    </r>
    <rPh sb="9" eb="12">
      <t>セッケイヨウ</t>
    </rPh>
    <rPh sb="12" eb="14">
      <t>ヒョウジュン</t>
    </rPh>
    <rPh sb="14" eb="16">
      <t>スイヘイ</t>
    </rPh>
    <rPh sb="16" eb="18">
      <t>シンド</t>
    </rPh>
    <phoneticPr fontId="2"/>
  </si>
  <si>
    <t>0.6 (1.0)</t>
    <phoneticPr fontId="2"/>
  </si>
  <si>
    <t>0.4 (0.6)</t>
    <phoneticPr fontId="2"/>
  </si>
  <si>
    <t>・地階、1階を除く各階で上層階に該当しない階を中間階とする。</t>
    <phoneticPr fontId="2"/>
  </si>
  <si>
    <r>
      <t xml:space="preserve">【表-2-1】【 鋼材等の許容応力度 】  </t>
    </r>
    <r>
      <rPr>
        <sz val="11"/>
        <rFont val="ＭＳ 明朝"/>
        <family val="1"/>
        <charset val="128"/>
      </rPr>
      <t>建築設備耐震設計・施工指針2014年版 P230、P232 転記</t>
    </r>
    <rPh sb="9" eb="11">
      <t>コウザイ</t>
    </rPh>
    <rPh sb="11" eb="12">
      <t>トウ</t>
    </rPh>
    <rPh sb="13" eb="15">
      <t>キョヨウ</t>
    </rPh>
    <rPh sb="15" eb="17">
      <t>オウリョク</t>
    </rPh>
    <rPh sb="17" eb="18">
      <t>ド</t>
    </rPh>
    <phoneticPr fontId="2"/>
  </si>
  <si>
    <r>
      <t>【表-3-1】【 等辺山形鋼の断面特性 】</t>
    </r>
    <r>
      <rPr>
        <sz val="11"/>
        <rFont val="ＭＳ 明朝"/>
        <family val="1"/>
        <charset val="128"/>
      </rPr>
      <t xml:space="preserve">    建築設備耐震設計・施工指針2014年版 P246、JIS　G 3192　転記</t>
    </r>
    <rPh sb="61" eb="63">
      <t>テンキ</t>
    </rPh>
    <phoneticPr fontId="2"/>
  </si>
  <si>
    <r>
      <t>【表-4-1】【 床ｽﾗﾌﾞ上面使用：先取付施工６角ﾎﾞﾙﾄｱﾝｶｰの</t>
    </r>
    <r>
      <rPr>
        <b/>
        <sz val="11"/>
        <rFont val="ＭＳ 明朝"/>
        <family val="1"/>
        <charset val="128"/>
      </rPr>
      <t>短期</t>
    </r>
    <r>
      <rPr>
        <sz val="11"/>
        <color indexed="10"/>
        <rFont val="ＭＳ 明朝"/>
        <family val="1"/>
        <charset val="128"/>
      </rPr>
      <t xml:space="preserve">許容引抜荷重 (KN) 】  </t>
    </r>
    <r>
      <rPr>
        <sz val="11"/>
        <rFont val="ＭＳ 明朝"/>
        <family val="1"/>
        <charset val="128"/>
      </rPr>
      <t>建築設備耐震設計・施工指針2014年版 P111 転記</t>
    </r>
    <rPh sb="9" eb="10">
      <t>ユカ</t>
    </rPh>
    <rPh sb="14" eb="16">
      <t>ジョウメン</t>
    </rPh>
    <rPh sb="16" eb="18">
      <t>シヨウ</t>
    </rPh>
    <rPh sb="25" eb="26">
      <t>カク</t>
    </rPh>
    <phoneticPr fontId="2"/>
  </si>
  <si>
    <r>
      <t>　</t>
    </r>
    <r>
      <rPr>
        <sz val="10"/>
        <color rgb="FF555555"/>
        <rFont val="Verdana"/>
        <family val="2"/>
      </rPr>
      <t>2次元cadの 用の図形集 塩ビ継ぎ手、ダクト、鋼管継手、桝等</t>
    </r>
  </si>
  <si>
    <r>
      <t>　</t>
    </r>
    <r>
      <rPr>
        <sz val="10"/>
        <color rgb="FF555555"/>
        <rFont val="Verdana"/>
        <family val="2"/>
      </rPr>
      <t>建築設備における、標準的原価データーを持つ、空調、衛生設備の見積、原価計算ソフト</t>
    </r>
  </si>
  <si>
    <t>●EXCEL2003と同じに使える</t>
  </si>
  <si>
    <r>
      <t>　</t>
    </r>
    <r>
      <rPr>
        <sz val="10"/>
        <color rgb="FF555555"/>
        <rFont val="Verdana"/>
        <family val="2"/>
      </rPr>
      <t>EXCEL2013がリボンでなく、EXCEL2003と同じコマンド表示になる</t>
    </r>
  </si>
  <si>
    <t>●EXCEL2003のコマンド表示で昔のEXCEL</t>
  </si>
  <si>
    <r>
      <t>　</t>
    </r>
    <r>
      <rPr>
        <sz val="10"/>
        <color rgb="FF555555"/>
        <rFont val="Verdana"/>
        <family val="2"/>
      </rPr>
      <t>昔のコマンド表示で昔のままに、だれでも文書ができる コマンド表示なので直感的に使える</t>
    </r>
  </si>
  <si>
    <r>
      <t>　</t>
    </r>
    <r>
      <rPr>
        <sz val="10"/>
        <color rgb="FF555555"/>
        <rFont val="Verdana"/>
        <family val="2"/>
      </rPr>
      <t>建築設備の給水設備配管の設計ソフト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</si>
  <si>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建築設備工事の作業手順・作業仕様を標準仕様書、下水道事業団仕様書に準じて作成</t>
    </r>
  </si>
  <si>
    <r>
      <t>　</t>
    </r>
    <r>
      <rPr>
        <sz val="10"/>
        <color rgb="FF555555"/>
        <rFont val="Verdana"/>
        <family val="2"/>
      </rPr>
      <t>建築設備の空調の熱量計算システム 国交省仕様に準拠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</si>
  <si>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送風機架台、横置圧力水槽、エアコン架台の構造計算が設備の担当者で出来る</t>
    </r>
  </si>
  <si>
    <r>
      <t>　</t>
    </r>
    <r>
      <rPr>
        <sz val="10"/>
        <color rgb="FF555555"/>
        <rFont val="Verdana"/>
        <family val="2"/>
      </rPr>
      <t>建築設備における、配管架台、配管振れ止め、機器架台の耐震計算練習ソフト</t>
    </r>
  </si>
  <si>
    <r>
      <t>　</t>
    </r>
    <r>
      <rPr>
        <sz val="10"/>
        <color rgb="FF555555"/>
        <rFont val="Verdana"/>
        <family val="2"/>
      </rPr>
      <t>サービスタンク・水槽架台、制御盤、キュービクル等耐震計算が設備の担当者で出来る</t>
    </r>
  </si>
  <si>
    <t>●キュービクルアンカー、タンク、ケーブルラック耐震</t>
  </si>
  <si>
    <r>
      <t>　</t>
    </r>
    <r>
      <rPr>
        <sz val="10"/>
        <color rgb="FF555555"/>
        <rFont val="Verdana"/>
        <family val="2"/>
      </rPr>
      <t>キュービクル耐震アンカーボルト、ケーブルラック耐震振れ止め、油小出しタンクの耐震架台</t>
    </r>
  </si>
  <si>
    <r>
      <t>　</t>
    </r>
    <r>
      <rPr>
        <sz val="10"/>
        <color rgb="FF555555"/>
        <rFont val="Verdana"/>
        <family val="2"/>
      </rPr>
      <t>配管架台、振れ止め架台の設計を建築設備の担当者レベル(構造計算の専門家でなくても)で理解できる</t>
    </r>
  </si>
  <si>
    <r>
      <t>　</t>
    </r>
    <r>
      <rPr>
        <sz val="10"/>
        <color rgb="FF555555"/>
        <rFont val="Verdana"/>
        <family val="2"/>
      </rPr>
      <t>建築の空調設備の熱量計算</t>
    </r>
  </si>
  <si>
    <t>●設備の担当の職務</t>
  </si>
  <si>
    <r>
      <t>　</t>
    </r>
    <r>
      <rPr>
        <sz val="10"/>
        <color rgb="FF555555"/>
        <rFont val="Verdana"/>
        <family val="2"/>
      </rPr>
      <t>建築設備の現場担当の提出書類、現場管理の内容</t>
    </r>
  </si>
  <si>
    <r>
      <t>　</t>
    </r>
    <r>
      <rPr>
        <sz val="10"/>
        <color rgb="FF555555"/>
        <rFont val="Verdana"/>
        <family val="2"/>
      </rPr>
      <t>データの必要な「行」を複写して貼り付け、m数などの必要データを入力して集計すれば設計書が出来る</t>
    </r>
  </si>
  <si>
    <t>●設備の職務</t>
  </si>
  <si>
    <r>
      <t>　</t>
    </r>
    <r>
      <rPr>
        <sz val="10"/>
        <color rgb="FF555555"/>
        <rFont val="Verdana"/>
        <family val="2"/>
      </rPr>
      <t>設備の担当の職務内容</t>
    </r>
  </si>
  <si>
    <r>
      <t>　</t>
    </r>
    <r>
      <rPr>
        <sz val="10"/>
        <color rgb="FF555555"/>
        <rFont val="Verdana"/>
        <family val="2"/>
      </rPr>
      <t>床置き、壁取り付けの空調機、天井取り付け送風機の架台の耐震計算ソフト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</si>
  <si>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建築設備の担当者レベル(構造計算の専門家でなくても)で、エアコン等の架台の構造計算を理解できる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</si>
  <si>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建築設備の担当者レベル(構造計算の専門家でなくても)で、ダクト等の振止架台の構造計算を理解できる</t>
    </r>
  </si>
  <si>
    <t>●空調機等箱の耐震、蒸気暖房放熱器の耐震金具の計算書</t>
  </si>
  <si>
    <r>
      <t>　</t>
    </r>
    <r>
      <rPr>
        <sz val="10"/>
        <color rgb="FF555555"/>
        <rFont val="Verdana"/>
        <family val="2"/>
      </rPr>
      <t>建築設備の担当者レベルで、放熱器等の構造計算を理解できるソフトを目指して作りました</t>
    </r>
  </si>
  <si>
    <t>●設備の監督の職務</t>
  </si>
  <si>
    <r>
      <t>　</t>
    </r>
    <r>
      <rPr>
        <sz val="10"/>
        <color rgb="FF555555"/>
        <rFont val="Verdana"/>
        <family val="2"/>
      </rPr>
      <t>建築設備の現場管理の提出書類、現場管理の内容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</si>
  <si>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建築設備の担当者レベル(構造計算の専門家でなくても)で、タンク等の耐震架台の構造計算を理解できる</t>
    </r>
  </si>
  <si>
    <r>
      <t>　</t>
    </r>
    <r>
      <rPr>
        <sz val="10"/>
        <color rgb="FF555555"/>
        <rFont val="Verdana"/>
        <family val="2"/>
      </rPr>
      <t>煙突の計算を行うソフト 単体から4台+3台まで10種類の組合せのドラフト計算が出来る</t>
    </r>
  </si>
  <si>
    <r>
      <t>　</t>
    </r>
    <r>
      <rPr>
        <sz val="10"/>
        <color rgb="FF555555"/>
        <rFont val="Verdana"/>
        <family val="2"/>
      </rPr>
      <t>送風機架台、横置圧力水槽、エアコン架台の構造計算が設備の担当者(構造計算の専門家でなくても)で出来る</t>
    </r>
  </si>
  <si>
    <r>
      <t>　</t>
    </r>
    <r>
      <rPr>
        <sz val="10"/>
        <color rgb="FF555555"/>
        <rFont val="Verdana"/>
        <family val="2"/>
      </rPr>
      <t>空調機の床置き、壁取付け架台、架台無しの耐震計算、送風機の天井取付架台の耐震計算ソフト</t>
    </r>
  </si>
  <si>
    <r>
      <t>　</t>
    </r>
    <r>
      <rPr>
        <sz val="10"/>
        <color rgb="FF555555"/>
        <rFont val="Verdana"/>
        <family val="2"/>
      </rPr>
      <t>1台から最大7台までのボイラーの組み合わせで10種類の煙突のドラフトの計算を行う</t>
    </r>
  </si>
  <si>
    <t>●キュービクル転倒、ケーブルラック、小出しタンク耐震</t>
  </si>
  <si>
    <r>
      <t>　</t>
    </r>
    <r>
      <rPr>
        <sz val="10"/>
        <color rgb="FF555555"/>
        <rFont val="Verdana"/>
        <family val="2"/>
      </rPr>
      <t>建物の空調の熱量計算システム 国交省仕様に準じている</t>
    </r>
  </si>
  <si>
    <r>
      <t>　</t>
    </r>
    <r>
      <rPr>
        <sz val="10"/>
        <color rgb="FF555555"/>
        <rFont val="Verdana"/>
        <family val="2"/>
      </rPr>
      <t>建築設備:管工事における、かんたん電子納品ソフト</t>
    </r>
  </si>
  <si>
    <r>
      <t>　</t>
    </r>
    <r>
      <rPr>
        <sz val="10"/>
        <color rgb="FF555555"/>
        <rFont val="Verdana"/>
        <family val="2"/>
      </rPr>
      <t>シックハウス対策や一般換気計算を簡単に処理できるように、標準化して、ソフト化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</si>
  <si>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建築設備の担当者レベル(構造計算の専門家でなくても)で、配管等の振止架台の構造計算を理解できる</t>
    </r>
  </si>
  <si>
    <r>
      <t>　</t>
    </r>
    <r>
      <rPr>
        <sz val="10"/>
        <color rgb="FF555555"/>
        <rFont val="Verdana"/>
        <family val="2"/>
      </rPr>
      <t>建築設備の給水配管の設計ソフト 国土交通省の設計基準に則って計算する</t>
    </r>
  </si>
  <si>
    <r>
      <t>　</t>
    </r>
    <r>
      <rPr>
        <sz val="10"/>
        <color rgb="FF555555"/>
        <rFont val="Verdana"/>
        <family val="2"/>
      </rPr>
      <t>建築設備の担当者レベルで、壁・天井配管等の耐震支持架台の構造計算を理解できる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</si>
  <si>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建築設備の担当者レベル(構造計算の専門家でなくても)で、配管等の床置き架台の構造計算を理解できる</t>
    </r>
  </si>
  <si>
    <r>
      <t>　</t>
    </r>
    <r>
      <rPr>
        <sz val="10"/>
        <color rgb="FF555555"/>
        <rFont val="Verdana"/>
        <family val="2"/>
      </rPr>
      <t>建築設備の担当者レベル(構造計算の専門家でなくても)で、送風機等の耐震架台の構造計算を理解できる</t>
    </r>
  </si>
  <si>
    <r>
      <t>　</t>
    </r>
    <r>
      <rPr>
        <sz val="10"/>
        <color rgb="FF555555"/>
        <rFont val="Verdana"/>
        <family val="2"/>
      </rPr>
      <t>jw_cadの配管施工図の図形</t>
    </r>
  </si>
  <si>
    <t>●設備の管理</t>
  </si>
  <si>
    <r>
      <t>　</t>
    </r>
    <r>
      <rPr>
        <sz val="10"/>
        <color rgb="FF555555"/>
        <rFont val="Verdana"/>
        <family val="2"/>
      </rPr>
      <t>設備担当の工事現場管理の項目、その内容とその技術資料を提案</t>
    </r>
  </si>
  <si>
    <r>
      <t>Windows11/10/8/7/Vista/XP/2000/NT/</t>
    </r>
    <r>
      <rPr>
        <b/>
        <sz val="10"/>
        <color rgb="FF0033CC"/>
        <rFont val="ＭＳ ゴシック"/>
        <family val="3"/>
        <charset val="128"/>
      </rPr>
      <t>ビジネス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</si>
</sst>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 "/>
    <numFmt numFmtId="178" formatCode="0_ "/>
  </numFmts>
  <fonts count="3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53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8"/>
      <color indexed="54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b/>
      <sz val="15"/>
      <color indexed="54"/>
      <name val="ＭＳ 明朝"/>
      <family val="1"/>
      <charset val="128"/>
    </font>
    <font>
      <b/>
      <sz val="13"/>
      <color indexed="54"/>
      <name val="ＭＳ 明朝"/>
      <family val="1"/>
      <charset val="128"/>
    </font>
    <font>
      <b/>
      <sz val="11"/>
      <color indexed="5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color rgb="FF00B0F0"/>
      <name val="ＭＳ 明朝"/>
      <family val="1"/>
      <charset val="128"/>
    </font>
    <font>
      <u/>
      <sz val="11"/>
      <color theme="10"/>
      <name val="ＭＳ 明朝"/>
      <family val="1"/>
      <charset val="128"/>
    </font>
    <font>
      <sz val="12"/>
      <color rgb="FF555555"/>
      <name val="Verdana"/>
      <family val="2"/>
    </font>
    <font>
      <b/>
      <sz val="10"/>
      <color rgb="FF0033CC"/>
      <name val="Verdana"/>
      <family val="2"/>
    </font>
    <font>
      <sz val="10"/>
      <color rgb="FF555555"/>
      <name val="Verdana"/>
      <family val="2"/>
    </font>
    <font>
      <b/>
      <sz val="10"/>
      <color rgb="FF0033CC"/>
      <name val="ＭＳ 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1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" fillId="5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9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9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4" applyNumberFormat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9" borderId="10" xfId="0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8" fillId="0" borderId="0" xfId="0" applyFont="1">
      <alignment vertical="center"/>
    </xf>
    <xf numFmtId="176" fontId="0" fillId="0" borderId="0" xfId="0" applyNumberForma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0" fillId="0" borderId="12" xfId="0" applyBorder="1" applyAlignment="1">
      <alignment horizontal="center" vertical="center"/>
    </xf>
    <xf numFmtId="0" fontId="1" fillId="0" borderId="0" xfId="0" applyFont="1">
      <alignment vertical="center"/>
    </xf>
    <xf numFmtId="0" fontId="0" fillId="18" borderId="12" xfId="0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18" borderId="10" xfId="0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1" fillId="19" borderId="10" xfId="0" applyFont="1" applyFill="1" applyBorder="1">
      <alignment vertical="center"/>
    </xf>
    <xf numFmtId="0" fontId="0" fillId="18" borderId="11" xfId="0" applyFill="1" applyBorder="1" applyAlignment="1">
      <alignment horizontal="center" vertical="center" wrapText="1"/>
    </xf>
    <xf numFmtId="0" fontId="0" fillId="19" borderId="11" xfId="0" applyFill="1" applyBorder="1" applyAlignment="1">
      <alignment horizontal="center" vertical="center" wrapText="1"/>
    </xf>
    <xf numFmtId="0" fontId="0" fillId="0" borderId="13" xfId="0" quotePrefix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4" fillId="0" borderId="12" xfId="0" quotePrefix="1" applyFon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176" fontId="0" fillId="0" borderId="0" xfId="0" quotePrefix="1" applyNumberFormat="1" applyAlignment="1">
      <alignment horizontal="center" vertical="center"/>
    </xf>
    <xf numFmtId="0" fontId="0" fillId="0" borderId="0" xfId="0" quotePrefix="1">
      <alignment vertical="center"/>
    </xf>
    <xf numFmtId="0" fontId="1" fillId="19" borderId="10" xfId="0" applyFont="1" applyFill="1" applyBorder="1" applyAlignment="1">
      <alignment horizontal="right" vertical="center"/>
    </xf>
    <xf numFmtId="176" fontId="0" fillId="0" borderId="10" xfId="0" applyNumberFormat="1" applyBorder="1" applyAlignment="1">
      <alignment horizontal="center" vertical="center"/>
    </xf>
    <xf numFmtId="0" fontId="28" fillId="0" borderId="0" xfId="0" applyFont="1">
      <alignment vertical="center"/>
    </xf>
    <xf numFmtId="0" fontId="31" fillId="0" borderId="0" xfId="0" applyFont="1" applyAlignment="1">
      <alignment horizontal="left" vertical="center" wrapText="1"/>
    </xf>
    <xf numFmtId="0" fontId="0" fillId="0" borderId="0" xfId="0">
      <alignment vertical="center"/>
    </xf>
    <xf numFmtId="0" fontId="32" fillId="0" borderId="0" xfId="0" applyFont="1" applyAlignment="1">
      <alignment horizontal="left" vertical="center" wrapText="1"/>
    </xf>
    <xf numFmtId="0" fontId="30" fillId="0" borderId="0" xfId="42" applyAlignment="1">
      <alignment horizontal="left" vertical="center" wrapText="1"/>
    </xf>
    <xf numFmtId="0" fontId="2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>
      <alignment vertical="center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0" fillId="0" borderId="10" xfId="0" applyBorder="1" applyAlignment="1">
      <alignment horizontal="center" vertical="center" wrapText="1"/>
    </xf>
    <xf numFmtId="176" fontId="0" fillId="0" borderId="10" xfId="0" applyNumberForma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176" fontId="1" fillId="0" borderId="23" xfId="0" applyNumberFormat="1" applyFont="1" applyBorder="1" applyAlignment="1">
      <alignment horizontal="center" vertical="center"/>
    </xf>
    <xf numFmtId="176" fontId="1" fillId="0" borderId="18" xfId="0" applyNumberFormat="1" applyFont="1" applyBorder="1" applyAlignment="1">
      <alignment horizontal="center" vertical="center"/>
    </xf>
    <xf numFmtId="176" fontId="1" fillId="0" borderId="20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11" xfId="0" applyBorder="1">
      <alignment vertical="center"/>
    </xf>
    <xf numFmtId="0" fontId="0" fillId="0" borderId="24" xfId="0" applyBorder="1">
      <alignment vertical="center"/>
    </xf>
    <xf numFmtId="0" fontId="0" fillId="0" borderId="21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76" fontId="0" fillId="0" borderId="18" xfId="0" quotePrefix="1" applyNumberForma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8" fillId="0" borderId="19" xfId="0" applyFont="1" applyBorder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19" borderId="10" xfId="0" applyFont="1" applyFill="1" applyBorder="1" applyAlignment="1">
      <alignment horizontal="center" vertical="center"/>
    </xf>
    <xf numFmtId="0" fontId="1" fillId="18" borderId="1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19" borderId="10" xfId="0" applyFont="1" applyFill="1" applyBorder="1" applyAlignment="1">
      <alignment horizontal="left" vertical="center" wrapText="1"/>
    </xf>
    <xf numFmtId="0" fontId="1" fillId="20" borderId="10" xfId="0" applyFont="1" applyFill="1" applyBorder="1" applyAlignment="1">
      <alignment horizontal="left" vertical="center" wrapText="1"/>
    </xf>
    <xf numFmtId="0" fontId="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18" borderId="10" xfId="0" applyFill="1" applyBorder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0" fillId="18" borderId="21" xfId="0" applyFill="1" applyBorder="1">
      <alignment vertical="center"/>
    </xf>
    <xf numFmtId="0" fontId="4" fillId="19" borderId="21" xfId="0" applyFont="1" applyFill="1" applyBorder="1" applyAlignment="1">
      <alignment horizontal="left" vertical="center" wrapText="1"/>
    </xf>
    <xf numFmtId="0" fontId="1" fillId="20" borderId="24" xfId="0" applyFont="1" applyFill="1" applyBorder="1" applyAlignment="1">
      <alignment horizontal="left" vertical="center" wrapText="1"/>
    </xf>
    <xf numFmtId="0" fontId="1" fillId="20" borderId="21" xfId="0" applyFont="1" applyFill="1" applyBorder="1" applyAlignment="1">
      <alignment horizontal="left" vertical="center" wrapTex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4343400" y="0"/>
          <a:ext cx="960120" cy="0"/>
          <a:chOff x="504" y="758"/>
          <a:chExt cx="111" cy="108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" name="Lin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Line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" name="Line 14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137160</xdr:colOff>
      <xdr:row>54</xdr:row>
      <xdr:rowOff>45720</xdr:rowOff>
    </xdr:from>
    <xdr:to>
      <xdr:col>10</xdr:col>
      <xdr:colOff>45720</xdr:colOff>
      <xdr:row>59</xdr:row>
      <xdr:rowOff>76200</xdr:rowOff>
    </xdr:to>
    <xdr:grpSp>
      <xdr:nvGrpSpPr>
        <xdr:cNvPr id="25" name="Group 37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>
          <a:grpSpLocks/>
        </xdr:cNvGrpSpPr>
      </xdr:nvGrpSpPr>
      <xdr:grpSpPr bwMode="auto">
        <a:xfrm>
          <a:off x="4343400" y="10850880"/>
          <a:ext cx="960120" cy="1021080"/>
          <a:chOff x="504" y="758"/>
          <a:chExt cx="111" cy="108"/>
        </a:xfrm>
      </xdr:grpSpPr>
      <xdr:sp macro="" textlink="">
        <xdr:nvSpPr>
          <xdr:cNvPr id="26" name="Rectangle 5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Rectangle 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" name="Rectangle 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" name="Rectangle 9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" name="Rectangle 1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2" name="Rectangle 11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" name="Rectangle 1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" name="Rectangle 13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" name="Line 15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Line 16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7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9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20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23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24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25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27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28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29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30">
            <a:extLst>
              <a:ext uri="{FF2B5EF4-FFF2-40B4-BE49-F238E27FC236}">
                <a16:creationId xmlns:a16="http://schemas.microsoft.com/office/drawing/2014/main" id="{00000000-0008-0000-0100-00002E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31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10</xdr:col>
      <xdr:colOff>76200</xdr:colOff>
      <xdr:row>54</xdr:row>
      <xdr:rowOff>38100</xdr:rowOff>
    </xdr:from>
    <xdr:ext cx="249299" cy="168508"/>
    <xdr:sp macro="" textlink="">
      <xdr:nvSpPr>
        <xdr:cNvPr id="48" name="Text Box 32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5334000" y="108432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10</xdr:col>
      <xdr:colOff>60960</xdr:colOff>
      <xdr:row>55</xdr:row>
      <xdr:rowOff>15240</xdr:rowOff>
    </xdr:from>
    <xdr:ext cx="364715" cy="168508"/>
    <xdr:sp macro="" textlink="">
      <xdr:nvSpPr>
        <xdr:cNvPr id="49" name="Text Box 33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5318760" y="110185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10</xdr:col>
      <xdr:colOff>76200</xdr:colOff>
      <xdr:row>56</xdr:row>
      <xdr:rowOff>99060</xdr:rowOff>
    </xdr:from>
    <xdr:ext cx="364715" cy="168508"/>
    <xdr:sp macro="" textlink="">
      <xdr:nvSpPr>
        <xdr:cNvPr id="50" name="Text Box 34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5334000" y="113004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10</xdr:col>
      <xdr:colOff>91440</xdr:colOff>
      <xdr:row>57</xdr:row>
      <xdr:rowOff>99060</xdr:rowOff>
    </xdr:from>
    <xdr:ext cx="249299" cy="168508"/>
    <xdr:sp macro="" textlink="">
      <xdr:nvSpPr>
        <xdr:cNvPr id="51" name="Text Box 3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5349240" y="114985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10</xdr:col>
      <xdr:colOff>99060</xdr:colOff>
      <xdr:row>58</xdr:row>
      <xdr:rowOff>60960</xdr:rowOff>
    </xdr:from>
    <xdr:ext cx="249299" cy="168508"/>
    <xdr:sp macro="" textlink="">
      <xdr:nvSpPr>
        <xdr:cNvPr id="52" name="Text Box 36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5356860" y="116586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27</xdr:row>
      <xdr:rowOff>45720</xdr:rowOff>
    </xdr:from>
    <xdr:to>
      <xdr:col>12</xdr:col>
      <xdr:colOff>45720</xdr:colOff>
      <xdr:row>32</xdr:row>
      <xdr:rowOff>76200</xdr:rowOff>
    </xdr:to>
    <xdr:grpSp>
      <xdr:nvGrpSpPr>
        <xdr:cNvPr id="53" name="Group 37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GrpSpPr>
          <a:grpSpLocks/>
        </xdr:cNvGrpSpPr>
      </xdr:nvGrpSpPr>
      <xdr:grpSpPr bwMode="auto">
        <a:xfrm>
          <a:off x="5394960" y="5394960"/>
          <a:ext cx="960120" cy="1021080"/>
          <a:chOff x="504" y="758"/>
          <a:chExt cx="111" cy="108"/>
        </a:xfrm>
      </xdr:grpSpPr>
      <xdr:sp macro="" textlink="">
        <xdr:nvSpPr>
          <xdr:cNvPr id="54" name="Rectangle 5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5" name="Rectangle 6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6" name="Rectangle 7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7" name="Rectangle 8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8" name="Rectangle 9">
            <a:extLst>
              <a:ext uri="{FF2B5EF4-FFF2-40B4-BE49-F238E27FC236}">
                <a16:creationId xmlns:a16="http://schemas.microsoft.com/office/drawing/2014/main" id="{00000000-0008-0000-0100-00003A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59" name="Rectangle 10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0" name="Rectangle 11">
            <a:extLst>
              <a:ext uri="{FF2B5EF4-FFF2-40B4-BE49-F238E27FC236}">
                <a16:creationId xmlns:a16="http://schemas.microsoft.com/office/drawing/2014/main" id="{00000000-0008-0000-0100-00003C0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1" name="Rectangle 12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2" name="Rectangle 13">
            <a:extLst>
              <a:ext uri="{FF2B5EF4-FFF2-40B4-BE49-F238E27FC236}">
                <a16:creationId xmlns:a16="http://schemas.microsoft.com/office/drawing/2014/main" id="{00000000-0008-0000-0100-00003E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63" name="Line 15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6">
            <a:extLst>
              <a:ext uri="{FF2B5EF4-FFF2-40B4-BE49-F238E27FC236}">
                <a16:creationId xmlns:a16="http://schemas.microsoft.com/office/drawing/2014/main" id="{00000000-0008-0000-0100-000040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">
            <a:extLst>
              <a:ext uri="{FF2B5EF4-FFF2-40B4-BE49-F238E27FC236}">
                <a16:creationId xmlns:a16="http://schemas.microsoft.com/office/drawing/2014/main" id="{00000000-0008-0000-0100-000041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9">
            <a:extLst>
              <a:ext uri="{FF2B5EF4-FFF2-40B4-BE49-F238E27FC236}">
                <a16:creationId xmlns:a16="http://schemas.microsoft.com/office/drawing/2014/main" id="{00000000-0008-0000-0100-000042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" name="Line 20">
            <a:extLst>
              <a:ext uri="{FF2B5EF4-FFF2-40B4-BE49-F238E27FC236}">
                <a16:creationId xmlns:a16="http://schemas.microsoft.com/office/drawing/2014/main" id="{00000000-0008-0000-0100-000043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" name="Line 23">
            <a:extLst>
              <a:ext uri="{FF2B5EF4-FFF2-40B4-BE49-F238E27FC236}">
                <a16:creationId xmlns:a16="http://schemas.microsoft.com/office/drawing/2014/main" id="{00000000-0008-0000-0100-0000440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24">
            <a:extLst>
              <a:ext uri="{FF2B5EF4-FFF2-40B4-BE49-F238E27FC236}">
                <a16:creationId xmlns:a16="http://schemas.microsoft.com/office/drawing/2014/main" id="{00000000-0008-0000-0100-000045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25">
            <a:extLst>
              <a:ext uri="{FF2B5EF4-FFF2-40B4-BE49-F238E27FC236}">
                <a16:creationId xmlns:a16="http://schemas.microsoft.com/office/drawing/2014/main" id="{00000000-0008-0000-0100-0000460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27">
            <a:extLst>
              <a:ext uri="{FF2B5EF4-FFF2-40B4-BE49-F238E27FC236}">
                <a16:creationId xmlns:a16="http://schemas.microsoft.com/office/drawing/2014/main" id="{00000000-0008-0000-0100-000047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28">
            <a:extLst>
              <a:ext uri="{FF2B5EF4-FFF2-40B4-BE49-F238E27FC236}">
                <a16:creationId xmlns:a16="http://schemas.microsoft.com/office/drawing/2014/main" id="{00000000-0008-0000-0100-0000480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29">
            <a:extLst>
              <a:ext uri="{FF2B5EF4-FFF2-40B4-BE49-F238E27FC236}">
                <a16:creationId xmlns:a16="http://schemas.microsoft.com/office/drawing/2014/main" id="{00000000-0008-0000-0100-00004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30">
            <a:extLst>
              <a:ext uri="{FF2B5EF4-FFF2-40B4-BE49-F238E27FC236}">
                <a16:creationId xmlns:a16="http://schemas.microsoft.com/office/drawing/2014/main" id="{00000000-0008-0000-0100-00004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31">
            <a:extLst>
              <a:ext uri="{FF2B5EF4-FFF2-40B4-BE49-F238E27FC236}">
                <a16:creationId xmlns:a16="http://schemas.microsoft.com/office/drawing/2014/main" id="{00000000-0008-0000-0100-00004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27</xdr:row>
      <xdr:rowOff>38100</xdr:rowOff>
    </xdr:from>
    <xdr:ext cx="249299" cy="168508"/>
    <xdr:sp macro="" textlink="">
      <xdr:nvSpPr>
        <xdr:cNvPr id="76" name="Text Box 3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6385560" y="53873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28</xdr:row>
      <xdr:rowOff>15240</xdr:rowOff>
    </xdr:from>
    <xdr:ext cx="364715" cy="168508"/>
    <xdr:sp macro="" textlink="">
      <xdr:nvSpPr>
        <xdr:cNvPr id="77" name="Text Box 33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6370320" y="55626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29</xdr:row>
      <xdr:rowOff>99060</xdr:rowOff>
    </xdr:from>
    <xdr:ext cx="364715" cy="168508"/>
    <xdr:sp macro="" textlink="">
      <xdr:nvSpPr>
        <xdr:cNvPr id="78" name="Text Box 34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6385560" y="58445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30</xdr:row>
      <xdr:rowOff>99060</xdr:rowOff>
    </xdr:from>
    <xdr:ext cx="249299" cy="168508"/>
    <xdr:sp macro="" textlink="">
      <xdr:nvSpPr>
        <xdr:cNvPr id="79" name="Text Box 35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6400800" y="60426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31</xdr:row>
      <xdr:rowOff>60960</xdr:rowOff>
    </xdr:from>
    <xdr:ext cx="249299" cy="168508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6408420" y="62026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6866" name="Group 37">
          <a:extLst>
            <a:ext uri="{FF2B5EF4-FFF2-40B4-BE49-F238E27FC236}">
              <a16:creationId xmlns:a16="http://schemas.microsoft.com/office/drawing/2014/main" id="{00000000-0008-0000-0B00-00000290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6867" name="Rectangle 5">
            <a:extLst>
              <a:ext uri="{FF2B5EF4-FFF2-40B4-BE49-F238E27FC236}">
                <a16:creationId xmlns:a16="http://schemas.microsoft.com/office/drawing/2014/main" id="{00000000-0008-0000-0B00-000003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68" name="Rectangle 6">
            <a:extLst>
              <a:ext uri="{FF2B5EF4-FFF2-40B4-BE49-F238E27FC236}">
                <a16:creationId xmlns:a16="http://schemas.microsoft.com/office/drawing/2014/main" id="{00000000-0008-0000-0B00-000004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69" name="Rectangle 7">
            <a:extLst>
              <a:ext uri="{FF2B5EF4-FFF2-40B4-BE49-F238E27FC236}">
                <a16:creationId xmlns:a16="http://schemas.microsoft.com/office/drawing/2014/main" id="{00000000-0008-0000-0B00-000005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0" name="Rectangle 8">
            <a:extLst>
              <a:ext uri="{FF2B5EF4-FFF2-40B4-BE49-F238E27FC236}">
                <a16:creationId xmlns:a16="http://schemas.microsoft.com/office/drawing/2014/main" id="{00000000-0008-0000-0B00-000006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1" name="Rectangle 9">
            <a:extLst>
              <a:ext uri="{FF2B5EF4-FFF2-40B4-BE49-F238E27FC236}">
                <a16:creationId xmlns:a16="http://schemas.microsoft.com/office/drawing/2014/main" id="{00000000-0008-0000-0B00-000007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2" name="Rectangle 10">
            <a:extLst>
              <a:ext uri="{FF2B5EF4-FFF2-40B4-BE49-F238E27FC236}">
                <a16:creationId xmlns:a16="http://schemas.microsoft.com/office/drawing/2014/main" id="{00000000-0008-0000-0B00-000008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3" name="Rectangle 11">
            <a:extLst>
              <a:ext uri="{FF2B5EF4-FFF2-40B4-BE49-F238E27FC236}">
                <a16:creationId xmlns:a16="http://schemas.microsoft.com/office/drawing/2014/main" id="{00000000-0008-0000-0B00-0000099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4" name="Rectangle 12">
            <a:extLst>
              <a:ext uri="{FF2B5EF4-FFF2-40B4-BE49-F238E27FC236}">
                <a16:creationId xmlns:a16="http://schemas.microsoft.com/office/drawing/2014/main" id="{00000000-0008-0000-0B00-00000A9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5" name="Rectangle 13">
            <a:extLst>
              <a:ext uri="{FF2B5EF4-FFF2-40B4-BE49-F238E27FC236}">
                <a16:creationId xmlns:a16="http://schemas.microsoft.com/office/drawing/2014/main" id="{00000000-0008-0000-0B00-00000B9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6876" name="Line 15">
            <a:extLst>
              <a:ext uri="{FF2B5EF4-FFF2-40B4-BE49-F238E27FC236}">
                <a16:creationId xmlns:a16="http://schemas.microsoft.com/office/drawing/2014/main" id="{00000000-0008-0000-0B00-00000C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7" name="Line 16">
            <a:extLst>
              <a:ext uri="{FF2B5EF4-FFF2-40B4-BE49-F238E27FC236}">
                <a16:creationId xmlns:a16="http://schemas.microsoft.com/office/drawing/2014/main" id="{00000000-0008-0000-0B00-00000D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8" name="Line 17">
            <a:extLst>
              <a:ext uri="{FF2B5EF4-FFF2-40B4-BE49-F238E27FC236}">
                <a16:creationId xmlns:a16="http://schemas.microsoft.com/office/drawing/2014/main" id="{00000000-0008-0000-0B00-00000E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9" name="Line 19">
            <a:extLst>
              <a:ext uri="{FF2B5EF4-FFF2-40B4-BE49-F238E27FC236}">
                <a16:creationId xmlns:a16="http://schemas.microsoft.com/office/drawing/2014/main" id="{00000000-0008-0000-0B00-00000F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0" name="Line 20">
            <a:extLst>
              <a:ext uri="{FF2B5EF4-FFF2-40B4-BE49-F238E27FC236}">
                <a16:creationId xmlns:a16="http://schemas.microsoft.com/office/drawing/2014/main" id="{00000000-0008-0000-0B00-000010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1" name="Line 23">
            <a:extLst>
              <a:ext uri="{FF2B5EF4-FFF2-40B4-BE49-F238E27FC236}">
                <a16:creationId xmlns:a16="http://schemas.microsoft.com/office/drawing/2014/main" id="{00000000-0008-0000-0B00-0000119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2" name="Line 24">
            <a:extLst>
              <a:ext uri="{FF2B5EF4-FFF2-40B4-BE49-F238E27FC236}">
                <a16:creationId xmlns:a16="http://schemas.microsoft.com/office/drawing/2014/main" id="{00000000-0008-0000-0B00-000012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3" name="Line 25">
            <a:extLst>
              <a:ext uri="{FF2B5EF4-FFF2-40B4-BE49-F238E27FC236}">
                <a16:creationId xmlns:a16="http://schemas.microsoft.com/office/drawing/2014/main" id="{00000000-0008-0000-0B00-0000139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4" name="Line 27">
            <a:extLst>
              <a:ext uri="{FF2B5EF4-FFF2-40B4-BE49-F238E27FC236}">
                <a16:creationId xmlns:a16="http://schemas.microsoft.com/office/drawing/2014/main" id="{00000000-0008-0000-0B00-000014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5" name="Line 28">
            <a:extLst>
              <a:ext uri="{FF2B5EF4-FFF2-40B4-BE49-F238E27FC236}">
                <a16:creationId xmlns:a16="http://schemas.microsoft.com/office/drawing/2014/main" id="{00000000-0008-0000-0B00-0000159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6" name="Line 29">
            <a:extLst>
              <a:ext uri="{FF2B5EF4-FFF2-40B4-BE49-F238E27FC236}">
                <a16:creationId xmlns:a16="http://schemas.microsoft.com/office/drawing/2014/main" id="{00000000-0008-0000-0B00-000016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7" name="Line 30">
            <a:extLst>
              <a:ext uri="{FF2B5EF4-FFF2-40B4-BE49-F238E27FC236}">
                <a16:creationId xmlns:a16="http://schemas.microsoft.com/office/drawing/2014/main" id="{00000000-0008-0000-0B00-000017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8" name="Line 31">
            <a:extLst>
              <a:ext uri="{FF2B5EF4-FFF2-40B4-BE49-F238E27FC236}">
                <a16:creationId xmlns:a16="http://schemas.microsoft.com/office/drawing/2014/main" id="{00000000-0008-0000-0B00-0000189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7</xdr:col>
      <xdr:colOff>205740</xdr:colOff>
      <xdr:row>23</xdr:row>
      <xdr:rowOff>15240</xdr:rowOff>
    </xdr:to>
    <xdr:pic>
      <xdr:nvPicPr>
        <xdr:cNvPr id="36894" name="Picture 30">
          <a:extLst>
            <a:ext uri="{FF2B5EF4-FFF2-40B4-BE49-F238E27FC236}">
              <a16:creationId xmlns:a16="http://schemas.microsoft.com/office/drawing/2014/main" id="{00000000-0008-0000-0B00-00001E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440"/>
          <a:ext cx="4312920" cy="4175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41985" name="Group 37">
          <a:extLst>
            <a:ext uri="{FF2B5EF4-FFF2-40B4-BE49-F238E27FC236}">
              <a16:creationId xmlns:a16="http://schemas.microsoft.com/office/drawing/2014/main" id="{00000000-0008-0000-0C00-000001A4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41986" name="Rectangle 5">
            <a:extLst>
              <a:ext uri="{FF2B5EF4-FFF2-40B4-BE49-F238E27FC236}">
                <a16:creationId xmlns:a16="http://schemas.microsoft.com/office/drawing/2014/main" id="{00000000-0008-0000-0C00-000002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87" name="Rectangle 6">
            <a:extLst>
              <a:ext uri="{FF2B5EF4-FFF2-40B4-BE49-F238E27FC236}">
                <a16:creationId xmlns:a16="http://schemas.microsoft.com/office/drawing/2014/main" id="{00000000-0008-0000-0C00-000003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88" name="Rectangle 7">
            <a:extLst>
              <a:ext uri="{FF2B5EF4-FFF2-40B4-BE49-F238E27FC236}">
                <a16:creationId xmlns:a16="http://schemas.microsoft.com/office/drawing/2014/main" id="{00000000-0008-0000-0C00-000004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89" name="Rectangle 8">
            <a:extLst>
              <a:ext uri="{FF2B5EF4-FFF2-40B4-BE49-F238E27FC236}">
                <a16:creationId xmlns:a16="http://schemas.microsoft.com/office/drawing/2014/main" id="{00000000-0008-0000-0C00-000005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0" name="Rectangle 9">
            <a:extLst>
              <a:ext uri="{FF2B5EF4-FFF2-40B4-BE49-F238E27FC236}">
                <a16:creationId xmlns:a16="http://schemas.microsoft.com/office/drawing/2014/main" id="{00000000-0008-0000-0C00-000006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1" name="Rectangle 10">
            <a:extLst>
              <a:ext uri="{FF2B5EF4-FFF2-40B4-BE49-F238E27FC236}">
                <a16:creationId xmlns:a16="http://schemas.microsoft.com/office/drawing/2014/main" id="{00000000-0008-0000-0C00-000007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2" name="Rectangle 11">
            <a:extLst>
              <a:ext uri="{FF2B5EF4-FFF2-40B4-BE49-F238E27FC236}">
                <a16:creationId xmlns:a16="http://schemas.microsoft.com/office/drawing/2014/main" id="{00000000-0008-0000-0C00-000008A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3" name="Rectangle 12">
            <a:extLst>
              <a:ext uri="{FF2B5EF4-FFF2-40B4-BE49-F238E27FC236}">
                <a16:creationId xmlns:a16="http://schemas.microsoft.com/office/drawing/2014/main" id="{00000000-0008-0000-0C00-000009A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4" name="Rectangle 13">
            <a:extLst>
              <a:ext uri="{FF2B5EF4-FFF2-40B4-BE49-F238E27FC236}">
                <a16:creationId xmlns:a16="http://schemas.microsoft.com/office/drawing/2014/main" id="{00000000-0008-0000-0C00-00000AA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1995" name="Line 15">
            <a:extLst>
              <a:ext uri="{FF2B5EF4-FFF2-40B4-BE49-F238E27FC236}">
                <a16:creationId xmlns:a16="http://schemas.microsoft.com/office/drawing/2014/main" id="{00000000-0008-0000-0C00-00000BA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96" name="Line 16">
            <a:extLst>
              <a:ext uri="{FF2B5EF4-FFF2-40B4-BE49-F238E27FC236}">
                <a16:creationId xmlns:a16="http://schemas.microsoft.com/office/drawing/2014/main" id="{00000000-0008-0000-0C00-00000CA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97" name="Line 17">
            <a:extLst>
              <a:ext uri="{FF2B5EF4-FFF2-40B4-BE49-F238E27FC236}">
                <a16:creationId xmlns:a16="http://schemas.microsoft.com/office/drawing/2014/main" id="{00000000-0008-0000-0C00-00000DA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98" name="Line 19">
            <a:extLst>
              <a:ext uri="{FF2B5EF4-FFF2-40B4-BE49-F238E27FC236}">
                <a16:creationId xmlns:a16="http://schemas.microsoft.com/office/drawing/2014/main" id="{00000000-0008-0000-0C00-00000EA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99" name="Line 20">
            <a:extLst>
              <a:ext uri="{FF2B5EF4-FFF2-40B4-BE49-F238E27FC236}">
                <a16:creationId xmlns:a16="http://schemas.microsoft.com/office/drawing/2014/main" id="{00000000-0008-0000-0C00-00000FA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0" name="Line 23">
            <a:extLst>
              <a:ext uri="{FF2B5EF4-FFF2-40B4-BE49-F238E27FC236}">
                <a16:creationId xmlns:a16="http://schemas.microsoft.com/office/drawing/2014/main" id="{00000000-0008-0000-0C00-000010A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1" name="Line 24">
            <a:extLst>
              <a:ext uri="{FF2B5EF4-FFF2-40B4-BE49-F238E27FC236}">
                <a16:creationId xmlns:a16="http://schemas.microsoft.com/office/drawing/2014/main" id="{00000000-0008-0000-0C00-000011A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2" name="Line 25">
            <a:extLst>
              <a:ext uri="{FF2B5EF4-FFF2-40B4-BE49-F238E27FC236}">
                <a16:creationId xmlns:a16="http://schemas.microsoft.com/office/drawing/2014/main" id="{00000000-0008-0000-0C00-000012A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3" name="Line 27">
            <a:extLst>
              <a:ext uri="{FF2B5EF4-FFF2-40B4-BE49-F238E27FC236}">
                <a16:creationId xmlns:a16="http://schemas.microsoft.com/office/drawing/2014/main" id="{00000000-0008-0000-0C00-000013A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4" name="Line 28">
            <a:extLst>
              <a:ext uri="{FF2B5EF4-FFF2-40B4-BE49-F238E27FC236}">
                <a16:creationId xmlns:a16="http://schemas.microsoft.com/office/drawing/2014/main" id="{00000000-0008-0000-0C00-000014A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5" name="Line 29">
            <a:extLst>
              <a:ext uri="{FF2B5EF4-FFF2-40B4-BE49-F238E27FC236}">
                <a16:creationId xmlns:a16="http://schemas.microsoft.com/office/drawing/2014/main" id="{00000000-0008-0000-0C00-000015A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6" name="Line 30">
            <a:extLst>
              <a:ext uri="{FF2B5EF4-FFF2-40B4-BE49-F238E27FC236}">
                <a16:creationId xmlns:a16="http://schemas.microsoft.com/office/drawing/2014/main" id="{00000000-0008-0000-0C00-000016A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07" name="Line 31">
            <a:extLst>
              <a:ext uri="{FF2B5EF4-FFF2-40B4-BE49-F238E27FC236}">
                <a16:creationId xmlns:a16="http://schemas.microsoft.com/office/drawing/2014/main" id="{00000000-0008-0000-0C00-000017A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10</xdr:col>
      <xdr:colOff>464820</xdr:colOff>
      <xdr:row>32</xdr:row>
      <xdr:rowOff>91440</xdr:rowOff>
    </xdr:to>
    <xdr:pic>
      <xdr:nvPicPr>
        <xdr:cNvPr id="42014" name="Picture 30">
          <a:extLst>
            <a:ext uri="{FF2B5EF4-FFF2-40B4-BE49-F238E27FC236}">
              <a16:creationId xmlns:a16="http://schemas.microsoft.com/office/drawing/2014/main" id="{00000000-0008-0000-0C00-00001EA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6332220" cy="6233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289560</xdr:colOff>
          <xdr:row>0</xdr:row>
          <xdr:rowOff>76200</xdr:rowOff>
        </xdr:from>
        <xdr:to>
          <xdr:col>26</xdr:col>
          <xdr:colOff>190500</xdr:colOff>
          <xdr:row>31</xdr:row>
          <xdr:rowOff>175260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D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23554" name="Group 37">
          <a:extLst>
            <a:ext uri="{FF2B5EF4-FFF2-40B4-BE49-F238E27FC236}">
              <a16:creationId xmlns:a16="http://schemas.microsoft.com/office/drawing/2014/main" id="{00000000-0008-0000-0D00-0000025C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23555" name="Rectangle 5">
            <a:extLst>
              <a:ext uri="{FF2B5EF4-FFF2-40B4-BE49-F238E27FC236}">
                <a16:creationId xmlns:a16="http://schemas.microsoft.com/office/drawing/2014/main" id="{00000000-0008-0000-0D00-000003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6" name="Rectangle 6">
            <a:extLst>
              <a:ext uri="{FF2B5EF4-FFF2-40B4-BE49-F238E27FC236}">
                <a16:creationId xmlns:a16="http://schemas.microsoft.com/office/drawing/2014/main" id="{00000000-0008-0000-0D00-000004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7" name="Rectangle 7">
            <a:extLst>
              <a:ext uri="{FF2B5EF4-FFF2-40B4-BE49-F238E27FC236}">
                <a16:creationId xmlns:a16="http://schemas.microsoft.com/office/drawing/2014/main" id="{00000000-0008-0000-0D00-000005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8" name="Rectangle 8">
            <a:extLst>
              <a:ext uri="{FF2B5EF4-FFF2-40B4-BE49-F238E27FC236}">
                <a16:creationId xmlns:a16="http://schemas.microsoft.com/office/drawing/2014/main" id="{00000000-0008-0000-0D00-000006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59" name="Rectangle 9">
            <a:extLst>
              <a:ext uri="{FF2B5EF4-FFF2-40B4-BE49-F238E27FC236}">
                <a16:creationId xmlns:a16="http://schemas.microsoft.com/office/drawing/2014/main" id="{00000000-0008-0000-0D00-000007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0" name="Rectangle 10">
            <a:extLst>
              <a:ext uri="{FF2B5EF4-FFF2-40B4-BE49-F238E27FC236}">
                <a16:creationId xmlns:a16="http://schemas.microsoft.com/office/drawing/2014/main" id="{00000000-0008-0000-0D00-000008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1" name="Rectangle 11">
            <a:extLst>
              <a:ext uri="{FF2B5EF4-FFF2-40B4-BE49-F238E27FC236}">
                <a16:creationId xmlns:a16="http://schemas.microsoft.com/office/drawing/2014/main" id="{00000000-0008-0000-0D00-0000095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2" name="Rectangle 12">
            <a:extLst>
              <a:ext uri="{FF2B5EF4-FFF2-40B4-BE49-F238E27FC236}">
                <a16:creationId xmlns:a16="http://schemas.microsoft.com/office/drawing/2014/main" id="{00000000-0008-0000-0D00-00000A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3" name="Rectangle 13">
            <a:extLst>
              <a:ext uri="{FF2B5EF4-FFF2-40B4-BE49-F238E27FC236}">
                <a16:creationId xmlns:a16="http://schemas.microsoft.com/office/drawing/2014/main" id="{00000000-0008-0000-0D00-00000B5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3564" name="Line 15">
            <a:extLst>
              <a:ext uri="{FF2B5EF4-FFF2-40B4-BE49-F238E27FC236}">
                <a16:creationId xmlns:a16="http://schemas.microsoft.com/office/drawing/2014/main" id="{00000000-0008-0000-0D00-00000C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5" name="Line 16">
            <a:extLst>
              <a:ext uri="{FF2B5EF4-FFF2-40B4-BE49-F238E27FC236}">
                <a16:creationId xmlns:a16="http://schemas.microsoft.com/office/drawing/2014/main" id="{00000000-0008-0000-0D00-00000D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6" name="Line 17">
            <a:extLst>
              <a:ext uri="{FF2B5EF4-FFF2-40B4-BE49-F238E27FC236}">
                <a16:creationId xmlns:a16="http://schemas.microsoft.com/office/drawing/2014/main" id="{00000000-0008-0000-0D00-00000E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7" name="Line 19">
            <a:extLst>
              <a:ext uri="{FF2B5EF4-FFF2-40B4-BE49-F238E27FC236}">
                <a16:creationId xmlns:a16="http://schemas.microsoft.com/office/drawing/2014/main" id="{00000000-0008-0000-0D00-00000F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8" name="Line 20">
            <a:extLst>
              <a:ext uri="{FF2B5EF4-FFF2-40B4-BE49-F238E27FC236}">
                <a16:creationId xmlns:a16="http://schemas.microsoft.com/office/drawing/2014/main" id="{00000000-0008-0000-0D00-000010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69" name="Line 23">
            <a:extLst>
              <a:ext uri="{FF2B5EF4-FFF2-40B4-BE49-F238E27FC236}">
                <a16:creationId xmlns:a16="http://schemas.microsoft.com/office/drawing/2014/main" id="{00000000-0008-0000-0D00-0000115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0" name="Line 24">
            <a:extLst>
              <a:ext uri="{FF2B5EF4-FFF2-40B4-BE49-F238E27FC236}">
                <a16:creationId xmlns:a16="http://schemas.microsoft.com/office/drawing/2014/main" id="{00000000-0008-0000-0D00-000012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1" name="Line 25">
            <a:extLst>
              <a:ext uri="{FF2B5EF4-FFF2-40B4-BE49-F238E27FC236}">
                <a16:creationId xmlns:a16="http://schemas.microsoft.com/office/drawing/2014/main" id="{00000000-0008-0000-0D00-0000135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2" name="Line 27">
            <a:extLst>
              <a:ext uri="{FF2B5EF4-FFF2-40B4-BE49-F238E27FC236}">
                <a16:creationId xmlns:a16="http://schemas.microsoft.com/office/drawing/2014/main" id="{00000000-0008-0000-0D00-000014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3" name="Line 28">
            <a:extLst>
              <a:ext uri="{FF2B5EF4-FFF2-40B4-BE49-F238E27FC236}">
                <a16:creationId xmlns:a16="http://schemas.microsoft.com/office/drawing/2014/main" id="{00000000-0008-0000-0D00-0000155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4" name="Line 29">
            <a:extLst>
              <a:ext uri="{FF2B5EF4-FFF2-40B4-BE49-F238E27FC236}">
                <a16:creationId xmlns:a16="http://schemas.microsoft.com/office/drawing/2014/main" id="{00000000-0008-0000-0D00-000016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5" name="Line 30">
            <a:extLst>
              <a:ext uri="{FF2B5EF4-FFF2-40B4-BE49-F238E27FC236}">
                <a16:creationId xmlns:a16="http://schemas.microsoft.com/office/drawing/2014/main" id="{00000000-0008-0000-0D00-000017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76" name="Line 31">
            <a:extLst>
              <a:ext uri="{FF2B5EF4-FFF2-40B4-BE49-F238E27FC236}">
                <a16:creationId xmlns:a16="http://schemas.microsoft.com/office/drawing/2014/main" id="{00000000-0008-0000-0D00-0000185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702564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701040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702564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704088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 txBox="1">
          <a:spLocks noChangeArrowheads="1"/>
        </xdr:cNvSpPr>
      </xdr:nvSpPr>
      <xdr:spPr bwMode="auto">
        <a:xfrm>
          <a:off x="704850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175260</xdr:colOff>
          <xdr:row>1</xdr:row>
          <xdr:rowOff>190500</xdr:rowOff>
        </xdr:from>
        <xdr:to>
          <xdr:col>7</xdr:col>
          <xdr:colOff>60960</xdr:colOff>
          <xdr:row>15</xdr:row>
          <xdr:rowOff>22860</xdr:rowOff>
        </xdr:to>
        <xdr:sp macro="" textlink="">
          <xdr:nvSpPr>
            <xdr:cNvPr id="23582" name="Object 30" hidden="1">
              <a:extLst>
                <a:ext uri="{63B3BB69-23CF-44E3-9099-C40C66FF867C}">
                  <a14:compatExt spid="_x0000_s23582"/>
                </a:ext>
                <a:ext uri="{FF2B5EF4-FFF2-40B4-BE49-F238E27FC236}">
                  <a16:creationId xmlns:a16="http://schemas.microsoft.com/office/drawing/2014/main" id="{00000000-0008-0000-0D00-00001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289560</xdr:colOff>
          <xdr:row>0</xdr:row>
          <xdr:rowOff>76200</xdr:rowOff>
        </xdr:from>
        <xdr:to>
          <xdr:col>26</xdr:col>
          <xdr:colOff>190500</xdr:colOff>
          <xdr:row>31</xdr:row>
          <xdr:rowOff>175260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E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27650" name="Group 37">
          <a:extLst>
            <a:ext uri="{FF2B5EF4-FFF2-40B4-BE49-F238E27FC236}">
              <a16:creationId xmlns:a16="http://schemas.microsoft.com/office/drawing/2014/main" id="{00000000-0008-0000-0E00-0000026C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27651" name="Rectangle 5">
            <a:extLst>
              <a:ext uri="{FF2B5EF4-FFF2-40B4-BE49-F238E27FC236}">
                <a16:creationId xmlns:a16="http://schemas.microsoft.com/office/drawing/2014/main" id="{00000000-0008-0000-0E00-000003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2" name="Rectangle 6">
            <a:extLst>
              <a:ext uri="{FF2B5EF4-FFF2-40B4-BE49-F238E27FC236}">
                <a16:creationId xmlns:a16="http://schemas.microsoft.com/office/drawing/2014/main" id="{00000000-0008-0000-0E00-000004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3" name="Rectangle 7">
            <a:extLst>
              <a:ext uri="{FF2B5EF4-FFF2-40B4-BE49-F238E27FC236}">
                <a16:creationId xmlns:a16="http://schemas.microsoft.com/office/drawing/2014/main" id="{00000000-0008-0000-0E00-000005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4" name="Rectangle 8">
            <a:extLst>
              <a:ext uri="{FF2B5EF4-FFF2-40B4-BE49-F238E27FC236}">
                <a16:creationId xmlns:a16="http://schemas.microsoft.com/office/drawing/2014/main" id="{00000000-0008-0000-0E00-000006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5" name="Rectangle 9">
            <a:extLst>
              <a:ext uri="{FF2B5EF4-FFF2-40B4-BE49-F238E27FC236}">
                <a16:creationId xmlns:a16="http://schemas.microsoft.com/office/drawing/2014/main" id="{00000000-0008-0000-0E00-000007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6" name="Rectangle 10">
            <a:extLst>
              <a:ext uri="{FF2B5EF4-FFF2-40B4-BE49-F238E27FC236}">
                <a16:creationId xmlns:a16="http://schemas.microsoft.com/office/drawing/2014/main" id="{00000000-0008-0000-0E00-000008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7" name="Rectangle 11">
            <a:extLst>
              <a:ext uri="{FF2B5EF4-FFF2-40B4-BE49-F238E27FC236}">
                <a16:creationId xmlns:a16="http://schemas.microsoft.com/office/drawing/2014/main" id="{00000000-0008-0000-0E00-0000096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8" name="Rectangle 12">
            <a:extLst>
              <a:ext uri="{FF2B5EF4-FFF2-40B4-BE49-F238E27FC236}">
                <a16:creationId xmlns:a16="http://schemas.microsoft.com/office/drawing/2014/main" id="{00000000-0008-0000-0E00-00000A6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59" name="Rectangle 13">
            <a:extLst>
              <a:ext uri="{FF2B5EF4-FFF2-40B4-BE49-F238E27FC236}">
                <a16:creationId xmlns:a16="http://schemas.microsoft.com/office/drawing/2014/main" id="{00000000-0008-0000-0E00-00000B6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660" name="Line 15">
            <a:extLst>
              <a:ext uri="{FF2B5EF4-FFF2-40B4-BE49-F238E27FC236}">
                <a16:creationId xmlns:a16="http://schemas.microsoft.com/office/drawing/2014/main" id="{00000000-0008-0000-0E00-00000C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1" name="Line 16">
            <a:extLst>
              <a:ext uri="{FF2B5EF4-FFF2-40B4-BE49-F238E27FC236}">
                <a16:creationId xmlns:a16="http://schemas.microsoft.com/office/drawing/2014/main" id="{00000000-0008-0000-0E00-00000D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2" name="Line 17">
            <a:extLst>
              <a:ext uri="{FF2B5EF4-FFF2-40B4-BE49-F238E27FC236}">
                <a16:creationId xmlns:a16="http://schemas.microsoft.com/office/drawing/2014/main" id="{00000000-0008-0000-0E00-00000E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3" name="Line 19">
            <a:extLst>
              <a:ext uri="{FF2B5EF4-FFF2-40B4-BE49-F238E27FC236}">
                <a16:creationId xmlns:a16="http://schemas.microsoft.com/office/drawing/2014/main" id="{00000000-0008-0000-0E00-00000F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4" name="Line 20">
            <a:extLst>
              <a:ext uri="{FF2B5EF4-FFF2-40B4-BE49-F238E27FC236}">
                <a16:creationId xmlns:a16="http://schemas.microsoft.com/office/drawing/2014/main" id="{00000000-0008-0000-0E00-000010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5" name="Line 23">
            <a:extLst>
              <a:ext uri="{FF2B5EF4-FFF2-40B4-BE49-F238E27FC236}">
                <a16:creationId xmlns:a16="http://schemas.microsoft.com/office/drawing/2014/main" id="{00000000-0008-0000-0E00-0000116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6" name="Line 24">
            <a:extLst>
              <a:ext uri="{FF2B5EF4-FFF2-40B4-BE49-F238E27FC236}">
                <a16:creationId xmlns:a16="http://schemas.microsoft.com/office/drawing/2014/main" id="{00000000-0008-0000-0E00-000012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7" name="Line 25">
            <a:extLst>
              <a:ext uri="{FF2B5EF4-FFF2-40B4-BE49-F238E27FC236}">
                <a16:creationId xmlns:a16="http://schemas.microsoft.com/office/drawing/2014/main" id="{00000000-0008-0000-0E00-0000136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8" name="Line 27">
            <a:extLst>
              <a:ext uri="{FF2B5EF4-FFF2-40B4-BE49-F238E27FC236}">
                <a16:creationId xmlns:a16="http://schemas.microsoft.com/office/drawing/2014/main" id="{00000000-0008-0000-0E00-000014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9" name="Line 28">
            <a:extLst>
              <a:ext uri="{FF2B5EF4-FFF2-40B4-BE49-F238E27FC236}">
                <a16:creationId xmlns:a16="http://schemas.microsoft.com/office/drawing/2014/main" id="{00000000-0008-0000-0E00-0000156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0" name="Line 29">
            <a:extLst>
              <a:ext uri="{FF2B5EF4-FFF2-40B4-BE49-F238E27FC236}">
                <a16:creationId xmlns:a16="http://schemas.microsoft.com/office/drawing/2014/main" id="{00000000-0008-0000-0E00-000016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1" name="Line 30">
            <a:extLst>
              <a:ext uri="{FF2B5EF4-FFF2-40B4-BE49-F238E27FC236}">
                <a16:creationId xmlns:a16="http://schemas.microsoft.com/office/drawing/2014/main" id="{00000000-0008-0000-0E00-000017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2" name="Line 31">
            <a:extLst>
              <a:ext uri="{FF2B5EF4-FFF2-40B4-BE49-F238E27FC236}">
                <a16:creationId xmlns:a16="http://schemas.microsoft.com/office/drawing/2014/main" id="{00000000-0008-0000-0E00-0000186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702564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701040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702564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704088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704850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175260</xdr:colOff>
          <xdr:row>2</xdr:row>
          <xdr:rowOff>60960</xdr:rowOff>
        </xdr:from>
        <xdr:to>
          <xdr:col>7</xdr:col>
          <xdr:colOff>45720</xdr:colOff>
          <xdr:row>14</xdr:row>
          <xdr:rowOff>22860</xdr:rowOff>
        </xdr:to>
        <xdr:sp macro="" textlink="">
          <xdr:nvSpPr>
            <xdr:cNvPr id="27678" name="Object 30" hidden="1">
              <a:extLst>
                <a:ext uri="{63B3BB69-23CF-44E3-9099-C40C66FF867C}">
                  <a14:compatExt spid="_x0000_s27678"/>
                </a:ext>
                <a:ext uri="{FF2B5EF4-FFF2-40B4-BE49-F238E27FC236}">
                  <a16:creationId xmlns:a16="http://schemas.microsoft.com/office/drawing/2014/main" id="{00000000-0008-0000-0E00-00001E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556260</xdr:colOff>
          <xdr:row>0</xdr:row>
          <xdr:rowOff>0</xdr:rowOff>
        </xdr:from>
        <xdr:to>
          <xdr:col>25</xdr:col>
          <xdr:colOff>251460</xdr:colOff>
          <xdr:row>28</xdr:row>
          <xdr:rowOff>99060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F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99060</xdr:colOff>
          <xdr:row>1</xdr:row>
          <xdr:rowOff>175260</xdr:rowOff>
        </xdr:from>
        <xdr:to>
          <xdr:col>9</xdr:col>
          <xdr:colOff>7620</xdr:colOff>
          <xdr:row>18</xdr:row>
          <xdr:rowOff>0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F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9222" name="Group 37">
          <a:extLst>
            <a:ext uri="{FF2B5EF4-FFF2-40B4-BE49-F238E27FC236}">
              <a16:creationId xmlns:a16="http://schemas.microsoft.com/office/drawing/2014/main" id="{00000000-0008-0000-0F00-000006240000}"/>
            </a:ext>
          </a:extLst>
        </xdr:cNvPr>
        <xdr:cNvGrpSpPr>
          <a:grpSpLocks/>
        </xdr:cNvGrpSpPr>
      </xdr:nvGrpSpPr>
      <xdr:grpSpPr bwMode="auto">
        <a:xfrm>
          <a:off x="5928360" y="7650480"/>
          <a:ext cx="1066800" cy="1021080"/>
          <a:chOff x="504" y="758"/>
          <a:chExt cx="111" cy="108"/>
        </a:xfrm>
      </xdr:grpSpPr>
      <xdr:sp macro="" textlink="">
        <xdr:nvSpPr>
          <xdr:cNvPr id="9223" name="Rectangle 5">
            <a:extLst>
              <a:ext uri="{FF2B5EF4-FFF2-40B4-BE49-F238E27FC236}">
                <a16:creationId xmlns:a16="http://schemas.microsoft.com/office/drawing/2014/main" id="{00000000-0008-0000-0F00-000007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4" name="Rectangle 6">
            <a:extLst>
              <a:ext uri="{FF2B5EF4-FFF2-40B4-BE49-F238E27FC236}">
                <a16:creationId xmlns:a16="http://schemas.microsoft.com/office/drawing/2014/main" id="{00000000-0008-0000-0F00-000008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5" name="Rectangle 7">
            <a:extLst>
              <a:ext uri="{FF2B5EF4-FFF2-40B4-BE49-F238E27FC236}">
                <a16:creationId xmlns:a16="http://schemas.microsoft.com/office/drawing/2014/main" id="{00000000-0008-0000-0F00-000009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6" name="Rectangle 8">
            <a:extLst>
              <a:ext uri="{FF2B5EF4-FFF2-40B4-BE49-F238E27FC236}">
                <a16:creationId xmlns:a16="http://schemas.microsoft.com/office/drawing/2014/main" id="{00000000-0008-0000-0F00-00000A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7" name="Rectangle 9">
            <a:extLst>
              <a:ext uri="{FF2B5EF4-FFF2-40B4-BE49-F238E27FC236}">
                <a16:creationId xmlns:a16="http://schemas.microsoft.com/office/drawing/2014/main" id="{00000000-0008-0000-0F00-00000B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8" name="Rectangle 10">
            <a:extLst>
              <a:ext uri="{FF2B5EF4-FFF2-40B4-BE49-F238E27FC236}">
                <a16:creationId xmlns:a16="http://schemas.microsoft.com/office/drawing/2014/main" id="{00000000-0008-0000-0F00-00000C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29" name="Rectangle 11">
            <a:extLst>
              <a:ext uri="{FF2B5EF4-FFF2-40B4-BE49-F238E27FC236}">
                <a16:creationId xmlns:a16="http://schemas.microsoft.com/office/drawing/2014/main" id="{00000000-0008-0000-0F00-00000D2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30" name="Rectangle 12">
            <a:extLst>
              <a:ext uri="{FF2B5EF4-FFF2-40B4-BE49-F238E27FC236}">
                <a16:creationId xmlns:a16="http://schemas.microsoft.com/office/drawing/2014/main" id="{00000000-0008-0000-0F00-00000E2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31" name="Rectangle 13">
            <a:extLst>
              <a:ext uri="{FF2B5EF4-FFF2-40B4-BE49-F238E27FC236}">
                <a16:creationId xmlns:a16="http://schemas.microsoft.com/office/drawing/2014/main" id="{00000000-0008-0000-0F00-00000F2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9232" name="Line 15">
            <a:extLst>
              <a:ext uri="{FF2B5EF4-FFF2-40B4-BE49-F238E27FC236}">
                <a16:creationId xmlns:a16="http://schemas.microsoft.com/office/drawing/2014/main" id="{00000000-0008-0000-0F00-0000102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3" name="Line 16">
            <a:extLst>
              <a:ext uri="{FF2B5EF4-FFF2-40B4-BE49-F238E27FC236}">
                <a16:creationId xmlns:a16="http://schemas.microsoft.com/office/drawing/2014/main" id="{00000000-0008-0000-0F00-0000112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4" name="Line 17">
            <a:extLst>
              <a:ext uri="{FF2B5EF4-FFF2-40B4-BE49-F238E27FC236}">
                <a16:creationId xmlns:a16="http://schemas.microsoft.com/office/drawing/2014/main" id="{00000000-0008-0000-0F00-000012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5" name="Line 19">
            <a:extLst>
              <a:ext uri="{FF2B5EF4-FFF2-40B4-BE49-F238E27FC236}">
                <a16:creationId xmlns:a16="http://schemas.microsoft.com/office/drawing/2014/main" id="{00000000-0008-0000-0F00-000013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6" name="Line 20">
            <a:extLst>
              <a:ext uri="{FF2B5EF4-FFF2-40B4-BE49-F238E27FC236}">
                <a16:creationId xmlns:a16="http://schemas.microsoft.com/office/drawing/2014/main" id="{00000000-0008-0000-0F00-000014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7" name="Line 23">
            <a:extLst>
              <a:ext uri="{FF2B5EF4-FFF2-40B4-BE49-F238E27FC236}">
                <a16:creationId xmlns:a16="http://schemas.microsoft.com/office/drawing/2014/main" id="{00000000-0008-0000-0F00-0000152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8" name="Line 24">
            <a:extLst>
              <a:ext uri="{FF2B5EF4-FFF2-40B4-BE49-F238E27FC236}">
                <a16:creationId xmlns:a16="http://schemas.microsoft.com/office/drawing/2014/main" id="{00000000-0008-0000-0F00-000016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9" name="Line 25">
            <a:extLst>
              <a:ext uri="{FF2B5EF4-FFF2-40B4-BE49-F238E27FC236}">
                <a16:creationId xmlns:a16="http://schemas.microsoft.com/office/drawing/2014/main" id="{00000000-0008-0000-0F00-0000172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0" name="Line 27">
            <a:extLst>
              <a:ext uri="{FF2B5EF4-FFF2-40B4-BE49-F238E27FC236}">
                <a16:creationId xmlns:a16="http://schemas.microsoft.com/office/drawing/2014/main" id="{00000000-0008-0000-0F00-0000182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1" name="Line 28">
            <a:extLst>
              <a:ext uri="{FF2B5EF4-FFF2-40B4-BE49-F238E27FC236}">
                <a16:creationId xmlns:a16="http://schemas.microsoft.com/office/drawing/2014/main" id="{00000000-0008-0000-0F00-0000192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2" name="Line 29">
            <a:extLst>
              <a:ext uri="{FF2B5EF4-FFF2-40B4-BE49-F238E27FC236}">
                <a16:creationId xmlns:a16="http://schemas.microsoft.com/office/drawing/2014/main" id="{00000000-0008-0000-0F00-00001A2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3" name="Line 30">
            <a:extLst>
              <a:ext uri="{FF2B5EF4-FFF2-40B4-BE49-F238E27FC236}">
                <a16:creationId xmlns:a16="http://schemas.microsoft.com/office/drawing/2014/main" id="{00000000-0008-0000-0F00-00001B2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4" name="Line 31">
            <a:extLst>
              <a:ext uri="{FF2B5EF4-FFF2-40B4-BE49-F238E27FC236}">
                <a16:creationId xmlns:a16="http://schemas.microsoft.com/office/drawing/2014/main" id="{00000000-0008-0000-0F00-00001C2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6428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78181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1000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2981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4582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556260</xdr:colOff>
          <xdr:row>0</xdr:row>
          <xdr:rowOff>0</xdr:rowOff>
        </xdr:from>
        <xdr:to>
          <xdr:col>25</xdr:col>
          <xdr:colOff>312420</xdr:colOff>
          <xdr:row>28</xdr:row>
          <xdr:rowOff>99060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10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1</xdr:row>
          <xdr:rowOff>144780</xdr:rowOff>
        </xdr:from>
        <xdr:to>
          <xdr:col>7</xdr:col>
          <xdr:colOff>426720</xdr:colOff>
          <xdr:row>15</xdr:row>
          <xdr:rowOff>99060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10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29727" name="Group 37">
          <a:extLst>
            <a:ext uri="{FF2B5EF4-FFF2-40B4-BE49-F238E27FC236}">
              <a16:creationId xmlns:a16="http://schemas.microsoft.com/office/drawing/2014/main" id="{00000000-0008-0000-1000-00001F740000}"/>
            </a:ext>
          </a:extLst>
        </xdr:cNvPr>
        <xdr:cNvGrpSpPr>
          <a:grpSpLocks/>
        </xdr:cNvGrpSpPr>
      </xdr:nvGrpSpPr>
      <xdr:grpSpPr bwMode="auto">
        <a:xfrm>
          <a:off x="5928360" y="7650480"/>
          <a:ext cx="1066800" cy="1021080"/>
          <a:chOff x="504" y="758"/>
          <a:chExt cx="111" cy="108"/>
        </a:xfrm>
      </xdr:grpSpPr>
      <xdr:sp macro="" textlink="">
        <xdr:nvSpPr>
          <xdr:cNvPr id="29728" name="Rectangle 5">
            <a:extLst>
              <a:ext uri="{FF2B5EF4-FFF2-40B4-BE49-F238E27FC236}">
                <a16:creationId xmlns:a16="http://schemas.microsoft.com/office/drawing/2014/main" id="{00000000-0008-0000-1000-000020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29" name="Rectangle 6">
            <a:extLst>
              <a:ext uri="{FF2B5EF4-FFF2-40B4-BE49-F238E27FC236}">
                <a16:creationId xmlns:a16="http://schemas.microsoft.com/office/drawing/2014/main" id="{00000000-0008-0000-1000-000021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0" name="Rectangle 7">
            <a:extLst>
              <a:ext uri="{FF2B5EF4-FFF2-40B4-BE49-F238E27FC236}">
                <a16:creationId xmlns:a16="http://schemas.microsoft.com/office/drawing/2014/main" id="{00000000-0008-0000-1000-000022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1" name="Rectangle 8">
            <a:extLst>
              <a:ext uri="{FF2B5EF4-FFF2-40B4-BE49-F238E27FC236}">
                <a16:creationId xmlns:a16="http://schemas.microsoft.com/office/drawing/2014/main" id="{00000000-0008-0000-1000-000023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2" name="Rectangle 9">
            <a:extLst>
              <a:ext uri="{FF2B5EF4-FFF2-40B4-BE49-F238E27FC236}">
                <a16:creationId xmlns:a16="http://schemas.microsoft.com/office/drawing/2014/main" id="{00000000-0008-0000-1000-000024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3" name="Rectangle 10">
            <a:extLst>
              <a:ext uri="{FF2B5EF4-FFF2-40B4-BE49-F238E27FC236}">
                <a16:creationId xmlns:a16="http://schemas.microsoft.com/office/drawing/2014/main" id="{00000000-0008-0000-1000-000025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4" name="Rectangle 11">
            <a:extLst>
              <a:ext uri="{FF2B5EF4-FFF2-40B4-BE49-F238E27FC236}">
                <a16:creationId xmlns:a16="http://schemas.microsoft.com/office/drawing/2014/main" id="{00000000-0008-0000-1000-0000267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5" name="Rectangle 12">
            <a:extLst>
              <a:ext uri="{FF2B5EF4-FFF2-40B4-BE49-F238E27FC236}">
                <a16:creationId xmlns:a16="http://schemas.microsoft.com/office/drawing/2014/main" id="{00000000-0008-0000-1000-0000277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6" name="Rectangle 13">
            <a:extLst>
              <a:ext uri="{FF2B5EF4-FFF2-40B4-BE49-F238E27FC236}">
                <a16:creationId xmlns:a16="http://schemas.microsoft.com/office/drawing/2014/main" id="{00000000-0008-0000-1000-0000287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737" name="Line 15">
            <a:extLst>
              <a:ext uri="{FF2B5EF4-FFF2-40B4-BE49-F238E27FC236}">
                <a16:creationId xmlns:a16="http://schemas.microsoft.com/office/drawing/2014/main" id="{00000000-0008-0000-1000-000029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38" name="Line 16">
            <a:extLst>
              <a:ext uri="{FF2B5EF4-FFF2-40B4-BE49-F238E27FC236}">
                <a16:creationId xmlns:a16="http://schemas.microsoft.com/office/drawing/2014/main" id="{00000000-0008-0000-1000-00002A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39" name="Line 17">
            <a:extLst>
              <a:ext uri="{FF2B5EF4-FFF2-40B4-BE49-F238E27FC236}">
                <a16:creationId xmlns:a16="http://schemas.microsoft.com/office/drawing/2014/main" id="{00000000-0008-0000-1000-00002B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0" name="Line 19">
            <a:extLst>
              <a:ext uri="{FF2B5EF4-FFF2-40B4-BE49-F238E27FC236}">
                <a16:creationId xmlns:a16="http://schemas.microsoft.com/office/drawing/2014/main" id="{00000000-0008-0000-1000-00002C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1" name="Line 20">
            <a:extLst>
              <a:ext uri="{FF2B5EF4-FFF2-40B4-BE49-F238E27FC236}">
                <a16:creationId xmlns:a16="http://schemas.microsoft.com/office/drawing/2014/main" id="{00000000-0008-0000-1000-00002D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2" name="Line 23">
            <a:extLst>
              <a:ext uri="{FF2B5EF4-FFF2-40B4-BE49-F238E27FC236}">
                <a16:creationId xmlns:a16="http://schemas.microsoft.com/office/drawing/2014/main" id="{00000000-0008-0000-1000-00002E7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3" name="Line 24">
            <a:extLst>
              <a:ext uri="{FF2B5EF4-FFF2-40B4-BE49-F238E27FC236}">
                <a16:creationId xmlns:a16="http://schemas.microsoft.com/office/drawing/2014/main" id="{00000000-0008-0000-1000-00002F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4" name="Line 25">
            <a:extLst>
              <a:ext uri="{FF2B5EF4-FFF2-40B4-BE49-F238E27FC236}">
                <a16:creationId xmlns:a16="http://schemas.microsoft.com/office/drawing/2014/main" id="{00000000-0008-0000-1000-0000307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5" name="Line 27">
            <a:extLst>
              <a:ext uri="{FF2B5EF4-FFF2-40B4-BE49-F238E27FC236}">
                <a16:creationId xmlns:a16="http://schemas.microsoft.com/office/drawing/2014/main" id="{00000000-0008-0000-1000-000031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6" name="Line 28">
            <a:extLst>
              <a:ext uri="{FF2B5EF4-FFF2-40B4-BE49-F238E27FC236}">
                <a16:creationId xmlns:a16="http://schemas.microsoft.com/office/drawing/2014/main" id="{00000000-0008-0000-1000-0000327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7" name="Line 29">
            <a:extLst>
              <a:ext uri="{FF2B5EF4-FFF2-40B4-BE49-F238E27FC236}">
                <a16:creationId xmlns:a16="http://schemas.microsoft.com/office/drawing/2014/main" id="{00000000-0008-0000-1000-000033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8" name="Line 30">
            <a:extLst>
              <a:ext uri="{FF2B5EF4-FFF2-40B4-BE49-F238E27FC236}">
                <a16:creationId xmlns:a16="http://schemas.microsoft.com/office/drawing/2014/main" id="{00000000-0008-0000-1000-000034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49" name="Line 31">
            <a:extLst>
              <a:ext uri="{FF2B5EF4-FFF2-40B4-BE49-F238E27FC236}">
                <a16:creationId xmlns:a16="http://schemas.microsoft.com/office/drawing/2014/main" id="{00000000-0008-0000-1000-0000357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6428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78181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1000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2981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4582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289560</xdr:colOff>
          <xdr:row>2</xdr:row>
          <xdr:rowOff>0</xdr:rowOff>
        </xdr:from>
        <xdr:to>
          <xdr:col>8</xdr:col>
          <xdr:colOff>60960</xdr:colOff>
          <xdr:row>18</xdr:row>
          <xdr:rowOff>121920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11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1774" name="Group 37">
          <a:extLst>
            <a:ext uri="{FF2B5EF4-FFF2-40B4-BE49-F238E27FC236}">
              <a16:creationId xmlns:a16="http://schemas.microsoft.com/office/drawing/2014/main" id="{00000000-0008-0000-1100-00001E7C0000}"/>
            </a:ext>
          </a:extLst>
        </xdr:cNvPr>
        <xdr:cNvGrpSpPr>
          <a:grpSpLocks/>
        </xdr:cNvGrpSpPr>
      </xdr:nvGrpSpPr>
      <xdr:grpSpPr bwMode="auto">
        <a:xfrm>
          <a:off x="5928360" y="7650480"/>
          <a:ext cx="1066800" cy="1021080"/>
          <a:chOff x="504" y="758"/>
          <a:chExt cx="111" cy="108"/>
        </a:xfrm>
      </xdr:grpSpPr>
      <xdr:sp macro="" textlink="">
        <xdr:nvSpPr>
          <xdr:cNvPr id="31775" name="Rectangle 5">
            <a:extLst>
              <a:ext uri="{FF2B5EF4-FFF2-40B4-BE49-F238E27FC236}">
                <a16:creationId xmlns:a16="http://schemas.microsoft.com/office/drawing/2014/main" id="{00000000-0008-0000-1100-00001F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6" name="Rectangle 6">
            <a:extLst>
              <a:ext uri="{FF2B5EF4-FFF2-40B4-BE49-F238E27FC236}">
                <a16:creationId xmlns:a16="http://schemas.microsoft.com/office/drawing/2014/main" id="{00000000-0008-0000-1100-000020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7" name="Rectangle 7">
            <a:extLst>
              <a:ext uri="{FF2B5EF4-FFF2-40B4-BE49-F238E27FC236}">
                <a16:creationId xmlns:a16="http://schemas.microsoft.com/office/drawing/2014/main" id="{00000000-0008-0000-1100-000021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8" name="Rectangle 8">
            <a:extLst>
              <a:ext uri="{FF2B5EF4-FFF2-40B4-BE49-F238E27FC236}">
                <a16:creationId xmlns:a16="http://schemas.microsoft.com/office/drawing/2014/main" id="{00000000-0008-0000-1100-000022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79" name="Rectangle 9">
            <a:extLst>
              <a:ext uri="{FF2B5EF4-FFF2-40B4-BE49-F238E27FC236}">
                <a16:creationId xmlns:a16="http://schemas.microsoft.com/office/drawing/2014/main" id="{00000000-0008-0000-1100-000023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0" name="Rectangle 10">
            <a:extLst>
              <a:ext uri="{FF2B5EF4-FFF2-40B4-BE49-F238E27FC236}">
                <a16:creationId xmlns:a16="http://schemas.microsoft.com/office/drawing/2014/main" id="{00000000-0008-0000-1100-000024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1" name="Rectangle 11">
            <a:extLst>
              <a:ext uri="{FF2B5EF4-FFF2-40B4-BE49-F238E27FC236}">
                <a16:creationId xmlns:a16="http://schemas.microsoft.com/office/drawing/2014/main" id="{00000000-0008-0000-1100-0000257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2" name="Rectangle 12">
            <a:extLst>
              <a:ext uri="{FF2B5EF4-FFF2-40B4-BE49-F238E27FC236}">
                <a16:creationId xmlns:a16="http://schemas.microsoft.com/office/drawing/2014/main" id="{00000000-0008-0000-1100-000026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3" name="Rectangle 13">
            <a:extLst>
              <a:ext uri="{FF2B5EF4-FFF2-40B4-BE49-F238E27FC236}">
                <a16:creationId xmlns:a16="http://schemas.microsoft.com/office/drawing/2014/main" id="{00000000-0008-0000-1100-0000277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1784" name="Line 15">
            <a:extLst>
              <a:ext uri="{FF2B5EF4-FFF2-40B4-BE49-F238E27FC236}">
                <a16:creationId xmlns:a16="http://schemas.microsoft.com/office/drawing/2014/main" id="{00000000-0008-0000-1100-000028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5" name="Line 16">
            <a:extLst>
              <a:ext uri="{FF2B5EF4-FFF2-40B4-BE49-F238E27FC236}">
                <a16:creationId xmlns:a16="http://schemas.microsoft.com/office/drawing/2014/main" id="{00000000-0008-0000-1100-000029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6" name="Line 17">
            <a:extLst>
              <a:ext uri="{FF2B5EF4-FFF2-40B4-BE49-F238E27FC236}">
                <a16:creationId xmlns:a16="http://schemas.microsoft.com/office/drawing/2014/main" id="{00000000-0008-0000-1100-00002A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7" name="Line 19">
            <a:extLst>
              <a:ext uri="{FF2B5EF4-FFF2-40B4-BE49-F238E27FC236}">
                <a16:creationId xmlns:a16="http://schemas.microsoft.com/office/drawing/2014/main" id="{00000000-0008-0000-1100-00002B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8" name="Line 20">
            <a:extLst>
              <a:ext uri="{FF2B5EF4-FFF2-40B4-BE49-F238E27FC236}">
                <a16:creationId xmlns:a16="http://schemas.microsoft.com/office/drawing/2014/main" id="{00000000-0008-0000-1100-00002C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89" name="Line 23">
            <a:extLst>
              <a:ext uri="{FF2B5EF4-FFF2-40B4-BE49-F238E27FC236}">
                <a16:creationId xmlns:a16="http://schemas.microsoft.com/office/drawing/2014/main" id="{00000000-0008-0000-1100-00002D7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0" name="Line 24">
            <a:extLst>
              <a:ext uri="{FF2B5EF4-FFF2-40B4-BE49-F238E27FC236}">
                <a16:creationId xmlns:a16="http://schemas.microsoft.com/office/drawing/2014/main" id="{00000000-0008-0000-1100-00002E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1" name="Line 25">
            <a:extLst>
              <a:ext uri="{FF2B5EF4-FFF2-40B4-BE49-F238E27FC236}">
                <a16:creationId xmlns:a16="http://schemas.microsoft.com/office/drawing/2014/main" id="{00000000-0008-0000-1100-00002F7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2" name="Line 27">
            <a:extLst>
              <a:ext uri="{FF2B5EF4-FFF2-40B4-BE49-F238E27FC236}">
                <a16:creationId xmlns:a16="http://schemas.microsoft.com/office/drawing/2014/main" id="{00000000-0008-0000-1100-000030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3" name="Line 28">
            <a:extLst>
              <a:ext uri="{FF2B5EF4-FFF2-40B4-BE49-F238E27FC236}">
                <a16:creationId xmlns:a16="http://schemas.microsoft.com/office/drawing/2014/main" id="{00000000-0008-0000-1100-0000317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4" name="Line 29">
            <a:extLst>
              <a:ext uri="{FF2B5EF4-FFF2-40B4-BE49-F238E27FC236}">
                <a16:creationId xmlns:a16="http://schemas.microsoft.com/office/drawing/2014/main" id="{00000000-0008-0000-1100-000032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5" name="Line 30">
            <a:extLst>
              <a:ext uri="{FF2B5EF4-FFF2-40B4-BE49-F238E27FC236}">
                <a16:creationId xmlns:a16="http://schemas.microsoft.com/office/drawing/2014/main" id="{00000000-0008-0000-1100-000033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96" name="Line 31">
            <a:extLst>
              <a:ext uri="{FF2B5EF4-FFF2-40B4-BE49-F238E27FC236}">
                <a16:creationId xmlns:a16="http://schemas.microsoft.com/office/drawing/2014/main" id="{00000000-0008-0000-1100-0000347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6428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78181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1000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2981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4582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175260</xdr:colOff>
          <xdr:row>2</xdr:row>
          <xdr:rowOff>22860</xdr:rowOff>
        </xdr:from>
        <xdr:to>
          <xdr:col>9</xdr:col>
          <xdr:colOff>7620</xdr:colOff>
          <xdr:row>21</xdr:row>
          <xdr:rowOff>22860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2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38</xdr:row>
      <xdr:rowOff>45720</xdr:rowOff>
    </xdr:from>
    <xdr:to>
      <xdr:col>12</xdr:col>
      <xdr:colOff>45720</xdr:colOff>
      <xdr:row>43</xdr:row>
      <xdr:rowOff>76200</xdr:rowOff>
    </xdr:to>
    <xdr:grpSp>
      <xdr:nvGrpSpPr>
        <xdr:cNvPr id="30722" name="Group 37">
          <a:extLst>
            <a:ext uri="{FF2B5EF4-FFF2-40B4-BE49-F238E27FC236}">
              <a16:creationId xmlns:a16="http://schemas.microsoft.com/office/drawing/2014/main" id="{00000000-0008-0000-1200-000002780000}"/>
            </a:ext>
          </a:extLst>
        </xdr:cNvPr>
        <xdr:cNvGrpSpPr>
          <a:grpSpLocks/>
        </xdr:cNvGrpSpPr>
      </xdr:nvGrpSpPr>
      <xdr:grpSpPr bwMode="auto">
        <a:xfrm>
          <a:off x="5928360" y="7650480"/>
          <a:ext cx="1066800" cy="1021080"/>
          <a:chOff x="504" y="758"/>
          <a:chExt cx="111" cy="108"/>
        </a:xfrm>
      </xdr:grpSpPr>
      <xdr:sp macro="" textlink="">
        <xdr:nvSpPr>
          <xdr:cNvPr id="30723" name="Rectangle 5">
            <a:extLst>
              <a:ext uri="{FF2B5EF4-FFF2-40B4-BE49-F238E27FC236}">
                <a16:creationId xmlns:a16="http://schemas.microsoft.com/office/drawing/2014/main" id="{00000000-0008-0000-1200-000003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4" name="Rectangle 6">
            <a:extLst>
              <a:ext uri="{FF2B5EF4-FFF2-40B4-BE49-F238E27FC236}">
                <a16:creationId xmlns:a16="http://schemas.microsoft.com/office/drawing/2014/main" id="{00000000-0008-0000-1200-000004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5" name="Rectangle 7">
            <a:extLst>
              <a:ext uri="{FF2B5EF4-FFF2-40B4-BE49-F238E27FC236}">
                <a16:creationId xmlns:a16="http://schemas.microsoft.com/office/drawing/2014/main" id="{00000000-0008-0000-1200-000005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6" name="Rectangle 8">
            <a:extLst>
              <a:ext uri="{FF2B5EF4-FFF2-40B4-BE49-F238E27FC236}">
                <a16:creationId xmlns:a16="http://schemas.microsoft.com/office/drawing/2014/main" id="{00000000-0008-0000-1200-000006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7" name="Rectangle 9">
            <a:extLst>
              <a:ext uri="{FF2B5EF4-FFF2-40B4-BE49-F238E27FC236}">
                <a16:creationId xmlns:a16="http://schemas.microsoft.com/office/drawing/2014/main" id="{00000000-0008-0000-1200-000007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8" name="Rectangle 10">
            <a:extLst>
              <a:ext uri="{FF2B5EF4-FFF2-40B4-BE49-F238E27FC236}">
                <a16:creationId xmlns:a16="http://schemas.microsoft.com/office/drawing/2014/main" id="{00000000-0008-0000-1200-000008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29" name="Rectangle 11">
            <a:extLst>
              <a:ext uri="{FF2B5EF4-FFF2-40B4-BE49-F238E27FC236}">
                <a16:creationId xmlns:a16="http://schemas.microsoft.com/office/drawing/2014/main" id="{00000000-0008-0000-1200-0000097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0" name="Rectangle 12">
            <a:extLst>
              <a:ext uri="{FF2B5EF4-FFF2-40B4-BE49-F238E27FC236}">
                <a16:creationId xmlns:a16="http://schemas.microsoft.com/office/drawing/2014/main" id="{00000000-0008-0000-1200-00000A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1" name="Rectangle 13">
            <a:extLst>
              <a:ext uri="{FF2B5EF4-FFF2-40B4-BE49-F238E27FC236}">
                <a16:creationId xmlns:a16="http://schemas.microsoft.com/office/drawing/2014/main" id="{00000000-0008-0000-1200-00000B7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0732" name="Line 15">
            <a:extLst>
              <a:ext uri="{FF2B5EF4-FFF2-40B4-BE49-F238E27FC236}">
                <a16:creationId xmlns:a16="http://schemas.microsoft.com/office/drawing/2014/main" id="{00000000-0008-0000-1200-00000C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3" name="Line 16">
            <a:extLst>
              <a:ext uri="{FF2B5EF4-FFF2-40B4-BE49-F238E27FC236}">
                <a16:creationId xmlns:a16="http://schemas.microsoft.com/office/drawing/2014/main" id="{00000000-0008-0000-1200-00000D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4" name="Line 17">
            <a:extLst>
              <a:ext uri="{FF2B5EF4-FFF2-40B4-BE49-F238E27FC236}">
                <a16:creationId xmlns:a16="http://schemas.microsoft.com/office/drawing/2014/main" id="{00000000-0008-0000-1200-00000E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5" name="Line 19">
            <a:extLst>
              <a:ext uri="{FF2B5EF4-FFF2-40B4-BE49-F238E27FC236}">
                <a16:creationId xmlns:a16="http://schemas.microsoft.com/office/drawing/2014/main" id="{00000000-0008-0000-1200-00000F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6" name="Line 20">
            <a:extLst>
              <a:ext uri="{FF2B5EF4-FFF2-40B4-BE49-F238E27FC236}">
                <a16:creationId xmlns:a16="http://schemas.microsoft.com/office/drawing/2014/main" id="{00000000-0008-0000-1200-000010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7" name="Line 23">
            <a:extLst>
              <a:ext uri="{FF2B5EF4-FFF2-40B4-BE49-F238E27FC236}">
                <a16:creationId xmlns:a16="http://schemas.microsoft.com/office/drawing/2014/main" id="{00000000-0008-0000-1200-0000117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8" name="Line 24">
            <a:extLst>
              <a:ext uri="{FF2B5EF4-FFF2-40B4-BE49-F238E27FC236}">
                <a16:creationId xmlns:a16="http://schemas.microsoft.com/office/drawing/2014/main" id="{00000000-0008-0000-1200-000012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39" name="Line 25">
            <a:extLst>
              <a:ext uri="{FF2B5EF4-FFF2-40B4-BE49-F238E27FC236}">
                <a16:creationId xmlns:a16="http://schemas.microsoft.com/office/drawing/2014/main" id="{00000000-0008-0000-1200-0000137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0" name="Line 27">
            <a:extLst>
              <a:ext uri="{FF2B5EF4-FFF2-40B4-BE49-F238E27FC236}">
                <a16:creationId xmlns:a16="http://schemas.microsoft.com/office/drawing/2014/main" id="{00000000-0008-0000-1200-000014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1" name="Line 28">
            <a:extLst>
              <a:ext uri="{FF2B5EF4-FFF2-40B4-BE49-F238E27FC236}">
                <a16:creationId xmlns:a16="http://schemas.microsoft.com/office/drawing/2014/main" id="{00000000-0008-0000-1200-0000157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2" name="Line 29">
            <a:extLst>
              <a:ext uri="{FF2B5EF4-FFF2-40B4-BE49-F238E27FC236}">
                <a16:creationId xmlns:a16="http://schemas.microsoft.com/office/drawing/2014/main" id="{00000000-0008-0000-1200-000016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3" name="Line 30">
            <a:extLst>
              <a:ext uri="{FF2B5EF4-FFF2-40B4-BE49-F238E27FC236}">
                <a16:creationId xmlns:a16="http://schemas.microsoft.com/office/drawing/2014/main" id="{00000000-0008-0000-1200-000017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44" name="Line 31">
            <a:extLst>
              <a:ext uri="{FF2B5EF4-FFF2-40B4-BE49-F238E27FC236}">
                <a16:creationId xmlns:a16="http://schemas.microsoft.com/office/drawing/2014/main" id="{00000000-0008-0000-1200-0000187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38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64286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39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781812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40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1000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41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2981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42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4582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350520</xdr:colOff>
          <xdr:row>2</xdr:row>
          <xdr:rowOff>68580</xdr:rowOff>
        </xdr:from>
        <xdr:to>
          <xdr:col>8</xdr:col>
          <xdr:colOff>60960</xdr:colOff>
          <xdr:row>21</xdr:row>
          <xdr:rowOff>121920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3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3822" name="Group 37">
          <a:extLst>
            <a:ext uri="{FF2B5EF4-FFF2-40B4-BE49-F238E27FC236}">
              <a16:creationId xmlns:a16="http://schemas.microsoft.com/office/drawing/2014/main" id="{00000000-0008-0000-1300-00001E84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3823" name="Rectangle 5">
            <a:extLst>
              <a:ext uri="{FF2B5EF4-FFF2-40B4-BE49-F238E27FC236}">
                <a16:creationId xmlns:a16="http://schemas.microsoft.com/office/drawing/2014/main" id="{00000000-0008-0000-1300-00001F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4" name="Rectangle 6">
            <a:extLst>
              <a:ext uri="{FF2B5EF4-FFF2-40B4-BE49-F238E27FC236}">
                <a16:creationId xmlns:a16="http://schemas.microsoft.com/office/drawing/2014/main" id="{00000000-0008-0000-1300-000020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5" name="Rectangle 7">
            <a:extLst>
              <a:ext uri="{FF2B5EF4-FFF2-40B4-BE49-F238E27FC236}">
                <a16:creationId xmlns:a16="http://schemas.microsoft.com/office/drawing/2014/main" id="{00000000-0008-0000-1300-000021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6" name="Rectangle 8">
            <a:extLst>
              <a:ext uri="{FF2B5EF4-FFF2-40B4-BE49-F238E27FC236}">
                <a16:creationId xmlns:a16="http://schemas.microsoft.com/office/drawing/2014/main" id="{00000000-0008-0000-1300-000022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7" name="Rectangle 9">
            <a:extLst>
              <a:ext uri="{FF2B5EF4-FFF2-40B4-BE49-F238E27FC236}">
                <a16:creationId xmlns:a16="http://schemas.microsoft.com/office/drawing/2014/main" id="{00000000-0008-0000-1300-000023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8" name="Rectangle 10">
            <a:extLst>
              <a:ext uri="{FF2B5EF4-FFF2-40B4-BE49-F238E27FC236}">
                <a16:creationId xmlns:a16="http://schemas.microsoft.com/office/drawing/2014/main" id="{00000000-0008-0000-1300-000024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29" name="Rectangle 11">
            <a:extLst>
              <a:ext uri="{FF2B5EF4-FFF2-40B4-BE49-F238E27FC236}">
                <a16:creationId xmlns:a16="http://schemas.microsoft.com/office/drawing/2014/main" id="{00000000-0008-0000-1300-0000258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30" name="Rectangle 12">
            <a:extLst>
              <a:ext uri="{FF2B5EF4-FFF2-40B4-BE49-F238E27FC236}">
                <a16:creationId xmlns:a16="http://schemas.microsoft.com/office/drawing/2014/main" id="{00000000-0008-0000-1300-000026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31" name="Rectangle 13">
            <a:extLst>
              <a:ext uri="{FF2B5EF4-FFF2-40B4-BE49-F238E27FC236}">
                <a16:creationId xmlns:a16="http://schemas.microsoft.com/office/drawing/2014/main" id="{00000000-0008-0000-1300-0000278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3832" name="Line 15">
            <a:extLst>
              <a:ext uri="{FF2B5EF4-FFF2-40B4-BE49-F238E27FC236}">
                <a16:creationId xmlns:a16="http://schemas.microsoft.com/office/drawing/2014/main" id="{00000000-0008-0000-1300-000028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3" name="Line 16">
            <a:extLst>
              <a:ext uri="{FF2B5EF4-FFF2-40B4-BE49-F238E27FC236}">
                <a16:creationId xmlns:a16="http://schemas.microsoft.com/office/drawing/2014/main" id="{00000000-0008-0000-1300-000029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4" name="Line 17">
            <a:extLst>
              <a:ext uri="{FF2B5EF4-FFF2-40B4-BE49-F238E27FC236}">
                <a16:creationId xmlns:a16="http://schemas.microsoft.com/office/drawing/2014/main" id="{00000000-0008-0000-1300-00002A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5" name="Line 19">
            <a:extLst>
              <a:ext uri="{FF2B5EF4-FFF2-40B4-BE49-F238E27FC236}">
                <a16:creationId xmlns:a16="http://schemas.microsoft.com/office/drawing/2014/main" id="{00000000-0008-0000-1300-00002B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6" name="Line 20">
            <a:extLst>
              <a:ext uri="{FF2B5EF4-FFF2-40B4-BE49-F238E27FC236}">
                <a16:creationId xmlns:a16="http://schemas.microsoft.com/office/drawing/2014/main" id="{00000000-0008-0000-1300-00002C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7" name="Line 23">
            <a:extLst>
              <a:ext uri="{FF2B5EF4-FFF2-40B4-BE49-F238E27FC236}">
                <a16:creationId xmlns:a16="http://schemas.microsoft.com/office/drawing/2014/main" id="{00000000-0008-0000-1300-00002D8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8" name="Line 24">
            <a:extLst>
              <a:ext uri="{FF2B5EF4-FFF2-40B4-BE49-F238E27FC236}">
                <a16:creationId xmlns:a16="http://schemas.microsoft.com/office/drawing/2014/main" id="{00000000-0008-0000-1300-00002E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9" name="Line 25">
            <a:extLst>
              <a:ext uri="{FF2B5EF4-FFF2-40B4-BE49-F238E27FC236}">
                <a16:creationId xmlns:a16="http://schemas.microsoft.com/office/drawing/2014/main" id="{00000000-0008-0000-1300-00002F8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0" name="Line 27">
            <a:extLst>
              <a:ext uri="{FF2B5EF4-FFF2-40B4-BE49-F238E27FC236}">
                <a16:creationId xmlns:a16="http://schemas.microsoft.com/office/drawing/2014/main" id="{00000000-0008-0000-1300-000030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1" name="Line 28">
            <a:extLst>
              <a:ext uri="{FF2B5EF4-FFF2-40B4-BE49-F238E27FC236}">
                <a16:creationId xmlns:a16="http://schemas.microsoft.com/office/drawing/2014/main" id="{00000000-0008-0000-1300-0000318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2" name="Line 29">
            <a:extLst>
              <a:ext uri="{FF2B5EF4-FFF2-40B4-BE49-F238E27FC236}">
                <a16:creationId xmlns:a16="http://schemas.microsoft.com/office/drawing/2014/main" id="{00000000-0008-0000-1300-000032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3" name="Line 30">
            <a:extLst>
              <a:ext uri="{FF2B5EF4-FFF2-40B4-BE49-F238E27FC236}">
                <a16:creationId xmlns:a16="http://schemas.microsoft.com/office/drawing/2014/main" id="{00000000-0008-0000-1300-000033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4" name="Line 31">
            <a:extLst>
              <a:ext uri="{FF2B5EF4-FFF2-40B4-BE49-F238E27FC236}">
                <a16:creationId xmlns:a16="http://schemas.microsoft.com/office/drawing/2014/main" id="{00000000-0008-0000-1300-0000348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289560</xdr:colOff>
          <xdr:row>2</xdr:row>
          <xdr:rowOff>114300</xdr:rowOff>
        </xdr:from>
        <xdr:to>
          <xdr:col>7</xdr:col>
          <xdr:colOff>289560</xdr:colOff>
          <xdr:row>21</xdr:row>
          <xdr:rowOff>22860</xdr:rowOff>
        </xdr:to>
        <xdr:sp macro="" textlink="">
          <xdr:nvSpPr>
            <xdr:cNvPr id="11270" name="Object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14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11271" name="Group 37">
          <a:extLst>
            <a:ext uri="{FF2B5EF4-FFF2-40B4-BE49-F238E27FC236}">
              <a16:creationId xmlns:a16="http://schemas.microsoft.com/office/drawing/2014/main" id="{00000000-0008-0000-1400-0000072C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11272" name="Rectangle 5">
            <a:extLst>
              <a:ext uri="{FF2B5EF4-FFF2-40B4-BE49-F238E27FC236}">
                <a16:creationId xmlns:a16="http://schemas.microsoft.com/office/drawing/2014/main" id="{00000000-0008-0000-1400-000008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3" name="Rectangle 6">
            <a:extLst>
              <a:ext uri="{FF2B5EF4-FFF2-40B4-BE49-F238E27FC236}">
                <a16:creationId xmlns:a16="http://schemas.microsoft.com/office/drawing/2014/main" id="{00000000-0008-0000-1400-000009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4" name="Rectangle 7">
            <a:extLst>
              <a:ext uri="{FF2B5EF4-FFF2-40B4-BE49-F238E27FC236}">
                <a16:creationId xmlns:a16="http://schemas.microsoft.com/office/drawing/2014/main" id="{00000000-0008-0000-1400-00000A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5" name="Rectangle 8">
            <a:extLst>
              <a:ext uri="{FF2B5EF4-FFF2-40B4-BE49-F238E27FC236}">
                <a16:creationId xmlns:a16="http://schemas.microsoft.com/office/drawing/2014/main" id="{00000000-0008-0000-1400-00000B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6" name="Rectangle 9">
            <a:extLst>
              <a:ext uri="{FF2B5EF4-FFF2-40B4-BE49-F238E27FC236}">
                <a16:creationId xmlns:a16="http://schemas.microsoft.com/office/drawing/2014/main" id="{00000000-0008-0000-1400-00000C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7" name="Rectangle 10">
            <a:extLst>
              <a:ext uri="{FF2B5EF4-FFF2-40B4-BE49-F238E27FC236}">
                <a16:creationId xmlns:a16="http://schemas.microsoft.com/office/drawing/2014/main" id="{00000000-0008-0000-1400-00000D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8" name="Rectangle 11">
            <a:extLst>
              <a:ext uri="{FF2B5EF4-FFF2-40B4-BE49-F238E27FC236}">
                <a16:creationId xmlns:a16="http://schemas.microsoft.com/office/drawing/2014/main" id="{00000000-0008-0000-1400-00000E2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79" name="Rectangle 12">
            <a:extLst>
              <a:ext uri="{FF2B5EF4-FFF2-40B4-BE49-F238E27FC236}">
                <a16:creationId xmlns:a16="http://schemas.microsoft.com/office/drawing/2014/main" id="{00000000-0008-0000-1400-00000F2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80" name="Rectangle 13">
            <a:extLst>
              <a:ext uri="{FF2B5EF4-FFF2-40B4-BE49-F238E27FC236}">
                <a16:creationId xmlns:a16="http://schemas.microsoft.com/office/drawing/2014/main" id="{00000000-0008-0000-1400-0000102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1281" name="Line 15">
            <a:extLst>
              <a:ext uri="{FF2B5EF4-FFF2-40B4-BE49-F238E27FC236}">
                <a16:creationId xmlns:a16="http://schemas.microsoft.com/office/drawing/2014/main" id="{00000000-0008-0000-1400-0000112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2" name="Line 16">
            <a:extLst>
              <a:ext uri="{FF2B5EF4-FFF2-40B4-BE49-F238E27FC236}">
                <a16:creationId xmlns:a16="http://schemas.microsoft.com/office/drawing/2014/main" id="{00000000-0008-0000-1400-0000122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3" name="Line 17">
            <a:extLst>
              <a:ext uri="{FF2B5EF4-FFF2-40B4-BE49-F238E27FC236}">
                <a16:creationId xmlns:a16="http://schemas.microsoft.com/office/drawing/2014/main" id="{00000000-0008-0000-1400-000013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4" name="Line 19">
            <a:extLst>
              <a:ext uri="{FF2B5EF4-FFF2-40B4-BE49-F238E27FC236}">
                <a16:creationId xmlns:a16="http://schemas.microsoft.com/office/drawing/2014/main" id="{00000000-0008-0000-1400-000014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5" name="Line 20">
            <a:extLst>
              <a:ext uri="{FF2B5EF4-FFF2-40B4-BE49-F238E27FC236}">
                <a16:creationId xmlns:a16="http://schemas.microsoft.com/office/drawing/2014/main" id="{00000000-0008-0000-1400-000015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6" name="Line 23">
            <a:extLst>
              <a:ext uri="{FF2B5EF4-FFF2-40B4-BE49-F238E27FC236}">
                <a16:creationId xmlns:a16="http://schemas.microsoft.com/office/drawing/2014/main" id="{00000000-0008-0000-1400-0000162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7" name="Line 24">
            <a:extLst>
              <a:ext uri="{FF2B5EF4-FFF2-40B4-BE49-F238E27FC236}">
                <a16:creationId xmlns:a16="http://schemas.microsoft.com/office/drawing/2014/main" id="{00000000-0008-0000-1400-000017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8" name="Line 25">
            <a:extLst>
              <a:ext uri="{FF2B5EF4-FFF2-40B4-BE49-F238E27FC236}">
                <a16:creationId xmlns:a16="http://schemas.microsoft.com/office/drawing/2014/main" id="{00000000-0008-0000-1400-0000182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89" name="Line 27">
            <a:extLst>
              <a:ext uri="{FF2B5EF4-FFF2-40B4-BE49-F238E27FC236}">
                <a16:creationId xmlns:a16="http://schemas.microsoft.com/office/drawing/2014/main" id="{00000000-0008-0000-1400-0000192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0" name="Line 28">
            <a:extLst>
              <a:ext uri="{FF2B5EF4-FFF2-40B4-BE49-F238E27FC236}">
                <a16:creationId xmlns:a16="http://schemas.microsoft.com/office/drawing/2014/main" id="{00000000-0008-0000-1400-00001A2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1" name="Line 29">
            <a:extLst>
              <a:ext uri="{FF2B5EF4-FFF2-40B4-BE49-F238E27FC236}">
                <a16:creationId xmlns:a16="http://schemas.microsoft.com/office/drawing/2014/main" id="{00000000-0008-0000-1400-00001B2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2" name="Line 30">
            <a:extLst>
              <a:ext uri="{FF2B5EF4-FFF2-40B4-BE49-F238E27FC236}">
                <a16:creationId xmlns:a16="http://schemas.microsoft.com/office/drawing/2014/main" id="{00000000-0008-0000-1400-00001C2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93" name="Line 31">
            <a:extLst>
              <a:ext uri="{FF2B5EF4-FFF2-40B4-BE49-F238E27FC236}">
                <a16:creationId xmlns:a16="http://schemas.microsoft.com/office/drawing/2014/main" id="{00000000-0008-0000-1400-00001D2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14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0</xdr:row>
      <xdr:rowOff>0</xdr:rowOff>
    </xdr:from>
    <xdr:to>
      <xdr:col>11</xdr:col>
      <xdr:colOff>45720</xdr:colOff>
      <xdr:row>0</xdr:row>
      <xdr:rowOff>0</xdr:rowOff>
    </xdr:to>
    <xdr:grpSp>
      <xdr:nvGrpSpPr>
        <xdr:cNvPr id="25601" name="Group 1">
          <a:extLst>
            <a:ext uri="{FF2B5EF4-FFF2-40B4-BE49-F238E27FC236}">
              <a16:creationId xmlns:a16="http://schemas.microsoft.com/office/drawing/2014/main" id="{00000000-0008-0000-0200-000001640000}"/>
            </a:ext>
          </a:extLst>
        </xdr:cNvPr>
        <xdr:cNvGrpSpPr>
          <a:grpSpLocks/>
        </xdr:cNvGrpSpPr>
      </xdr:nvGrpSpPr>
      <xdr:grpSpPr bwMode="auto">
        <a:xfrm>
          <a:off x="5554980" y="0"/>
          <a:ext cx="1112520" cy="0"/>
          <a:chOff x="504" y="758"/>
          <a:chExt cx="111" cy="108"/>
        </a:xfrm>
      </xdr:grpSpPr>
      <xdr:sp macro="" textlink="">
        <xdr:nvSpPr>
          <xdr:cNvPr id="25602" name="Rectangle 2">
            <a:extLst>
              <a:ext uri="{FF2B5EF4-FFF2-40B4-BE49-F238E27FC236}">
                <a16:creationId xmlns:a16="http://schemas.microsoft.com/office/drawing/2014/main" id="{00000000-0008-0000-0200-000002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3" name="Rectangle 3">
            <a:extLst>
              <a:ext uri="{FF2B5EF4-FFF2-40B4-BE49-F238E27FC236}">
                <a16:creationId xmlns:a16="http://schemas.microsoft.com/office/drawing/2014/main" id="{00000000-0008-0000-0200-000003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4" name="Rectangle 4">
            <a:extLst>
              <a:ext uri="{FF2B5EF4-FFF2-40B4-BE49-F238E27FC236}">
                <a16:creationId xmlns:a16="http://schemas.microsoft.com/office/drawing/2014/main" id="{00000000-0008-0000-0200-000004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5" name="Rectangle 5">
            <a:extLst>
              <a:ext uri="{FF2B5EF4-FFF2-40B4-BE49-F238E27FC236}">
                <a16:creationId xmlns:a16="http://schemas.microsoft.com/office/drawing/2014/main" id="{00000000-0008-0000-0200-000005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6" name="Rectangle 6">
            <a:extLst>
              <a:ext uri="{FF2B5EF4-FFF2-40B4-BE49-F238E27FC236}">
                <a16:creationId xmlns:a16="http://schemas.microsoft.com/office/drawing/2014/main" id="{00000000-0008-0000-0200-000006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7" name="Rectangle 7">
            <a:extLst>
              <a:ext uri="{FF2B5EF4-FFF2-40B4-BE49-F238E27FC236}">
                <a16:creationId xmlns:a16="http://schemas.microsoft.com/office/drawing/2014/main" id="{00000000-0008-0000-0200-000007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8" name="Rectangle 8">
            <a:extLst>
              <a:ext uri="{FF2B5EF4-FFF2-40B4-BE49-F238E27FC236}">
                <a16:creationId xmlns:a16="http://schemas.microsoft.com/office/drawing/2014/main" id="{00000000-0008-0000-0200-0000086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09" name="Rectangle 9">
            <a:extLst>
              <a:ext uri="{FF2B5EF4-FFF2-40B4-BE49-F238E27FC236}">
                <a16:creationId xmlns:a16="http://schemas.microsoft.com/office/drawing/2014/main" id="{00000000-0008-0000-0200-000009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0" name="Rectangle 10">
            <a:extLst>
              <a:ext uri="{FF2B5EF4-FFF2-40B4-BE49-F238E27FC236}">
                <a16:creationId xmlns:a16="http://schemas.microsoft.com/office/drawing/2014/main" id="{00000000-0008-0000-0200-00000A6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611" name="Line 11">
            <a:extLst>
              <a:ext uri="{FF2B5EF4-FFF2-40B4-BE49-F238E27FC236}">
                <a16:creationId xmlns:a16="http://schemas.microsoft.com/office/drawing/2014/main" id="{00000000-0008-0000-0200-00000B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2" name="Line 12">
            <a:extLst>
              <a:ext uri="{FF2B5EF4-FFF2-40B4-BE49-F238E27FC236}">
                <a16:creationId xmlns:a16="http://schemas.microsoft.com/office/drawing/2014/main" id="{00000000-0008-0000-0200-00000C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3" name="Line 13">
            <a:extLst>
              <a:ext uri="{FF2B5EF4-FFF2-40B4-BE49-F238E27FC236}">
                <a16:creationId xmlns:a16="http://schemas.microsoft.com/office/drawing/2014/main" id="{00000000-0008-0000-0200-00000D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4" name="Line 14">
            <a:extLst>
              <a:ext uri="{FF2B5EF4-FFF2-40B4-BE49-F238E27FC236}">
                <a16:creationId xmlns:a16="http://schemas.microsoft.com/office/drawing/2014/main" id="{00000000-0008-0000-0200-00000E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5" name="Line 15">
            <a:extLst>
              <a:ext uri="{FF2B5EF4-FFF2-40B4-BE49-F238E27FC236}">
                <a16:creationId xmlns:a16="http://schemas.microsoft.com/office/drawing/2014/main" id="{00000000-0008-0000-0200-00000F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6" name="Line 16">
            <a:extLst>
              <a:ext uri="{FF2B5EF4-FFF2-40B4-BE49-F238E27FC236}">
                <a16:creationId xmlns:a16="http://schemas.microsoft.com/office/drawing/2014/main" id="{00000000-0008-0000-0200-0000106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7" name="Line 17">
            <a:extLst>
              <a:ext uri="{FF2B5EF4-FFF2-40B4-BE49-F238E27FC236}">
                <a16:creationId xmlns:a16="http://schemas.microsoft.com/office/drawing/2014/main" id="{00000000-0008-0000-0200-000011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8" name="Line 18">
            <a:extLst>
              <a:ext uri="{FF2B5EF4-FFF2-40B4-BE49-F238E27FC236}">
                <a16:creationId xmlns:a16="http://schemas.microsoft.com/office/drawing/2014/main" id="{00000000-0008-0000-0200-0000126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19" name="Line 19">
            <a:extLst>
              <a:ext uri="{FF2B5EF4-FFF2-40B4-BE49-F238E27FC236}">
                <a16:creationId xmlns:a16="http://schemas.microsoft.com/office/drawing/2014/main" id="{00000000-0008-0000-0200-000013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0" name="Line 20">
            <a:extLst>
              <a:ext uri="{FF2B5EF4-FFF2-40B4-BE49-F238E27FC236}">
                <a16:creationId xmlns:a16="http://schemas.microsoft.com/office/drawing/2014/main" id="{00000000-0008-0000-0200-0000146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1" name="Line 21">
            <a:extLst>
              <a:ext uri="{FF2B5EF4-FFF2-40B4-BE49-F238E27FC236}">
                <a16:creationId xmlns:a16="http://schemas.microsoft.com/office/drawing/2014/main" id="{00000000-0008-0000-0200-000015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2" name="Line 22">
            <a:extLst>
              <a:ext uri="{FF2B5EF4-FFF2-40B4-BE49-F238E27FC236}">
                <a16:creationId xmlns:a16="http://schemas.microsoft.com/office/drawing/2014/main" id="{00000000-0008-0000-0200-000016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23" name="Line 23">
            <a:extLst>
              <a:ext uri="{FF2B5EF4-FFF2-40B4-BE49-F238E27FC236}">
                <a16:creationId xmlns:a16="http://schemas.microsoft.com/office/drawing/2014/main" id="{00000000-0008-0000-0200-0000176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137160</xdr:colOff>
      <xdr:row>0</xdr:row>
      <xdr:rowOff>0</xdr:rowOff>
    </xdr:from>
    <xdr:to>
      <xdr:col>10</xdr:col>
      <xdr:colOff>45720</xdr:colOff>
      <xdr:row>0</xdr:row>
      <xdr:rowOff>0</xdr:rowOff>
    </xdr:to>
    <xdr:grpSp>
      <xdr:nvGrpSpPr>
        <xdr:cNvPr id="26625" name="Group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pSpPr>
          <a:grpSpLocks/>
        </xdr:cNvGrpSpPr>
      </xdr:nvGrpSpPr>
      <xdr:grpSpPr bwMode="auto">
        <a:xfrm>
          <a:off x="4302760" y="0"/>
          <a:ext cx="949960" cy="0"/>
          <a:chOff x="504" y="758"/>
          <a:chExt cx="111" cy="108"/>
        </a:xfrm>
      </xdr:grpSpPr>
      <xdr:sp macro="" textlink="">
        <xdr:nvSpPr>
          <xdr:cNvPr id="26626" name="Rectangle 2">
            <a:extLst>
              <a:ext uri="{FF2B5EF4-FFF2-40B4-BE49-F238E27FC236}">
                <a16:creationId xmlns:a16="http://schemas.microsoft.com/office/drawing/2014/main" id="{00000000-0008-0000-0300-000002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27" name="Rectangle 3">
            <a:extLst>
              <a:ext uri="{FF2B5EF4-FFF2-40B4-BE49-F238E27FC236}">
                <a16:creationId xmlns:a16="http://schemas.microsoft.com/office/drawing/2014/main" id="{00000000-0008-0000-0300-000003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28" name="Rectangle 4">
            <a:extLst>
              <a:ext uri="{FF2B5EF4-FFF2-40B4-BE49-F238E27FC236}">
                <a16:creationId xmlns:a16="http://schemas.microsoft.com/office/drawing/2014/main" id="{00000000-0008-0000-0300-000004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29" name="Rectangle 5">
            <a:extLst>
              <a:ext uri="{FF2B5EF4-FFF2-40B4-BE49-F238E27FC236}">
                <a16:creationId xmlns:a16="http://schemas.microsoft.com/office/drawing/2014/main" id="{00000000-0008-0000-0300-000005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0" name="Rectangle 6">
            <a:extLst>
              <a:ext uri="{FF2B5EF4-FFF2-40B4-BE49-F238E27FC236}">
                <a16:creationId xmlns:a16="http://schemas.microsoft.com/office/drawing/2014/main" id="{00000000-0008-0000-0300-000006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1" name="Rectangle 7">
            <a:extLst>
              <a:ext uri="{FF2B5EF4-FFF2-40B4-BE49-F238E27FC236}">
                <a16:creationId xmlns:a16="http://schemas.microsoft.com/office/drawing/2014/main" id="{00000000-0008-0000-0300-000007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2" name="Rectangle 8">
            <a:extLst>
              <a:ext uri="{FF2B5EF4-FFF2-40B4-BE49-F238E27FC236}">
                <a16:creationId xmlns:a16="http://schemas.microsoft.com/office/drawing/2014/main" id="{00000000-0008-0000-0300-0000086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3" name="Rectangle 9">
            <a:extLst>
              <a:ext uri="{FF2B5EF4-FFF2-40B4-BE49-F238E27FC236}">
                <a16:creationId xmlns:a16="http://schemas.microsoft.com/office/drawing/2014/main" id="{00000000-0008-0000-0300-0000096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4" name="Rectangle 10">
            <a:extLst>
              <a:ext uri="{FF2B5EF4-FFF2-40B4-BE49-F238E27FC236}">
                <a16:creationId xmlns:a16="http://schemas.microsoft.com/office/drawing/2014/main" id="{00000000-0008-0000-0300-00000A6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635" name="Line 11">
            <a:extLst>
              <a:ext uri="{FF2B5EF4-FFF2-40B4-BE49-F238E27FC236}">
                <a16:creationId xmlns:a16="http://schemas.microsoft.com/office/drawing/2014/main" id="{00000000-0008-0000-0300-00000B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6" name="Line 12">
            <a:extLst>
              <a:ext uri="{FF2B5EF4-FFF2-40B4-BE49-F238E27FC236}">
                <a16:creationId xmlns:a16="http://schemas.microsoft.com/office/drawing/2014/main" id="{00000000-0008-0000-0300-00000C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7" name="Line 13">
            <a:extLst>
              <a:ext uri="{FF2B5EF4-FFF2-40B4-BE49-F238E27FC236}">
                <a16:creationId xmlns:a16="http://schemas.microsoft.com/office/drawing/2014/main" id="{00000000-0008-0000-0300-00000D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8" name="Line 14">
            <a:extLst>
              <a:ext uri="{FF2B5EF4-FFF2-40B4-BE49-F238E27FC236}">
                <a16:creationId xmlns:a16="http://schemas.microsoft.com/office/drawing/2014/main" id="{00000000-0008-0000-0300-00000E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9" name="Line 15">
            <a:extLst>
              <a:ext uri="{FF2B5EF4-FFF2-40B4-BE49-F238E27FC236}">
                <a16:creationId xmlns:a16="http://schemas.microsoft.com/office/drawing/2014/main" id="{00000000-0008-0000-0300-00000F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0" name="Line 16">
            <a:extLst>
              <a:ext uri="{FF2B5EF4-FFF2-40B4-BE49-F238E27FC236}">
                <a16:creationId xmlns:a16="http://schemas.microsoft.com/office/drawing/2014/main" id="{00000000-0008-0000-0300-0000106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1" name="Line 17">
            <a:extLst>
              <a:ext uri="{FF2B5EF4-FFF2-40B4-BE49-F238E27FC236}">
                <a16:creationId xmlns:a16="http://schemas.microsoft.com/office/drawing/2014/main" id="{00000000-0008-0000-0300-000011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2" name="Line 18">
            <a:extLst>
              <a:ext uri="{FF2B5EF4-FFF2-40B4-BE49-F238E27FC236}">
                <a16:creationId xmlns:a16="http://schemas.microsoft.com/office/drawing/2014/main" id="{00000000-0008-0000-0300-0000126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3" name="Line 19">
            <a:extLst>
              <a:ext uri="{FF2B5EF4-FFF2-40B4-BE49-F238E27FC236}">
                <a16:creationId xmlns:a16="http://schemas.microsoft.com/office/drawing/2014/main" id="{00000000-0008-0000-0300-000013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4" name="Line 20">
            <a:extLst>
              <a:ext uri="{FF2B5EF4-FFF2-40B4-BE49-F238E27FC236}">
                <a16:creationId xmlns:a16="http://schemas.microsoft.com/office/drawing/2014/main" id="{00000000-0008-0000-0300-0000146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5" name="Line 21">
            <a:extLst>
              <a:ext uri="{FF2B5EF4-FFF2-40B4-BE49-F238E27FC236}">
                <a16:creationId xmlns:a16="http://schemas.microsoft.com/office/drawing/2014/main" id="{00000000-0008-0000-0300-000015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6" name="Line 22">
            <a:extLst>
              <a:ext uri="{FF2B5EF4-FFF2-40B4-BE49-F238E27FC236}">
                <a16:creationId xmlns:a16="http://schemas.microsoft.com/office/drawing/2014/main" id="{00000000-0008-0000-0300-000016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7" name="Line 23">
            <a:extLst>
              <a:ext uri="{FF2B5EF4-FFF2-40B4-BE49-F238E27FC236}">
                <a16:creationId xmlns:a16="http://schemas.microsoft.com/office/drawing/2014/main" id="{00000000-0008-0000-0300-0000176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388620</xdr:colOff>
          <xdr:row>3</xdr:row>
          <xdr:rowOff>22860</xdr:rowOff>
        </xdr:from>
        <xdr:to>
          <xdr:col>28</xdr:col>
          <xdr:colOff>373380</xdr:colOff>
          <xdr:row>45</xdr:row>
          <xdr:rowOff>22860</xdr:rowOff>
        </xdr:to>
        <xdr:sp macro="" textlink="">
          <xdr:nvSpPr>
            <xdr:cNvPr id="35842" name="Object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5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5843" name="Group 37">
          <a:extLst>
            <a:ext uri="{FF2B5EF4-FFF2-40B4-BE49-F238E27FC236}">
              <a16:creationId xmlns:a16="http://schemas.microsoft.com/office/drawing/2014/main" id="{00000000-0008-0000-0500-0000038C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5844" name="Rectangle 5">
            <a:extLst>
              <a:ext uri="{FF2B5EF4-FFF2-40B4-BE49-F238E27FC236}">
                <a16:creationId xmlns:a16="http://schemas.microsoft.com/office/drawing/2014/main" id="{00000000-0008-0000-0500-000004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5" name="Rectangle 6">
            <a:extLst>
              <a:ext uri="{FF2B5EF4-FFF2-40B4-BE49-F238E27FC236}">
                <a16:creationId xmlns:a16="http://schemas.microsoft.com/office/drawing/2014/main" id="{00000000-0008-0000-0500-000005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6" name="Rectangle 7">
            <a:extLst>
              <a:ext uri="{FF2B5EF4-FFF2-40B4-BE49-F238E27FC236}">
                <a16:creationId xmlns:a16="http://schemas.microsoft.com/office/drawing/2014/main" id="{00000000-0008-0000-0500-000006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7" name="Rectangle 8">
            <a:extLst>
              <a:ext uri="{FF2B5EF4-FFF2-40B4-BE49-F238E27FC236}">
                <a16:creationId xmlns:a16="http://schemas.microsoft.com/office/drawing/2014/main" id="{00000000-0008-0000-0500-000007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8" name="Rectangle 9">
            <a:extLst>
              <a:ext uri="{FF2B5EF4-FFF2-40B4-BE49-F238E27FC236}">
                <a16:creationId xmlns:a16="http://schemas.microsoft.com/office/drawing/2014/main" id="{00000000-0008-0000-0500-000008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49" name="Rectangle 10">
            <a:extLst>
              <a:ext uri="{FF2B5EF4-FFF2-40B4-BE49-F238E27FC236}">
                <a16:creationId xmlns:a16="http://schemas.microsoft.com/office/drawing/2014/main" id="{00000000-0008-0000-0500-000009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0" name="Rectangle 11">
            <a:extLst>
              <a:ext uri="{FF2B5EF4-FFF2-40B4-BE49-F238E27FC236}">
                <a16:creationId xmlns:a16="http://schemas.microsoft.com/office/drawing/2014/main" id="{00000000-0008-0000-0500-00000A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1" name="Rectangle 12">
            <a:extLst>
              <a:ext uri="{FF2B5EF4-FFF2-40B4-BE49-F238E27FC236}">
                <a16:creationId xmlns:a16="http://schemas.microsoft.com/office/drawing/2014/main" id="{00000000-0008-0000-0500-00000B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2" name="Rectangle 13">
            <a:extLst>
              <a:ext uri="{FF2B5EF4-FFF2-40B4-BE49-F238E27FC236}">
                <a16:creationId xmlns:a16="http://schemas.microsoft.com/office/drawing/2014/main" id="{00000000-0008-0000-0500-00000C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53" name="Line 15">
            <a:extLst>
              <a:ext uri="{FF2B5EF4-FFF2-40B4-BE49-F238E27FC236}">
                <a16:creationId xmlns:a16="http://schemas.microsoft.com/office/drawing/2014/main" id="{00000000-0008-0000-0500-00000D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4" name="Line 16">
            <a:extLst>
              <a:ext uri="{FF2B5EF4-FFF2-40B4-BE49-F238E27FC236}">
                <a16:creationId xmlns:a16="http://schemas.microsoft.com/office/drawing/2014/main" id="{00000000-0008-0000-0500-00000E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5" name="Line 17">
            <a:extLst>
              <a:ext uri="{FF2B5EF4-FFF2-40B4-BE49-F238E27FC236}">
                <a16:creationId xmlns:a16="http://schemas.microsoft.com/office/drawing/2014/main" id="{00000000-0008-0000-0500-00000F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6" name="Line 19">
            <a:extLst>
              <a:ext uri="{FF2B5EF4-FFF2-40B4-BE49-F238E27FC236}">
                <a16:creationId xmlns:a16="http://schemas.microsoft.com/office/drawing/2014/main" id="{00000000-0008-0000-0500-000010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7" name="Line 20">
            <a:extLst>
              <a:ext uri="{FF2B5EF4-FFF2-40B4-BE49-F238E27FC236}">
                <a16:creationId xmlns:a16="http://schemas.microsoft.com/office/drawing/2014/main" id="{00000000-0008-0000-0500-000011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8" name="Line 23">
            <a:extLst>
              <a:ext uri="{FF2B5EF4-FFF2-40B4-BE49-F238E27FC236}">
                <a16:creationId xmlns:a16="http://schemas.microsoft.com/office/drawing/2014/main" id="{00000000-0008-0000-0500-0000128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9" name="Line 24">
            <a:extLst>
              <a:ext uri="{FF2B5EF4-FFF2-40B4-BE49-F238E27FC236}">
                <a16:creationId xmlns:a16="http://schemas.microsoft.com/office/drawing/2014/main" id="{00000000-0008-0000-0500-000013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0" name="Line 25">
            <a:extLst>
              <a:ext uri="{FF2B5EF4-FFF2-40B4-BE49-F238E27FC236}">
                <a16:creationId xmlns:a16="http://schemas.microsoft.com/office/drawing/2014/main" id="{00000000-0008-0000-0500-000014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1" name="Line 27">
            <a:extLst>
              <a:ext uri="{FF2B5EF4-FFF2-40B4-BE49-F238E27FC236}">
                <a16:creationId xmlns:a16="http://schemas.microsoft.com/office/drawing/2014/main" id="{00000000-0008-0000-0500-000015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2" name="Line 28">
            <a:extLst>
              <a:ext uri="{FF2B5EF4-FFF2-40B4-BE49-F238E27FC236}">
                <a16:creationId xmlns:a16="http://schemas.microsoft.com/office/drawing/2014/main" id="{00000000-0008-0000-0500-000016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3" name="Line 29">
            <a:extLst>
              <a:ext uri="{FF2B5EF4-FFF2-40B4-BE49-F238E27FC236}">
                <a16:creationId xmlns:a16="http://schemas.microsoft.com/office/drawing/2014/main" id="{00000000-0008-0000-0500-000017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4" name="Line 30">
            <a:extLst>
              <a:ext uri="{FF2B5EF4-FFF2-40B4-BE49-F238E27FC236}">
                <a16:creationId xmlns:a16="http://schemas.microsoft.com/office/drawing/2014/main" id="{00000000-0008-0000-0500-000018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5" name="Line 31">
            <a:extLst>
              <a:ext uri="{FF2B5EF4-FFF2-40B4-BE49-F238E27FC236}">
                <a16:creationId xmlns:a16="http://schemas.microsoft.com/office/drawing/2014/main" id="{00000000-0008-0000-0500-000019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5871" name="Group 37">
          <a:extLst>
            <a:ext uri="{FF2B5EF4-FFF2-40B4-BE49-F238E27FC236}">
              <a16:creationId xmlns:a16="http://schemas.microsoft.com/office/drawing/2014/main" id="{00000000-0008-0000-0500-00001F8C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5872" name="Rectangle 5">
            <a:extLst>
              <a:ext uri="{FF2B5EF4-FFF2-40B4-BE49-F238E27FC236}">
                <a16:creationId xmlns:a16="http://schemas.microsoft.com/office/drawing/2014/main" id="{00000000-0008-0000-0500-000020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3" name="Rectangle 6">
            <a:extLst>
              <a:ext uri="{FF2B5EF4-FFF2-40B4-BE49-F238E27FC236}">
                <a16:creationId xmlns:a16="http://schemas.microsoft.com/office/drawing/2014/main" id="{00000000-0008-0000-0500-000021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4" name="Rectangle 7">
            <a:extLst>
              <a:ext uri="{FF2B5EF4-FFF2-40B4-BE49-F238E27FC236}">
                <a16:creationId xmlns:a16="http://schemas.microsoft.com/office/drawing/2014/main" id="{00000000-0008-0000-0500-000022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5" name="Rectangle 8">
            <a:extLst>
              <a:ext uri="{FF2B5EF4-FFF2-40B4-BE49-F238E27FC236}">
                <a16:creationId xmlns:a16="http://schemas.microsoft.com/office/drawing/2014/main" id="{00000000-0008-0000-0500-000023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6" name="Rectangle 9">
            <a:extLst>
              <a:ext uri="{FF2B5EF4-FFF2-40B4-BE49-F238E27FC236}">
                <a16:creationId xmlns:a16="http://schemas.microsoft.com/office/drawing/2014/main" id="{00000000-0008-0000-0500-000024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7" name="Rectangle 10">
            <a:extLst>
              <a:ext uri="{FF2B5EF4-FFF2-40B4-BE49-F238E27FC236}">
                <a16:creationId xmlns:a16="http://schemas.microsoft.com/office/drawing/2014/main" id="{00000000-0008-0000-0500-000025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8" name="Rectangle 11">
            <a:extLst>
              <a:ext uri="{FF2B5EF4-FFF2-40B4-BE49-F238E27FC236}">
                <a16:creationId xmlns:a16="http://schemas.microsoft.com/office/drawing/2014/main" id="{00000000-0008-0000-0500-0000268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79" name="Rectangle 12">
            <a:extLst>
              <a:ext uri="{FF2B5EF4-FFF2-40B4-BE49-F238E27FC236}">
                <a16:creationId xmlns:a16="http://schemas.microsoft.com/office/drawing/2014/main" id="{00000000-0008-0000-0500-000027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80" name="Rectangle 13">
            <a:extLst>
              <a:ext uri="{FF2B5EF4-FFF2-40B4-BE49-F238E27FC236}">
                <a16:creationId xmlns:a16="http://schemas.microsoft.com/office/drawing/2014/main" id="{00000000-0008-0000-0500-0000288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5881" name="Line 15">
            <a:extLst>
              <a:ext uri="{FF2B5EF4-FFF2-40B4-BE49-F238E27FC236}">
                <a16:creationId xmlns:a16="http://schemas.microsoft.com/office/drawing/2014/main" id="{00000000-0008-0000-0500-000029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2" name="Line 16">
            <a:extLst>
              <a:ext uri="{FF2B5EF4-FFF2-40B4-BE49-F238E27FC236}">
                <a16:creationId xmlns:a16="http://schemas.microsoft.com/office/drawing/2014/main" id="{00000000-0008-0000-0500-00002A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3" name="Line 17">
            <a:extLst>
              <a:ext uri="{FF2B5EF4-FFF2-40B4-BE49-F238E27FC236}">
                <a16:creationId xmlns:a16="http://schemas.microsoft.com/office/drawing/2014/main" id="{00000000-0008-0000-0500-00002B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4" name="Line 19">
            <a:extLst>
              <a:ext uri="{FF2B5EF4-FFF2-40B4-BE49-F238E27FC236}">
                <a16:creationId xmlns:a16="http://schemas.microsoft.com/office/drawing/2014/main" id="{00000000-0008-0000-0500-00002C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5" name="Line 20">
            <a:extLst>
              <a:ext uri="{FF2B5EF4-FFF2-40B4-BE49-F238E27FC236}">
                <a16:creationId xmlns:a16="http://schemas.microsoft.com/office/drawing/2014/main" id="{00000000-0008-0000-0500-00002D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6" name="Line 23">
            <a:extLst>
              <a:ext uri="{FF2B5EF4-FFF2-40B4-BE49-F238E27FC236}">
                <a16:creationId xmlns:a16="http://schemas.microsoft.com/office/drawing/2014/main" id="{00000000-0008-0000-0500-00002E8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7" name="Line 24">
            <a:extLst>
              <a:ext uri="{FF2B5EF4-FFF2-40B4-BE49-F238E27FC236}">
                <a16:creationId xmlns:a16="http://schemas.microsoft.com/office/drawing/2014/main" id="{00000000-0008-0000-0500-00002F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8" name="Line 25">
            <a:extLst>
              <a:ext uri="{FF2B5EF4-FFF2-40B4-BE49-F238E27FC236}">
                <a16:creationId xmlns:a16="http://schemas.microsoft.com/office/drawing/2014/main" id="{00000000-0008-0000-0500-0000308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89" name="Line 27">
            <a:extLst>
              <a:ext uri="{FF2B5EF4-FFF2-40B4-BE49-F238E27FC236}">
                <a16:creationId xmlns:a16="http://schemas.microsoft.com/office/drawing/2014/main" id="{00000000-0008-0000-0500-000031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90" name="Line 28">
            <a:extLst>
              <a:ext uri="{FF2B5EF4-FFF2-40B4-BE49-F238E27FC236}">
                <a16:creationId xmlns:a16="http://schemas.microsoft.com/office/drawing/2014/main" id="{00000000-0008-0000-0500-0000328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91" name="Line 29">
            <a:extLst>
              <a:ext uri="{FF2B5EF4-FFF2-40B4-BE49-F238E27FC236}">
                <a16:creationId xmlns:a16="http://schemas.microsoft.com/office/drawing/2014/main" id="{00000000-0008-0000-0500-000033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92" name="Line 30">
            <a:extLst>
              <a:ext uri="{FF2B5EF4-FFF2-40B4-BE49-F238E27FC236}">
                <a16:creationId xmlns:a16="http://schemas.microsoft.com/office/drawing/2014/main" id="{00000000-0008-0000-0500-000034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93" name="Line 31">
            <a:extLst>
              <a:ext uri="{FF2B5EF4-FFF2-40B4-BE49-F238E27FC236}">
                <a16:creationId xmlns:a16="http://schemas.microsoft.com/office/drawing/2014/main" id="{00000000-0008-0000-0500-0000358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2</xdr:row>
      <xdr:rowOff>0</xdr:rowOff>
    </xdr:from>
    <xdr:to>
      <xdr:col>7</xdr:col>
      <xdr:colOff>129540</xdr:colOff>
      <xdr:row>28</xdr:row>
      <xdr:rowOff>190500</xdr:rowOff>
    </xdr:to>
    <xdr:pic>
      <xdr:nvPicPr>
        <xdr:cNvPr id="35900" name="Picture 60">
          <a:extLst>
            <a:ext uri="{FF2B5EF4-FFF2-40B4-BE49-F238E27FC236}">
              <a16:creationId xmlns:a16="http://schemas.microsoft.com/office/drawing/2014/main" id="{00000000-0008-0000-0500-00003C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440"/>
          <a:ext cx="4236720" cy="5341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388620</xdr:colOff>
          <xdr:row>3</xdr:row>
          <xdr:rowOff>22860</xdr:rowOff>
        </xdr:from>
        <xdr:to>
          <xdr:col>28</xdr:col>
          <xdr:colOff>373380</xdr:colOff>
          <xdr:row>45</xdr:row>
          <xdr:rowOff>22860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6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8914" name="Group 37">
          <a:extLst>
            <a:ext uri="{FF2B5EF4-FFF2-40B4-BE49-F238E27FC236}">
              <a16:creationId xmlns:a16="http://schemas.microsoft.com/office/drawing/2014/main" id="{00000000-0008-0000-0600-00000298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8915" name="Rectangle 5">
            <a:extLst>
              <a:ext uri="{FF2B5EF4-FFF2-40B4-BE49-F238E27FC236}">
                <a16:creationId xmlns:a16="http://schemas.microsoft.com/office/drawing/2014/main" id="{00000000-0008-0000-0600-000003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16" name="Rectangle 6">
            <a:extLst>
              <a:ext uri="{FF2B5EF4-FFF2-40B4-BE49-F238E27FC236}">
                <a16:creationId xmlns:a16="http://schemas.microsoft.com/office/drawing/2014/main" id="{00000000-0008-0000-0600-000004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17" name="Rectangle 7">
            <a:extLst>
              <a:ext uri="{FF2B5EF4-FFF2-40B4-BE49-F238E27FC236}">
                <a16:creationId xmlns:a16="http://schemas.microsoft.com/office/drawing/2014/main" id="{00000000-0008-0000-0600-000005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18" name="Rectangle 8">
            <a:extLst>
              <a:ext uri="{FF2B5EF4-FFF2-40B4-BE49-F238E27FC236}">
                <a16:creationId xmlns:a16="http://schemas.microsoft.com/office/drawing/2014/main" id="{00000000-0008-0000-0600-000006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19" name="Rectangle 9">
            <a:extLst>
              <a:ext uri="{FF2B5EF4-FFF2-40B4-BE49-F238E27FC236}">
                <a16:creationId xmlns:a16="http://schemas.microsoft.com/office/drawing/2014/main" id="{00000000-0008-0000-0600-000007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20" name="Rectangle 10">
            <a:extLst>
              <a:ext uri="{FF2B5EF4-FFF2-40B4-BE49-F238E27FC236}">
                <a16:creationId xmlns:a16="http://schemas.microsoft.com/office/drawing/2014/main" id="{00000000-0008-0000-0600-000008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21" name="Rectangle 11">
            <a:extLst>
              <a:ext uri="{FF2B5EF4-FFF2-40B4-BE49-F238E27FC236}">
                <a16:creationId xmlns:a16="http://schemas.microsoft.com/office/drawing/2014/main" id="{00000000-0008-0000-0600-000009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22" name="Rectangle 12">
            <a:extLst>
              <a:ext uri="{FF2B5EF4-FFF2-40B4-BE49-F238E27FC236}">
                <a16:creationId xmlns:a16="http://schemas.microsoft.com/office/drawing/2014/main" id="{00000000-0008-0000-0600-00000A9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23" name="Rectangle 13">
            <a:extLst>
              <a:ext uri="{FF2B5EF4-FFF2-40B4-BE49-F238E27FC236}">
                <a16:creationId xmlns:a16="http://schemas.microsoft.com/office/drawing/2014/main" id="{00000000-0008-0000-0600-00000B9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24" name="Line 15">
            <a:extLst>
              <a:ext uri="{FF2B5EF4-FFF2-40B4-BE49-F238E27FC236}">
                <a16:creationId xmlns:a16="http://schemas.microsoft.com/office/drawing/2014/main" id="{00000000-0008-0000-0600-00000C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5" name="Line 16">
            <a:extLst>
              <a:ext uri="{FF2B5EF4-FFF2-40B4-BE49-F238E27FC236}">
                <a16:creationId xmlns:a16="http://schemas.microsoft.com/office/drawing/2014/main" id="{00000000-0008-0000-0600-00000D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6" name="Line 17">
            <a:extLst>
              <a:ext uri="{FF2B5EF4-FFF2-40B4-BE49-F238E27FC236}">
                <a16:creationId xmlns:a16="http://schemas.microsoft.com/office/drawing/2014/main" id="{00000000-0008-0000-0600-00000E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7" name="Line 19">
            <a:extLst>
              <a:ext uri="{FF2B5EF4-FFF2-40B4-BE49-F238E27FC236}">
                <a16:creationId xmlns:a16="http://schemas.microsoft.com/office/drawing/2014/main" id="{00000000-0008-0000-0600-00000F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8" name="Line 20">
            <a:extLst>
              <a:ext uri="{FF2B5EF4-FFF2-40B4-BE49-F238E27FC236}">
                <a16:creationId xmlns:a16="http://schemas.microsoft.com/office/drawing/2014/main" id="{00000000-0008-0000-0600-000010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9" name="Line 23">
            <a:extLst>
              <a:ext uri="{FF2B5EF4-FFF2-40B4-BE49-F238E27FC236}">
                <a16:creationId xmlns:a16="http://schemas.microsoft.com/office/drawing/2014/main" id="{00000000-0008-0000-0600-0000119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0" name="Line 24">
            <a:extLst>
              <a:ext uri="{FF2B5EF4-FFF2-40B4-BE49-F238E27FC236}">
                <a16:creationId xmlns:a16="http://schemas.microsoft.com/office/drawing/2014/main" id="{00000000-0008-0000-0600-000012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1" name="Line 25">
            <a:extLst>
              <a:ext uri="{FF2B5EF4-FFF2-40B4-BE49-F238E27FC236}">
                <a16:creationId xmlns:a16="http://schemas.microsoft.com/office/drawing/2014/main" id="{00000000-0008-0000-0600-000013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2" name="Line 27">
            <a:extLst>
              <a:ext uri="{FF2B5EF4-FFF2-40B4-BE49-F238E27FC236}">
                <a16:creationId xmlns:a16="http://schemas.microsoft.com/office/drawing/2014/main" id="{00000000-0008-0000-0600-000014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3" name="Line 28">
            <a:extLst>
              <a:ext uri="{FF2B5EF4-FFF2-40B4-BE49-F238E27FC236}">
                <a16:creationId xmlns:a16="http://schemas.microsoft.com/office/drawing/2014/main" id="{00000000-0008-0000-0600-000015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4" name="Line 29">
            <a:extLst>
              <a:ext uri="{FF2B5EF4-FFF2-40B4-BE49-F238E27FC236}">
                <a16:creationId xmlns:a16="http://schemas.microsoft.com/office/drawing/2014/main" id="{00000000-0008-0000-0600-000016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5" name="Line 30">
            <a:extLst>
              <a:ext uri="{FF2B5EF4-FFF2-40B4-BE49-F238E27FC236}">
                <a16:creationId xmlns:a16="http://schemas.microsoft.com/office/drawing/2014/main" id="{00000000-0008-0000-0600-000017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6" name="Line 31">
            <a:extLst>
              <a:ext uri="{FF2B5EF4-FFF2-40B4-BE49-F238E27FC236}">
                <a16:creationId xmlns:a16="http://schemas.microsoft.com/office/drawing/2014/main" id="{00000000-0008-0000-0600-000018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8942" name="Group 37">
          <a:extLst>
            <a:ext uri="{FF2B5EF4-FFF2-40B4-BE49-F238E27FC236}">
              <a16:creationId xmlns:a16="http://schemas.microsoft.com/office/drawing/2014/main" id="{00000000-0008-0000-0600-00001E98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8943" name="Rectangle 5">
            <a:extLst>
              <a:ext uri="{FF2B5EF4-FFF2-40B4-BE49-F238E27FC236}">
                <a16:creationId xmlns:a16="http://schemas.microsoft.com/office/drawing/2014/main" id="{00000000-0008-0000-0600-00001F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4" name="Rectangle 6">
            <a:extLst>
              <a:ext uri="{FF2B5EF4-FFF2-40B4-BE49-F238E27FC236}">
                <a16:creationId xmlns:a16="http://schemas.microsoft.com/office/drawing/2014/main" id="{00000000-0008-0000-0600-000020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5" name="Rectangle 7">
            <a:extLst>
              <a:ext uri="{FF2B5EF4-FFF2-40B4-BE49-F238E27FC236}">
                <a16:creationId xmlns:a16="http://schemas.microsoft.com/office/drawing/2014/main" id="{00000000-0008-0000-0600-000021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6" name="Rectangle 8">
            <a:extLst>
              <a:ext uri="{FF2B5EF4-FFF2-40B4-BE49-F238E27FC236}">
                <a16:creationId xmlns:a16="http://schemas.microsoft.com/office/drawing/2014/main" id="{00000000-0008-0000-0600-000022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7" name="Rectangle 9">
            <a:extLst>
              <a:ext uri="{FF2B5EF4-FFF2-40B4-BE49-F238E27FC236}">
                <a16:creationId xmlns:a16="http://schemas.microsoft.com/office/drawing/2014/main" id="{00000000-0008-0000-0600-000023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8" name="Rectangle 10">
            <a:extLst>
              <a:ext uri="{FF2B5EF4-FFF2-40B4-BE49-F238E27FC236}">
                <a16:creationId xmlns:a16="http://schemas.microsoft.com/office/drawing/2014/main" id="{00000000-0008-0000-0600-000024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49" name="Rectangle 11">
            <a:extLst>
              <a:ext uri="{FF2B5EF4-FFF2-40B4-BE49-F238E27FC236}">
                <a16:creationId xmlns:a16="http://schemas.microsoft.com/office/drawing/2014/main" id="{00000000-0008-0000-0600-00002598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50" name="Rectangle 12">
            <a:extLst>
              <a:ext uri="{FF2B5EF4-FFF2-40B4-BE49-F238E27FC236}">
                <a16:creationId xmlns:a16="http://schemas.microsoft.com/office/drawing/2014/main" id="{00000000-0008-0000-0600-0000269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51" name="Rectangle 13">
            <a:extLst>
              <a:ext uri="{FF2B5EF4-FFF2-40B4-BE49-F238E27FC236}">
                <a16:creationId xmlns:a16="http://schemas.microsoft.com/office/drawing/2014/main" id="{00000000-0008-0000-0600-00002798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8952" name="Line 15">
            <a:extLst>
              <a:ext uri="{FF2B5EF4-FFF2-40B4-BE49-F238E27FC236}">
                <a16:creationId xmlns:a16="http://schemas.microsoft.com/office/drawing/2014/main" id="{00000000-0008-0000-0600-000028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3" name="Line 16">
            <a:extLst>
              <a:ext uri="{FF2B5EF4-FFF2-40B4-BE49-F238E27FC236}">
                <a16:creationId xmlns:a16="http://schemas.microsoft.com/office/drawing/2014/main" id="{00000000-0008-0000-0600-000029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4" name="Line 17">
            <a:extLst>
              <a:ext uri="{FF2B5EF4-FFF2-40B4-BE49-F238E27FC236}">
                <a16:creationId xmlns:a16="http://schemas.microsoft.com/office/drawing/2014/main" id="{00000000-0008-0000-0600-00002A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5" name="Line 19">
            <a:extLst>
              <a:ext uri="{FF2B5EF4-FFF2-40B4-BE49-F238E27FC236}">
                <a16:creationId xmlns:a16="http://schemas.microsoft.com/office/drawing/2014/main" id="{00000000-0008-0000-0600-00002B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6" name="Line 20">
            <a:extLst>
              <a:ext uri="{FF2B5EF4-FFF2-40B4-BE49-F238E27FC236}">
                <a16:creationId xmlns:a16="http://schemas.microsoft.com/office/drawing/2014/main" id="{00000000-0008-0000-0600-00002C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7" name="Line 23">
            <a:extLst>
              <a:ext uri="{FF2B5EF4-FFF2-40B4-BE49-F238E27FC236}">
                <a16:creationId xmlns:a16="http://schemas.microsoft.com/office/drawing/2014/main" id="{00000000-0008-0000-0600-00002D98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8" name="Line 24">
            <a:extLst>
              <a:ext uri="{FF2B5EF4-FFF2-40B4-BE49-F238E27FC236}">
                <a16:creationId xmlns:a16="http://schemas.microsoft.com/office/drawing/2014/main" id="{00000000-0008-0000-0600-00002E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9" name="Line 25">
            <a:extLst>
              <a:ext uri="{FF2B5EF4-FFF2-40B4-BE49-F238E27FC236}">
                <a16:creationId xmlns:a16="http://schemas.microsoft.com/office/drawing/2014/main" id="{00000000-0008-0000-0600-00002F98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60" name="Line 27">
            <a:extLst>
              <a:ext uri="{FF2B5EF4-FFF2-40B4-BE49-F238E27FC236}">
                <a16:creationId xmlns:a16="http://schemas.microsoft.com/office/drawing/2014/main" id="{00000000-0008-0000-0600-000030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61" name="Line 28">
            <a:extLst>
              <a:ext uri="{FF2B5EF4-FFF2-40B4-BE49-F238E27FC236}">
                <a16:creationId xmlns:a16="http://schemas.microsoft.com/office/drawing/2014/main" id="{00000000-0008-0000-0600-00003198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62" name="Line 29">
            <a:extLst>
              <a:ext uri="{FF2B5EF4-FFF2-40B4-BE49-F238E27FC236}">
                <a16:creationId xmlns:a16="http://schemas.microsoft.com/office/drawing/2014/main" id="{00000000-0008-0000-0600-000032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63" name="Line 30">
            <a:extLst>
              <a:ext uri="{FF2B5EF4-FFF2-40B4-BE49-F238E27FC236}">
                <a16:creationId xmlns:a16="http://schemas.microsoft.com/office/drawing/2014/main" id="{00000000-0008-0000-0600-000033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64" name="Line 31">
            <a:extLst>
              <a:ext uri="{FF2B5EF4-FFF2-40B4-BE49-F238E27FC236}">
                <a16:creationId xmlns:a16="http://schemas.microsoft.com/office/drawing/2014/main" id="{00000000-0008-0000-0600-00003498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144780</xdr:colOff>
      <xdr:row>32</xdr:row>
      <xdr:rowOff>160020</xdr:rowOff>
    </xdr:to>
    <xdr:pic>
      <xdr:nvPicPr>
        <xdr:cNvPr id="38971" name="Picture 59">
          <a:extLst>
            <a:ext uri="{FF2B5EF4-FFF2-40B4-BE49-F238E27FC236}">
              <a16:creationId xmlns:a16="http://schemas.microsoft.com/office/drawing/2014/main" id="{00000000-0008-0000-0600-00003B9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4838700" cy="6301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388620</xdr:colOff>
          <xdr:row>3</xdr:row>
          <xdr:rowOff>22860</xdr:rowOff>
        </xdr:from>
        <xdr:to>
          <xdr:col>28</xdr:col>
          <xdr:colOff>373380</xdr:colOff>
          <xdr:row>45</xdr:row>
          <xdr:rowOff>22860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7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12294" name="Group 37">
          <a:extLst>
            <a:ext uri="{FF2B5EF4-FFF2-40B4-BE49-F238E27FC236}">
              <a16:creationId xmlns:a16="http://schemas.microsoft.com/office/drawing/2014/main" id="{00000000-0008-0000-0700-00000630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12295" name="Rectangle 5">
            <a:extLst>
              <a:ext uri="{FF2B5EF4-FFF2-40B4-BE49-F238E27FC236}">
                <a16:creationId xmlns:a16="http://schemas.microsoft.com/office/drawing/2014/main" id="{00000000-0008-0000-0700-000007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296" name="Rectangle 6">
            <a:extLst>
              <a:ext uri="{FF2B5EF4-FFF2-40B4-BE49-F238E27FC236}">
                <a16:creationId xmlns:a16="http://schemas.microsoft.com/office/drawing/2014/main" id="{00000000-0008-0000-0700-000008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297" name="Rectangle 7">
            <a:extLst>
              <a:ext uri="{FF2B5EF4-FFF2-40B4-BE49-F238E27FC236}">
                <a16:creationId xmlns:a16="http://schemas.microsoft.com/office/drawing/2014/main" id="{00000000-0008-0000-0700-000009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298" name="Rectangle 8">
            <a:extLst>
              <a:ext uri="{FF2B5EF4-FFF2-40B4-BE49-F238E27FC236}">
                <a16:creationId xmlns:a16="http://schemas.microsoft.com/office/drawing/2014/main" id="{00000000-0008-0000-0700-00000A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299" name="Rectangle 9">
            <a:extLst>
              <a:ext uri="{FF2B5EF4-FFF2-40B4-BE49-F238E27FC236}">
                <a16:creationId xmlns:a16="http://schemas.microsoft.com/office/drawing/2014/main" id="{00000000-0008-0000-0700-00000B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300" name="Rectangle 10">
            <a:extLst>
              <a:ext uri="{FF2B5EF4-FFF2-40B4-BE49-F238E27FC236}">
                <a16:creationId xmlns:a16="http://schemas.microsoft.com/office/drawing/2014/main" id="{00000000-0008-0000-0700-00000C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301" name="Rectangle 11">
            <a:extLst>
              <a:ext uri="{FF2B5EF4-FFF2-40B4-BE49-F238E27FC236}">
                <a16:creationId xmlns:a16="http://schemas.microsoft.com/office/drawing/2014/main" id="{00000000-0008-0000-0700-00000D3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302" name="Rectangle 12">
            <a:extLst>
              <a:ext uri="{FF2B5EF4-FFF2-40B4-BE49-F238E27FC236}">
                <a16:creationId xmlns:a16="http://schemas.microsoft.com/office/drawing/2014/main" id="{00000000-0008-0000-0700-00000E3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303" name="Rectangle 13">
            <a:extLst>
              <a:ext uri="{FF2B5EF4-FFF2-40B4-BE49-F238E27FC236}">
                <a16:creationId xmlns:a16="http://schemas.microsoft.com/office/drawing/2014/main" id="{00000000-0008-0000-0700-00000F3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2304" name="Line 15">
            <a:extLst>
              <a:ext uri="{FF2B5EF4-FFF2-40B4-BE49-F238E27FC236}">
                <a16:creationId xmlns:a16="http://schemas.microsoft.com/office/drawing/2014/main" id="{00000000-0008-0000-0700-0000103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5" name="Line 16">
            <a:extLst>
              <a:ext uri="{FF2B5EF4-FFF2-40B4-BE49-F238E27FC236}">
                <a16:creationId xmlns:a16="http://schemas.microsoft.com/office/drawing/2014/main" id="{00000000-0008-0000-0700-0000113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6" name="Line 17">
            <a:extLst>
              <a:ext uri="{FF2B5EF4-FFF2-40B4-BE49-F238E27FC236}">
                <a16:creationId xmlns:a16="http://schemas.microsoft.com/office/drawing/2014/main" id="{00000000-0008-0000-0700-000012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7" name="Line 19">
            <a:extLst>
              <a:ext uri="{FF2B5EF4-FFF2-40B4-BE49-F238E27FC236}">
                <a16:creationId xmlns:a16="http://schemas.microsoft.com/office/drawing/2014/main" id="{00000000-0008-0000-0700-000013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8" name="Line 20">
            <a:extLst>
              <a:ext uri="{FF2B5EF4-FFF2-40B4-BE49-F238E27FC236}">
                <a16:creationId xmlns:a16="http://schemas.microsoft.com/office/drawing/2014/main" id="{00000000-0008-0000-0700-000014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09" name="Line 23">
            <a:extLst>
              <a:ext uri="{FF2B5EF4-FFF2-40B4-BE49-F238E27FC236}">
                <a16:creationId xmlns:a16="http://schemas.microsoft.com/office/drawing/2014/main" id="{00000000-0008-0000-0700-0000153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0" name="Line 24">
            <a:extLst>
              <a:ext uri="{FF2B5EF4-FFF2-40B4-BE49-F238E27FC236}">
                <a16:creationId xmlns:a16="http://schemas.microsoft.com/office/drawing/2014/main" id="{00000000-0008-0000-0700-000016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1" name="Line 25">
            <a:extLst>
              <a:ext uri="{FF2B5EF4-FFF2-40B4-BE49-F238E27FC236}">
                <a16:creationId xmlns:a16="http://schemas.microsoft.com/office/drawing/2014/main" id="{00000000-0008-0000-0700-0000173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2" name="Line 27">
            <a:extLst>
              <a:ext uri="{FF2B5EF4-FFF2-40B4-BE49-F238E27FC236}">
                <a16:creationId xmlns:a16="http://schemas.microsoft.com/office/drawing/2014/main" id="{00000000-0008-0000-0700-0000183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3" name="Line 28">
            <a:extLst>
              <a:ext uri="{FF2B5EF4-FFF2-40B4-BE49-F238E27FC236}">
                <a16:creationId xmlns:a16="http://schemas.microsoft.com/office/drawing/2014/main" id="{00000000-0008-0000-0700-0000193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4" name="Line 29">
            <a:extLst>
              <a:ext uri="{FF2B5EF4-FFF2-40B4-BE49-F238E27FC236}">
                <a16:creationId xmlns:a16="http://schemas.microsoft.com/office/drawing/2014/main" id="{00000000-0008-0000-0700-00001A3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5" name="Line 30">
            <a:extLst>
              <a:ext uri="{FF2B5EF4-FFF2-40B4-BE49-F238E27FC236}">
                <a16:creationId xmlns:a16="http://schemas.microsoft.com/office/drawing/2014/main" id="{00000000-0008-0000-0700-00001B3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16" name="Line 31">
            <a:extLst>
              <a:ext uri="{FF2B5EF4-FFF2-40B4-BE49-F238E27FC236}">
                <a16:creationId xmlns:a16="http://schemas.microsoft.com/office/drawing/2014/main" id="{00000000-0008-0000-0700-00001C3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22860</xdr:rowOff>
    </xdr:from>
    <xdr:to>
      <xdr:col>8</xdr:col>
      <xdr:colOff>144780</xdr:colOff>
      <xdr:row>26</xdr:row>
      <xdr:rowOff>114300</xdr:rowOff>
    </xdr:to>
    <xdr:pic>
      <xdr:nvPicPr>
        <xdr:cNvPr id="12323" name="Picture 35">
          <a:extLst>
            <a:ext uri="{FF2B5EF4-FFF2-40B4-BE49-F238E27FC236}">
              <a16:creationId xmlns:a16="http://schemas.microsoft.com/office/drawing/2014/main" id="{00000000-0008-0000-0700-000023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7180"/>
          <a:ext cx="4838700" cy="5044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388620</xdr:colOff>
          <xdr:row>3</xdr:row>
          <xdr:rowOff>22860</xdr:rowOff>
        </xdr:from>
        <xdr:to>
          <xdr:col>28</xdr:col>
          <xdr:colOff>373380</xdr:colOff>
          <xdr:row>45</xdr:row>
          <xdr:rowOff>22860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  <a:ext uri="{FF2B5EF4-FFF2-40B4-BE49-F238E27FC236}">
                  <a16:creationId xmlns:a16="http://schemas.microsoft.com/office/drawing/2014/main" id="{00000000-0008-0000-0800-0000019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10</xdr:col>
      <xdr:colOff>137160</xdr:colOff>
      <xdr:row>40</xdr:row>
      <xdr:rowOff>45720</xdr:rowOff>
    </xdr:from>
    <xdr:to>
      <xdr:col>12</xdr:col>
      <xdr:colOff>45720</xdr:colOff>
      <xdr:row>45</xdr:row>
      <xdr:rowOff>76200</xdr:rowOff>
    </xdr:to>
    <xdr:grpSp>
      <xdr:nvGrpSpPr>
        <xdr:cNvPr id="39938" name="Group 37">
          <a:extLst>
            <a:ext uri="{FF2B5EF4-FFF2-40B4-BE49-F238E27FC236}">
              <a16:creationId xmlns:a16="http://schemas.microsoft.com/office/drawing/2014/main" id="{00000000-0008-0000-0800-0000029C0000}"/>
            </a:ext>
          </a:extLst>
        </xdr:cNvPr>
        <xdr:cNvGrpSpPr>
          <a:grpSpLocks/>
        </xdr:cNvGrpSpPr>
      </xdr:nvGrpSpPr>
      <xdr:grpSpPr bwMode="auto">
        <a:xfrm>
          <a:off x="5928360" y="8046720"/>
          <a:ext cx="1066800" cy="1021080"/>
          <a:chOff x="504" y="758"/>
          <a:chExt cx="111" cy="108"/>
        </a:xfrm>
      </xdr:grpSpPr>
      <xdr:sp macro="" textlink="">
        <xdr:nvSpPr>
          <xdr:cNvPr id="39939" name="Rectangle 5">
            <a:extLst>
              <a:ext uri="{FF2B5EF4-FFF2-40B4-BE49-F238E27FC236}">
                <a16:creationId xmlns:a16="http://schemas.microsoft.com/office/drawing/2014/main" id="{00000000-0008-0000-0800-000003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0" name="Rectangle 6">
            <a:extLst>
              <a:ext uri="{FF2B5EF4-FFF2-40B4-BE49-F238E27FC236}">
                <a16:creationId xmlns:a16="http://schemas.microsoft.com/office/drawing/2014/main" id="{00000000-0008-0000-0800-000004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1" name="Rectangle 7">
            <a:extLst>
              <a:ext uri="{FF2B5EF4-FFF2-40B4-BE49-F238E27FC236}">
                <a16:creationId xmlns:a16="http://schemas.microsoft.com/office/drawing/2014/main" id="{00000000-0008-0000-0800-000005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2" name="Rectangle 8">
            <a:extLst>
              <a:ext uri="{FF2B5EF4-FFF2-40B4-BE49-F238E27FC236}">
                <a16:creationId xmlns:a16="http://schemas.microsoft.com/office/drawing/2014/main" id="{00000000-0008-0000-0800-000006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3" name="Rectangle 9">
            <a:extLst>
              <a:ext uri="{FF2B5EF4-FFF2-40B4-BE49-F238E27FC236}">
                <a16:creationId xmlns:a16="http://schemas.microsoft.com/office/drawing/2014/main" id="{00000000-0008-0000-0800-000007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4" name="Rectangle 10">
            <a:extLst>
              <a:ext uri="{FF2B5EF4-FFF2-40B4-BE49-F238E27FC236}">
                <a16:creationId xmlns:a16="http://schemas.microsoft.com/office/drawing/2014/main" id="{00000000-0008-0000-0800-000008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5" name="Rectangle 11">
            <a:extLst>
              <a:ext uri="{FF2B5EF4-FFF2-40B4-BE49-F238E27FC236}">
                <a16:creationId xmlns:a16="http://schemas.microsoft.com/office/drawing/2014/main" id="{00000000-0008-0000-0800-0000099C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6" name="Rectangle 12">
            <a:extLst>
              <a:ext uri="{FF2B5EF4-FFF2-40B4-BE49-F238E27FC236}">
                <a16:creationId xmlns:a16="http://schemas.microsoft.com/office/drawing/2014/main" id="{00000000-0008-0000-0800-00000A9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7" name="Rectangle 13">
            <a:extLst>
              <a:ext uri="{FF2B5EF4-FFF2-40B4-BE49-F238E27FC236}">
                <a16:creationId xmlns:a16="http://schemas.microsoft.com/office/drawing/2014/main" id="{00000000-0008-0000-0800-00000B9C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9948" name="Line 15">
            <a:extLst>
              <a:ext uri="{FF2B5EF4-FFF2-40B4-BE49-F238E27FC236}">
                <a16:creationId xmlns:a16="http://schemas.microsoft.com/office/drawing/2014/main" id="{00000000-0008-0000-0800-00000C9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49" name="Line 16">
            <a:extLst>
              <a:ext uri="{FF2B5EF4-FFF2-40B4-BE49-F238E27FC236}">
                <a16:creationId xmlns:a16="http://schemas.microsoft.com/office/drawing/2014/main" id="{00000000-0008-0000-0800-00000D9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0" name="Line 17">
            <a:extLst>
              <a:ext uri="{FF2B5EF4-FFF2-40B4-BE49-F238E27FC236}">
                <a16:creationId xmlns:a16="http://schemas.microsoft.com/office/drawing/2014/main" id="{00000000-0008-0000-0800-00000E9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1" name="Line 19">
            <a:extLst>
              <a:ext uri="{FF2B5EF4-FFF2-40B4-BE49-F238E27FC236}">
                <a16:creationId xmlns:a16="http://schemas.microsoft.com/office/drawing/2014/main" id="{00000000-0008-0000-0800-00000F9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2" name="Line 20">
            <a:extLst>
              <a:ext uri="{FF2B5EF4-FFF2-40B4-BE49-F238E27FC236}">
                <a16:creationId xmlns:a16="http://schemas.microsoft.com/office/drawing/2014/main" id="{00000000-0008-0000-0800-0000109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3" name="Line 23">
            <a:extLst>
              <a:ext uri="{FF2B5EF4-FFF2-40B4-BE49-F238E27FC236}">
                <a16:creationId xmlns:a16="http://schemas.microsoft.com/office/drawing/2014/main" id="{00000000-0008-0000-0800-0000119C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4" name="Line 24">
            <a:extLst>
              <a:ext uri="{FF2B5EF4-FFF2-40B4-BE49-F238E27FC236}">
                <a16:creationId xmlns:a16="http://schemas.microsoft.com/office/drawing/2014/main" id="{00000000-0008-0000-0800-0000129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5" name="Line 25">
            <a:extLst>
              <a:ext uri="{FF2B5EF4-FFF2-40B4-BE49-F238E27FC236}">
                <a16:creationId xmlns:a16="http://schemas.microsoft.com/office/drawing/2014/main" id="{00000000-0008-0000-0800-0000139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6" name="Line 27">
            <a:extLst>
              <a:ext uri="{FF2B5EF4-FFF2-40B4-BE49-F238E27FC236}">
                <a16:creationId xmlns:a16="http://schemas.microsoft.com/office/drawing/2014/main" id="{00000000-0008-0000-0800-0000149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7" name="Line 28">
            <a:extLst>
              <a:ext uri="{FF2B5EF4-FFF2-40B4-BE49-F238E27FC236}">
                <a16:creationId xmlns:a16="http://schemas.microsoft.com/office/drawing/2014/main" id="{00000000-0008-0000-0800-0000159C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8" name="Line 29">
            <a:extLst>
              <a:ext uri="{FF2B5EF4-FFF2-40B4-BE49-F238E27FC236}">
                <a16:creationId xmlns:a16="http://schemas.microsoft.com/office/drawing/2014/main" id="{00000000-0008-0000-0800-0000169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9" name="Line 30">
            <a:extLst>
              <a:ext uri="{FF2B5EF4-FFF2-40B4-BE49-F238E27FC236}">
                <a16:creationId xmlns:a16="http://schemas.microsoft.com/office/drawing/2014/main" id="{00000000-0008-0000-0800-0000179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60" name="Line 31">
            <a:extLst>
              <a:ext uri="{FF2B5EF4-FFF2-40B4-BE49-F238E27FC236}">
                <a16:creationId xmlns:a16="http://schemas.microsoft.com/office/drawing/2014/main" id="{00000000-0008-0000-0800-0000189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40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80391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41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21436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42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49630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43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6944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44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85444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0</xdr:row>
      <xdr:rowOff>259080</xdr:rowOff>
    </xdr:from>
    <xdr:to>
      <xdr:col>11</xdr:col>
      <xdr:colOff>68580</xdr:colOff>
      <xdr:row>33</xdr:row>
      <xdr:rowOff>160020</xdr:rowOff>
    </xdr:to>
    <xdr:pic>
      <xdr:nvPicPr>
        <xdr:cNvPr id="39967" name="Picture 31">
          <a:extLst>
            <a:ext uri="{FF2B5EF4-FFF2-40B4-BE49-F238E27FC236}">
              <a16:creationId xmlns:a16="http://schemas.microsoft.com/office/drawing/2014/main" id="{00000000-0008-0000-0800-00001F9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"/>
          <a:ext cx="6522720" cy="651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7918" name="Group 37">
          <a:extLst>
            <a:ext uri="{FF2B5EF4-FFF2-40B4-BE49-F238E27FC236}">
              <a16:creationId xmlns:a16="http://schemas.microsoft.com/office/drawing/2014/main" id="{00000000-0008-0000-0900-00001E94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7919" name="Rectangle 5">
            <a:extLst>
              <a:ext uri="{FF2B5EF4-FFF2-40B4-BE49-F238E27FC236}">
                <a16:creationId xmlns:a16="http://schemas.microsoft.com/office/drawing/2014/main" id="{00000000-0008-0000-0900-00001F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0" name="Rectangle 6">
            <a:extLst>
              <a:ext uri="{FF2B5EF4-FFF2-40B4-BE49-F238E27FC236}">
                <a16:creationId xmlns:a16="http://schemas.microsoft.com/office/drawing/2014/main" id="{00000000-0008-0000-0900-000020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1" name="Rectangle 7">
            <a:extLst>
              <a:ext uri="{FF2B5EF4-FFF2-40B4-BE49-F238E27FC236}">
                <a16:creationId xmlns:a16="http://schemas.microsoft.com/office/drawing/2014/main" id="{00000000-0008-0000-0900-000021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2" name="Rectangle 8">
            <a:extLst>
              <a:ext uri="{FF2B5EF4-FFF2-40B4-BE49-F238E27FC236}">
                <a16:creationId xmlns:a16="http://schemas.microsoft.com/office/drawing/2014/main" id="{00000000-0008-0000-0900-000022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3" name="Rectangle 9">
            <a:extLst>
              <a:ext uri="{FF2B5EF4-FFF2-40B4-BE49-F238E27FC236}">
                <a16:creationId xmlns:a16="http://schemas.microsoft.com/office/drawing/2014/main" id="{00000000-0008-0000-0900-000023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4" name="Rectangle 10">
            <a:extLst>
              <a:ext uri="{FF2B5EF4-FFF2-40B4-BE49-F238E27FC236}">
                <a16:creationId xmlns:a16="http://schemas.microsoft.com/office/drawing/2014/main" id="{00000000-0008-0000-0900-000024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5" name="Rectangle 11">
            <a:extLst>
              <a:ext uri="{FF2B5EF4-FFF2-40B4-BE49-F238E27FC236}">
                <a16:creationId xmlns:a16="http://schemas.microsoft.com/office/drawing/2014/main" id="{00000000-0008-0000-0900-000025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6" name="Rectangle 12">
            <a:extLst>
              <a:ext uri="{FF2B5EF4-FFF2-40B4-BE49-F238E27FC236}">
                <a16:creationId xmlns:a16="http://schemas.microsoft.com/office/drawing/2014/main" id="{00000000-0008-0000-0900-000026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7" name="Rectangle 13">
            <a:extLst>
              <a:ext uri="{FF2B5EF4-FFF2-40B4-BE49-F238E27FC236}">
                <a16:creationId xmlns:a16="http://schemas.microsoft.com/office/drawing/2014/main" id="{00000000-0008-0000-0900-000027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28" name="Line 15">
            <a:extLst>
              <a:ext uri="{FF2B5EF4-FFF2-40B4-BE49-F238E27FC236}">
                <a16:creationId xmlns:a16="http://schemas.microsoft.com/office/drawing/2014/main" id="{00000000-0008-0000-0900-000028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29" name="Line 16">
            <a:extLst>
              <a:ext uri="{FF2B5EF4-FFF2-40B4-BE49-F238E27FC236}">
                <a16:creationId xmlns:a16="http://schemas.microsoft.com/office/drawing/2014/main" id="{00000000-0008-0000-0900-000029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0" name="Line 17">
            <a:extLst>
              <a:ext uri="{FF2B5EF4-FFF2-40B4-BE49-F238E27FC236}">
                <a16:creationId xmlns:a16="http://schemas.microsoft.com/office/drawing/2014/main" id="{00000000-0008-0000-0900-00002A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1" name="Line 19">
            <a:extLst>
              <a:ext uri="{FF2B5EF4-FFF2-40B4-BE49-F238E27FC236}">
                <a16:creationId xmlns:a16="http://schemas.microsoft.com/office/drawing/2014/main" id="{00000000-0008-0000-0900-00002B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2" name="Line 20">
            <a:extLst>
              <a:ext uri="{FF2B5EF4-FFF2-40B4-BE49-F238E27FC236}">
                <a16:creationId xmlns:a16="http://schemas.microsoft.com/office/drawing/2014/main" id="{00000000-0008-0000-0900-00002C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3" name="Line 23">
            <a:extLst>
              <a:ext uri="{FF2B5EF4-FFF2-40B4-BE49-F238E27FC236}">
                <a16:creationId xmlns:a16="http://schemas.microsoft.com/office/drawing/2014/main" id="{00000000-0008-0000-0900-00002D9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4" name="Line 24">
            <a:extLst>
              <a:ext uri="{FF2B5EF4-FFF2-40B4-BE49-F238E27FC236}">
                <a16:creationId xmlns:a16="http://schemas.microsoft.com/office/drawing/2014/main" id="{00000000-0008-0000-0900-00002E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5" name="Line 25">
            <a:extLst>
              <a:ext uri="{FF2B5EF4-FFF2-40B4-BE49-F238E27FC236}">
                <a16:creationId xmlns:a16="http://schemas.microsoft.com/office/drawing/2014/main" id="{00000000-0008-0000-0900-00002F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6" name="Line 27">
            <a:extLst>
              <a:ext uri="{FF2B5EF4-FFF2-40B4-BE49-F238E27FC236}">
                <a16:creationId xmlns:a16="http://schemas.microsoft.com/office/drawing/2014/main" id="{00000000-0008-0000-0900-000030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7" name="Line 28">
            <a:extLst>
              <a:ext uri="{FF2B5EF4-FFF2-40B4-BE49-F238E27FC236}">
                <a16:creationId xmlns:a16="http://schemas.microsoft.com/office/drawing/2014/main" id="{00000000-0008-0000-0900-000031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8" name="Line 29">
            <a:extLst>
              <a:ext uri="{FF2B5EF4-FFF2-40B4-BE49-F238E27FC236}">
                <a16:creationId xmlns:a16="http://schemas.microsoft.com/office/drawing/2014/main" id="{00000000-0008-0000-0900-000032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9" name="Line 30">
            <a:extLst>
              <a:ext uri="{FF2B5EF4-FFF2-40B4-BE49-F238E27FC236}">
                <a16:creationId xmlns:a16="http://schemas.microsoft.com/office/drawing/2014/main" id="{00000000-0008-0000-0900-000033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40" name="Line 31">
            <a:extLst>
              <a:ext uri="{FF2B5EF4-FFF2-40B4-BE49-F238E27FC236}">
                <a16:creationId xmlns:a16="http://schemas.microsoft.com/office/drawing/2014/main" id="{00000000-0008-0000-0900-000034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37946" name="Group 37">
          <a:extLst>
            <a:ext uri="{FF2B5EF4-FFF2-40B4-BE49-F238E27FC236}">
              <a16:creationId xmlns:a16="http://schemas.microsoft.com/office/drawing/2014/main" id="{00000000-0008-0000-0900-00003A94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37947" name="Rectangle 5">
            <a:extLst>
              <a:ext uri="{FF2B5EF4-FFF2-40B4-BE49-F238E27FC236}">
                <a16:creationId xmlns:a16="http://schemas.microsoft.com/office/drawing/2014/main" id="{00000000-0008-0000-0900-00003B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48" name="Rectangle 6">
            <a:extLst>
              <a:ext uri="{FF2B5EF4-FFF2-40B4-BE49-F238E27FC236}">
                <a16:creationId xmlns:a16="http://schemas.microsoft.com/office/drawing/2014/main" id="{00000000-0008-0000-0900-00003C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49" name="Rectangle 7">
            <a:extLst>
              <a:ext uri="{FF2B5EF4-FFF2-40B4-BE49-F238E27FC236}">
                <a16:creationId xmlns:a16="http://schemas.microsoft.com/office/drawing/2014/main" id="{00000000-0008-0000-0900-00003D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0" name="Rectangle 8">
            <a:extLst>
              <a:ext uri="{FF2B5EF4-FFF2-40B4-BE49-F238E27FC236}">
                <a16:creationId xmlns:a16="http://schemas.microsoft.com/office/drawing/2014/main" id="{00000000-0008-0000-0900-00003E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1" name="Rectangle 9">
            <a:extLst>
              <a:ext uri="{FF2B5EF4-FFF2-40B4-BE49-F238E27FC236}">
                <a16:creationId xmlns:a16="http://schemas.microsoft.com/office/drawing/2014/main" id="{00000000-0008-0000-0900-00003F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2" name="Rectangle 10">
            <a:extLst>
              <a:ext uri="{FF2B5EF4-FFF2-40B4-BE49-F238E27FC236}">
                <a16:creationId xmlns:a16="http://schemas.microsoft.com/office/drawing/2014/main" id="{00000000-0008-0000-0900-000040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3" name="Rectangle 11">
            <a:extLst>
              <a:ext uri="{FF2B5EF4-FFF2-40B4-BE49-F238E27FC236}">
                <a16:creationId xmlns:a16="http://schemas.microsoft.com/office/drawing/2014/main" id="{00000000-0008-0000-0900-00004194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4" name="Rectangle 12">
            <a:extLst>
              <a:ext uri="{FF2B5EF4-FFF2-40B4-BE49-F238E27FC236}">
                <a16:creationId xmlns:a16="http://schemas.microsoft.com/office/drawing/2014/main" id="{00000000-0008-0000-0900-000042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5" name="Rectangle 13">
            <a:extLst>
              <a:ext uri="{FF2B5EF4-FFF2-40B4-BE49-F238E27FC236}">
                <a16:creationId xmlns:a16="http://schemas.microsoft.com/office/drawing/2014/main" id="{00000000-0008-0000-0900-00004394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7956" name="Line 15">
            <a:extLst>
              <a:ext uri="{FF2B5EF4-FFF2-40B4-BE49-F238E27FC236}">
                <a16:creationId xmlns:a16="http://schemas.microsoft.com/office/drawing/2014/main" id="{00000000-0008-0000-0900-000044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57" name="Line 16">
            <a:extLst>
              <a:ext uri="{FF2B5EF4-FFF2-40B4-BE49-F238E27FC236}">
                <a16:creationId xmlns:a16="http://schemas.microsoft.com/office/drawing/2014/main" id="{00000000-0008-0000-0900-000045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58" name="Line 17">
            <a:extLst>
              <a:ext uri="{FF2B5EF4-FFF2-40B4-BE49-F238E27FC236}">
                <a16:creationId xmlns:a16="http://schemas.microsoft.com/office/drawing/2014/main" id="{00000000-0008-0000-0900-000046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59" name="Line 19">
            <a:extLst>
              <a:ext uri="{FF2B5EF4-FFF2-40B4-BE49-F238E27FC236}">
                <a16:creationId xmlns:a16="http://schemas.microsoft.com/office/drawing/2014/main" id="{00000000-0008-0000-0900-000047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0" name="Line 20">
            <a:extLst>
              <a:ext uri="{FF2B5EF4-FFF2-40B4-BE49-F238E27FC236}">
                <a16:creationId xmlns:a16="http://schemas.microsoft.com/office/drawing/2014/main" id="{00000000-0008-0000-0900-000048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1" name="Line 23">
            <a:extLst>
              <a:ext uri="{FF2B5EF4-FFF2-40B4-BE49-F238E27FC236}">
                <a16:creationId xmlns:a16="http://schemas.microsoft.com/office/drawing/2014/main" id="{00000000-0008-0000-0900-00004994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2" name="Line 24">
            <a:extLst>
              <a:ext uri="{FF2B5EF4-FFF2-40B4-BE49-F238E27FC236}">
                <a16:creationId xmlns:a16="http://schemas.microsoft.com/office/drawing/2014/main" id="{00000000-0008-0000-0900-00004A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3" name="Line 25">
            <a:extLst>
              <a:ext uri="{FF2B5EF4-FFF2-40B4-BE49-F238E27FC236}">
                <a16:creationId xmlns:a16="http://schemas.microsoft.com/office/drawing/2014/main" id="{00000000-0008-0000-0900-00004B94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4" name="Line 27">
            <a:extLst>
              <a:ext uri="{FF2B5EF4-FFF2-40B4-BE49-F238E27FC236}">
                <a16:creationId xmlns:a16="http://schemas.microsoft.com/office/drawing/2014/main" id="{00000000-0008-0000-0900-00004C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5" name="Line 28">
            <a:extLst>
              <a:ext uri="{FF2B5EF4-FFF2-40B4-BE49-F238E27FC236}">
                <a16:creationId xmlns:a16="http://schemas.microsoft.com/office/drawing/2014/main" id="{00000000-0008-0000-0900-00004D94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6" name="Line 29">
            <a:extLst>
              <a:ext uri="{FF2B5EF4-FFF2-40B4-BE49-F238E27FC236}">
                <a16:creationId xmlns:a16="http://schemas.microsoft.com/office/drawing/2014/main" id="{00000000-0008-0000-0900-00004E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7" name="Line 30">
            <a:extLst>
              <a:ext uri="{FF2B5EF4-FFF2-40B4-BE49-F238E27FC236}">
                <a16:creationId xmlns:a16="http://schemas.microsoft.com/office/drawing/2014/main" id="{00000000-0008-0000-0900-00004F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68" name="Line 31">
            <a:extLst>
              <a:ext uri="{FF2B5EF4-FFF2-40B4-BE49-F238E27FC236}">
                <a16:creationId xmlns:a16="http://schemas.microsoft.com/office/drawing/2014/main" id="{00000000-0008-0000-0900-0000509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0</xdr:row>
      <xdr:rowOff>259080</xdr:rowOff>
    </xdr:from>
    <xdr:to>
      <xdr:col>6</xdr:col>
      <xdr:colOff>556260</xdr:colOff>
      <xdr:row>25</xdr:row>
      <xdr:rowOff>53340</xdr:rowOff>
    </xdr:to>
    <xdr:pic>
      <xdr:nvPicPr>
        <xdr:cNvPr id="37974" name="Picture 86">
          <a:extLst>
            <a:ext uri="{FF2B5EF4-FFF2-40B4-BE49-F238E27FC236}">
              <a16:creationId xmlns:a16="http://schemas.microsoft.com/office/drawing/2014/main" id="{00000000-0008-0000-0900-0000569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0"/>
          <a:ext cx="4076700" cy="4823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40961" name="Group 37">
          <a:extLst>
            <a:ext uri="{FF2B5EF4-FFF2-40B4-BE49-F238E27FC236}">
              <a16:creationId xmlns:a16="http://schemas.microsoft.com/office/drawing/2014/main" id="{00000000-0008-0000-0A00-000001A0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40962" name="Rectangle 5">
            <a:extLst>
              <a:ext uri="{FF2B5EF4-FFF2-40B4-BE49-F238E27FC236}">
                <a16:creationId xmlns:a16="http://schemas.microsoft.com/office/drawing/2014/main" id="{00000000-0008-0000-0A00-000002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3" name="Rectangle 6">
            <a:extLst>
              <a:ext uri="{FF2B5EF4-FFF2-40B4-BE49-F238E27FC236}">
                <a16:creationId xmlns:a16="http://schemas.microsoft.com/office/drawing/2014/main" id="{00000000-0008-0000-0A00-000003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4" name="Rectangle 7">
            <a:extLst>
              <a:ext uri="{FF2B5EF4-FFF2-40B4-BE49-F238E27FC236}">
                <a16:creationId xmlns:a16="http://schemas.microsoft.com/office/drawing/2014/main" id="{00000000-0008-0000-0A00-000004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5" name="Rectangle 8">
            <a:extLst>
              <a:ext uri="{FF2B5EF4-FFF2-40B4-BE49-F238E27FC236}">
                <a16:creationId xmlns:a16="http://schemas.microsoft.com/office/drawing/2014/main" id="{00000000-0008-0000-0A00-000005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6" name="Rectangle 9">
            <a:extLst>
              <a:ext uri="{FF2B5EF4-FFF2-40B4-BE49-F238E27FC236}">
                <a16:creationId xmlns:a16="http://schemas.microsoft.com/office/drawing/2014/main" id="{00000000-0008-0000-0A00-000006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7" name="Rectangle 10">
            <a:extLst>
              <a:ext uri="{FF2B5EF4-FFF2-40B4-BE49-F238E27FC236}">
                <a16:creationId xmlns:a16="http://schemas.microsoft.com/office/drawing/2014/main" id="{00000000-0008-0000-0A00-000007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8" name="Rectangle 11">
            <a:extLst>
              <a:ext uri="{FF2B5EF4-FFF2-40B4-BE49-F238E27FC236}">
                <a16:creationId xmlns:a16="http://schemas.microsoft.com/office/drawing/2014/main" id="{00000000-0008-0000-0A00-000008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69" name="Rectangle 12">
            <a:extLst>
              <a:ext uri="{FF2B5EF4-FFF2-40B4-BE49-F238E27FC236}">
                <a16:creationId xmlns:a16="http://schemas.microsoft.com/office/drawing/2014/main" id="{00000000-0008-0000-0A00-000009A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70" name="Rectangle 13">
            <a:extLst>
              <a:ext uri="{FF2B5EF4-FFF2-40B4-BE49-F238E27FC236}">
                <a16:creationId xmlns:a16="http://schemas.microsoft.com/office/drawing/2014/main" id="{00000000-0008-0000-0A00-00000AA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71" name="Line 15">
            <a:extLst>
              <a:ext uri="{FF2B5EF4-FFF2-40B4-BE49-F238E27FC236}">
                <a16:creationId xmlns:a16="http://schemas.microsoft.com/office/drawing/2014/main" id="{00000000-0008-0000-0A00-00000B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2" name="Line 16">
            <a:extLst>
              <a:ext uri="{FF2B5EF4-FFF2-40B4-BE49-F238E27FC236}">
                <a16:creationId xmlns:a16="http://schemas.microsoft.com/office/drawing/2014/main" id="{00000000-0008-0000-0A00-00000C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3" name="Line 17">
            <a:extLst>
              <a:ext uri="{FF2B5EF4-FFF2-40B4-BE49-F238E27FC236}">
                <a16:creationId xmlns:a16="http://schemas.microsoft.com/office/drawing/2014/main" id="{00000000-0008-0000-0A00-00000D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4" name="Line 19">
            <a:extLst>
              <a:ext uri="{FF2B5EF4-FFF2-40B4-BE49-F238E27FC236}">
                <a16:creationId xmlns:a16="http://schemas.microsoft.com/office/drawing/2014/main" id="{00000000-0008-0000-0A00-00000E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5" name="Line 20">
            <a:extLst>
              <a:ext uri="{FF2B5EF4-FFF2-40B4-BE49-F238E27FC236}">
                <a16:creationId xmlns:a16="http://schemas.microsoft.com/office/drawing/2014/main" id="{00000000-0008-0000-0A00-00000F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6" name="Line 23">
            <a:extLst>
              <a:ext uri="{FF2B5EF4-FFF2-40B4-BE49-F238E27FC236}">
                <a16:creationId xmlns:a16="http://schemas.microsoft.com/office/drawing/2014/main" id="{00000000-0008-0000-0A00-000010A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7" name="Line 24">
            <a:extLst>
              <a:ext uri="{FF2B5EF4-FFF2-40B4-BE49-F238E27FC236}">
                <a16:creationId xmlns:a16="http://schemas.microsoft.com/office/drawing/2014/main" id="{00000000-0008-0000-0A00-000011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8" name="Line 25">
            <a:extLst>
              <a:ext uri="{FF2B5EF4-FFF2-40B4-BE49-F238E27FC236}">
                <a16:creationId xmlns:a16="http://schemas.microsoft.com/office/drawing/2014/main" id="{00000000-0008-0000-0A00-000012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9" name="Line 27">
            <a:extLst>
              <a:ext uri="{FF2B5EF4-FFF2-40B4-BE49-F238E27FC236}">
                <a16:creationId xmlns:a16="http://schemas.microsoft.com/office/drawing/2014/main" id="{00000000-0008-0000-0A00-000013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80" name="Line 28">
            <a:extLst>
              <a:ext uri="{FF2B5EF4-FFF2-40B4-BE49-F238E27FC236}">
                <a16:creationId xmlns:a16="http://schemas.microsoft.com/office/drawing/2014/main" id="{00000000-0008-0000-0A00-000014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81" name="Line 29">
            <a:extLst>
              <a:ext uri="{FF2B5EF4-FFF2-40B4-BE49-F238E27FC236}">
                <a16:creationId xmlns:a16="http://schemas.microsoft.com/office/drawing/2014/main" id="{00000000-0008-0000-0A00-000015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82" name="Line 30">
            <a:extLst>
              <a:ext uri="{FF2B5EF4-FFF2-40B4-BE49-F238E27FC236}">
                <a16:creationId xmlns:a16="http://schemas.microsoft.com/office/drawing/2014/main" id="{00000000-0008-0000-0A00-000016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83" name="Line 31">
            <a:extLst>
              <a:ext uri="{FF2B5EF4-FFF2-40B4-BE49-F238E27FC236}">
                <a16:creationId xmlns:a16="http://schemas.microsoft.com/office/drawing/2014/main" id="{00000000-0008-0000-0A00-000017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2" name="Text Box 3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3" name="Text Box 3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4" name="Text Box 34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5" name="Text Box 35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>
    <xdr:from>
      <xdr:col>10</xdr:col>
      <xdr:colOff>137160</xdr:colOff>
      <xdr:row>39</xdr:row>
      <xdr:rowOff>45720</xdr:rowOff>
    </xdr:from>
    <xdr:to>
      <xdr:col>12</xdr:col>
      <xdr:colOff>45720</xdr:colOff>
      <xdr:row>44</xdr:row>
      <xdr:rowOff>76200</xdr:rowOff>
    </xdr:to>
    <xdr:grpSp>
      <xdr:nvGrpSpPr>
        <xdr:cNvPr id="40989" name="Group 37">
          <a:extLst>
            <a:ext uri="{FF2B5EF4-FFF2-40B4-BE49-F238E27FC236}">
              <a16:creationId xmlns:a16="http://schemas.microsoft.com/office/drawing/2014/main" id="{00000000-0008-0000-0A00-00001DA00000}"/>
            </a:ext>
          </a:extLst>
        </xdr:cNvPr>
        <xdr:cNvGrpSpPr>
          <a:grpSpLocks/>
        </xdr:cNvGrpSpPr>
      </xdr:nvGrpSpPr>
      <xdr:grpSpPr bwMode="auto">
        <a:xfrm>
          <a:off x="5928360" y="7848600"/>
          <a:ext cx="1066800" cy="1021080"/>
          <a:chOff x="504" y="758"/>
          <a:chExt cx="111" cy="108"/>
        </a:xfrm>
      </xdr:grpSpPr>
      <xdr:sp macro="" textlink="">
        <xdr:nvSpPr>
          <xdr:cNvPr id="40990" name="Rectangle 5">
            <a:extLst>
              <a:ext uri="{FF2B5EF4-FFF2-40B4-BE49-F238E27FC236}">
                <a16:creationId xmlns:a16="http://schemas.microsoft.com/office/drawing/2014/main" id="{00000000-0008-0000-0A00-00001E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76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1" name="Rectangle 6">
            <a:extLst>
              <a:ext uri="{FF2B5EF4-FFF2-40B4-BE49-F238E27FC236}">
                <a16:creationId xmlns:a16="http://schemas.microsoft.com/office/drawing/2014/main" id="{00000000-0008-0000-0A00-00001F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789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2" name="Rectangle 7">
            <a:extLst>
              <a:ext uri="{FF2B5EF4-FFF2-40B4-BE49-F238E27FC236}">
                <a16:creationId xmlns:a16="http://schemas.microsoft.com/office/drawing/2014/main" id="{00000000-0008-0000-0A00-000020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0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3" name="Rectangle 8">
            <a:extLst>
              <a:ext uri="{FF2B5EF4-FFF2-40B4-BE49-F238E27FC236}">
                <a16:creationId xmlns:a16="http://schemas.microsoft.com/office/drawing/2014/main" id="{00000000-0008-0000-0A00-000021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15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4" name="Rectangle 9">
            <a:extLst>
              <a:ext uri="{FF2B5EF4-FFF2-40B4-BE49-F238E27FC236}">
                <a16:creationId xmlns:a16="http://schemas.microsoft.com/office/drawing/2014/main" id="{00000000-0008-0000-0A00-000022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28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5" name="Rectangle 10">
            <a:extLst>
              <a:ext uri="{FF2B5EF4-FFF2-40B4-BE49-F238E27FC236}">
                <a16:creationId xmlns:a16="http://schemas.microsoft.com/office/drawing/2014/main" id="{00000000-0008-0000-0A00-000023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40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6" name="Rectangle 11">
            <a:extLst>
              <a:ext uri="{FF2B5EF4-FFF2-40B4-BE49-F238E27FC236}">
                <a16:creationId xmlns:a16="http://schemas.microsoft.com/office/drawing/2014/main" id="{00000000-0008-0000-0A00-000024A00000}"/>
              </a:ext>
            </a:extLst>
          </xdr:cNvPr>
          <xdr:cNvSpPr>
            <a:spLocks noChangeArrowheads="1"/>
          </xdr:cNvSpPr>
        </xdr:nvSpPr>
        <xdr:spPr bwMode="auto">
          <a:xfrm>
            <a:off x="526" y="852"/>
            <a:ext cx="58" cy="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7" name="Rectangle 12">
            <a:extLst>
              <a:ext uri="{FF2B5EF4-FFF2-40B4-BE49-F238E27FC236}">
                <a16:creationId xmlns:a16="http://schemas.microsoft.com/office/drawing/2014/main" id="{00000000-0008-0000-0A00-000025A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8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8" name="Rectangle 13">
            <a:extLst>
              <a:ext uri="{FF2B5EF4-FFF2-40B4-BE49-F238E27FC236}">
                <a16:creationId xmlns:a16="http://schemas.microsoft.com/office/drawing/2014/main" id="{00000000-0008-0000-0A00-000026A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760"/>
            <a:ext cx="20" cy="8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40999" name="Line 15">
            <a:extLst>
              <a:ext uri="{FF2B5EF4-FFF2-40B4-BE49-F238E27FC236}">
                <a16:creationId xmlns:a16="http://schemas.microsoft.com/office/drawing/2014/main" id="{00000000-0008-0000-0A00-000027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95"/>
            <a:ext cx="110" cy="1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0" name="Line 16">
            <a:extLst>
              <a:ext uri="{FF2B5EF4-FFF2-40B4-BE49-F238E27FC236}">
                <a16:creationId xmlns:a16="http://schemas.microsoft.com/office/drawing/2014/main" id="{00000000-0008-0000-0A00-000028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33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1" name="Line 17">
            <a:extLst>
              <a:ext uri="{FF2B5EF4-FFF2-40B4-BE49-F238E27FC236}">
                <a16:creationId xmlns:a16="http://schemas.microsoft.com/office/drawing/2014/main" id="{00000000-0008-0000-0A00-000029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5" y="845"/>
            <a:ext cx="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2" name="Line 19">
            <a:extLst>
              <a:ext uri="{FF2B5EF4-FFF2-40B4-BE49-F238E27FC236}">
                <a16:creationId xmlns:a16="http://schemas.microsoft.com/office/drawing/2014/main" id="{00000000-0008-0000-0A00-00002A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9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3" name="Line 20">
            <a:extLst>
              <a:ext uri="{FF2B5EF4-FFF2-40B4-BE49-F238E27FC236}">
                <a16:creationId xmlns:a16="http://schemas.microsoft.com/office/drawing/2014/main" id="{00000000-0008-0000-0A00-00002B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11" y="846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4" name="Line 23">
            <a:extLst>
              <a:ext uri="{FF2B5EF4-FFF2-40B4-BE49-F238E27FC236}">
                <a16:creationId xmlns:a16="http://schemas.microsoft.com/office/drawing/2014/main" id="{00000000-0008-0000-0A00-00002CA00000}"/>
              </a:ext>
            </a:extLst>
          </xdr:cNvPr>
          <xdr:cNvSpPr>
            <a:spLocks noChangeShapeType="1"/>
          </xdr:cNvSpPr>
        </xdr:nvSpPr>
        <xdr:spPr bwMode="auto">
          <a:xfrm>
            <a:off x="584" y="847"/>
            <a:ext cx="1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5" name="Line 24">
            <a:extLst>
              <a:ext uri="{FF2B5EF4-FFF2-40B4-BE49-F238E27FC236}">
                <a16:creationId xmlns:a16="http://schemas.microsoft.com/office/drawing/2014/main" id="{00000000-0008-0000-0A00-00002D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85" y="847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6" name="Line 25">
            <a:extLst>
              <a:ext uri="{FF2B5EF4-FFF2-40B4-BE49-F238E27FC236}">
                <a16:creationId xmlns:a16="http://schemas.microsoft.com/office/drawing/2014/main" id="{00000000-0008-0000-0A00-00002EA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591" y="848"/>
            <a:ext cx="7" cy="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7" name="Line 27">
            <a:extLst>
              <a:ext uri="{FF2B5EF4-FFF2-40B4-BE49-F238E27FC236}">
                <a16:creationId xmlns:a16="http://schemas.microsoft.com/office/drawing/2014/main" id="{00000000-0008-0000-0A00-00002F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758"/>
            <a:ext cx="111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8" name="Line 28">
            <a:extLst>
              <a:ext uri="{FF2B5EF4-FFF2-40B4-BE49-F238E27FC236}">
                <a16:creationId xmlns:a16="http://schemas.microsoft.com/office/drawing/2014/main" id="{00000000-0008-0000-0A00-000030A00000}"/>
              </a:ext>
            </a:extLst>
          </xdr:cNvPr>
          <xdr:cNvSpPr>
            <a:spLocks noChangeShapeType="1"/>
          </xdr:cNvSpPr>
        </xdr:nvSpPr>
        <xdr:spPr bwMode="auto">
          <a:xfrm>
            <a:off x="504" y="866"/>
            <a:ext cx="11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lgDash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9" name="Line 29">
            <a:extLst>
              <a:ext uri="{FF2B5EF4-FFF2-40B4-BE49-F238E27FC236}">
                <a16:creationId xmlns:a16="http://schemas.microsoft.com/office/drawing/2014/main" id="{00000000-0008-0000-0A00-000031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833"/>
            <a:ext cx="0" cy="3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10" name="Line 30">
            <a:extLst>
              <a:ext uri="{FF2B5EF4-FFF2-40B4-BE49-F238E27FC236}">
                <a16:creationId xmlns:a16="http://schemas.microsoft.com/office/drawing/2014/main" id="{00000000-0008-0000-0A00-000032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95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11" name="Line 31">
            <a:extLst>
              <a:ext uri="{FF2B5EF4-FFF2-40B4-BE49-F238E27FC236}">
                <a16:creationId xmlns:a16="http://schemas.microsoft.com/office/drawing/2014/main" id="{00000000-0008-0000-0A00-000033A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504" y="758"/>
            <a:ext cx="0" cy="3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 type="triangle" w="med" len="med"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oneCellAnchor>
    <xdr:from>
      <xdr:col>12</xdr:col>
      <xdr:colOff>76200</xdr:colOff>
      <xdr:row>39</xdr:row>
      <xdr:rowOff>38100</xdr:rowOff>
    </xdr:from>
    <xdr:ext cx="249299" cy="168508"/>
    <xdr:sp macro="" textlink="">
      <xdr:nvSpPr>
        <xdr:cNvPr id="7" name="Text Box 32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7117080" y="784098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塔屋</a:t>
          </a:r>
        </a:p>
      </xdr:txBody>
    </xdr:sp>
    <xdr:clientData/>
  </xdr:oneCellAnchor>
  <xdr:oneCellAnchor>
    <xdr:from>
      <xdr:col>12</xdr:col>
      <xdr:colOff>60960</xdr:colOff>
      <xdr:row>40</xdr:row>
      <xdr:rowOff>15240</xdr:rowOff>
    </xdr:from>
    <xdr:ext cx="364715" cy="168508"/>
    <xdr:sp macro="" textlink="">
      <xdr:nvSpPr>
        <xdr:cNvPr id="8" name="Text Box 33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 txBox="1">
          <a:spLocks noChangeArrowheads="1"/>
        </xdr:cNvSpPr>
      </xdr:nvSpPr>
      <xdr:spPr bwMode="auto">
        <a:xfrm>
          <a:off x="7101840" y="801624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上層階</a:t>
          </a:r>
        </a:p>
      </xdr:txBody>
    </xdr:sp>
    <xdr:clientData/>
  </xdr:oneCellAnchor>
  <xdr:oneCellAnchor>
    <xdr:from>
      <xdr:col>12</xdr:col>
      <xdr:colOff>76200</xdr:colOff>
      <xdr:row>41</xdr:row>
      <xdr:rowOff>99060</xdr:rowOff>
    </xdr:from>
    <xdr:ext cx="364715" cy="168508"/>
    <xdr:sp macro="" textlink="">
      <xdr:nvSpPr>
        <xdr:cNvPr id="9" name="Text Box 34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 txBox="1">
          <a:spLocks noChangeArrowheads="1"/>
        </xdr:cNvSpPr>
      </xdr:nvSpPr>
      <xdr:spPr bwMode="auto">
        <a:xfrm>
          <a:off x="7117080" y="8298180"/>
          <a:ext cx="364715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中間階</a:t>
          </a:r>
        </a:p>
      </xdr:txBody>
    </xdr:sp>
    <xdr:clientData/>
  </xdr:oneCellAnchor>
  <xdr:oneCellAnchor>
    <xdr:from>
      <xdr:col>12</xdr:col>
      <xdr:colOff>91440</xdr:colOff>
      <xdr:row>42</xdr:row>
      <xdr:rowOff>99060</xdr:rowOff>
    </xdr:from>
    <xdr:ext cx="249299" cy="168508"/>
    <xdr:sp macro="" textlink="">
      <xdr:nvSpPr>
        <xdr:cNvPr id="10" name="Text Box 35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 txBox="1">
          <a:spLocks noChangeArrowheads="1"/>
        </xdr:cNvSpPr>
      </xdr:nvSpPr>
      <xdr:spPr bwMode="auto">
        <a:xfrm>
          <a:off x="7132320" y="849630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１階</a:t>
          </a:r>
        </a:p>
      </xdr:txBody>
    </xdr:sp>
    <xdr:clientData/>
  </xdr:oneCellAnchor>
  <xdr:oneCellAnchor>
    <xdr:from>
      <xdr:col>12</xdr:col>
      <xdr:colOff>99060</xdr:colOff>
      <xdr:row>43</xdr:row>
      <xdr:rowOff>60960</xdr:rowOff>
    </xdr:from>
    <xdr:ext cx="249299" cy="168508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>
          <a:spLocks noChangeArrowheads="1"/>
        </xdr:cNvSpPr>
      </xdr:nvSpPr>
      <xdr:spPr bwMode="auto">
        <a:xfrm>
          <a:off x="7139940" y="8656320"/>
          <a:ext cx="249299" cy="168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地階</a:t>
          </a:r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121920</xdr:colOff>
      <xdr:row>32</xdr:row>
      <xdr:rowOff>53340</xdr:rowOff>
    </xdr:to>
    <xdr:pic>
      <xdr:nvPicPr>
        <xdr:cNvPr id="41018" name="Picture 58">
          <a:extLst>
            <a:ext uri="{FF2B5EF4-FFF2-40B4-BE49-F238E27FC236}">
              <a16:creationId xmlns:a16="http://schemas.microsoft.com/office/drawing/2014/main" id="{00000000-0008-0000-0A00-00003A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320"/>
          <a:ext cx="5402580" cy="6195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1.html" TargetMode="External"/><Relationship Id="rId26" Type="http://schemas.openxmlformats.org/officeDocument/2006/relationships/hyperlink" Target="https://www.vector.co.jp/soft/winnt/business/se490353.html" TargetMode="External"/><Relationship Id="rId39" Type="http://schemas.openxmlformats.org/officeDocument/2006/relationships/hyperlink" Target="https://www.vector.co.jp/soft/winnt/business/se361539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14892.html" TargetMode="External"/><Relationship Id="rId34" Type="http://schemas.openxmlformats.org/officeDocument/2006/relationships/hyperlink" Target="https://www.vector.co.jp/soft/winnt/business/se365082.html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487561.html" TargetMode="External"/><Relationship Id="rId25" Type="http://schemas.openxmlformats.org/officeDocument/2006/relationships/hyperlink" Target="https://www.vector.co.jp/soft/winnt/business/se367859.html" TargetMode="External"/><Relationship Id="rId33" Type="http://schemas.openxmlformats.org/officeDocument/2006/relationships/hyperlink" Target="https://www.vector.co.jp/soft/winnt/business/se509046.html" TargetMode="External"/><Relationship Id="rId38" Type="http://schemas.openxmlformats.org/officeDocument/2006/relationships/hyperlink" Target="https://www.vector.co.jp/soft/winnt/business/se509050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525463.html" TargetMode="External"/><Relationship Id="rId20" Type="http://schemas.openxmlformats.org/officeDocument/2006/relationships/hyperlink" Target="https://www.vector.co.jp/soft/winnt/business/se487858.html" TargetMode="External"/><Relationship Id="rId29" Type="http://schemas.openxmlformats.org/officeDocument/2006/relationships/hyperlink" Target="https://www.vector.co.jp/soft/winnt/business/se490357.html" TargetMode="External"/><Relationship Id="rId41" Type="http://schemas.openxmlformats.org/officeDocument/2006/relationships/hyperlink" Target="https://www.vector.co.jp/soft/winnt/business/se525461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55976.html" TargetMode="External"/><Relationship Id="rId32" Type="http://schemas.openxmlformats.org/officeDocument/2006/relationships/hyperlink" Target="https://www.vector.co.jp/soft/winnt/business/se366736.html" TargetMode="External"/><Relationship Id="rId37" Type="http://schemas.openxmlformats.org/officeDocument/2006/relationships/hyperlink" Target="https://www.vector.co.jp/soft/winnt/business/se509045.html" TargetMode="External"/><Relationship Id="rId40" Type="http://schemas.openxmlformats.org/officeDocument/2006/relationships/hyperlink" Target="https://www.vector.co.jp/soft/winnt/business/se487503.html" TargetMode="External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378509.html" TargetMode="External"/><Relationship Id="rId23" Type="http://schemas.openxmlformats.org/officeDocument/2006/relationships/hyperlink" Target="https://www.vector.co.jp/soft/winnt/business/se509044.html" TargetMode="External"/><Relationship Id="rId28" Type="http://schemas.openxmlformats.org/officeDocument/2006/relationships/hyperlink" Target="https://www.vector.co.jp/soft/winnt/business/se524150.html" TargetMode="External"/><Relationship Id="rId36" Type="http://schemas.openxmlformats.org/officeDocument/2006/relationships/hyperlink" Target="https://www.vector.co.jp/soft/winnt/business/se361358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509043.html" TargetMode="External"/><Relationship Id="rId31" Type="http://schemas.openxmlformats.org/officeDocument/2006/relationships/hyperlink" Target="https://www.vector.co.jp/soft/winnt/business/se361560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525485.html" TargetMode="External"/><Relationship Id="rId22" Type="http://schemas.openxmlformats.org/officeDocument/2006/relationships/hyperlink" Target="https://www.vector.co.jp/soft/winnt/business/se525484.html" TargetMode="External"/><Relationship Id="rId27" Type="http://schemas.openxmlformats.org/officeDocument/2006/relationships/hyperlink" Target="https://www.vector.co.jp/soft/winnt/business/se509079.html" TargetMode="External"/><Relationship Id="rId30" Type="http://schemas.openxmlformats.org/officeDocument/2006/relationships/hyperlink" Target="https://www.vector.co.jp/soft/winnt/business/se490776.html" TargetMode="External"/><Relationship Id="rId35" Type="http://schemas.openxmlformats.org/officeDocument/2006/relationships/hyperlink" Target="https://www.vector.co.jp/soft/winnt/business/se509051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0.emf"/><Relationship Id="rId4" Type="http://schemas.openxmlformats.org/officeDocument/2006/relationships/oleObject" Target="../embeddings/oleObject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0.emf"/><Relationship Id="rId4" Type="http://schemas.openxmlformats.org/officeDocument/2006/relationships/oleObject" Target="../embeddings/oleObject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oleObject" Target="../embeddings/oleObject10.bin"/><Relationship Id="rId5" Type="http://schemas.openxmlformats.org/officeDocument/2006/relationships/image" Target="../media/image11.emf"/><Relationship Id="rId4" Type="http://schemas.openxmlformats.org/officeDocument/2006/relationships/oleObject" Target="../embeddings/oleObject9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oleObject" Target="../embeddings/oleObject12.bin"/><Relationship Id="rId5" Type="http://schemas.openxmlformats.org/officeDocument/2006/relationships/image" Target="../media/image11.emf"/><Relationship Id="rId4" Type="http://schemas.openxmlformats.org/officeDocument/2006/relationships/oleObject" Target="../embeddings/oleObject11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13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2.emf"/><Relationship Id="rId4" Type="http://schemas.openxmlformats.org/officeDocument/2006/relationships/oleObject" Target="../embeddings/oleObject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13.emf"/><Relationship Id="rId4" Type="http://schemas.openxmlformats.org/officeDocument/2006/relationships/oleObject" Target="../embeddings/oleObject15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13.emf"/><Relationship Id="rId4" Type="http://schemas.openxmlformats.org/officeDocument/2006/relationships/oleObject" Target="../embeddings/oleObject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1:J88"/>
  <sheetViews>
    <sheetView tabSelected="1" workbookViewId="0">
      <selection activeCell="A5" sqref="A5:J5"/>
    </sheetView>
  </sheetViews>
  <sheetFormatPr defaultColWidth="8.88671875" defaultRowHeight="13.2" x14ac:dyDescent="0.2"/>
  <sheetData>
    <row r="1" spans="1:10" ht="25.5" customHeight="1" x14ac:dyDescent="0.2">
      <c r="A1" s="60" t="s">
        <v>156</v>
      </c>
      <c r="B1" s="60"/>
      <c r="C1" s="60"/>
      <c r="D1" s="60"/>
      <c r="E1" s="60"/>
      <c r="F1" s="60"/>
      <c r="G1" s="60"/>
      <c r="H1" s="60"/>
      <c r="I1" s="60"/>
    </row>
    <row r="2" spans="1:10" ht="28.5" customHeight="1" x14ac:dyDescent="0.2">
      <c r="A2" s="60" t="s">
        <v>157</v>
      </c>
      <c r="B2" s="60"/>
      <c r="C2" s="60"/>
      <c r="D2" s="60"/>
      <c r="E2" s="60"/>
      <c r="F2" s="60"/>
      <c r="G2" s="60"/>
      <c r="H2" s="60"/>
      <c r="I2" s="60"/>
    </row>
    <row r="3" spans="1:10" ht="28.5" customHeight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10" ht="14.4" customHeight="1" x14ac:dyDescent="0.2">
      <c r="A4" s="58" t="s">
        <v>266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ht="14.4" customHeight="1" x14ac:dyDescent="0.2">
      <c r="A5" s="59" t="s">
        <v>168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ht="14.4" customHeight="1" x14ac:dyDescent="0.2">
      <c r="A6" s="56" t="s">
        <v>221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ht="14.4" customHeight="1" x14ac:dyDescent="0.2">
      <c r="A7" s="59" t="s">
        <v>189</v>
      </c>
      <c r="B7" s="59"/>
      <c r="C7" s="59"/>
      <c r="D7" s="59"/>
      <c r="E7" s="59"/>
      <c r="F7" s="59"/>
      <c r="G7" s="59"/>
      <c r="H7" s="59"/>
      <c r="I7" s="59"/>
      <c r="J7" s="59"/>
    </row>
    <row r="8" spans="1:10" ht="14.4" customHeight="1" x14ac:dyDescent="0.2">
      <c r="A8" s="56" t="s">
        <v>222</v>
      </c>
      <c r="B8" s="56"/>
      <c r="C8" s="56"/>
      <c r="D8" s="56"/>
      <c r="E8" s="56"/>
      <c r="F8" s="56"/>
      <c r="G8" s="56"/>
      <c r="H8" s="56"/>
      <c r="I8" s="56"/>
      <c r="J8" s="56"/>
    </row>
    <row r="9" spans="1:10" ht="14.4" customHeight="1" x14ac:dyDescent="0.2">
      <c r="A9" s="59" t="s">
        <v>223</v>
      </c>
      <c r="B9" s="59"/>
      <c r="C9" s="59"/>
      <c r="D9" s="59"/>
      <c r="E9" s="59"/>
      <c r="F9" s="59"/>
      <c r="G9" s="59"/>
      <c r="H9" s="59"/>
      <c r="I9" s="59"/>
      <c r="J9" s="59"/>
    </row>
    <row r="10" spans="1:10" ht="14.4" customHeight="1" x14ac:dyDescent="0.2">
      <c r="A10" s="56" t="s">
        <v>224</v>
      </c>
      <c r="B10" s="56"/>
      <c r="C10" s="56"/>
      <c r="D10" s="56"/>
      <c r="E10" s="56"/>
      <c r="F10" s="56"/>
      <c r="G10" s="56"/>
      <c r="H10" s="56"/>
      <c r="I10" s="56"/>
      <c r="J10" s="56"/>
    </row>
    <row r="11" spans="1:10" ht="14.4" customHeight="1" x14ac:dyDescent="0.2">
      <c r="A11" s="59" t="s">
        <v>225</v>
      </c>
      <c r="B11" s="59"/>
      <c r="C11" s="59"/>
      <c r="D11" s="59"/>
      <c r="E11" s="59"/>
      <c r="F11" s="59"/>
      <c r="G11" s="59"/>
      <c r="H11" s="59"/>
      <c r="I11" s="59"/>
      <c r="J11" s="59"/>
    </row>
    <row r="12" spans="1:10" ht="14.4" customHeight="1" x14ac:dyDescent="0.2">
      <c r="A12" s="56" t="s">
        <v>226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0" ht="14.4" customHeight="1" x14ac:dyDescent="0.2">
      <c r="A13" s="59" t="s">
        <v>160</v>
      </c>
      <c r="B13" s="59"/>
      <c r="C13" s="59"/>
      <c r="D13" s="59"/>
      <c r="E13" s="59"/>
      <c r="F13" s="59"/>
      <c r="G13" s="59"/>
      <c r="H13" s="59"/>
      <c r="I13" s="59"/>
      <c r="J13" s="59"/>
    </row>
    <row r="14" spans="1:10" ht="14.4" customHeight="1" x14ac:dyDescent="0.2">
      <c r="A14" s="56" t="s">
        <v>227</v>
      </c>
      <c r="B14" s="56"/>
      <c r="C14" s="56"/>
      <c r="D14" s="56"/>
      <c r="E14" s="56"/>
      <c r="F14" s="56"/>
      <c r="G14" s="56"/>
      <c r="H14" s="56"/>
      <c r="I14" s="56"/>
      <c r="J14" s="56"/>
    </row>
    <row r="15" spans="1:10" ht="14.4" customHeight="1" x14ac:dyDescent="0.2">
      <c r="A15" s="59" t="s">
        <v>162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ht="14.4" customHeight="1" x14ac:dyDescent="0.2">
      <c r="A16" s="56" t="s">
        <v>228</v>
      </c>
      <c r="B16" s="56"/>
      <c r="C16" s="56"/>
      <c r="D16" s="56"/>
      <c r="E16" s="56"/>
      <c r="F16" s="56"/>
      <c r="G16" s="56"/>
      <c r="H16" s="56"/>
      <c r="I16" s="56"/>
      <c r="J16" s="56"/>
    </row>
    <row r="17" spans="1:10" ht="14.4" customHeight="1" x14ac:dyDescent="0.2">
      <c r="A17" s="59" t="s">
        <v>159</v>
      </c>
      <c r="B17" s="59"/>
      <c r="C17" s="59"/>
      <c r="D17" s="59"/>
      <c r="E17" s="59"/>
      <c r="F17" s="59"/>
      <c r="G17" s="59"/>
      <c r="H17" s="59"/>
      <c r="I17" s="59"/>
      <c r="J17" s="59"/>
    </row>
    <row r="18" spans="1:10" ht="14.4" customHeight="1" x14ac:dyDescent="0.2">
      <c r="A18" s="56" t="s">
        <v>229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ht="14.4" customHeight="1" x14ac:dyDescent="0.2">
      <c r="A19" s="59" t="s">
        <v>164</v>
      </c>
      <c r="B19" s="59"/>
      <c r="C19" s="59"/>
      <c r="D19" s="59"/>
      <c r="E19" s="59"/>
      <c r="F19" s="59"/>
      <c r="G19" s="59"/>
      <c r="H19" s="59"/>
      <c r="I19" s="59"/>
      <c r="J19" s="59"/>
    </row>
    <row r="20" spans="1:10" ht="14.4" customHeight="1" x14ac:dyDescent="0.2">
      <c r="A20" s="56" t="s">
        <v>230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ht="14.4" customHeight="1" x14ac:dyDescent="0.2">
      <c r="A21" s="59" t="s">
        <v>163</v>
      </c>
      <c r="B21" s="59"/>
      <c r="C21" s="59"/>
      <c r="D21" s="59"/>
      <c r="E21" s="59"/>
      <c r="F21" s="59"/>
      <c r="G21" s="59"/>
      <c r="H21" s="59"/>
      <c r="I21" s="59"/>
      <c r="J21" s="59"/>
    </row>
    <row r="22" spans="1:10" ht="14.4" customHeight="1" x14ac:dyDescent="0.2">
      <c r="A22" s="56" t="s">
        <v>231</v>
      </c>
      <c r="B22" s="56"/>
      <c r="C22" s="56"/>
      <c r="D22" s="56"/>
      <c r="E22" s="56"/>
      <c r="F22" s="56"/>
      <c r="G22" s="56"/>
      <c r="H22" s="56"/>
      <c r="I22" s="56"/>
      <c r="J22" s="56"/>
    </row>
    <row r="23" spans="1:10" ht="14.4" customHeight="1" x14ac:dyDescent="0.2">
      <c r="A23" s="59" t="s">
        <v>166</v>
      </c>
      <c r="B23" s="59"/>
      <c r="C23" s="59"/>
      <c r="D23" s="59"/>
      <c r="E23" s="59"/>
      <c r="F23" s="59"/>
      <c r="G23" s="59"/>
      <c r="H23" s="59"/>
      <c r="I23" s="59"/>
      <c r="J23" s="59"/>
    </row>
    <row r="24" spans="1:10" ht="14.4" customHeight="1" x14ac:dyDescent="0.2">
      <c r="A24" s="56" t="s">
        <v>232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 ht="14.4" customHeight="1" x14ac:dyDescent="0.2">
      <c r="A25" s="59" t="s">
        <v>233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14.4" customHeight="1" x14ac:dyDescent="0.2">
      <c r="A26" s="56" t="s">
        <v>234</v>
      </c>
      <c r="B26" s="56"/>
      <c r="C26" s="56"/>
      <c r="D26" s="56"/>
      <c r="E26" s="56"/>
      <c r="F26" s="56"/>
      <c r="G26" s="56"/>
      <c r="H26" s="56"/>
      <c r="I26" s="56"/>
      <c r="J26" s="56"/>
    </row>
    <row r="27" spans="1:10" ht="14.4" customHeight="1" x14ac:dyDescent="0.2">
      <c r="A27" s="59" t="s">
        <v>165</v>
      </c>
      <c r="B27" s="59"/>
      <c r="C27" s="59"/>
      <c r="D27" s="59"/>
      <c r="E27" s="59"/>
      <c r="F27" s="59"/>
      <c r="G27" s="59"/>
      <c r="H27" s="59"/>
      <c r="I27" s="59"/>
      <c r="J27" s="59"/>
    </row>
    <row r="28" spans="1:10" ht="14.4" customHeight="1" x14ac:dyDescent="0.2">
      <c r="A28" s="56" t="s">
        <v>235</v>
      </c>
      <c r="B28" s="56"/>
      <c r="C28" s="56"/>
      <c r="D28" s="56"/>
      <c r="E28" s="56"/>
      <c r="F28" s="56"/>
      <c r="G28" s="56"/>
      <c r="H28" s="56"/>
      <c r="I28" s="56"/>
      <c r="J28" s="56"/>
    </row>
    <row r="29" spans="1:10" ht="14.4" customHeight="1" x14ac:dyDescent="0.2">
      <c r="A29" s="59" t="s">
        <v>167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4.4" customHeight="1" x14ac:dyDescent="0.2">
      <c r="A30" s="56" t="s">
        <v>236</v>
      </c>
      <c r="B30" s="56"/>
      <c r="C30" s="56"/>
      <c r="D30" s="56"/>
      <c r="E30" s="56"/>
      <c r="F30" s="56"/>
      <c r="G30" s="56"/>
      <c r="H30" s="56"/>
      <c r="I30" s="56"/>
      <c r="J30" s="56"/>
    </row>
    <row r="31" spans="1:10" ht="14.4" customHeight="1" x14ac:dyDescent="0.2">
      <c r="A31" s="59" t="s">
        <v>237</v>
      </c>
      <c r="B31" s="59"/>
      <c r="C31" s="59"/>
      <c r="D31" s="59"/>
      <c r="E31" s="59"/>
      <c r="F31" s="59"/>
      <c r="G31" s="59"/>
      <c r="H31" s="59"/>
      <c r="I31" s="59"/>
      <c r="J31" s="59"/>
    </row>
    <row r="32" spans="1:10" ht="14.4" customHeight="1" x14ac:dyDescent="0.2">
      <c r="A32" s="56" t="s">
        <v>238</v>
      </c>
      <c r="B32" s="56"/>
      <c r="C32" s="56"/>
      <c r="D32" s="56"/>
      <c r="E32" s="56"/>
      <c r="F32" s="56"/>
      <c r="G32" s="56"/>
      <c r="H32" s="56"/>
      <c r="I32" s="56"/>
      <c r="J32" s="56"/>
    </row>
    <row r="33" spans="1:10" ht="14.4" customHeight="1" x14ac:dyDescent="0.2">
      <c r="A33" s="59" t="s">
        <v>161</v>
      </c>
      <c r="B33" s="59"/>
      <c r="C33" s="59"/>
      <c r="D33" s="59"/>
      <c r="E33" s="59"/>
      <c r="F33" s="59"/>
      <c r="G33" s="59"/>
      <c r="H33" s="59"/>
      <c r="I33" s="59"/>
      <c r="J33" s="59"/>
    </row>
    <row r="34" spans="1:10" ht="14.4" customHeight="1" x14ac:dyDescent="0.2">
      <c r="A34" s="56" t="s">
        <v>239</v>
      </c>
      <c r="B34" s="56"/>
      <c r="C34" s="56"/>
      <c r="D34" s="56"/>
      <c r="E34" s="56"/>
      <c r="F34" s="56"/>
      <c r="G34" s="56"/>
      <c r="H34" s="56"/>
      <c r="I34" s="56"/>
      <c r="J34" s="56"/>
    </row>
    <row r="35" spans="1:10" ht="14.4" customHeight="1" x14ac:dyDescent="0.2">
      <c r="A35" s="59" t="s">
        <v>240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0" ht="14.4" customHeight="1" x14ac:dyDescent="0.2">
      <c r="A36" s="56" t="s">
        <v>241</v>
      </c>
      <c r="B36" s="56"/>
      <c r="C36" s="56"/>
      <c r="D36" s="56"/>
      <c r="E36" s="56"/>
      <c r="F36" s="56"/>
      <c r="G36" s="56"/>
      <c r="H36" s="56"/>
      <c r="I36" s="56"/>
      <c r="J36" s="56"/>
    </row>
    <row r="37" spans="1:10" ht="14.4" customHeight="1" x14ac:dyDescent="0.2">
      <c r="A37" s="59" t="s">
        <v>158</v>
      </c>
      <c r="B37" s="59"/>
      <c r="C37" s="59"/>
      <c r="D37" s="59"/>
      <c r="E37" s="59"/>
      <c r="F37" s="59"/>
      <c r="G37" s="59"/>
      <c r="H37" s="59"/>
      <c r="I37" s="59"/>
      <c r="J37" s="59"/>
    </row>
    <row r="38" spans="1:10" ht="14.4" customHeight="1" x14ac:dyDescent="0.2">
      <c r="A38" s="56" t="s">
        <v>242</v>
      </c>
      <c r="B38" s="56"/>
      <c r="C38" s="56"/>
      <c r="D38" s="56"/>
      <c r="E38" s="56"/>
      <c r="F38" s="56"/>
      <c r="G38" s="56"/>
      <c r="H38" s="56"/>
      <c r="I38" s="56"/>
      <c r="J38" s="56"/>
    </row>
    <row r="39" spans="1:10" ht="14.4" customHeight="1" x14ac:dyDescent="0.2">
      <c r="A39" s="59" t="s">
        <v>170</v>
      </c>
      <c r="B39" s="59"/>
      <c r="C39" s="59"/>
      <c r="D39" s="59"/>
      <c r="E39" s="59"/>
      <c r="F39" s="59"/>
      <c r="G39" s="59"/>
      <c r="H39" s="59"/>
      <c r="I39" s="59"/>
      <c r="J39" s="59"/>
    </row>
    <row r="40" spans="1:10" ht="14.4" customHeight="1" x14ac:dyDescent="0.2">
      <c r="A40" s="56" t="s">
        <v>243</v>
      </c>
      <c r="B40" s="56"/>
      <c r="C40" s="56"/>
      <c r="D40" s="56"/>
      <c r="E40" s="56"/>
      <c r="F40" s="56"/>
      <c r="G40" s="56"/>
      <c r="H40" s="56"/>
      <c r="I40" s="56"/>
      <c r="J40" s="56"/>
    </row>
    <row r="41" spans="1:10" ht="14.4" customHeight="1" x14ac:dyDescent="0.2">
      <c r="A41" s="59" t="s">
        <v>172</v>
      </c>
      <c r="B41" s="59"/>
      <c r="C41" s="59"/>
      <c r="D41" s="59"/>
      <c r="E41" s="59"/>
      <c r="F41" s="59"/>
      <c r="G41" s="59"/>
      <c r="H41" s="59"/>
      <c r="I41" s="59"/>
      <c r="J41" s="59"/>
    </row>
    <row r="42" spans="1:10" ht="14.4" customHeight="1" x14ac:dyDescent="0.2">
      <c r="A42" s="56" t="s">
        <v>244</v>
      </c>
      <c r="B42" s="56"/>
      <c r="C42" s="56"/>
      <c r="D42" s="56"/>
      <c r="E42" s="56"/>
      <c r="F42" s="56"/>
      <c r="G42" s="56"/>
      <c r="H42" s="56"/>
      <c r="I42" s="56"/>
      <c r="J42" s="56"/>
    </row>
    <row r="43" spans="1:10" ht="14.4" customHeight="1" x14ac:dyDescent="0.2">
      <c r="A43" s="59" t="s">
        <v>181</v>
      </c>
      <c r="B43" s="59"/>
      <c r="C43" s="59"/>
      <c r="D43" s="59"/>
      <c r="E43" s="59"/>
      <c r="F43" s="59"/>
      <c r="G43" s="59"/>
      <c r="H43" s="59"/>
      <c r="I43" s="59"/>
      <c r="J43" s="59"/>
    </row>
    <row r="44" spans="1:10" ht="14.4" customHeight="1" x14ac:dyDescent="0.2">
      <c r="A44" s="56" t="s">
        <v>231</v>
      </c>
      <c r="B44" s="56"/>
      <c r="C44" s="56"/>
      <c r="D44" s="56"/>
      <c r="E44" s="56"/>
      <c r="F44" s="56"/>
      <c r="G44" s="56"/>
      <c r="H44" s="56"/>
      <c r="I44" s="56"/>
      <c r="J44" s="56"/>
    </row>
    <row r="45" spans="1:10" ht="14.4" customHeight="1" x14ac:dyDescent="0.2">
      <c r="A45" s="59" t="s">
        <v>245</v>
      </c>
      <c r="B45" s="59"/>
      <c r="C45" s="59"/>
      <c r="D45" s="59"/>
      <c r="E45" s="59"/>
      <c r="F45" s="59"/>
      <c r="G45" s="59"/>
      <c r="H45" s="59"/>
      <c r="I45" s="59"/>
      <c r="J45" s="59"/>
    </row>
    <row r="46" spans="1:10" ht="14.4" customHeight="1" x14ac:dyDescent="0.2">
      <c r="A46" s="56" t="s">
        <v>246</v>
      </c>
      <c r="B46" s="56"/>
      <c r="C46" s="56"/>
      <c r="D46" s="56"/>
      <c r="E46" s="56"/>
      <c r="F46" s="56"/>
      <c r="G46" s="56"/>
      <c r="H46" s="56"/>
      <c r="I46" s="56"/>
      <c r="J46" s="56"/>
    </row>
    <row r="47" spans="1:10" ht="14.4" customHeight="1" x14ac:dyDescent="0.2">
      <c r="A47" s="59" t="s">
        <v>247</v>
      </c>
      <c r="B47" s="59"/>
      <c r="C47" s="59"/>
      <c r="D47" s="59"/>
      <c r="E47" s="59"/>
      <c r="F47" s="59"/>
      <c r="G47" s="59"/>
      <c r="H47" s="59"/>
      <c r="I47" s="59"/>
      <c r="J47" s="59"/>
    </row>
    <row r="48" spans="1:10" ht="14.4" customHeight="1" x14ac:dyDescent="0.2">
      <c r="A48" s="56" t="s">
        <v>248</v>
      </c>
      <c r="B48" s="56"/>
      <c r="C48" s="56"/>
      <c r="D48" s="56"/>
      <c r="E48" s="56"/>
      <c r="F48" s="56"/>
      <c r="G48" s="56"/>
      <c r="H48" s="56"/>
      <c r="I48" s="56"/>
      <c r="J48" s="56"/>
    </row>
    <row r="49" spans="1:10" ht="14.4" customHeight="1" x14ac:dyDescent="0.2">
      <c r="A49" s="59" t="s">
        <v>171</v>
      </c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14.4" customHeight="1" x14ac:dyDescent="0.2">
      <c r="A50" s="56" t="s">
        <v>249</v>
      </c>
      <c r="B50" s="56"/>
      <c r="C50" s="56"/>
      <c r="D50" s="56"/>
      <c r="E50" s="56"/>
      <c r="F50" s="56"/>
      <c r="G50" s="56"/>
      <c r="H50" s="56"/>
      <c r="I50" s="56"/>
      <c r="J50" s="56"/>
    </row>
    <row r="51" spans="1:10" ht="14.4" customHeight="1" x14ac:dyDescent="0.2">
      <c r="A51" s="59" t="s">
        <v>180</v>
      </c>
      <c r="B51" s="59"/>
      <c r="C51" s="59"/>
      <c r="D51" s="59"/>
      <c r="E51" s="59"/>
      <c r="F51" s="59"/>
      <c r="G51" s="59"/>
      <c r="H51" s="59"/>
      <c r="I51" s="59"/>
      <c r="J51" s="59"/>
    </row>
    <row r="52" spans="1:10" ht="14.4" customHeight="1" x14ac:dyDescent="0.2">
      <c r="A52" s="56" t="s">
        <v>250</v>
      </c>
      <c r="B52" s="56"/>
      <c r="C52" s="56"/>
      <c r="D52" s="56"/>
      <c r="E52" s="56"/>
      <c r="F52" s="56"/>
      <c r="G52" s="56"/>
      <c r="H52" s="56"/>
      <c r="I52" s="56"/>
      <c r="J52" s="56"/>
    </row>
    <row r="53" spans="1:10" ht="14.4" customHeight="1" x14ac:dyDescent="0.2">
      <c r="A53" s="59" t="s">
        <v>184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4.4" customHeight="1" x14ac:dyDescent="0.2">
      <c r="A54" s="56" t="s">
        <v>251</v>
      </c>
      <c r="B54" s="56"/>
      <c r="C54" s="56"/>
      <c r="D54" s="56"/>
      <c r="E54" s="56"/>
      <c r="F54" s="56"/>
      <c r="G54" s="56"/>
      <c r="H54" s="56"/>
      <c r="I54" s="56"/>
      <c r="J54" s="56"/>
    </row>
    <row r="55" spans="1:10" ht="14.4" customHeight="1" x14ac:dyDescent="0.2">
      <c r="A55" s="59" t="s">
        <v>188</v>
      </c>
      <c r="B55" s="59"/>
      <c r="C55" s="59"/>
      <c r="D55" s="59"/>
      <c r="E55" s="59"/>
      <c r="F55" s="59"/>
      <c r="G55" s="59"/>
      <c r="H55" s="59"/>
      <c r="I55" s="59"/>
      <c r="J55" s="59"/>
    </row>
    <row r="56" spans="1:10" ht="14.4" customHeight="1" x14ac:dyDescent="0.2">
      <c r="A56" s="56" t="s">
        <v>252</v>
      </c>
      <c r="B56" s="56"/>
      <c r="C56" s="56"/>
      <c r="D56" s="56"/>
      <c r="E56" s="56"/>
      <c r="F56" s="56"/>
      <c r="G56" s="56"/>
      <c r="H56" s="56"/>
      <c r="I56" s="56"/>
      <c r="J56" s="56"/>
    </row>
    <row r="57" spans="1:10" ht="14.4" customHeight="1" x14ac:dyDescent="0.2">
      <c r="A57" s="59" t="s">
        <v>178</v>
      </c>
      <c r="B57" s="59"/>
      <c r="C57" s="59"/>
      <c r="D57" s="59"/>
      <c r="E57" s="59"/>
      <c r="F57" s="59"/>
      <c r="G57" s="59"/>
      <c r="H57" s="59"/>
      <c r="I57" s="59"/>
      <c r="J57" s="59"/>
    </row>
    <row r="58" spans="1:10" ht="14.4" customHeight="1" x14ac:dyDescent="0.2">
      <c r="A58" s="56" t="s">
        <v>253</v>
      </c>
      <c r="B58" s="56"/>
      <c r="C58" s="56"/>
      <c r="D58" s="56"/>
      <c r="E58" s="56"/>
      <c r="F58" s="56"/>
      <c r="G58" s="56"/>
      <c r="H58" s="56"/>
      <c r="I58" s="56"/>
      <c r="J58" s="56"/>
    </row>
    <row r="59" spans="1:10" ht="14.4" customHeight="1" x14ac:dyDescent="0.2">
      <c r="A59" s="59" t="s">
        <v>254</v>
      </c>
      <c r="B59" s="59"/>
      <c r="C59" s="59"/>
      <c r="D59" s="59"/>
      <c r="E59" s="59"/>
      <c r="F59" s="59"/>
      <c r="G59" s="59"/>
      <c r="H59" s="59"/>
      <c r="I59" s="59"/>
      <c r="J59" s="59"/>
    </row>
    <row r="60" spans="1:10" ht="14.4" customHeight="1" x14ac:dyDescent="0.2">
      <c r="A60" s="56" t="s">
        <v>234</v>
      </c>
      <c r="B60" s="56"/>
      <c r="C60" s="56"/>
      <c r="D60" s="56"/>
      <c r="E60" s="56"/>
      <c r="F60" s="56"/>
      <c r="G60" s="56"/>
      <c r="H60" s="56"/>
      <c r="I60" s="56"/>
      <c r="J60" s="56"/>
    </row>
    <row r="61" spans="1:10" ht="14.4" customHeight="1" x14ac:dyDescent="0.2">
      <c r="A61" s="59" t="s">
        <v>186</v>
      </c>
      <c r="B61" s="59"/>
      <c r="C61" s="59"/>
      <c r="D61" s="59"/>
      <c r="E61" s="59"/>
      <c r="F61" s="59"/>
      <c r="G61" s="59"/>
      <c r="H61" s="59"/>
      <c r="I61" s="59"/>
      <c r="J61" s="59"/>
    </row>
    <row r="62" spans="1:10" ht="14.4" customHeight="1" x14ac:dyDescent="0.2">
      <c r="A62" s="56" t="s">
        <v>255</v>
      </c>
      <c r="B62" s="56"/>
      <c r="C62" s="56"/>
      <c r="D62" s="56"/>
      <c r="E62" s="56"/>
      <c r="F62" s="56"/>
      <c r="G62" s="56"/>
      <c r="H62" s="56"/>
      <c r="I62" s="56"/>
      <c r="J62" s="56"/>
    </row>
    <row r="63" spans="1:10" ht="14.4" customHeight="1" x14ac:dyDescent="0.2">
      <c r="A63" s="59" t="s">
        <v>177</v>
      </c>
      <c r="B63" s="59"/>
      <c r="C63" s="59"/>
      <c r="D63" s="59"/>
      <c r="E63" s="59"/>
      <c r="F63" s="59"/>
      <c r="G63" s="59"/>
      <c r="H63" s="59"/>
      <c r="I63" s="59"/>
      <c r="J63" s="59"/>
    </row>
    <row r="64" spans="1:10" ht="14.4" customHeight="1" x14ac:dyDescent="0.2">
      <c r="A64" s="56" t="s">
        <v>256</v>
      </c>
      <c r="B64" s="56"/>
      <c r="C64" s="56"/>
      <c r="D64" s="56"/>
      <c r="E64" s="56"/>
      <c r="F64" s="56"/>
      <c r="G64" s="56"/>
      <c r="H64" s="56"/>
      <c r="I64" s="56"/>
      <c r="J64" s="56"/>
    </row>
    <row r="65" spans="1:10" ht="14.4" customHeight="1" x14ac:dyDescent="0.2">
      <c r="A65" s="59" t="s">
        <v>179</v>
      </c>
      <c r="B65" s="59"/>
      <c r="C65" s="59"/>
      <c r="D65" s="59"/>
      <c r="E65" s="59"/>
      <c r="F65" s="59"/>
      <c r="G65" s="59"/>
      <c r="H65" s="59"/>
      <c r="I65" s="59"/>
      <c r="J65" s="59"/>
    </row>
    <row r="66" spans="1:10" ht="14.4" customHeight="1" x14ac:dyDescent="0.2">
      <c r="A66" s="56" t="s">
        <v>257</v>
      </c>
      <c r="B66" s="56"/>
      <c r="C66" s="56"/>
      <c r="D66" s="56"/>
      <c r="E66" s="56"/>
      <c r="F66" s="56"/>
      <c r="G66" s="56"/>
      <c r="H66" s="56"/>
      <c r="I66" s="56"/>
      <c r="J66" s="56"/>
    </row>
    <row r="67" spans="1:10" ht="14.4" customHeight="1" x14ac:dyDescent="0.2">
      <c r="A67" s="59" t="s">
        <v>183</v>
      </c>
      <c r="B67" s="59"/>
      <c r="C67" s="59"/>
      <c r="D67" s="59"/>
      <c r="E67" s="59"/>
      <c r="F67" s="59"/>
      <c r="G67" s="59"/>
      <c r="H67" s="59"/>
      <c r="I67" s="59"/>
      <c r="J67" s="59"/>
    </row>
    <row r="68" spans="1:10" ht="14.4" customHeight="1" x14ac:dyDescent="0.2">
      <c r="A68" s="56" t="s">
        <v>228</v>
      </c>
      <c r="B68" s="56"/>
      <c r="C68" s="56"/>
      <c r="D68" s="56"/>
      <c r="E68" s="56"/>
      <c r="F68" s="56"/>
      <c r="G68" s="56"/>
      <c r="H68" s="56"/>
      <c r="I68" s="56"/>
      <c r="J68" s="56"/>
    </row>
    <row r="69" spans="1:10" ht="14.4" customHeight="1" x14ac:dyDescent="0.2">
      <c r="A69" s="59" t="s">
        <v>174</v>
      </c>
      <c r="B69" s="59"/>
      <c r="C69" s="59"/>
      <c r="D69" s="59"/>
      <c r="E69" s="59"/>
      <c r="F69" s="59"/>
      <c r="G69" s="59"/>
      <c r="H69" s="59"/>
      <c r="I69" s="59"/>
      <c r="J69" s="59"/>
    </row>
    <row r="70" spans="1:10" ht="14.4" customHeight="1" x14ac:dyDescent="0.2">
      <c r="A70" s="56" t="s">
        <v>258</v>
      </c>
      <c r="B70" s="56"/>
      <c r="C70" s="56"/>
      <c r="D70" s="56"/>
      <c r="E70" s="56"/>
      <c r="F70" s="56"/>
      <c r="G70" s="56"/>
      <c r="H70" s="56"/>
      <c r="I70" s="56"/>
      <c r="J70" s="56"/>
    </row>
    <row r="71" spans="1:10" ht="14.4" customHeight="1" x14ac:dyDescent="0.2">
      <c r="A71" s="59" t="s">
        <v>182</v>
      </c>
      <c r="B71" s="59"/>
      <c r="C71" s="59"/>
      <c r="D71" s="59"/>
      <c r="E71" s="59"/>
      <c r="F71" s="59"/>
      <c r="G71" s="59"/>
      <c r="H71" s="59"/>
      <c r="I71" s="59"/>
      <c r="J71" s="59"/>
    </row>
    <row r="72" spans="1:10" ht="14.4" customHeight="1" x14ac:dyDescent="0.2">
      <c r="A72" s="56" t="s">
        <v>259</v>
      </c>
      <c r="B72" s="56"/>
      <c r="C72" s="56"/>
      <c r="D72" s="56"/>
      <c r="E72" s="56"/>
      <c r="F72" s="56"/>
      <c r="G72" s="56"/>
      <c r="H72" s="56"/>
      <c r="I72" s="56"/>
      <c r="J72" s="56"/>
    </row>
    <row r="73" spans="1:10" ht="14.4" customHeight="1" x14ac:dyDescent="0.2">
      <c r="A73" s="59" t="s">
        <v>175</v>
      </c>
      <c r="B73" s="59"/>
      <c r="C73" s="59"/>
      <c r="D73" s="59"/>
      <c r="E73" s="59"/>
      <c r="F73" s="59"/>
      <c r="G73" s="59"/>
      <c r="H73" s="59"/>
      <c r="I73" s="59"/>
      <c r="J73" s="59"/>
    </row>
    <row r="74" spans="1:10" ht="14.4" customHeight="1" x14ac:dyDescent="0.2">
      <c r="A74" s="56" t="s">
        <v>260</v>
      </c>
      <c r="B74" s="56"/>
      <c r="C74" s="56"/>
      <c r="D74" s="56"/>
      <c r="E74" s="56"/>
      <c r="F74" s="56"/>
      <c r="G74" s="56"/>
      <c r="H74" s="56"/>
      <c r="I74" s="56"/>
      <c r="J74" s="56"/>
    </row>
    <row r="75" spans="1:10" ht="14.4" customHeight="1" x14ac:dyDescent="0.2">
      <c r="A75" s="59" t="s">
        <v>187</v>
      </c>
      <c r="B75" s="59"/>
      <c r="C75" s="59"/>
      <c r="D75" s="59"/>
      <c r="E75" s="59"/>
      <c r="F75" s="59"/>
      <c r="G75" s="59"/>
      <c r="H75" s="59"/>
      <c r="I75" s="59"/>
      <c r="J75" s="59"/>
    </row>
    <row r="76" spans="1:10" ht="14.4" customHeight="1" x14ac:dyDescent="0.2">
      <c r="A76" s="56" t="s">
        <v>232</v>
      </c>
      <c r="B76" s="56"/>
      <c r="C76" s="56"/>
      <c r="D76" s="56"/>
      <c r="E76" s="56"/>
      <c r="F76" s="56"/>
      <c r="G76" s="56"/>
      <c r="H76" s="56"/>
      <c r="I76" s="56"/>
      <c r="J76" s="56"/>
    </row>
    <row r="77" spans="1:10" ht="14.4" customHeight="1" x14ac:dyDescent="0.2">
      <c r="A77" s="59" t="s">
        <v>173</v>
      </c>
      <c r="B77" s="59"/>
      <c r="C77" s="59"/>
      <c r="D77" s="59"/>
      <c r="E77" s="59"/>
      <c r="F77" s="59"/>
      <c r="G77" s="59"/>
      <c r="H77" s="59"/>
      <c r="I77" s="59"/>
      <c r="J77" s="59"/>
    </row>
    <row r="78" spans="1:10" ht="14.4" customHeight="1" x14ac:dyDescent="0.2">
      <c r="A78" s="56" t="s">
        <v>261</v>
      </c>
      <c r="B78" s="56"/>
      <c r="C78" s="56"/>
      <c r="D78" s="56"/>
      <c r="E78" s="56"/>
      <c r="F78" s="56"/>
      <c r="G78" s="56"/>
      <c r="H78" s="56"/>
      <c r="I78" s="56"/>
      <c r="J78" s="56"/>
    </row>
    <row r="79" spans="1:10" ht="14.4" customHeight="1" x14ac:dyDescent="0.2">
      <c r="A79" s="59" t="s">
        <v>169</v>
      </c>
      <c r="B79" s="59"/>
      <c r="C79" s="59"/>
      <c r="D79" s="59"/>
      <c r="E79" s="59"/>
      <c r="F79" s="59"/>
      <c r="G79" s="59"/>
      <c r="H79" s="59"/>
      <c r="I79" s="59"/>
      <c r="J79" s="59"/>
    </row>
    <row r="80" spans="1:10" ht="14.4" customHeight="1" x14ac:dyDescent="0.2">
      <c r="A80" s="56" t="s">
        <v>262</v>
      </c>
      <c r="B80" s="56"/>
      <c r="C80" s="56"/>
      <c r="D80" s="56"/>
      <c r="E80" s="56"/>
      <c r="F80" s="56"/>
      <c r="G80" s="56"/>
      <c r="H80" s="56"/>
      <c r="I80" s="56"/>
      <c r="J80" s="56"/>
    </row>
    <row r="81" spans="1:10" ht="14.4" customHeight="1" x14ac:dyDescent="0.2">
      <c r="A81" s="59" t="s">
        <v>185</v>
      </c>
      <c r="B81" s="59"/>
      <c r="C81" s="59"/>
      <c r="D81" s="59"/>
      <c r="E81" s="59"/>
      <c r="F81" s="59"/>
      <c r="G81" s="59"/>
      <c r="H81" s="59"/>
      <c r="I81" s="59"/>
      <c r="J81" s="59"/>
    </row>
    <row r="82" spans="1:10" ht="14.4" customHeight="1" x14ac:dyDescent="0.2">
      <c r="A82" s="56" t="s">
        <v>235</v>
      </c>
      <c r="B82" s="56"/>
      <c r="C82" s="56"/>
      <c r="D82" s="56"/>
      <c r="E82" s="56"/>
      <c r="F82" s="56"/>
      <c r="G82" s="56"/>
      <c r="H82" s="56"/>
      <c r="I82" s="56"/>
      <c r="J82" s="56"/>
    </row>
    <row r="83" spans="1:10" ht="14.4" customHeight="1" x14ac:dyDescent="0.2">
      <c r="A83" s="59" t="s">
        <v>176</v>
      </c>
      <c r="B83" s="59"/>
      <c r="C83" s="59"/>
      <c r="D83" s="59"/>
      <c r="E83" s="59"/>
      <c r="F83" s="59"/>
      <c r="G83" s="59"/>
      <c r="H83" s="59"/>
      <c r="I83" s="59"/>
      <c r="J83" s="59"/>
    </row>
    <row r="84" spans="1:10" ht="14.4" customHeight="1" x14ac:dyDescent="0.2">
      <c r="A84" s="56" t="s">
        <v>263</v>
      </c>
      <c r="B84" s="56"/>
      <c r="C84" s="56"/>
      <c r="D84" s="56"/>
      <c r="E84" s="56"/>
      <c r="F84" s="56"/>
      <c r="G84" s="56"/>
      <c r="H84" s="56"/>
      <c r="I84" s="56"/>
      <c r="J84" s="56"/>
    </row>
    <row r="85" spans="1:10" ht="14.4" customHeight="1" x14ac:dyDescent="0.2">
      <c r="A85" s="59" t="s">
        <v>264</v>
      </c>
      <c r="B85" s="59"/>
      <c r="C85" s="59"/>
      <c r="D85" s="59"/>
      <c r="E85" s="59"/>
      <c r="F85" s="59"/>
      <c r="G85" s="59"/>
      <c r="H85" s="59"/>
      <c r="I85" s="59"/>
      <c r="J85" s="59"/>
    </row>
    <row r="86" spans="1:10" ht="14.4" customHeight="1" x14ac:dyDescent="0.2">
      <c r="A86" s="56" t="s">
        <v>265</v>
      </c>
      <c r="B86" s="56"/>
      <c r="C86" s="56"/>
      <c r="D86" s="56"/>
      <c r="E86" s="56"/>
      <c r="F86" s="56"/>
      <c r="G86" s="56"/>
      <c r="H86" s="56"/>
      <c r="I86" s="56"/>
      <c r="J86" s="56"/>
    </row>
    <row r="87" spans="1:10" ht="14.4" customHeight="1" x14ac:dyDescent="0.2">
      <c r="A87" s="56"/>
      <c r="B87" s="56"/>
      <c r="C87" s="56"/>
      <c r="D87" s="56"/>
      <c r="E87" s="56"/>
      <c r="F87" s="56"/>
      <c r="G87" s="56"/>
      <c r="H87" s="56"/>
      <c r="I87" s="56"/>
      <c r="J87" s="56"/>
    </row>
    <row r="88" spans="1:10" ht="14.4" customHeight="1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</row>
  </sheetData>
  <mergeCells count="87">
    <mergeCell ref="A19:J19"/>
    <mergeCell ref="A20:J20"/>
    <mergeCell ref="A21:J21"/>
    <mergeCell ref="A1:I1"/>
    <mergeCell ref="A2:I2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  <mergeCell ref="A42:J42"/>
    <mergeCell ref="A43:J43"/>
    <mergeCell ref="A44:J44"/>
    <mergeCell ref="A45:J45"/>
    <mergeCell ref="A46:J46"/>
    <mergeCell ref="A47:J47"/>
    <mergeCell ref="A48:J48"/>
    <mergeCell ref="A49:J49"/>
    <mergeCell ref="A50:J50"/>
    <mergeCell ref="A51:J51"/>
    <mergeCell ref="A52:J52"/>
    <mergeCell ref="A53:J53"/>
    <mergeCell ref="A54:J54"/>
    <mergeCell ref="A55:J55"/>
    <mergeCell ref="A56:J56"/>
    <mergeCell ref="A63:J63"/>
    <mergeCell ref="A64:J64"/>
    <mergeCell ref="A65:J65"/>
    <mergeCell ref="A66:J66"/>
    <mergeCell ref="A57:J57"/>
    <mergeCell ref="A58:J58"/>
    <mergeCell ref="A59:J59"/>
    <mergeCell ref="A60:J60"/>
    <mergeCell ref="A61:J61"/>
    <mergeCell ref="A86:J86"/>
    <mergeCell ref="A77:J77"/>
    <mergeCell ref="A78:J78"/>
    <mergeCell ref="A79:J79"/>
    <mergeCell ref="A80:J80"/>
    <mergeCell ref="A81:J81"/>
    <mergeCell ref="A18:J18"/>
    <mergeCell ref="A82:J82"/>
    <mergeCell ref="A83:J83"/>
    <mergeCell ref="A84:J84"/>
    <mergeCell ref="A85:J85"/>
    <mergeCell ref="A72:J72"/>
    <mergeCell ref="A73:J73"/>
    <mergeCell ref="A74:J74"/>
    <mergeCell ref="A75:J75"/>
    <mergeCell ref="A76:J76"/>
    <mergeCell ref="A67:J67"/>
    <mergeCell ref="A68:J68"/>
    <mergeCell ref="A69:J69"/>
    <mergeCell ref="A70:J70"/>
    <mergeCell ref="A71:J71"/>
    <mergeCell ref="A62:J62"/>
    <mergeCell ref="A87:J87"/>
    <mergeCell ref="A88:J88"/>
    <mergeCell ref="A4:J4"/>
    <mergeCell ref="A5:J5"/>
    <mergeCell ref="A6:J6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  <mergeCell ref="A17:J17"/>
  </mergeCells>
  <phoneticPr fontId="2"/>
  <hyperlinks>
    <hyperlink ref="A5" r:id="rId1" display="https://www.vector.co.jp/soft/winnt/business/se490409.html" xr:uid="{F9F96F53-BEF0-4B5F-990F-00B26960E127}"/>
    <hyperlink ref="A7" r:id="rId2" display="https://www.vector.co.jp/soft/winnt/business/se490680.html" xr:uid="{C21E7244-0C17-4EEB-B23B-CF0BF5808128}"/>
    <hyperlink ref="A9" r:id="rId3" display="https://www.vector.co.jp/soft/winnt/business/se517814.html" xr:uid="{F5783A3A-391A-4451-9563-BBDDBC9A4207}"/>
    <hyperlink ref="A11" r:id="rId4" display="https://www.vector.co.jp/soft/winnt/business/se517700.html" xr:uid="{C235DFA7-B542-4A51-9B73-0F3AABDF8B21}"/>
    <hyperlink ref="A13" r:id="rId5" display="https://www.vector.co.jp/soft/winnt/business/se378513.html" xr:uid="{AA3752D8-9BD5-4593-AA78-C0F8DA228FD1}"/>
    <hyperlink ref="A15" r:id="rId6" display="https://www.vector.co.jp/soft/winnt/business/se380157.html" xr:uid="{0C91E6FB-84D3-49EB-9A83-0FEE662CE509}"/>
    <hyperlink ref="A17" r:id="rId7" display="https://www.vector.co.jp/soft/winnt/business/se487835.html" xr:uid="{CA127B63-53DA-4A8D-A28F-ED9B3515F887}"/>
    <hyperlink ref="A19" r:id="rId8" display="https://www.vector.co.jp/soft/winnt/business/se378498.html" xr:uid="{DAFD6AA6-D0D1-47F3-9679-9216810DB32B}"/>
    <hyperlink ref="A21" r:id="rId9" display="https://www.vector.co.jp/soft/winnt/business/se487560.html" xr:uid="{7B565CB9-21E7-4637-A7F3-294BD01F7DCF}"/>
    <hyperlink ref="A23" r:id="rId10" display="https://www.vector.co.jp/soft/winnt/business/se380096.html" xr:uid="{3A37DA6C-E50B-450D-8AD9-6E7EA2B6E3F9}"/>
    <hyperlink ref="A25" r:id="rId11" display="https://www.vector.co.jp/soft/winnt/business/se524152.html" xr:uid="{5584601A-43E4-410D-8FC2-63FE09E611A6}"/>
    <hyperlink ref="A27" r:id="rId12" display="https://www.vector.co.jp/soft/winnt/business/se380079.html" xr:uid="{5989A4B7-76A2-4D75-9481-51229D13A2D4}"/>
    <hyperlink ref="A29" r:id="rId13" display="https://www.vector.co.jp/soft/winnt/business/se487502.html" xr:uid="{62451160-2ECA-418E-AD77-71EB720F442A}"/>
    <hyperlink ref="A31" r:id="rId14" display="https://www.vector.co.jp/soft/winnt/business/se525485.html" xr:uid="{8A5B6958-D97E-4473-BBF9-331BBA85F847}"/>
    <hyperlink ref="A33" r:id="rId15" display="https://www.vector.co.jp/soft/winnt/business/se378509.html" xr:uid="{AEE626E6-E798-48D7-99B1-65F1C752C10B}"/>
    <hyperlink ref="A35" r:id="rId16" display="https://www.vector.co.jp/soft/winnt/business/se525463.html" xr:uid="{2AD5A77B-7F4D-4BFF-B831-E7D5F73BA394}"/>
    <hyperlink ref="A37" r:id="rId17" display="https://www.vector.co.jp/soft/winnt/business/se487561.html" xr:uid="{7B9D16C0-E559-4C4E-AA46-3170E38D65E5}"/>
    <hyperlink ref="A39" r:id="rId18" display="https://www.vector.co.jp/soft/winnt/business/se509041.html" xr:uid="{75C23496-D150-4183-B253-FC68A66759FB}"/>
    <hyperlink ref="A41" r:id="rId19" display="https://www.vector.co.jp/soft/winnt/business/se509043.html" xr:uid="{ACA24D3E-FCD8-421D-8FE9-389710FC3C44}"/>
    <hyperlink ref="A43" r:id="rId20" display="https://www.vector.co.jp/soft/winnt/business/se487858.html" xr:uid="{AA374407-24A7-4B9C-A21A-1542A3F10115}"/>
    <hyperlink ref="A45" r:id="rId21" display="https://www.vector.co.jp/soft/winnt/business/se514892.html" xr:uid="{FD300969-2A83-4443-A496-25E1008BFA3E}"/>
    <hyperlink ref="A47" r:id="rId22" display="https://www.vector.co.jp/soft/winnt/business/se525484.html" xr:uid="{F1DB9790-CDCA-4AEB-9F3B-E80E29425593}"/>
    <hyperlink ref="A49" r:id="rId23" display="https://www.vector.co.jp/soft/winnt/business/se509044.html" xr:uid="{CB408FC5-3196-4C42-A45B-0131A7E5DAC3}"/>
    <hyperlink ref="A51" r:id="rId24" display="https://www.vector.co.jp/soft/winnt/business/se455976.html" xr:uid="{16DEC014-5222-4DC1-BD4C-ADCF4C34EC32}"/>
    <hyperlink ref="A53" r:id="rId25" display="https://www.vector.co.jp/soft/winnt/business/se367859.html" xr:uid="{B324B84B-D26D-438E-835E-AAD46EEDE55B}"/>
    <hyperlink ref="A55" r:id="rId26" display="https://www.vector.co.jp/soft/winnt/business/se490353.html" xr:uid="{B75A0837-3787-4C4B-A799-EFF71690A158}"/>
    <hyperlink ref="A57" r:id="rId27" display="https://www.vector.co.jp/soft/winnt/business/se509079.html" xr:uid="{580F4210-B9E1-4180-8AE2-646ADB2880E0}"/>
    <hyperlink ref="A59" r:id="rId28" display="https://www.vector.co.jp/soft/winnt/business/se524150.html" xr:uid="{31918444-4719-483C-9C3B-52EC70FFF6B9}"/>
    <hyperlink ref="A61" r:id="rId29" display="https://www.vector.co.jp/soft/winnt/business/se490357.html" xr:uid="{166A1235-FCA3-44A7-927C-964976E2EE80}"/>
    <hyperlink ref="A63" r:id="rId30" display="https://www.vector.co.jp/soft/winnt/business/se490776.html" xr:uid="{9A270EF1-CAE5-4B8D-B56F-7E4965B69B4F}"/>
    <hyperlink ref="A65" r:id="rId31" display="https://www.vector.co.jp/soft/winnt/business/se361560.html" xr:uid="{BAF3C5F2-4BA6-41A8-A49B-1D5779935C65}"/>
    <hyperlink ref="A67" r:id="rId32" display="https://www.vector.co.jp/soft/winnt/business/se366736.html" xr:uid="{918D0623-7930-482B-8F20-0CC4B119E609}"/>
    <hyperlink ref="A69" r:id="rId33" display="https://www.vector.co.jp/soft/winnt/business/se509046.html" xr:uid="{2ADC5011-5C11-48BC-8D08-CF80615B766B}"/>
    <hyperlink ref="A71" r:id="rId34" display="https://www.vector.co.jp/soft/winnt/business/se365082.html" xr:uid="{9576335B-4182-4310-84C7-F369AAB5A509}"/>
    <hyperlink ref="A73" r:id="rId35" display="https://www.vector.co.jp/soft/winnt/business/se509051.html" xr:uid="{91C99480-13FA-4075-BCE8-1BDB6652886E}"/>
    <hyperlink ref="A75" r:id="rId36" display="https://www.vector.co.jp/soft/winnt/business/se361358.html" xr:uid="{A64A110F-0A57-436E-9BD4-F2BE820D7370}"/>
    <hyperlink ref="A77" r:id="rId37" display="https://www.vector.co.jp/soft/winnt/business/se509045.html" xr:uid="{33453F18-A46F-456F-95C3-4FD1516066C6}"/>
    <hyperlink ref="A79" r:id="rId38" display="https://www.vector.co.jp/soft/winnt/business/se509050.html" xr:uid="{56E305DA-325D-41B1-BED9-98F610FA75C4}"/>
    <hyperlink ref="A81" r:id="rId39" display="https://www.vector.co.jp/soft/winnt/business/se361539.html" xr:uid="{17C86469-C609-4DCD-8F19-115ECE5B9C6F}"/>
    <hyperlink ref="A83" r:id="rId40" display="https://www.vector.co.jp/soft/winnt/business/se487503.html" xr:uid="{D647249E-BA70-4368-A509-D2618E1710B8}"/>
    <hyperlink ref="A85" r:id="rId41" display="https://www.vector.co.jp/soft/winnt/business/se525461.html" xr:uid="{8D11D6E4-0248-4662-AE5A-106CD8470773}"/>
  </hyperlinks>
  <pageMargins left="0.7" right="0.7" top="0.75" bottom="0.75" header="0.3" footer="0.3"/>
  <pageSetup paperSize="9" orientation="portrait" horizontalDpi="4294967292" verticalDpi="0" r:id="rId4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26"/>
  </sheetPr>
  <dimension ref="A1:AA83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149</v>
      </c>
      <c r="B34" s="139"/>
      <c r="C34" s="139"/>
      <c r="D34" s="139"/>
      <c r="E34" s="139"/>
      <c r="F34" s="139"/>
      <c r="G34" s="139"/>
      <c r="H34" s="139"/>
      <c r="I34" s="139"/>
      <c r="J34" s="139"/>
      <c r="K34" s="28"/>
      <c r="L34" s="140" t="s">
        <v>33</v>
      </c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28"/>
      <c r="L35" s="140"/>
      <c r="M35" s="140"/>
      <c r="N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50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24</v>
      </c>
      <c r="C48" s="128"/>
      <c r="D48" s="130" t="s">
        <v>27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 x14ac:dyDescent="0.2">
      <c r="A52" s="18"/>
      <c r="B52" s="18"/>
      <c r="C52" s="18"/>
      <c r="D52" s="18"/>
      <c r="E52" s="16"/>
      <c r="F52" s="15"/>
      <c r="G52" s="15"/>
      <c r="H52" s="15"/>
      <c r="I52" s="15"/>
      <c r="J52" s="15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98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1" t="s">
        <v>150</v>
      </c>
      <c r="D59" s="143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44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31</v>
      </c>
      <c r="C61" s="25" t="s">
        <v>114</v>
      </c>
      <c r="D61" s="19">
        <v>0.245</v>
      </c>
      <c r="E61" s="32">
        <v>2</v>
      </c>
      <c r="F61" s="33">
        <f>D61*E61</f>
        <v>0.49</v>
      </c>
      <c r="G61" s="8">
        <f>F61*(1+D51)</f>
        <v>0.85749999999999993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29"/>
      <c r="L64" s="29"/>
      <c r="M64" s="29"/>
      <c r="N64" s="29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36</v>
      </c>
      <c r="C65" s="128"/>
      <c r="D65" s="8">
        <f>D63+D64</f>
        <v>40</v>
      </c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39</v>
      </c>
      <c r="C66" s="128"/>
      <c r="D66" s="9">
        <v>50</v>
      </c>
      <c r="E66" s="1"/>
      <c r="F66" s="1"/>
      <c r="G66" s="13"/>
      <c r="H66" s="1"/>
      <c r="I66" s="1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6"/>
      <c r="C67" s="6"/>
      <c r="D67" s="1"/>
      <c r="E67" s="1"/>
      <c r="F67" s="1"/>
      <c r="G67" s="13"/>
      <c r="H67" s="1"/>
      <c r="I67" s="1"/>
      <c r="J67" s="1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A68" s="57" t="s">
        <v>138</v>
      </c>
      <c r="B68" s="57"/>
      <c r="C68" s="57"/>
      <c r="D68" s="57"/>
      <c r="E68" s="57"/>
      <c r="F68" s="57"/>
      <c r="G68" s="57"/>
      <c r="H68" s="57"/>
      <c r="I68" s="57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6" customHeight="1" x14ac:dyDescent="0.2"/>
    <row r="70" spans="1:27" ht="15.6" customHeight="1" x14ac:dyDescent="0.2"/>
    <row r="71" spans="1:27" ht="15.6" customHeight="1" x14ac:dyDescent="0.2"/>
    <row r="72" spans="1:27" ht="15.6" customHeight="1" x14ac:dyDescent="0.2"/>
    <row r="73" spans="1:27" ht="15.6" customHeight="1" x14ac:dyDescent="0.2"/>
    <row r="74" spans="1:27" ht="15.6" customHeight="1" x14ac:dyDescent="0.2"/>
    <row r="75" spans="1:27" ht="15.6" customHeight="1" x14ac:dyDescent="0.2"/>
    <row r="76" spans="1:27" ht="15.6" customHeight="1" x14ac:dyDescent="0.2"/>
    <row r="77" spans="1:27" ht="15.6" customHeight="1" x14ac:dyDescent="0.2"/>
    <row r="78" spans="1:27" ht="15.6" customHeight="1" x14ac:dyDescent="0.2"/>
    <row r="79" spans="1:27" ht="15.6" customHeight="1" x14ac:dyDescent="0.2"/>
    <row r="80" spans="1:27" ht="15.6" customHeight="1" x14ac:dyDescent="0.2"/>
    <row r="81" ht="15.6" customHeight="1" x14ac:dyDescent="0.2"/>
    <row r="82" ht="15.6" customHeight="1" x14ac:dyDescent="0.2"/>
    <row r="83" ht="15.6" customHeight="1" x14ac:dyDescent="0.2"/>
  </sheetData>
  <sheetProtection formatCells="0" selectLockedCells="1" selectUnlockedCells="1"/>
  <mergeCells count="75">
    <mergeCell ref="W14:X14"/>
    <mergeCell ref="Y14:Z14"/>
    <mergeCell ref="U14:V14"/>
    <mergeCell ref="K30:N30"/>
    <mergeCell ref="L34:N35"/>
    <mergeCell ref="K31:N31"/>
    <mergeCell ref="K32:N32"/>
    <mergeCell ref="I40:J40"/>
    <mergeCell ref="I41:J41"/>
    <mergeCell ref="I42:J42"/>
    <mergeCell ref="A34:J34"/>
    <mergeCell ref="G39:H39"/>
    <mergeCell ref="I39:J39"/>
    <mergeCell ref="A36:M36"/>
    <mergeCell ref="A40:B41"/>
    <mergeCell ref="C40:D40"/>
    <mergeCell ref="E40:F40"/>
    <mergeCell ref="G40:H40"/>
    <mergeCell ref="C41:D41"/>
    <mergeCell ref="E41:F41"/>
    <mergeCell ref="G41:H41"/>
    <mergeCell ref="A37:B39"/>
    <mergeCell ref="K37:M39"/>
    <mergeCell ref="C38:F38"/>
    <mergeCell ref="G38:J38"/>
    <mergeCell ref="C39:D39"/>
    <mergeCell ref="E39:F39"/>
    <mergeCell ref="C37:J37"/>
    <mergeCell ref="A1:J1"/>
    <mergeCell ref="R14:R15"/>
    <mergeCell ref="S14:T14"/>
    <mergeCell ref="Q14:Q15"/>
    <mergeCell ref="A35:E35"/>
    <mergeCell ref="I43:J43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  <mergeCell ref="A42:B43"/>
    <mergeCell ref="C42:D42"/>
    <mergeCell ref="E42:F42"/>
    <mergeCell ref="G42:H42"/>
    <mergeCell ref="C43:D43"/>
    <mergeCell ref="E43:F43"/>
    <mergeCell ref="G43:H43"/>
    <mergeCell ref="B48:C48"/>
    <mergeCell ref="D48:E48"/>
    <mergeCell ref="B49:C49"/>
    <mergeCell ref="D49:E49"/>
    <mergeCell ref="A47:E47"/>
    <mergeCell ref="N54:O55"/>
    <mergeCell ref="A58:C58"/>
    <mergeCell ref="B50:C50"/>
    <mergeCell ref="D50:E50"/>
    <mergeCell ref="B51:C51"/>
    <mergeCell ref="D51:E51"/>
    <mergeCell ref="A53:M53"/>
    <mergeCell ref="A54:B54"/>
    <mergeCell ref="B64:C64"/>
    <mergeCell ref="B65:C65"/>
    <mergeCell ref="B66:C66"/>
    <mergeCell ref="A68:I68"/>
    <mergeCell ref="F59:F60"/>
    <mergeCell ref="G59:G60"/>
    <mergeCell ref="A62:C62"/>
    <mergeCell ref="B63:C63"/>
    <mergeCell ref="B59:B60"/>
    <mergeCell ref="C59:C60"/>
    <mergeCell ref="D59:D60"/>
    <mergeCell ref="E59:E60"/>
  </mergeCells>
  <phoneticPr fontId="2"/>
  <pageMargins left="0.67" right="0.42" top="0.63" bottom="0.54" header="0.42" footer="0.34"/>
  <pageSetup paperSize="9" orientation="landscape" horizontalDpi="300" verticalDpi="300" r:id="rId1"/>
  <headerFooter alignWithMargins="0">
    <oddFooter>&amp;P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26"/>
  </sheetPr>
  <dimension ref="A1:AA103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149</v>
      </c>
      <c r="B34" s="139"/>
      <c r="C34" s="139"/>
      <c r="D34" s="139"/>
      <c r="E34" s="139"/>
      <c r="F34" s="139"/>
      <c r="G34" s="139"/>
      <c r="H34" s="139"/>
      <c r="I34" s="139"/>
      <c r="J34" s="139"/>
      <c r="K34" s="28"/>
      <c r="L34" s="140" t="s">
        <v>33</v>
      </c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28"/>
      <c r="L35" s="140"/>
      <c r="M35" s="140"/>
      <c r="N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50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 x14ac:dyDescent="0.2">
      <c r="A52" s="18"/>
      <c r="B52" s="18"/>
      <c r="C52" s="18"/>
      <c r="D52" s="18"/>
      <c r="E52" s="16"/>
      <c r="F52" s="15"/>
      <c r="G52" s="15"/>
      <c r="H52" s="15"/>
      <c r="I52" s="15"/>
      <c r="J52" s="15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154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1" t="s">
        <v>150</v>
      </c>
      <c r="D59" s="143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44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2</v>
      </c>
      <c r="C61" s="25" t="s">
        <v>124</v>
      </c>
      <c r="D61" s="19">
        <v>0.245</v>
      </c>
      <c r="E61" s="32">
        <v>2</v>
      </c>
      <c r="F61" s="33">
        <f>D61*E61</f>
        <v>0.49</v>
      </c>
      <c r="G61" s="8">
        <f>F61*(1+D51)</f>
        <v>0.85749999999999993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29"/>
      <c r="L64" s="29"/>
      <c r="M64" s="29"/>
      <c r="N64" s="29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36</v>
      </c>
      <c r="C65" s="128"/>
      <c r="D65" s="8">
        <f>D63+D64</f>
        <v>40</v>
      </c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39</v>
      </c>
      <c r="C66" s="128"/>
      <c r="D66" s="9">
        <v>50</v>
      </c>
      <c r="E66" s="1"/>
      <c r="F66" s="1"/>
      <c r="G66" s="13"/>
      <c r="H66" s="1"/>
      <c r="I66" s="1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6"/>
      <c r="C67" s="6"/>
      <c r="D67" s="1"/>
      <c r="E67" s="1"/>
      <c r="F67" s="1"/>
      <c r="G67" s="13"/>
      <c r="H67" s="1"/>
      <c r="I67" s="1"/>
      <c r="J67" s="1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A68" s="57" t="s">
        <v>138</v>
      </c>
      <c r="B68" s="57"/>
      <c r="C68" s="57"/>
      <c r="D68" s="57"/>
      <c r="E68" s="57"/>
      <c r="F68" s="57"/>
      <c r="G68" s="57"/>
      <c r="H68" s="57"/>
      <c r="I68" s="57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B69" s="146" t="s">
        <v>80</v>
      </c>
      <c r="C69" s="146"/>
      <c r="D69" s="146"/>
      <c r="E69" s="146"/>
      <c r="F69" s="146"/>
      <c r="G69" s="146"/>
      <c r="H69" s="147"/>
      <c r="I69" s="53">
        <f>(G61*D64)/D65</f>
        <v>0.42874999999999996</v>
      </c>
      <c r="J69" s="7"/>
      <c r="K69" s="29"/>
      <c r="L69" s="29"/>
      <c r="M69" s="29"/>
      <c r="N69" s="29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6" customHeight="1" x14ac:dyDescent="0.2"/>
    <row r="71" spans="1:27" ht="15.6" customHeight="1" x14ac:dyDescent="0.2"/>
    <row r="72" spans="1:27" ht="15.6" customHeight="1" x14ac:dyDescent="0.2"/>
    <row r="73" spans="1:27" ht="15.6" customHeight="1" x14ac:dyDescent="0.2"/>
    <row r="74" spans="1:27" ht="15.6" customHeight="1" x14ac:dyDescent="0.2"/>
    <row r="75" spans="1:27" ht="15.6" customHeight="1" x14ac:dyDescent="0.2"/>
    <row r="76" spans="1:27" ht="15.6" customHeight="1" x14ac:dyDescent="0.2"/>
    <row r="77" spans="1:27" ht="15.6" customHeight="1" x14ac:dyDescent="0.2"/>
    <row r="78" spans="1:27" ht="15.6" customHeight="1" x14ac:dyDescent="0.2"/>
    <row r="79" spans="1:27" ht="15.6" customHeight="1" x14ac:dyDescent="0.2"/>
    <row r="80" spans="1:27" ht="15.6" customHeight="1" x14ac:dyDescent="0.2"/>
    <row r="81" ht="15.6" customHeight="1" x14ac:dyDescent="0.2"/>
    <row r="82" ht="15.6" customHeight="1" x14ac:dyDescent="0.2"/>
    <row r="83" ht="15.6" customHeight="1" x14ac:dyDescent="0.2"/>
    <row r="84" ht="15.6" customHeight="1" x14ac:dyDescent="0.2"/>
    <row r="85" ht="15.6" customHeight="1" x14ac:dyDescent="0.2"/>
    <row r="86" ht="15.6" customHeight="1" x14ac:dyDescent="0.2"/>
    <row r="87" ht="15.6" customHeight="1" x14ac:dyDescent="0.2"/>
    <row r="88" ht="15.6" customHeight="1" x14ac:dyDescent="0.2"/>
    <row r="89" ht="15.6" customHeight="1" x14ac:dyDescent="0.2"/>
    <row r="90" ht="15.6" customHeight="1" x14ac:dyDescent="0.2"/>
    <row r="91" ht="15.6" customHeight="1" x14ac:dyDescent="0.2"/>
    <row r="92" ht="15.6" customHeight="1" x14ac:dyDescent="0.2"/>
    <row r="93" ht="15.6" customHeight="1" x14ac:dyDescent="0.2"/>
    <row r="94" ht="15.6" customHeight="1" x14ac:dyDescent="0.2"/>
    <row r="95" ht="15.6" customHeight="1" x14ac:dyDescent="0.2"/>
    <row r="96" ht="15.6" customHeight="1" x14ac:dyDescent="0.2"/>
    <row r="97" ht="15.6" customHeight="1" x14ac:dyDescent="0.2"/>
    <row r="98" ht="15.6" customHeight="1" x14ac:dyDescent="0.2"/>
    <row r="99" ht="15.6" customHeight="1" x14ac:dyDescent="0.2"/>
    <row r="100" ht="15.6" customHeight="1" x14ac:dyDescent="0.2"/>
    <row r="101" ht="15.6" customHeight="1" x14ac:dyDescent="0.2"/>
    <row r="102" ht="15.6" customHeight="1" x14ac:dyDescent="0.2"/>
    <row r="103" ht="15.6" customHeight="1" x14ac:dyDescent="0.2"/>
  </sheetData>
  <sheetProtection formatCells="0" selectLockedCells="1" selectUnlockedCells="1"/>
  <mergeCells count="76">
    <mergeCell ref="B69:H69"/>
    <mergeCell ref="A62:C62"/>
    <mergeCell ref="B63:C63"/>
    <mergeCell ref="B59:B60"/>
    <mergeCell ref="C59:C60"/>
    <mergeCell ref="D59:D60"/>
    <mergeCell ref="E59:E60"/>
    <mergeCell ref="B64:C64"/>
    <mergeCell ref="B65:C65"/>
    <mergeCell ref="B66:C66"/>
    <mergeCell ref="A68:I68"/>
    <mergeCell ref="F59:F60"/>
    <mergeCell ref="G59:G60"/>
    <mergeCell ref="N54:O55"/>
    <mergeCell ref="A58:C58"/>
    <mergeCell ref="B50:C50"/>
    <mergeCell ref="D50:E50"/>
    <mergeCell ref="B51:C51"/>
    <mergeCell ref="D51:E51"/>
    <mergeCell ref="A53:M53"/>
    <mergeCell ref="A54:B54"/>
    <mergeCell ref="D48:E48"/>
    <mergeCell ref="B49:C49"/>
    <mergeCell ref="D49:E49"/>
    <mergeCell ref="I43:J43"/>
    <mergeCell ref="A44:B45"/>
    <mergeCell ref="C44:D44"/>
    <mergeCell ref="E44:F44"/>
    <mergeCell ref="G44:H44"/>
    <mergeCell ref="I44:J44"/>
    <mergeCell ref="A47:E47"/>
    <mergeCell ref="G43:H43"/>
    <mergeCell ref="C45:D45"/>
    <mergeCell ref="E45:F45"/>
    <mergeCell ref="G45:H45"/>
    <mergeCell ref="I45:J45"/>
    <mergeCell ref="A42:B43"/>
    <mergeCell ref="A1:J1"/>
    <mergeCell ref="R14:R15"/>
    <mergeCell ref="S14:T14"/>
    <mergeCell ref="Q14:Q15"/>
    <mergeCell ref="I41:J41"/>
    <mergeCell ref="E41:F41"/>
    <mergeCell ref="G41:H41"/>
    <mergeCell ref="G38:J38"/>
    <mergeCell ref="C39:D39"/>
    <mergeCell ref="E39:F39"/>
    <mergeCell ref="A40:B41"/>
    <mergeCell ref="C40:D40"/>
    <mergeCell ref="E40:F40"/>
    <mergeCell ref="G40:H40"/>
    <mergeCell ref="I40:J40"/>
    <mergeCell ref="C41:D41"/>
    <mergeCell ref="W14:X14"/>
    <mergeCell ref="Y14:Z14"/>
    <mergeCell ref="U14:V14"/>
    <mergeCell ref="K30:N30"/>
    <mergeCell ref="L34:N35"/>
    <mergeCell ref="K31:N31"/>
    <mergeCell ref="K32:N32"/>
    <mergeCell ref="B48:C48"/>
    <mergeCell ref="A34:J34"/>
    <mergeCell ref="G39:H39"/>
    <mergeCell ref="I39:J39"/>
    <mergeCell ref="C42:D42"/>
    <mergeCell ref="E42:F42"/>
    <mergeCell ref="G42:H42"/>
    <mergeCell ref="C43:D43"/>
    <mergeCell ref="E43:F43"/>
    <mergeCell ref="I42:J42"/>
    <mergeCell ref="A35:E35"/>
    <mergeCell ref="A36:M36"/>
    <mergeCell ref="A37:B39"/>
    <mergeCell ref="C37:J37"/>
    <mergeCell ref="K37:M39"/>
    <mergeCell ref="C38:F38"/>
  </mergeCells>
  <phoneticPr fontId="2"/>
  <pageMargins left="0.67" right="0.42" top="0.63" bottom="0.54" header="0.42" footer="0.34"/>
  <pageSetup paperSize="9" orientation="landscape" horizontalDpi="300" verticalDpi="300" r:id="rId1"/>
  <headerFooter alignWithMargins="0">
    <oddFooter>&amp;P ページ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34"/>
  </sheetPr>
  <dimension ref="A1:AA70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77</v>
      </c>
      <c r="B34" s="139"/>
      <c r="C34" s="139"/>
      <c r="D34" s="139"/>
      <c r="E34" s="139"/>
      <c r="F34" s="139"/>
      <c r="G34" s="139"/>
      <c r="H34" s="139"/>
      <c r="I34" s="139"/>
      <c r="J34" s="139"/>
      <c r="K34" s="30"/>
      <c r="L34" s="131" t="s">
        <v>32</v>
      </c>
      <c r="M34" s="131"/>
      <c r="N34" s="131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30"/>
      <c r="J35" s="30"/>
      <c r="K35" s="30"/>
      <c r="L35" s="131"/>
      <c r="M35" s="131"/>
      <c r="N35" s="131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0.95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110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0.95" customHeight="1" x14ac:dyDescent="0.2">
      <c r="B52" s="6"/>
      <c r="C52" s="6"/>
      <c r="D52" s="6"/>
      <c r="E52" s="6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111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0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8" t="s">
        <v>150</v>
      </c>
      <c r="D59" s="119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21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31</v>
      </c>
      <c r="C61" s="25" t="s">
        <v>114</v>
      </c>
      <c r="D61" s="19">
        <v>0.245</v>
      </c>
      <c r="E61" s="32">
        <v>2</v>
      </c>
      <c r="F61" s="33">
        <f>D61*E61</f>
        <v>0.49</v>
      </c>
      <c r="G61" s="8">
        <f>F61*(1+D57)</f>
        <v>0.49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B62" s="2" t="s">
        <v>115</v>
      </c>
      <c r="C62" s="25" t="s">
        <v>114</v>
      </c>
      <c r="D62" s="9">
        <v>0.245</v>
      </c>
      <c r="E62" s="32">
        <v>2</v>
      </c>
      <c r="F62" s="33">
        <f>D62*E62</f>
        <v>0.49</v>
      </c>
      <c r="G62" s="8">
        <f>F62*(1+D57)</f>
        <v>0.49</v>
      </c>
      <c r="H62" s="29"/>
      <c r="I62" s="29"/>
      <c r="J62" s="29"/>
      <c r="K62" s="4"/>
      <c r="L62" s="4"/>
      <c r="M62" s="4"/>
      <c r="N62" s="4"/>
      <c r="O62" s="4"/>
      <c r="P62" s="4"/>
      <c r="R62" s="1"/>
      <c r="S62" s="1"/>
      <c r="T62" s="5"/>
      <c r="U62" s="5"/>
      <c r="V62" s="5"/>
      <c r="W62" s="5"/>
      <c r="X62" s="5"/>
      <c r="Y62" s="5"/>
      <c r="Z62" s="5"/>
      <c r="AA62" s="5"/>
    </row>
    <row r="63" spans="1:27" ht="15.9" customHeight="1" x14ac:dyDescent="0.2">
      <c r="A63" s="133" t="s">
        <v>49</v>
      </c>
      <c r="B63" s="133"/>
      <c r="C63" s="133"/>
      <c r="D63" s="1"/>
      <c r="E63" s="7"/>
      <c r="F63" s="7"/>
      <c r="G63" s="4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132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11"/>
      <c r="Y64" s="11"/>
      <c r="Z64" s="5"/>
      <c r="AA64" s="5"/>
    </row>
    <row r="65" spans="1:27" ht="15.9" customHeight="1" x14ac:dyDescent="0.2">
      <c r="B65" s="128" t="s">
        <v>116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117</v>
      </c>
      <c r="C66" s="128"/>
      <c r="D66" s="9">
        <v>20</v>
      </c>
      <c r="E66" s="29"/>
      <c r="F66" s="29"/>
      <c r="G66" s="29"/>
      <c r="H66" s="4"/>
      <c r="I66" s="4"/>
      <c r="J66" s="4"/>
      <c r="K66" s="4"/>
      <c r="L66" s="4"/>
      <c r="M66" s="4"/>
      <c r="N66" s="4"/>
      <c r="O66" s="4"/>
      <c r="P66" s="4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28" t="s">
        <v>34</v>
      </c>
      <c r="C67" s="128"/>
      <c r="D67" s="8">
        <f>D64+D65+D66</f>
        <v>60</v>
      </c>
      <c r="E67" s="1"/>
      <c r="F67" s="1"/>
      <c r="G67" s="13"/>
      <c r="H67" s="1"/>
      <c r="I67" s="1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B68" s="128" t="s">
        <v>39</v>
      </c>
      <c r="C68" s="128"/>
      <c r="D68" s="9">
        <v>50</v>
      </c>
      <c r="E68" s="1"/>
      <c r="F68" s="1"/>
      <c r="G68" s="13"/>
      <c r="H68" s="1"/>
      <c r="I68" s="1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A69" s="57" t="s">
        <v>138</v>
      </c>
      <c r="B69" s="57"/>
      <c r="C69" s="57"/>
      <c r="D69" s="57"/>
      <c r="E69" s="57"/>
      <c r="F69" s="57"/>
      <c r="G69" s="57"/>
      <c r="H69" s="57"/>
      <c r="I69" s="57"/>
      <c r="J69" s="1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9" customHeight="1" x14ac:dyDescent="0.2">
      <c r="B70" s="146" t="s">
        <v>79</v>
      </c>
      <c r="C70" s="146"/>
      <c r="D70" s="146"/>
      <c r="E70" s="146"/>
      <c r="F70" s="146"/>
      <c r="G70" s="146"/>
      <c r="H70" s="147"/>
      <c r="I70" s="53">
        <f>((G61*(D65+D66))+(G62*D66))/D67</f>
        <v>0.49000000000000005</v>
      </c>
      <c r="J70" s="7"/>
      <c r="K70" s="29"/>
      <c r="L70" s="29"/>
      <c r="M70" s="29"/>
      <c r="N70" s="29"/>
      <c r="R70" s="1"/>
      <c r="S70" s="1"/>
      <c r="T70" s="5"/>
      <c r="U70" s="5"/>
      <c r="V70" s="11"/>
      <c r="W70" s="11"/>
      <c r="X70" s="5"/>
      <c r="Y70" s="5"/>
      <c r="Z70" s="5"/>
      <c r="AA70" s="5"/>
    </row>
  </sheetData>
  <sheetProtection formatCells="0" selectLockedCells="1" selectUnlockedCells="1"/>
  <mergeCells count="77">
    <mergeCell ref="A1:J1"/>
    <mergeCell ref="R14:R15"/>
    <mergeCell ref="S14:T14"/>
    <mergeCell ref="Q14:Q15"/>
    <mergeCell ref="W14:X14"/>
    <mergeCell ref="Y14:Z14"/>
    <mergeCell ref="U14:V14"/>
    <mergeCell ref="B67:C67"/>
    <mergeCell ref="B68:C68"/>
    <mergeCell ref="B70:H70"/>
    <mergeCell ref="A69:I69"/>
    <mergeCell ref="K30:N30"/>
    <mergeCell ref="D59:D60"/>
    <mergeCell ref="A53:M53"/>
    <mergeCell ref="A54:B54"/>
    <mergeCell ref="K31:N31"/>
    <mergeCell ref="K32:N32"/>
    <mergeCell ref="A34:J34"/>
    <mergeCell ref="L34:N35"/>
    <mergeCell ref="A35:E35"/>
    <mergeCell ref="A36:M36"/>
    <mergeCell ref="K37:M39"/>
    <mergeCell ref="C38:F38"/>
    <mergeCell ref="G38:J38"/>
    <mergeCell ref="C39:D39"/>
    <mergeCell ref="E39:F39"/>
    <mergeCell ref="G39:H39"/>
    <mergeCell ref="I39:J39"/>
    <mergeCell ref="G40:H40"/>
    <mergeCell ref="I40:J40"/>
    <mergeCell ref="C41:D41"/>
    <mergeCell ref="E41:F41"/>
    <mergeCell ref="A42:B43"/>
    <mergeCell ref="C42:D42"/>
    <mergeCell ref="E42:F42"/>
    <mergeCell ref="G42:H42"/>
    <mergeCell ref="I42:J42"/>
    <mergeCell ref="C43:D43"/>
    <mergeCell ref="E43:F43"/>
    <mergeCell ref="G43:H43"/>
    <mergeCell ref="I43:J43"/>
    <mergeCell ref="G41:H41"/>
    <mergeCell ref="I41:J41"/>
    <mergeCell ref="A37:B39"/>
    <mergeCell ref="C45:D45"/>
    <mergeCell ref="E45:F45"/>
    <mergeCell ref="A44:B45"/>
    <mergeCell ref="C44:D44"/>
    <mergeCell ref="E44:F44"/>
    <mergeCell ref="A40:B41"/>
    <mergeCell ref="C40:D40"/>
    <mergeCell ref="E40:F40"/>
    <mergeCell ref="C37:J37"/>
    <mergeCell ref="G44:H44"/>
    <mergeCell ref="I44:J44"/>
    <mergeCell ref="G45:H45"/>
    <mergeCell ref="I45:J45"/>
    <mergeCell ref="B51:C51"/>
    <mergeCell ref="D51:E51"/>
    <mergeCell ref="B48:C48"/>
    <mergeCell ref="D48:E48"/>
    <mergeCell ref="B49:C49"/>
    <mergeCell ref="D49:E49"/>
    <mergeCell ref="A47:E47"/>
    <mergeCell ref="A63:C63"/>
    <mergeCell ref="B50:C50"/>
    <mergeCell ref="D50:E50"/>
    <mergeCell ref="B66:C66"/>
    <mergeCell ref="B64:C64"/>
    <mergeCell ref="B65:C65"/>
    <mergeCell ref="N54:O55"/>
    <mergeCell ref="E59:E60"/>
    <mergeCell ref="F59:F60"/>
    <mergeCell ref="G59:G60"/>
    <mergeCell ref="A58:C58"/>
    <mergeCell ref="B59:B60"/>
    <mergeCell ref="C59:C60"/>
  </mergeCells>
  <phoneticPr fontId="2"/>
  <pageMargins left="0.67" right="0.42" top="0.63" bottom="0.54" header="0.42" footer="0.34"/>
  <pageSetup paperSize="9" orientation="landscape" horizontalDpi="300" verticalDpi="300" r:id="rId1"/>
  <headerFooter alignWithMargins="0">
    <oddFooter>&amp;P ページ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34"/>
  </sheetPr>
  <dimension ref="A1:AA70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77</v>
      </c>
      <c r="B34" s="139"/>
      <c r="C34" s="139"/>
      <c r="D34" s="139"/>
      <c r="E34" s="139"/>
      <c r="F34" s="139"/>
      <c r="G34" s="139"/>
      <c r="H34" s="139"/>
      <c r="I34" s="139"/>
      <c r="J34" s="139"/>
      <c r="K34" s="30"/>
      <c r="L34" s="131" t="s">
        <v>32</v>
      </c>
      <c r="M34" s="131"/>
      <c r="N34" s="131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30"/>
      <c r="J35" s="30"/>
      <c r="K35" s="30"/>
      <c r="L35" s="131"/>
      <c r="M35" s="131"/>
      <c r="N35" s="131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0.95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110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0.95" customHeight="1" x14ac:dyDescent="0.2">
      <c r="B52" s="6"/>
      <c r="C52" s="6"/>
      <c r="D52" s="6"/>
      <c r="E52" s="6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155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0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8" t="s">
        <v>150</v>
      </c>
      <c r="D59" s="119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21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2</v>
      </c>
      <c r="C61" s="25" t="s">
        <v>124</v>
      </c>
      <c r="D61" s="19">
        <v>0.245</v>
      </c>
      <c r="E61" s="32">
        <v>2</v>
      </c>
      <c r="F61" s="33">
        <f>D61*E61</f>
        <v>0.49</v>
      </c>
      <c r="G61" s="8">
        <f>F61*(1+D57)</f>
        <v>0.49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B62" s="2" t="s">
        <v>115</v>
      </c>
      <c r="C62" s="25" t="s">
        <v>124</v>
      </c>
      <c r="D62" s="9">
        <v>0.245</v>
      </c>
      <c r="E62" s="32">
        <v>2</v>
      </c>
      <c r="F62" s="33">
        <f>D62*E62</f>
        <v>0.49</v>
      </c>
      <c r="G62" s="8">
        <f>F62*(1+D57)</f>
        <v>0.49</v>
      </c>
      <c r="H62" s="29"/>
      <c r="I62" s="29"/>
      <c r="J62" s="29"/>
      <c r="K62" s="4"/>
      <c r="L62" s="4"/>
      <c r="M62" s="4"/>
      <c r="N62" s="4"/>
      <c r="O62" s="4"/>
      <c r="P62" s="4"/>
      <c r="R62" s="1"/>
      <c r="S62" s="1"/>
      <c r="T62" s="5"/>
      <c r="U62" s="5"/>
      <c r="V62" s="5"/>
      <c r="W62" s="5"/>
      <c r="X62" s="5"/>
      <c r="Y62" s="5"/>
      <c r="Z62" s="5"/>
      <c r="AA62" s="5"/>
    </row>
    <row r="63" spans="1:27" ht="15.9" customHeight="1" x14ac:dyDescent="0.2">
      <c r="A63" s="133" t="s">
        <v>49</v>
      </c>
      <c r="B63" s="133"/>
      <c r="C63" s="133"/>
      <c r="D63" s="1"/>
      <c r="E63" s="7"/>
      <c r="F63" s="7"/>
      <c r="G63" s="4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132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11"/>
      <c r="Y64" s="11"/>
      <c r="Z64" s="5"/>
      <c r="AA64" s="5"/>
    </row>
    <row r="65" spans="1:27" ht="15.9" customHeight="1" x14ac:dyDescent="0.2">
      <c r="B65" s="128" t="s">
        <v>116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117</v>
      </c>
      <c r="C66" s="128"/>
      <c r="D66" s="9">
        <v>20</v>
      </c>
      <c r="E66" s="29"/>
      <c r="F66" s="29"/>
      <c r="G66" s="29"/>
      <c r="H66" s="4"/>
      <c r="I66" s="4"/>
      <c r="J66" s="4"/>
      <c r="K66" s="4"/>
      <c r="L66" s="4"/>
      <c r="M66" s="4"/>
      <c r="N66" s="4"/>
      <c r="O66" s="4"/>
      <c r="P66" s="4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28" t="s">
        <v>34</v>
      </c>
      <c r="C67" s="128"/>
      <c r="D67" s="8">
        <f>D64+D65+D66</f>
        <v>60</v>
      </c>
      <c r="E67" s="1"/>
      <c r="F67" s="1"/>
      <c r="G67" s="13"/>
      <c r="H67" s="1"/>
      <c r="I67" s="1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B68" s="128" t="s">
        <v>39</v>
      </c>
      <c r="C68" s="128"/>
      <c r="D68" s="9">
        <v>50</v>
      </c>
      <c r="E68" s="1"/>
      <c r="F68" s="1"/>
      <c r="G68" s="13"/>
      <c r="H68" s="1"/>
      <c r="I68" s="1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A69" s="57" t="s">
        <v>138</v>
      </c>
      <c r="B69" s="57"/>
      <c r="C69" s="57"/>
      <c r="D69" s="57"/>
      <c r="E69" s="57"/>
      <c r="F69" s="57"/>
      <c r="G69" s="57"/>
      <c r="H69" s="57"/>
      <c r="I69" s="57"/>
      <c r="J69" s="1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9" customHeight="1" x14ac:dyDescent="0.2">
      <c r="B70" s="146" t="s">
        <v>79</v>
      </c>
      <c r="C70" s="146"/>
      <c r="D70" s="146"/>
      <c r="E70" s="146"/>
      <c r="F70" s="146"/>
      <c r="G70" s="146"/>
      <c r="H70" s="147"/>
      <c r="I70" s="53">
        <f>((G61*(D65+D66))+(G62*D66))/D67</f>
        <v>0.49000000000000005</v>
      </c>
      <c r="J70" s="7"/>
      <c r="K70" s="29"/>
      <c r="L70" s="29"/>
      <c r="M70" s="29"/>
      <c r="N70" s="29"/>
      <c r="R70" s="1"/>
      <c r="S70" s="1"/>
      <c r="T70" s="5"/>
      <c r="U70" s="5"/>
      <c r="V70" s="11"/>
      <c r="W70" s="11"/>
      <c r="X70" s="5"/>
      <c r="Y70" s="5"/>
      <c r="Z70" s="5"/>
      <c r="AA70" s="5"/>
    </row>
  </sheetData>
  <sheetProtection formatCells="0" selectLockedCells="1" selectUnlockedCells="1"/>
  <mergeCells count="77">
    <mergeCell ref="A63:C63"/>
    <mergeCell ref="B64:C64"/>
    <mergeCell ref="B65:C65"/>
    <mergeCell ref="N54:O55"/>
    <mergeCell ref="E59:E60"/>
    <mergeCell ref="F59:F60"/>
    <mergeCell ref="G59:G60"/>
    <mergeCell ref="A58:C58"/>
    <mergeCell ref="B59:B60"/>
    <mergeCell ref="C59:C60"/>
    <mergeCell ref="D59:D60"/>
    <mergeCell ref="B50:C50"/>
    <mergeCell ref="D50:E50"/>
    <mergeCell ref="B51:C51"/>
    <mergeCell ref="D51:E51"/>
    <mergeCell ref="A47:E47"/>
    <mergeCell ref="B48:C48"/>
    <mergeCell ref="D48:E48"/>
    <mergeCell ref="B49:C49"/>
    <mergeCell ref="D49:E49"/>
    <mergeCell ref="G42:H42"/>
    <mergeCell ref="I44:J44"/>
    <mergeCell ref="C45:D45"/>
    <mergeCell ref="E45:F45"/>
    <mergeCell ref="G45:H45"/>
    <mergeCell ref="I45:J45"/>
    <mergeCell ref="A44:B45"/>
    <mergeCell ref="C44:D44"/>
    <mergeCell ref="E44:F44"/>
    <mergeCell ref="G44:H44"/>
    <mergeCell ref="C37:J37"/>
    <mergeCell ref="I40:J40"/>
    <mergeCell ref="C41:D41"/>
    <mergeCell ref="E41:F41"/>
    <mergeCell ref="G41:H41"/>
    <mergeCell ref="I41:J41"/>
    <mergeCell ref="A40:B41"/>
    <mergeCell ref="C40:D40"/>
    <mergeCell ref="E40:F40"/>
    <mergeCell ref="G40:H40"/>
    <mergeCell ref="C42:D42"/>
    <mergeCell ref="E42:F42"/>
    <mergeCell ref="C38:F38"/>
    <mergeCell ref="G38:J38"/>
    <mergeCell ref="C39:D39"/>
    <mergeCell ref="E39:F39"/>
    <mergeCell ref="G39:H39"/>
    <mergeCell ref="I39:J39"/>
    <mergeCell ref="B66:C66"/>
    <mergeCell ref="B67:C67"/>
    <mergeCell ref="B68:C68"/>
    <mergeCell ref="B70:H70"/>
    <mergeCell ref="A69:I69"/>
    <mergeCell ref="W14:X14"/>
    <mergeCell ref="Y14:Z14"/>
    <mergeCell ref="U14:V14"/>
    <mergeCell ref="K30:N30"/>
    <mergeCell ref="A1:J1"/>
    <mergeCell ref="R14:R15"/>
    <mergeCell ref="S14:T14"/>
    <mergeCell ref="Q14:Q15"/>
    <mergeCell ref="A53:M53"/>
    <mergeCell ref="A54:B54"/>
    <mergeCell ref="K31:N31"/>
    <mergeCell ref="K32:N32"/>
    <mergeCell ref="A34:J34"/>
    <mergeCell ref="L34:N35"/>
    <mergeCell ref="A35:E35"/>
    <mergeCell ref="A36:M36"/>
    <mergeCell ref="A37:B39"/>
    <mergeCell ref="I42:J42"/>
    <mergeCell ref="C43:D43"/>
    <mergeCell ref="E43:F43"/>
    <mergeCell ref="G43:H43"/>
    <mergeCell ref="I43:J43"/>
    <mergeCell ref="A42:B43"/>
    <mergeCell ref="K37:M39"/>
  </mergeCells>
  <phoneticPr fontId="2"/>
  <pageMargins left="0.67" right="0.42" top="0.63" bottom="0.54" header="0.42" footer="0.34"/>
  <pageSetup paperSize="9" orientation="landscape" horizontalDpi="300" verticalDpi="300" r:id="rId1"/>
  <headerFooter alignWithMargins="0">
    <oddFooter>&amp;P ページ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2"/>
  </sheetPr>
  <dimension ref="A1:AB69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20" max="20" width="9.44140625" bestFit="1" customWidth="1"/>
  </cols>
  <sheetData>
    <row r="1" spans="2:28" ht="21.75" customHeight="1" x14ac:dyDescent="0.2">
      <c r="B1" s="131" t="s">
        <v>43</v>
      </c>
      <c r="C1" s="131"/>
      <c r="D1" s="131"/>
      <c r="E1" s="131"/>
      <c r="F1" s="131"/>
      <c r="G1" s="131"/>
      <c r="H1" s="131"/>
      <c r="I1" s="131"/>
      <c r="J1" s="131"/>
      <c r="K1" s="131"/>
    </row>
    <row r="2" spans="2:28" ht="15.9" customHeight="1" x14ac:dyDescent="0.2">
      <c r="R2" s="10"/>
      <c r="S2" s="10"/>
      <c r="T2" s="10"/>
    </row>
    <row r="3" spans="2:28" ht="15.9" customHeight="1" x14ac:dyDescent="0.2">
      <c r="R3" s="1"/>
      <c r="S3" s="1"/>
      <c r="T3" s="1"/>
      <c r="U3" s="1"/>
      <c r="V3" s="1"/>
      <c r="W3" s="1"/>
      <c r="X3" s="1"/>
    </row>
    <row r="4" spans="2:28" ht="15.9" customHeight="1" x14ac:dyDescent="0.2">
      <c r="R4" s="1"/>
      <c r="S4" s="1"/>
      <c r="T4" s="1"/>
      <c r="U4" s="1"/>
      <c r="V4" s="1"/>
      <c r="W4" s="1"/>
      <c r="X4" s="1"/>
    </row>
    <row r="5" spans="2:28" ht="15.9" customHeight="1" x14ac:dyDescent="0.2">
      <c r="R5" s="1"/>
      <c r="S5" s="1"/>
      <c r="T5" s="1"/>
      <c r="U5" s="1"/>
      <c r="V5" s="1"/>
      <c r="W5" s="1"/>
      <c r="X5" s="1"/>
    </row>
    <row r="6" spans="2:28" ht="15.9" customHeight="1" x14ac:dyDescent="0.2">
      <c r="R6" s="1"/>
      <c r="S6" s="1"/>
      <c r="T6" s="1"/>
      <c r="U6" s="1"/>
      <c r="V6" s="1"/>
      <c r="W6" s="1"/>
      <c r="X6" s="1"/>
    </row>
    <row r="7" spans="2:28" ht="15.9" customHeight="1" x14ac:dyDescent="0.2">
      <c r="R7" s="1"/>
      <c r="S7" s="1"/>
      <c r="T7" s="1"/>
      <c r="U7" s="1"/>
      <c r="V7" s="1"/>
      <c r="W7" s="1"/>
      <c r="X7" s="1"/>
    </row>
    <row r="8" spans="2:28" ht="15.9" customHeight="1" x14ac:dyDescent="0.2">
      <c r="R8" s="1"/>
      <c r="S8" s="1"/>
      <c r="T8" s="1"/>
      <c r="U8" s="1"/>
      <c r="V8" s="1"/>
      <c r="W8" s="1"/>
      <c r="X8" s="1"/>
    </row>
    <row r="9" spans="2:28" ht="15.9" customHeight="1" x14ac:dyDescent="0.2">
      <c r="R9" s="1"/>
      <c r="S9" s="1"/>
      <c r="T9" s="1"/>
      <c r="U9" s="1"/>
      <c r="V9" s="1"/>
      <c r="W9" s="1"/>
      <c r="X9" s="1"/>
    </row>
    <row r="10" spans="2:28" ht="15.9" customHeight="1" x14ac:dyDescent="0.2">
      <c r="R10" s="10"/>
      <c r="S10" s="10"/>
      <c r="T10" s="10"/>
      <c r="U10" s="10"/>
      <c r="V10" s="10"/>
      <c r="W10" s="10"/>
    </row>
    <row r="11" spans="2:28" ht="15.9" customHeight="1" x14ac:dyDescent="0.2">
      <c r="R11" s="12"/>
      <c r="S11" s="12"/>
      <c r="T11" s="12"/>
      <c r="U11" s="12"/>
      <c r="V11" s="12"/>
      <c r="W11" s="12"/>
    </row>
    <row r="12" spans="2:28" ht="15.9" customHeight="1" x14ac:dyDescent="0.2"/>
    <row r="13" spans="2:28" ht="15.9" customHeight="1" x14ac:dyDescent="0.2">
      <c r="R13" s="10"/>
      <c r="S13" s="10"/>
      <c r="T13" s="10"/>
    </row>
    <row r="14" spans="2:28" ht="15.9" customHeight="1" x14ac:dyDescent="0.2">
      <c r="R14" s="132"/>
      <c r="S14" s="132"/>
      <c r="T14" s="98"/>
      <c r="U14" s="98"/>
      <c r="V14" s="137"/>
      <c r="W14" s="137"/>
      <c r="X14" s="98"/>
      <c r="Y14" s="98"/>
      <c r="Z14" s="98"/>
      <c r="AA14" s="98"/>
      <c r="AB14" s="1"/>
    </row>
    <row r="15" spans="2:28" ht="15.9" customHeight="1" x14ac:dyDescent="0.2">
      <c r="R15" s="132"/>
      <c r="S15" s="132"/>
      <c r="T15" s="1"/>
      <c r="U15" s="1"/>
      <c r="V15" s="1"/>
      <c r="W15" s="1"/>
      <c r="X15" s="1"/>
      <c r="Y15" s="1"/>
      <c r="Z15" s="1"/>
      <c r="AA15" s="1"/>
    </row>
    <row r="16" spans="2:28" ht="15.9" customHeight="1" x14ac:dyDescent="0.2">
      <c r="R16" s="7"/>
      <c r="S16" s="7"/>
      <c r="T16" s="1"/>
      <c r="U16" s="1"/>
      <c r="V16" s="1"/>
      <c r="W16" s="1"/>
      <c r="X16" s="1"/>
      <c r="Y16" s="1"/>
      <c r="Z16" s="1"/>
      <c r="AA16" s="1"/>
    </row>
    <row r="17" spans="18:27" ht="15.9" customHeight="1" x14ac:dyDescent="0.2">
      <c r="R17" s="7"/>
      <c r="S17" s="7"/>
      <c r="T17" s="1"/>
      <c r="U17" s="1"/>
      <c r="V17" s="1"/>
      <c r="W17" s="1"/>
      <c r="X17" s="1"/>
      <c r="Y17" s="1"/>
      <c r="Z17" s="1"/>
      <c r="AA17" s="1"/>
    </row>
    <row r="18" spans="18:27" ht="15.9" customHeight="1" x14ac:dyDescent="0.2">
      <c r="R18" s="7"/>
      <c r="S18" s="7"/>
      <c r="T18" s="1"/>
      <c r="U18" s="1"/>
      <c r="V18" s="1"/>
      <c r="W18" s="1"/>
      <c r="X18" s="1"/>
      <c r="Y18" s="1"/>
      <c r="Z18" s="1"/>
      <c r="AA18" s="1"/>
    </row>
    <row r="19" spans="18:27" ht="15.9" customHeight="1" x14ac:dyDescent="0.2">
      <c r="R19" s="7"/>
      <c r="S19" s="7"/>
      <c r="T19" s="1"/>
      <c r="U19" s="1"/>
      <c r="V19" s="1"/>
      <c r="W19" s="1"/>
      <c r="X19" s="1"/>
      <c r="Y19" s="1"/>
      <c r="Z19" s="1"/>
      <c r="AA19" s="1"/>
    </row>
    <row r="20" spans="18:27" ht="15.9" customHeight="1" x14ac:dyDescent="0.2">
      <c r="R20" s="7"/>
      <c r="S20" s="7"/>
      <c r="T20" s="1"/>
      <c r="U20" s="1"/>
      <c r="V20" s="1"/>
      <c r="W20" s="1"/>
      <c r="X20" s="1"/>
      <c r="Y20" s="1"/>
      <c r="Z20" s="1"/>
      <c r="AA20" s="1"/>
    </row>
    <row r="21" spans="18:27" ht="15.9" customHeight="1" x14ac:dyDescent="0.2">
      <c r="R21" s="7"/>
      <c r="S21" s="7"/>
      <c r="T21" s="1"/>
      <c r="U21" s="1"/>
      <c r="V21" s="1"/>
      <c r="W21" s="1"/>
      <c r="X21" s="1"/>
      <c r="Y21" s="1"/>
      <c r="Z21" s="1"/>
      <c r="AA21" s="1"/>
    </row>
    <row r="22" spans="18:27" ht="15.9" customHeight="1" x14ac:dyDescent="0.2">
      <c r="R22" s="7"/>
      <c r="S22" s="7"/>
      <c r="T22" s="1"/>
      <c r="U22" s="1"/>
      <c r="V22" s="1"/>
      <c r="W22" s="1"/>
      <c r="X22" s="1"/>
      <c r="Y22" s="1"/>
      <c r="Z22" s="1"/>
      <c r="AA22" s="1"/>
    </row>
    <row r="23" spans="18:27" ht="15.9" customHeight="1" x14ac:dyDescent="0.2">
      <c r="R23" s="7"/>
      <c r="S23" s="7"/>
      <c r="T23" s="1"/>
      <c r="U23" s="1"/>
      <c r="V23" s="1"/>
      <c r="W23" s="1"/>
      <c r="X23" s="1"/>
      <c r="Y23" s="1"/>
      <c r="Z23" s="1"/>
      <c r="AA23" s="1"/>
    </row>
    <row r="24" spans="18:27" ht="15.9" customHeight="1" x14ac:dyDescent="0.2">
      <c r="R24" s="7"/>
      <c r="S24" s="7"/>
      <c r="T24" s="1"/>
      <c r="U24" s="1"/>
      <c r="V24" s="1"/>
      <c r="W24" s="1"/>
      <c r="X24" s="1"/>
      <c r="Y24" s="1"/>
      <c r="Z24" s="1"/>
      <c r="AA24" s="1"/>
    </row>
    <row r="25" spans="18:27" ht="15.9" customHeight="1" x14ac:dyDescent="0.2">
      <c r="R25" s="7"/>
      <c r="S25" s="7"/>
      <c r="T25" s="1"/>
      <c r="U25" s="1"/>
      <c r="V25" s="1"/>
      <c r="W25" s="1"/>
      <c r="X25" s="1"/>
      <c r="Y25" s="1"/>
      <c r="Z25" s="1"/>
      <c r="AA25" s="1"/>
    </row>
    <row r="26" spans="18:27" ht="15.9" customHeight="1" x14ac:dyDescent="0.2">
      <c r="R26" s="7"/>
      <c r="S26" s="7"/>
      <c r="T26" s="1"/>
      <c r="U26" s="1"/>
      <c r="V26" s="1"/>
      <c r="W26" s="1"/>
      <c r="X26" s="1"/>
      <c r="Y26" s="1"/>
      <c r="Z26" s="1"/>
      <c r="AA26" s="1"/>
    </row>
    <row r="27" spans="18:27" ht="15.9" customHeight="1" x14ac:dyDescent="0.2">
      <c r="R27" s="7"/>
      <c r="S27" s="7"/>
      <c r="T27" s="1"/>
      <c r="U27" s="1"/>
      <c r="V27" s="1"/>
      <c r="W27" s="1"/>
      <c r="X27" s="1"/>
      <c r="Y27" s="1"/>
      <c r="Z27" s="1"/>
      <c r="AA27" s="1"/>
    </row>
    <row r="28" spans="18:27" ht="15.9" customHeight="1" x14ac:dyDescent="0.2">
      <c r="R28" s="7"/>
      <c r="S28" s="7"/>
      <c r="T28" s="1"/>
      <c r="U28" s="1"/>
      <c r="V28" s="1"/>
      <c r="W28" s="1"/>
      <c r="X28" s="1"/>
      <c r="Y28" s="1"/>
      <c r="Z28" s="1"/>
      <c r="AA28" s="1"/>
    </row>
    <row r="29" spans="18:27" ht="15.9" customHeight="1" x14ac:dyDescent="0.2">
      <c r="R29" s="7"/>
      <c r="S29" s="7"/>
      <c r="T29" s="1"/>
      <c r="U29" s="1"/>
      <c r="V29" s="1"/>
      <c r="W29" s="1"/>
      <c r="X29" s="1"/>
      <c r="Y29" s="1"/>
      <c r="Z29" s="1"/>
      <c r="AA29" s="1"/>
    </row>
    <row r="30" spans="18:27" ht="15.9" customHeight="1" x14ac:dyDescent="0.2">
      <c r="R30" s="7"/>
      <c r="S30" s="7"/>
      <c r="T30" s="1"/>
      <c r="U30" s="1"/>
      <c r="V30" s="1"/>
      <c r="W30" s="1"/>
      <c r="X30" s="1"/>
      <c r="Y30" s="1"/>
      <c r="Z30" s="1"/>
      <c r="AA30" s="1"/>
    </row>
    <row r="31" spans="18:27" ht="15.9" customHeight="1" x14ac:dyDescent="0.2">
      <c r="R31" s="7"/>
      <c r="S31" s="7"/>
      <c r="T31" s="1"/>
      <c r="U31" s="1"/>
      <c r="V31" s="1"/>
      <c r="W31" s="1"/>
      <c r="X31" s="1"/>
      <c r="Y31" s="1"/>
      <c r="Z31" s="1"/>
      <c r="AA31" s="1"/>
    </row>
    <row r="32" spans="18:27" ht="15.9" customHeight="1" x14ac:dyDescent="0.2">
      <c r="R32" s="7"/>
      <c r="S32" s="7"/>
      <c r="T32" s="1"/>
      <c r="U32" s="1"/>
      <c r="V32" s="1"/>
      <c r="W32" s="1"/>
      <c r="X32" s="1"/>
      <c r="Y32" s="1"/>
      <c r="Z32" s="1"/>
      <c r="AA32" s="1"/>
    </row>
    <row r="33" spans="1:27" ht="15.9" customHeight="1" x14ac:dyDescent="0.2">
      <c r="R33" s="7"/>
      <c r="S33" s="7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">
      <c r="A34" s="139" t="s">
        <v>81</v>
      </c>
      <c r="B34" s="139"/>
      <c r="C34" s="139"/>
      <c r="D34" s="139"/>
      <c r="E34" s="139"/>
      <c r="F34" s="139"/>
      <c r="G34" s="139"/>
      <c r="H34" s="139"/>
      <c r="I34" s="140" t="s">
        <v>33</v>
      </c>
      <c r="J34" s="140"/>
      <c r="K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140"/>
      <c r="J35" s="140"/>
      <c r="K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110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5.15" customHeight="1" x14ac:dyDescent="0.2">
      <c r="B52" s="6"/>
      <c r="C52" s="6"/>
      <c r="D52" s="6"/>
      <c r="E52" s="6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1"/>
      <c r="P54" s="102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4"/>
      <c r="P55" s="105"/>
      <c r="Q55" s="14"/>
    </row>
    <row r="56" spans="1:27" ht="15.9" customHeight="1" x14ac:dyDescent="0.2">
      <c r="A56" s="2" t="s">
        <v>118</v>
      </c>
      <c r="B56" s="2" t="s">
        <v>98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1" t="s">
        <v>150</v>
      </c>
      <c r="D59" s="119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21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2</v>
      </c>
      <c r="C61" s="25" t="s">
        <v>124</v>
      </c>
      <c r="D61" s="19">
        <v>0.245</v>
      </c>
      <c r="E61" s="32">
        <v>2</v>
      </c>
      <c r="F61" s="33">
        <f>D61*E61</f>
        <v>0.49</v>
      </c>
      <c r="G61" s="8">
        <f>F61*(1+D51)</f>
        <v>0.85749999999999993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29"/>
      <c r="L64" s="29"/>
      <c r="M64" s="29"/>
      <c r="N64" s="29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36</v>
      </c>
      <c r="C65" s="128"/>
      <c r="D65" s="8">
        <f>D63+D64</f>
        <v>40</v>
      </c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6"/>
      <c r="C66" s="6"/>
      <c r="D66" s="1"/>
      <c r="E66" s="1"/>
      <c r="F66" s="1"/>
      <c r="G66" s="13"/>
      <c r="H66" s="1"/>
      <c r="I66" s="1"/>
      <c r="J66" s="1"/>
      <c r="K66" s="29"/>
      <c r="L66" s="29"/>
      <c r="M66" s="29"/>
      <c r="N66" s="29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6"/>
      <c r="C67" s="6"/>
      <c r="D67" s="1"/>
      <c r="E67" s="1"/>
      <c r="F67" s="1"/>
      <c r="G67" s="13"/>
      <c r="H67" s="1"/>
      <c r="I67" s="1"/>
      <c r="J67" s="1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A68" s="57" t="s">
        <v>138</v>
      </c>
      <c r="B68" s="57"/>
      <c r="C68" s="57"/>
      <c r="D68" s="57"/>
      <c r="E68" s="57"/>
      <c r="F68" s="57"/>
      <c r="G68" s="57"/>
      <c r="H68" s="57"/>
      <c r="I68" s="57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B69" s="146" t="s">
        <v>80</v>
      </c>
      <c r="C69" s="146"/>
      <c r="D69" s="146"/>
      <c r="E69" s="146"/>
      <c r="F69" s="146"/>
      <c r="G69" s="146"/>
      <c r="H69" s="147"/>
      <c r="I69" s="31">
        <f>(G61*D64)/D65</f>
        <v>0.42874999999999996</v>
      </c>
      <c r="J69" s="7"/>
      <c r="K69" s="29"/>
      <c r="L69" s="29"/>
      <c r="M69" s="29"/>
      <c r="N69" s="29"/>
      <c r="R69" s="1"/>
      <c r="S69" s="1"/>
      <c r="T69" s="5"/>
      <c r="U69" s="5"/>
      <c r="V69" s="11"/>
      <c r="W69" s="11"/>
      <c r="X69" s="5"/>
      <c r="Y69" s="5"/>
      <c r="Z69" s="5"/>
      <c r="AA69" s="5"/>
    </row>
  </sheetData>
  <sheetProtection formatCells="0" selectLockedCells="1" selectUnlockedCells="1"/>
  <mergeCells count="72">
    <mergeCell ref="Z14:AA14"/>
    <mergeCell ref="V14:W14"/>
    <mergeCell ref="F59:F60"/>
    <mergeCell ref="G59:G60"/>
    <mergeCell ref="A34:H34"/>
    <mergeCell ref="A36:M36"/>
    <mergeCell ref="A37:B39"/>
    <mergeCell ref="C37:J37"/>
    <mergeCell ref="K37:M39"/>
    <mergeCell ref="C38:F38"/>
    <mergeCell ref="E59:E60"/>
    <mergeCell ref="S14:S15"/>
    <mergeCell ref="T14:U14"/>
    <mergeCell ref="X14:Y14"/>
    <mergeCell ref="A35:E35"/>
    <mergeCell ref="C59:C60"/>
    <mergeCell ref="D59:D60"/>
    <mergeCell ref="B51:C51"/>
    <mergeCell ref="G38:J38"/>
    <mergeCell ref="C39:D39"/>
    <mergeCell ref="I34:K35"/>
    <mergeCell ref="A58:C58"/>
    <mergeCell ref="B59:B60"/>
    <mergeCell ref="G40:H40"/>
    <mergeCell ref="I40:J40"/>
    <mergeCell ref="C41:D41"/>
    <mergeCell ref="E41:F41"/>
    <mergeCell ref="G41:H41"/>
    <mergeCell ref="I41:J41"/>
    <mergeCell ref="A42:B43"/>
    <mergeCell ref="C42:D42"/>
    <mergeCell ref="E42:F42"/>
    <mergeCell ref="R14:R15"/>
    <mergeCell ref="B50:C50"/>
    <mergeCell ref="D51:E51"/>
    <mergeCell ref="B1:K1"/>
    <mergeCell ref="D50:E50"/>
    <mergeCell ref="D49:E49"/>
    <mergeCell ref="A47:E47"/>
    <mergeCell ref="B48:C48"/>
    <mergeCell ref="D48:E48"/>
    <mergeCell ref="B49:C49"/>
    <mergeCell ref="E39:F39"/>
    <mergeCell ref="G39:H39"/>
    <mergeCell ref="I39:J39"/>
    <mergeCell ref="A40:B41"/>
    <mergeCell ref="C40:D40"/>
    <mergeCell ref="E40:F40"/>
    <mergeCell ref="B69:H69"/>
    <mergeCell ref="A62:C62"/>
    <mergeCell ref="B63:C63"/>
    <mergeCell ref="B64:C64"/>
    <mergeCell ref="B65:C65"/>
    <mergeCell ref="A68:I68"/>
    <mergeCell ref="G42:H42"/>
    <mergeCell ref="I42:J42"/>
    <mergeCell ref="C43:D43"/>
    <mergeCell ref="E43:F43"/>
    <mergeCell ref="G43:H43"/>
    <mergeCell ref="I43:J43"/>
    <mergeCell ref="A53:M53"/>
    <mergeCell ref="A54:B54"/>
    <mergeCell ref="N54:P55"/>
    <mergeCell ref="A44:B45"/>
    <mergeCell ref="C44:D44"/>
    <mergeCell ref="E44:F44"/>
    <mergeCell ref="G44:H44"/>
    <mergeCell ref="I44:J44"/>
    <mergeCell ref="C45:D45"/>
    <mergeCell ref="E45:F45"/>
    <mergeCell ref="G45:H45"/>
    <mergeCell ref="I45:J45"/>
  </mergeCells>
  <phoneticPr fontId="2"/>
  <pageMargins left="0.75" right="0.52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23553" r:id="rId4">
          <objectPr defaultSize="0" autoPict="0" r:id="rId5">
            <anchor moveWithCells="1">
              <from>
                <xdr:col>17</xdr:col>
                <xdr:colOff>289560</xdr:colOff>
                <xdr:row>0</xdr:row>
                <xdr:rowOff>76200</xdr:rowOff>
              </from>
              <to>
                <xdr:col>26</xdr:col>
                <xdr:colOff>190500</xdr:colOff>
                <xdr:row>31</xdr:row>
                <xdr:rowOff>175260</xdr:rowOff>
              </to>
            </anchor>
          </objectPr>
        </oleObject>
      </mc:Choice>
      <mc:Fallback>
        <oleObject progId="JWB32.Document" shapeId="23553" r:id="rId4"/>
      </mc:Fallback>
    </mc:AlternateContent>
    <mc:AlternateContent xmlns:mc="http://schemas.openxmlformats.org/markup-compatibility/2006">
      <mc:Choice Requires="x14">
        <oleObject progId="JWB32.Document" shapeId="23582" r:id="rId6">
          <objectPr defaultSize="0" autoPict="0" r:id="rId5">
            <anchor moveWithCells="1">
              <from>
                <xdr:col>0</xdr:col>
                <xdr:colOff>175260</xdr:colOff>
                <xdr:row>1</xdr:row>
                <xdr:rowOff>190500</xdr:rowOff>
              </from>
              <to>
                <xdr:col>7</xdr:col>
                <xdr:colOff>60960</xdr:colOff>
                <xdr:row>15</xdr:row>
                <xdr:rowOff>22860</xdr:rowOff>
              </to>
            </anchor>
          </objectPr>
        </oleObject>
      </mc:Choice>
      <mc:Fallback>
        <oleObject progId="JWB32.Document" shapeId="23582" r:id="rId6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11"/>
  </sheetPr>
  <dimension ref="A1:AB67"/>
  <sheetViews>
    <sheetView view="pageBreakPreview" zoomScaleNormal="100" workbookViewId="0">
      <selection activeCell="L16" sqref="L16"/>
    </sheetView>
  </sheetViews>
  <sheetFormatPr defaultRowHeight="13.2" x14ac:dyDescent="0.2"/>
  <cols>
    <col min="1" max="18" width="8.44140625" customWidth="1"/>
    <col min="20" max="20" width="9.44140625" bestFit="1" customWidth="1"/>
  </cols>
  <sheetData>
    <row r="1" spans="2:28" ht="21.75" customHeight="1" x14ac:dyDescent="0.2">
      <c r="B1" s="131" t="s">
        <v>43</v>
      </c>
      <c r="C1" s="131"/>
      <c r="D1" s="131"/>
      <c r="E1" s="131"/>
      <c r="F1" s="131"/>
      <c r="G1" s="131"/>
      <c r="H1" s="131"/>
      <c r="I1" s="131"/>
      <c r="J1" s="131"/>
      <c r="K1" s="131"/>
    </row>
    <row r="2" spans="2:28" ht="15.9" customHeight="1" x14ac:dyDescent="0.2">
      <c r="R2" s="10"/>
      <c r="S2" s="10"/>
      <c r="T2" s="10"/>
    </row>
    <row r="3" spans="2:28" ht="15.9" customHeight="1" x14ac:dyDescent="0.2">
      <c r="R3" s="1"/>
      <c r="S3" s="1"/>
      <c r="T3" s="1"/>
      <c r="U3" s="1"/>
      <c r="V3" s="1"/>
      <c r="W3" s="1"/>
      <c r="X3" s="1"/>
    </row>
    <row r="4" spans="2:28" ht="15.9" customHeight="1" x14ac:dyDescent="0.2">
      <c r="R4" s="1"/>
      <c r="S4" s="1"/>
      <c r="T4" s="1"/>
      <c r="U4" s="1"/>
      <c r="V4" s="1"/>
      <c r="W4" s="1"/>
      <c r="X4" s="1"/>
    </row>
    <row r="5" spans="2:28" ht="15.9" customHeight="1" x14ac:dyDescent="0.2">
      <c r="R5" s="1"/>
      <c r="S5" s="1"/>
      <c r="T5" s="1"/>
      <c r="U5" s="1"/>
      <c r="V5" s="1"/>
      <c r="W5" s="1"/>
      <c r="X5" s="1"/>
    </row>
    <row r="6" spans="2:28" ht="15.9" customHeight="1" x14ac:dyDescent="0.2">
      <c r="R6" s="1"/>
      <c r="S6" s="1"/>
      <c r="T6" s="1"/>
      <c r="U6" s="1"/>
      <c r="V6" s="1"/>
      <c r="W6" s="1"/>
      <c r="X6" s="1"/>
    </row>
    <row r="7" spans="2:28" ht="15.9" customHeight="1" x14ac:dyDescent="0.2">
      <c r="R7" s="1"/>
      <c r="S7" s="1"/>
      <c r="T7" s="1"/>
      <c r="U7" s="1"/>
      <c r="V7" s="1"/>
      <c r="W7" s="1"/>
      <c r="X7" s="1"/>
    </row>
    <row r="8" spans="2:28" ht="15.9" customHeight="1" x14ac:dyDescent="0.2">
      <c r="R8" s="1"/>
      <c r="S8" s="1"/>
      <c r="T8" s="1"/>
      <c r="U8" s="1"/>
      <c r="V8" s="1"/>
      <c r="W8" s="1"/>
      <c r="X8" s="1"/>
    </row>
    <row r="9" spans="2:28" ht="15.9" customHeight="1" x14ac:dyDescent="0.2">
      <c r="R9" s="1"/>
      <c r="S9" s="1"/>
      <c r="T9" s="1"/>
      <c r="U9" s="1"/>
      <c r="V9" s="1"/>
      <c r="W9" s="1"/>
      <c r="X9" s="1"/>
    </row>
    <row r="10" spans="2:28" ht="15.9" customHeight="1" x14ac:dyDescent="0.2">
      <c r="R10" s="10"/>
      <c r="S10" s="10"/>
      <c r="T10" s="10"/>
      <c r="U10" s="10"/>
      <c r="V10" s="10"/>
      <c r="W10" s="10"/>
    </row>
    <row r="11" spans="2:28" ht="15.9" customHeight="1" x14ac:dyDescent="0.2">
      <c r="R11" s="12"/>
      <c r="S11" s="12"/>
      <c r="T11" s="12"/>
      <c r="U11" s="12"/>
      <c r="V11" s="12"/>
      <c r="W11" s="12"/>
    </row>
    <row r="12" spans="2:28" ht="15.9" customHeight="1" x14ac:dyDescent="0.2"/>
    <row r="13" spans="2:28" ht="15.9" customHeight="1" x14ac:dyDescent="0.2">
      <c r="R13" s="10"/>
      <c r="S13" s="10"/>
      <c r="T13" s="10"/>
    </row>
    <row r="14" spans="2:28" ht="15.9" customHeight="1" x14ac:dyDescent="0.2">
      <c r="R14" s="132"/>
      <c r="S14" s="132"/>
      <c r="T14" s="98"/>
      <c r="U14" s="98"/>
      <c r="V14" s="137"/>
      <c r="W14" s="137"/>
      <c r="X14" s="98"/>
      <c r="Y14" s="98"/>
      <c r="Z14" s="98"/>
      <c r="AA14" s="98"/>
      <c r="AB14" s="1"/>
    </row>
    <row r="15" spans="2:28" ht="15.9" customHeight="1" x14ac:dyDescent="0.2">
      <c r="R15" s="132"/>
      <c r="S15" s="132"/>
      <c r="T15" s="1"/>
      <c r="U15" s="1"/>
      <c r="V15" s="1"/>
      <c r="W15" s="1"/>
      <c r="X15" s="1"/>
      <c r="Y15" s="1"/>
      <c r="Z15" s="1"/>
      <c r="AA15" s="1"/>
    </row>
    <row r="16" spans="2:28" ht="15.9" customHeight="1" x14ac:dyDescent="0.2">
      <c r="R16" s="7"/>
      <c r="S16" s="7"/>
      <c r="T16" s="1"/>
      <c r="U16" s="1"/>
      <c r="V16" s="1"/>
      <c r="W16" s="1"/>
      <c r="X16" s="1"/>
      <c r="Y16" s="1"/>
      <c r="Z16" s="1"/>
      <c r="AA16" s="1"/>
    </row>
    <row r="17" spans="18:27" ht="15.9" customHeight="1" x14ac:dyDescent="0.2">
      <c r="R17" s="7"/>
      <c r="S17" s="7"/>
      <c r="T17" s="1"/>
      <c r="U17" s="1"/>
      <c r="V17" s="1"/>
      <c r="W17" s="1"/>
      <c r="X17" s="1"/>
      <c r="Y17" s="1"/>
      <c r="Z17" s="1"/>
      <c r="AA17" s="1"/>
    </row>
    <row r="18" spans="18:27" ht="15.9" customHeight="1" x14ac:dyDescent="0.2">
      <c r="R18" s="7"/>
      <c r="S18" s="7"/>
      <c r="T18" s="1"/>
      <c r="U18" s="1"/>
      <c r="V18" s="1"/>
      <c r="W18" s="1"/>
      <c r="X18" s="1"/>
      <c r="Y18" s="1"/>
      <c r="Z18" s="1"/>
      <c r="AA18" s="1"/>
    </row>
    <row r="19" spans="18:27" ht="15.9" customHeight="1" x14ac:dyDescent="0.2">
      <c r="R19" s="7"/>
      <c r="S19" s="7"/>
      <c r="T19" s="1"/>
      <c r="U19" s="1"/>
      <c r="V19" s="1"/>
      <c r="W19" s="1"/>
      <c r="X19" s="1"/>
      <c r="Y19" s="1"/>
      <c r="Z19" s="1"/>
      <c r="AA19" s="1"/>
    </row>
    <row r="20" spans="18:27" ht="15.9" customHeight="1" x14ac:dyDescent="0.2">
      <c r="R20" s="7"/>
      <c r="S20" s="7"/>
      <c r="T20" s="1"/>
      <c r="U20" s="1"/>
      <c r="V20" s="1"/>
      <c r="W20" s="1"/>
      <c r="X20" s="1"/>
      <c r="Y20" s="1"/>
      <c r="Z20" s="1"/>
      <c r="AA20" s="1"/>
    </row>
    <row r="21" spans="18:27" ht="15.9" customHeight="1" x14ac:dyDescent="0.2">
      <c r="R21" s="7"/>
      <c r="S21" s="7"/>
      <c r="T21" s="1"/>
      <c r="U21" s="1"/>
      <c r="V21" s="1"/>
      <c r="W21" s="1"/>
      <c r="X21" s="1"/>
      <c r="Y21" s="1"/>
      <c r="Z21" s="1"/>
      <c r="AA21" s="1"/>
    </row>
    <row r="22" spans="18:27" ht="15.9" customHeight="1" x14ac:dyDescent="0.2">
      <c r="R22" s="7"/>
      <c r="S22" s="7"/>
      <c r="T22" s="1"/>
      <c r="U22" s="1"/>
      <c r="V22" s="1"/>
      <c r="W22" s="1"/>
      <c r="X22" s="1"/>
      <c r="Y22" s="1"/>
      <c r="Z22" s="1"/>
      <c r="AA22" s="1"/>
    </row>
    <row r="23" spans="18:27" ht="15.9" customHeight="1" x14ac:dyDescent="0.2">
      <c r="R23" s="7"/>
      <c r="S23" s="7"/>
      <c r="T23" s="1"/>
      <c r="U23" s="1"/>
      <c r="V23" s="1"/>
      <c r="W23" s="1"/>
      <c r="X23" s="1"/>
      <c r="Y23" s="1"/>
      <c r="Z23" s="1"/>
      <c r="AA23" s="1"/>
    </row>
    <row r="24" spans="18:27" ht="15.9" customHeight="1" x14ac:dyDescent="0.2">
      <c r="R24" s="7"/>
      <c r="S24" s="7"/>
      <c r="T24" s="1"/>
      <c r="U24" s="1"/>
      <c r="V24" s="1"/>
      <c r="W24" s="1"/>
      <c r="X24" s="1"/>
      <c r="Y24" s="1"/>
      <c r="Z24" s="1"/>
      <c r="AA24" s="1"/>
    </row>
    <row r="25" spans="18:27" ht="15.9" customHeight="1" x14ac:dyDescent="0.2">
      <c r="R25" s="7"/>
      <c r="S25" s="7"/>
      <c r="T25" s="1"/>
      <c r="U25" s="1"/>
      <c r="V25" s="1"/>
      <c r="W25" s="1"/>
      <c r="X25" s="1"/>
      <c r="Y25" s="1"/>
      <c r="Z25" s="1"/>
      <c r="AA25" s="1"/>
    </row>
    <row r="26" spans="18:27" ht="15.9" customHeight="1" x14ac:dyDescent="0.2">
      <c r="R26" s="7"/>
      <c r="S26" s="7"/>
      <c r="T26" s="1"/>
      <c r="U26" s="1"/>
      <c r="V26" s="1"/>
      <c r="W26" s="1"/>
      <c r="X26" s="1"/>
      <c r="Y26" s="1"/>
      <c r="Z26" s="1"/>
      <c r="AA26" s="1"/>
    </row>
    <row r="27" spans="18:27" ht="15.9" customHeight="1" x14ac:dyDescent="0.2">
      <c r="R27" s="7"/>
      <c r="S27" s="7"/>
      <c r="T27" s="1"/>
      <c r="U27" s="1"/>
      <c r="V27" s="1"/>
      <c r="W27" s="1"/>
      <c r="X27" s="1"/>
      <c r="Y27" s="1"/>
      <c r="Z27" s="1"/>
      <c r="AA27" s="1"/>
    </row>
    <row r="28" spans="18:27" ht="15.9" customHeight="1" x14ac:dyDescent="0.2">
      <c r="R28" s="7"/>
      <c r="S28" s="7"/>
      <c r="T28" s="1"/>
      <c r="U28" s="1"/>
      <c r="V28" s="1"/>
      <c r="W28" s="1"/>
      <c r="X28" s="1"/>
      <c r="Y28" s="1"/>
      <c r="Z28" s="1"/>
      <c r="AA28" s="1"/>
    </row>
    <row r="29" spans="18:27" ht="15.9" customHeight="1" x14ac:dyDescent="0.2">
      <c r="R29" s="7"/>
      <c r="S29" s="7"/>
      <c r="T29" s="1"/>
      <c r="U29" s="1"/>
      <c r="V29" s="1"/>
      <c r="W29" s="1"/>
      <c r="X29" s="1"/>
      <c r="Y29" s="1"/>
      <c r="Z29" s="1"/>
      <c r="AA29" s="1"/>
    </row>
    <row r="30" spans="18:27" ht="15.9" customHeight="1" x14ac:dyDescent="0.2">
      <c r="R30" s="7"/>
      <c r="S30" s="7"/>
      <c r="T30" s="1"/>
      <c r="U30" s="1"/>
      <c r="V30" s="1"/>
      <c r="W30" s="1"/>
      <c r="X30" s="1"/>
      <c r="Y30" s="1"/>
      <c r="Z30" s="1"/>
      <c r="AA30" s="1"/>
    </row>
    <row r="31" spans="18:27" ht="15.9" customHeight="1" x14ac:dyDescent="0.2">
      <c r="R31" s="7"/>
      <c r="S31" s="7"/>
      <c r="T31" s="1"/>
      <c r="U31" s="1"/>
      <c r="V31" s="1"/>
      <c r="W31" s="1"/>
      <c r="X31" s="1"/>
      <c r="Y31" s="1"/>
      <c r="Z31" s="1"/>
      <c r="AA31" s="1"/>
    </row>
    <row r="32" spans="18:27" ht="15.9" customHeight="1" x14ac:dyDescent="0.2">
      <c r="R32" s="7"/>
      <c r="S32" s="7"/>
      <c r="T32" s="1"/>
      <c r="U32" s="1"/>
      <c r="V32" s="1"/>
      <c r="W32" s="1"/>
      <c r="X32" s="1"/>
      <c r="Y32" s="1"/>
      <c r="Z32" s="1"/>
      <c r="AA32" s="1"/>
    </row>
    <row r="33" spans="1:27" ht="15.9" customHeight="1" x14ac:dyDescent="0.2">
      <c r="R33" s="7"/>
      <c r="S33" s="7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">
      <c r="A34" s="139" t="s">
        <v>70</v>
      </c>
      <c r="B34" s="139"/>
      <c r="C34" s="139"/>
      <c r="D34" s="139"/>
      <c r="E34" s="139"/>
      <c r="F34" s="139"/>
      <c r="G34" s="139"/>
      <c r="H34" s="139"/>
      <c r="I34" s="140" t="s">
        <v>32</v>
      </c>
      <c r="J34" s="140"/>
      <c r="K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140"/>
      <c r="J35" s="140"/>
      <c r="K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110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5.15" customHeight="1" x14ac:dyDescent="0.2">
      <c r="B52" s="6"/>
      <c r="C52" s="6"/>
      <c r="D52" s="6"/>
      <c r="E52" s="6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1"/>
      <c r="P54" s="102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4"/>
      <c r="P55" s="105"/>
      <c r="Q55" s="14"/>
    </row>
    <row r="56" spans="1:27" ht="15.9" customHeight="1" x14ac:dyDescent="0.2">
      <c r="A56" s="2" t="s">
        <v>118</v>
      </c>
      <c r="B56" s="2" t="s">
        <v>111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8" t="s">
        <v>150</v>
      </c>
      <c r="D59" s="119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21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31</v>
      </c>
      <c r="C61" s="25" t="s">
        <v>114</v>
      </c>
      <c r="D61" s="19">
        <v>0.245</v>
      </c>
      <c r="E61" s="32">
        <v>2</v>
      </c>
      <c r="F61" s="33">
        <f>D61*E61</f>
        <v>0.49</v>
      </c>
      <c r="G61" s="8">
        <f>F61*(1+D57)</f>
        <v>0.49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B62" s="2" t="s">
        <v>115</v>
      </c>
      <c r="C62" s="25" t="s">
        <v>114</v>
      </c>
      <c r="D62" s="9">
        <v>0.245</v>
      </c>
      <c r="E62" s="32">
        <v>2</v>
      </c>
      <c r="F62" s="33">
        <f>D62*E62</f>
        <v>0.49</v>
      </c>
      <c r="G62" s="8">
        <f>F62*(1+D57)</f>
        <v>0.49</v>
      </c>
      <c r="H62" s="29"/>
      <c r="I62" s="29"/>
      <c r="J62" s="29"/>
      <c r="K62" s="4"/>
      <c r="L62" s="4"/>
      <c r="M62" s="4"/>
      <c r="N62" s="4"/>
      <c r="O62" s="4"/>
      <c r="P62" s="4"/>
      <c r="R62" s="1"/>
      <c r="S62" s="1"/>
      <c r="T62" s="5"/>
      <c r="U62" s="5"/>
      <c r="V62" s="5"/>
      <c r="W62" s="5"/>
      <c r="X62" s="5"/>
      <c r="Y62" s="5"/>
      <c r="Z62" s="5"/>
      <c r="AA62" s="5"/>
    </row>
    <row r="63" spans="1:27" ht="15.9" customHeight="1" x14ac:dyDescent="0.2">
      <c r="A63" s="133" t="s">
        <v>49</v>
      </c>
      <c r="B63" s="133"/>
      <c r="C63" s="133"/>
      <c r="D63" s="1"/>
      <c r="E63" s="7"/>
      <c r="F63" s="7"/>
      <c r="G63" s="4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132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11"/>
      <c r="Y64" s="11"/>
      <c r="Z64" s="5"/>
      <c r="AA64" s="5"/>
    </row>
    <row r="65" spans="2:27" ht="15.9" customHeight="1" x14ac:dyDescent="0.2">
      <c r="B65" s="128" t="s">
        <v>116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2:27" ht="15.9" customHeight="1" x14ac:dyDescent="0.2">
      <c r="B66" s="128" t="s">
        <v>117</v>
      </c>
      <c r="C66" s="128"/>
      <c r="D66" s="9">
        <v>20</v>
      </c>
      <c r="E66" s="29"/>
      <c r="F66" s="29"/>
      <c r="G66" s="29"/>
      <c r="H66" s="4"/>
      <c r="I66" s="4"/>
      <c r="J66" s="4"/>
      <c r="K66" s="4"/>
      <c r="L66" s="4"/>
      <c r="M66" s="4"/>
      <c r="N66" s="4"/>
      <c r="O66" s="4"/>
      <c r="P66" s="4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2:27" ht="15.9" customHeight="1" x14ac:dyDescent="0.2">
      <c r="B67" s="128" t="s">
        <v>34</v>
      </c>
      <c r="C67" s="128"/>
      <c r="D67" s="8">
        <f>D64+D65+D66</f>
        <v>60</v>
      </c>
      <c r="E67" s="1"/>
      <c r="F67" s="1"/>
      <c r="G67" s="13"/>
      <c r="H67" s="1"/>
      <c r="I67" s="1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</sheetData>
  <sheetProtection formatCells="0" selectLockedCells="1" selectUnlockedCells="1"/>
  <mergeCells count="71">
    <mergeCell ref="N54:P55"/>
    <mergeCell ref="E45:F45"/>
    <mergeCell ref="G45:H45"/>
    <mergeCell ref="I45:J45"/>
    <mergeCell ref="I34:K35"/>
    <mergeCell ref="A53:M53"/>
    <mergeCell ref="C41:D41"/>
    <mergeCell ref="E41:F41"/>
    <mergeCell ref="G41:H41"/>
    <mergeCell ref="I41:J41"/>
    <mergeCell ref="A44:B45"/>
    <mergeCell ref="C44:D44"/>
    <mergeCell ref="E44:F44"/>
    <mergeCell ref="G44:H44"/>
    <mergeCell ref="I42:J42"/>
    <mergeCell ref="C43:D43"/>
    <mergeCell ref="G40:H40"/>
    <mergeCell ref="G38:J38"/>
    <mergeCell ref="A35:E35"/>
    <mergeCell ref="B50:C50"/>
    <mergeCell ref="G39:H39"/>
    <mergeCell ref="I39:J39"/>
    <mergeCell ref="G42:H42"/>
    <mergeCell ref="I40:J40"/>
    <mergeCell ref="E43:F43"/>
    <mergeCell ref="G43:H43"/>
    <mergeCell ref="I43:J43"/>
    <mergeCell ref="A42:B43"/>
    <mergeCell ref="I44:J44"/>
    <mergeCell ref="C39:D39"/>
    <mergeCell ref="E39:F39"/>
    <mergeCell ref="C42:D42"/>
    <mergeCell ref="E42:F42"/>
    <mergeCell ref="F59:F60"/>
    <mergeCell ref="C45:D45"/>
    <mergeCell ref="T14:U14"/>
    <mergeCell ref="X14:Y14"/>
    <mergeCell ref="Z14:AA14"/>
    <mergeCell ref="V14:W14"/>
    <mergeCell ref="R14:R15"/>
    <mergeCell ref="S14:S15"/>
    <mergeCell ref="B1:K1"/>
    <mergeCell ref="D50:E50"/>
    <mergeCell ref="D49:E49"/>
    <mergeCell ref="A34:H34"/>
    <mergeCell ref="A36:M36"/>
    <mergeCell ref="A37:B39"/>
    <mergeCell ref="C37:J37"/>
    <mergeCell ref="K37:M39"/>
    <mergeCell ref="C38:F38"/>
    <mergeCell ref="A47:E47"/>
    <mergeCell ref="B48:C48"/>
    <mergeCell ref="D48:E48"/>
    <mergeCell ref="B49:C49"/>
    <mergeCell ref="A40:B41"/>
    <mergeCell ref="C40:D40"/>
    <mergeCell ref="E40:F40"/>
    <mergeCell ref="G59:G60"/>
    <mergeCell ref="B51:C51"/>
    <mergeCell ref="B67:C67"/>
    <mergeCell ref="A58:C58"/>
    <mergeCell ref="B59:B60"/>
    <mergeCell ref="C59:C60"/>
    <mergeCell ref="B64:C64"/>
    <mergeCell ref="B65:C65"/>
    <mergeCell ref="B66:C66"/>
    <mergeCell ref="A54:B54"/>
    <mergeCell ref="A63:C63"/>
    <mergeCell ref="D51:E51"/>
    <mergeCell ref="D59:D60"/>
    <mergeCell ref="E59:E60"/>
  </mergeCells>
  <phoneticPr fontId="2"/>
  <pageMargins left="0.75" right="0.52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27649" r:id="rId4">
          <objectPr defaultSize="0" autoPict="0" r:id="rId5">
            <anchor moveWithCells="1">
              <from>
                <xdr:col>17</xdr:col>
                <xdr:colOff>289560</xdr:colOff>
                <xdr:row>0</xdr:row>
                <xdr:rowOff>76200</xdr:rowOff>
              </from>
              <to>
                <xdr:col>26</xdr:col>
                <xdr:colOff>190500</xdr:colOff>
                <xdr:row>31</xdr:row>
                <xdr:rowOff>175260</xdr:rowOff>
              </to>
            </anchor>
          </objectPr>
        </oleObject>
      </mc:Choice>
      <mc:Fallback>
        <oleObject progId="JWB32.Document" shapeId="27649" r:id="rId4"/>
      </mc:Fallback>
    </mc:AlternateContent>
    <mc:AlternateContent xmlns:mc="http://schemas.openxmlformats.org/markup-compatibility/2006">
      <mc:Choice Requires="x14">
        <oleObject progId="JWB32.Document" shapeId="27678" r:id="rId6">
          <objectPr defaultSize="0" autoPict="0" r:id="rId5">
            <anchor moveWithCells="1">
              <from>
                <xdr:col>0</xdr:col>
                <xdr:colOff>175260</xdr:colOff>
                <xdr:row>2</xdr:row>
                <xdr:rowOff>60960</xdr:rowOff>
              </from>
              <to>
                <xdr:col>7</xdr:col>
                <xdr:colOff>45720</xdr:colOff>
                <xdr:row>14</xdr:row>
                <xdr:rowOff>22860</xdr:rowOff>
              </to>
            </anchor>
          </objectPr>
        </oleObject>
      </mc:Choice>
      <mc:Fallback>
        <oleObject progId="JWB32.Document" shapeId="27678" r:id="rId6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3"/>
  </sheetPr>
  <dimension ref="A1:AA70"/>
  <sheetViews>
    <sheetView view="pageBreakPreview" zoomScaleNormal="100" workbookViewId="0">
      <selection activeCell="M22" sqref="M22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42</v>
      </c>
      <c r="B1" s="131"/>
      <c r="C1" s="131"/>
      <c r="D1" s="131"/>
      <c r="E1" s="131"/>
      <c r="F1" s="131"/>
      <c r="G1" s="131"/>
      <c r="H1" s="131"/>
      <c r="I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K29" s="149" t="s">
        <v>119</v>
      </c>
      <c r="L29" s="138"/>
      <c r="M29" s="138"/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H30" s="26"/>
      <c r="I30" s="26"/>
      <c r="J30" s="26"/>
      <c r="K30" s="150" t="s">
        <v>120</v>
      </c>
      <c r="L30" s="134"/>
      <c r="M30" s="134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7"/>
      <c r="I31" s="27"/>
      <c r="J31" s="27"/>
      <c r="K31" s="151" t="s">
        <v>30</v>
      </c>
      <c r="L31" s="151"/>
      <c r="M31" s="152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75" customHeight="1" x14ac:dyDescent="0.2">
      <c r="A33" s="136" t="s">
        <v>28</v>
      </c>
      <c r="B33" s="136"/>
      <c r="C33" s="136"/>
      <c r="D33" s="136"/>
      <c r="E33" s="136"/>
      <c r="F33" s="136"/>
      <c r="G33" s="136"/>
      <c r="H33" s="136"/>
      <c r="I33" s="136"/>
      <c r="J33" s="136"/>
      <c r="K33" s="28"/>
      <c r="L33" s="140" t="s">
        <v>33</v>
      </c>
      <c r="M33" s="140"/>
      <c r="N33" s="140"/>
      <c r="R33" s="1"/>
      <c r="S33" s="1"/>
      <c r="T33" s="5"/>
      <c r="U33" s="5"/>
      <c r="V33" s="5"/>
      <c r="W33" s="5"/>
      <c r="X33" s="5"/>
      <c r="Y33" s="5"/>
      <c r="Z33" s="5"/>
      <c r="AA33" s="5"/>
    </row>
    <row r="34" spans="1:27" ht="15.75" customHeight="1" x14ac:dyDescent="0.2">
      <c r="A34" s="136" t="s">
        <v>52</v>
      </c>
      <c r="B34" s="136"/>
      <c r="C34" s="136"/>
      <c r="D34" s="136"/>
      <c r="E34" s="136"/>
      <c r="F34" s="10"/>
      <c r="G34" s="10"/>
      <c r="H34" s="10"/>
      <c r="I34" s="28"/>
      <c r="J34" s="28"/>
      <c r="K34" s="28"/>
      <c r="L34" s="140"/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6" customHeight="1" x14ac:dyDescent="0.2">
      <c r="A35" s="76" t="s">
        <v>205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</row>
    <row r="36" spans="1:27" ht="15.6" customHeight="1" x14ac:dyDescent="0.2">
      <c r="A36" s="77" t="s">
        <v>83</v>
      </c>
      <c r="B36" s="79"/>
      <c r="C36" s="93" t="s">
        <v>84</v>
      </c>
      <c r="D36" s="94"/>
      <c r="E36" s="94"/>
      <c r="F36" s="94"/>
      <c r="G36" s="94"/>
      <c r="H36" s="94"/>
      <c r="I36" s="94"/>
      <c r="J36" s="95"/>
      <c r="K36" s="77" t="s">
        <v>23</v>
      </c>
      <c r="L36" s="78"/>
      <c r="M36" s="79"/>
    </row>
    <row r="37" spans="1:27" ht="15.6" customHeight="1" x14ac:dyDescent="0.2">
      <c r="A37" s="91"/>
      <c r="B37" s="92"/>
      <c r="C37" s="94" t="s">
        <v>85</v>
      </c>
      <c r="D37" s="94"/>
      <c r="E37" s="94"/>
      <c r="F37" s="95"/>
      <c r="G37" s="93" t="s">
        <v>86</v>
      </c>
      <c r="H37" s="94"/>
      <c r="I37" s="94"/>
      <c r="J37" s="95"/>
      <c r="K37" s="91"/>
      <c r="L37" s="98"/>
      <c r="M37" s="92"/>
    </row>
    <row r="38" spans="1:27" ht="15.6" customHeight="1" x14ac:dyDescent="0.2">
      <c r="A38" s="80"/>
      <c r="B38" s="82"/>
      <c r="C38" s="95" t="s">
        <v>87</v>
      </c>
      <c r="D38" s="66"/>
      <c r="E38" s="66" t="s">
        <v>88</v>
      </c>
      <c r="F38" s="66"/>
      <c r="G38" s="66" t="s">
        <v>87</v>
      </c>
      <c r="H38" s="66"/>
      <c r="I38" s="66" t="s">
        <v>88</v>
      </c>
      <c r="J38" s="66"/>
      <c r="K38" s="80"/>
      <c r="L38" s="81"/>
      <c r="M38" s="82"/>
    </row>
    <row r="39" spans="1:27" ht="15.6" customHeight="1" x14ac:dyDescent="0.2">
      <c r="A39" s="74" t="s">
        <v>13</v>
      </c>
      <c r="B39" s="74"/>
      <c r="C39" s="83">
        <v>2</v>
      </c>
      <c r="D39" s="84"/>
      <c r="E39" s="83">
        <v>1.5</v>
      </c>
      <c r="F39" s="84"/>
      <c r="G39" s="83">
        <v>1.5</v>
      </c>
      <c r="H39" s="84"/>
      <c r="I39" s="83">
        <v>1</v>
      </c>
      <c r="J39" s="84"/>
      <c r="K39" s="42"/>
      <c r="M39" s="43"/>
    </row>
    <row r="40" spans="1:27" ht="15.6" customHeight="1" x14ac:dyDescent="0.2">
      <c r="A40" s="74"/>
      <c r="B40" s="74"/>
      <c r="C40" s="96" t="s">
        <v>101</v>
      </c>
      <c r="D40" s="97"/>
      <c r="E40" s="96" t="s">
        <v>101</v>
      </c>
      <c r="F40" s="97"/>
      <c r="G40" s="96" t="s">
        <v>101</v>
      </c>
      <c r="H40" s="97"/>
      <c r="I40" s="96" t="s">
        <v>102</v>
      </c>
      <c r="J40" s="97"/>
      <c r="K40" s="42"/>
      <c r="M40" s="43"/>
    </row>
    <row r="41" spans="1:27" ht="15.6" customHeight="1" x14ac:dyDescent="0.2">
      <c r="A41" s="66" t="s">
        <v>14</v>
      </c>
      <c r="B41" s="66"/>
      <c r="C41" s="83">
        <v>1.5</v>
      </c>
      <c r="D41" s="84"/>
      <c r="E41" s="83">
        <v>1</v>
      </c>
      <c r="F41" s="84"/>
      <c r="G41" s="83">
        <v>1</v>
      </c>
      <c r="H41" s="84"/>
      <c r="I41" s="83">
        <v>0.6</v>
      </c>
      <c r="J41" s="84"/>
      <c r="K41" s="42"/>
      <c r="M41" s="43"/>
    </row>
    <row r="42" spans="1:27" ht="15.6" customHeight="1" x14ac:dyDescent="0.2">
      <c r="A42" s="66"/>
      <c r="B42" s="66"/>
      <c r="C42" s="96" t="s">
        <v>102</v>
      </c>
      <c r="D42" s="97"/>
      <c r="E42" s="96" t="s">
        <v>102</v>
      </c>
      <c r="F42" s="97"/>
      <c r="G42" s="96" t="s">
        <v>102</v>
      </c>
      <c r="H42" s="97"/>
      <c r="I42" s="96" t="s">
        <v>103</v>
      </c>
      <c r="J42" s="97"/>
      <c r="K42" s="42"/>
      <c r="M42" s="43"/>
    </row>
    <row r="43" spans="1:27" ht="15.6" customHeight="1" x14ac:dyDescent="0.2">
      <c r="A43" s="66" t="s">
        <v>15</v>
      </c>
      <c r="B43" s="66"/>
      <c r="C43" s="83">
        <v>1</v>
      </c>
      <c r="D43" s="84"/>
      <c r="E43" s="83">
        <v>0.6</v>
      </c>
      <c r="F43" s="84"/>
      <c r="G43" s="83">
        <v>0.6</v>
      </c>
      <c r="H43" s="84"/>
      <c r="I43" s="83">
        <v>0.4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103</v>
      </c>
      <c r="D44" s="97"/>
      <c r="E44" s="96" t="s">
        <v>103</v>
      </c>
      <c r="F44" s="97"/>
      <c r="G44" s="96" t="s">
        <v>103</v>
      </c>
      <c r="H44" s="97"/>
      <c r="I44" s="96" t="s">
        <v>104</v>
      </c>
      <c r="J44" s="97"/>
      <c r="K44" s="44"/>
      <c r="L44" s="45"/>
      <c r="M44" s="46"/>
    </row>
    <row r="45" spans="1:27" ht="15.6" customHeight="1" x14ac:dyDescent="0.2">
      <c r="A45" s="1"/>
      <c r="B45" s="1"/>
      <c r="C45" s="51"/>
      <c r="D45" s="37"/>
      <c r="E45" s="51"/>
      <c r="F45" s="37"/>
      <c r="G45" s="51"/>
      <c r="H45" s="37"/>
      <c r="I45" s="51"/>
      <c r="J45" s="37"/>
    </row>
    <row r="46" spans="1:27" ht="15.75" customHeight="1" x14ac:dyDescent="0.2">
      <c r="A46" s="133" t="s">
        <v>50</v>
      </c>
      <c r="B46" s="133"/>
      <c r="C46" s="133"/>
      <c r="D46" s="133"/>
      <c r="E46" s="133"/>
      <c r="F46" s="10"/>
      <c r="G46" s="10"/>
      <c r="H46" s="10"/>
      <c r="I46" s="28"/>
      <c r="J46" s="28"/>
      <c r="K46" s="30"/>
      <c r="R46" s="1"/>
      <c r="S46" s="1"/>
      <c r="T46" s="5"/>
      <c r="U46" s="5"/>
      <c r="V46" s="5"/>
      <c r="W46" s="5"/>
      <c r="X46" s="5"/>
      <c r="Y46" s="5"/>
      <c r="Z46" s="5"/>
      <c r="AA46" s="5"/>
    </row>
    <row r="47" spans="1:27" s="18" customFormat="1" ht="15.15" customHeight="1" x14ac:dyDescent="0.2">
      <c r="B47" s="128" t="s">
        <v>24</v>
      </c>
      <c r="C47" s="128"/>
      <c r="D47" s="130" t="s">
        <v>27</v>
      </c>
      <c r="E47" s="130"/>
      <c r="R47" s="6"/>
      <c r="S47" s="6"/>
      <c r="T47" s="23"/>
      <c r="U47" s="23"/>
      <c r="V47" s="23"/>
      <c r="W47" s="23"/>
      <c r="X47" s="23"/>
      <c r="Y47" s="23"/>
      <c r="Z47" s="23"/>
      <c r="AA47" s="23"/>
    </row>
    <row r="48" spans="1:27" s="18" customFormat="1" ht="15.15" customHeight="1" x14ac:dyDescent="0.2">
      <c r="B48" s="128" t="s">
        <v>25</v>
      </c>
      <c r="C48" s="128"/>
      <c r="D48" s="130" t="s">
        <v>26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44</v>
      </c>
      <c r="C49" s="128"/>
      <c r="D49" s="130">
        <v>1.5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45</v>
      </c>
      <c r="C50" s="128"/>
      <c r="D50" s="129">
        <f>D49*0.5</f>
        <v>0.75</v>
      </c>
      <c r="E50" s="129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ht="15.75" customHeight="1" x14ac:dyDescent="0.2">
      <c r="A51" s="18"/>
      <c r="B51" s="18"/>
      <c r="C51" s="18"/>
      <c r="D51" s="18"/>
      <c r="E51" s="16"/>
      <c r="F51" s="15"/>
      <c r="G51" s="15"/>
      <c r="H51" s="15"/>
      <c r="I51" s="15"/>
      <c r="J51" s="15"/>
    </row>
    <row r="52" spans="1:27" ht="15.9" customHeight="1" x14ac:dyDescent="0.2">
      <c r="A52" s="87" t="s">
        <v>190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1:27" ht="15.9" customHeight="1" x14ac:dyDescent="0.2">
      <c r="A53" s="66" t="s">
        <v>112</v>
      </c>
      <c r="B53" s="66"/>
      <c r="C53" s="2" t="s">
        <v>121</v>
      </c>
      <c r="D53" s="2" t="s">
        <v>122</v>
      </c>
      <c r="E53" s="2" t="s">
        <v>123</v>
      </c>
      <c r="F53" s="2" t="s">
        <v>124</v>
      </c>
      <c r="G53" s="2" t="s">
        <v>125</v>
      </c>
      <c r="H53" s="2" t="s">
        <v>127</v>
      </c>
      <c r="I53" s="2" t="s">
        <v>128</v>
      </c>
      <c r="J53" s="2" t="s">
        <v>129</v>
      </c>
      <c r="K53" s="2" t="s">
        <v>130</v>
      </c>
      <c r="L53" s="2" t="s">
        <v>131</v>
      </c>
      <c r="N53" s="100" t="s">
        <v>97</v>
      </c>
      <c r="O53" s="102"/>
      <c r="P53" s="24"/>
    </row>
    <row r="54" spans="1:27" ht="15.9" customHeight="1" x14ac:dyDescent="0.2">
      <c r="A54" s="2" t="s">
        <v>113</v>
      </c>
      <c r="B54" s="2" t="s">
        <v>126</v>
      </c>
      <c r="C54" s="2">
        <v>10</v>
      </c>
      <c r="D54" s="2">
        <v>15</v>
      </c>
      <c r="E54" s="2">
        <v>20</v>
      </c>
      <c r="F54" s="2">
        <v>25</v>
      </c>
      <c r="G54" s="2">
        <v>40</v>
      </c>
      <c r="H54" s="2">
        <v>50</v>
      </c>
      <c r="I54" s="2">
        <v>65</v>
      </c>
      <c r="J54" s="2">
        <v>110</v>
      </c>
      <c r="K54" s="2">
        <v>150</v>
      </c>
      <c r="L54" s="2">
        <v>180</v>
      </c>
      <c r="N54" s="103"/>
      <c r="O54" s="105"/>
      <c r="P54" s="24"/>
      <c r="Q54" s="14"/>
    </row>
    <row r="55" spans="1:27" ht="15.9" customHeight="1" x14ac:dyDescent="0.2">
      <c r="A55" s="2" t="s">
        <v>118</v>
      </c>
      <c r="B55" s="2" t="s">
        <v>98</v>
      </c>
      <c r="C55" s="2">
        <v>98</v>
      </c>
      <c r="D55" s="2">
        <v>147</v>
      </c>
      <c r="E55" s="2">
        <v>196</v>
      </c>
      <c r="F55" s="2">
        <v>245</v>
      </c>
      <c r="G55" s="2">
        <v>392</v>
      </c>
      <c r="H55" s="2">
        <v>882</v>
      </c>
      <c r="I55" s="2">
        <v>637</v>
      </c>
      <c r="J55" s="2">
        <v>1078</v>
      </c>
      <c r="K55" s="2">
        <v>1470</v>
      </c>
      <c r="L55" s="2">
        <v>1764</v>
      </c>
    </row>
    <row r="56" spans="1:27" ht="15.9" customHeight="1" x14ac:dyDescent="0.2">
      <c r="A56" s="1"/>
      <c r="B56" s="1"/>
      <c r="C56" s="1"/>
      <c r="D56" s="1"/>
      <c r="E56" s="1"/>
      <c r="F56" s="1"/>
      <c r="G56" s="1"/>
    </row>
    <row r="57" spans="1:27" ht="15.9" customHeight="1" x14ac:dyDescent="0.2">
      <c r="A57" s="57" t="s">
        <v>51</v>
      </c>
      <c r="B57" s="57"/>
      <c r="C57" s="57"/>
      <c r="D57" s="10"/>
      <c r="E57" s="10"/>
      <c r="R57" s="1"/>
      <c r="S57" s="1"/>
      <c r="T57" s="5"/>
      <c r="U57" s="5"/>
      <c r="V57" s="5"/>
      <c r="W57" s="5"/>
      <c r="X57" s="5"/>
      <c r="Y57" s="5"/>
      <c r="Z57" s="5"/>
      <c r="AA57" s="5"/>
    </row>
    <row r="58" spans="1:27" ht="15.9" customHeight="1" x14ac:dyDescent="0.2">
      <c r="B58" s="66" t="s">
        <v>118</v>
      </c>
      <c r="C58" s="141" t="s">
        <v>150</v>
      </c>
      <c r="D58" s="143" t="s">
        <v>47</v>
      </c>
      <c r="E58" s="67" t="s">
        <v>4</v>
      </c>
      <c r="F58" s="119" t="s">
        <v>48</v>
      </c>
      <c r="G58" s="119" t="s">
        <v>46</v>
      </c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/>
      <c r="C59" s="142"/>
      <c r="D59" s="144"/>
      <c r="E59" s="145"/>
      <c r="F59" s="121"/>
      <c r="G59" s="121"/>
      <c r="H59" s="29"/>
      <c r="I59" s="29"/>
      <c r="J59" s="29"/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17" t="s">
        <v>31</v>
      </c>
      <c r="C60" s="25" t="s">
        <v>114</v>
      </c>
      <c r="D60" s="19">
        <v>0.245</v>
      </c>
      <c r="E60" s="32">
        <v>2</v>
      </c>
      <c r="F60" s="33">
        <f>D60*E60</f>
        <v>0.49</v>
      </c>
      <c r="G60" s="8">
        <f>F60*(1+D50)</f>
        <v>0.85749999999999993</v>
      </c>
      <c r="H60" s="29"/>
      <c r="I60" s="29"/>
      <c r="J60" s="29"/>
      <c r="K60" s="24"/>
      <c r="L60" s="24"/>
      <c r="M60" s="24"/>
      <c r="N60" s="24"/>
      <c r="O60" s="24"/>
      <c r="P60" s="24"/>
      <c r="R60" s="1"/>
      <c r="S60" s="1"/>
      <c r="T60" s="5"/>
      <c r="U60" s="5"/>
      <c r="V60" s="5"/>
      <c r="W60" s="5"/>
      <c r="X60" s="11"/>
      <c r="Y60" s="11"/>
      <c r="Z60" s="5"/>
      <c r="AA60" s="5"/>
    </row>
    <row r="61" spans="1:27" ht="15.9" customHeight="1" x14ac:dyDescent="0.2">
      <c r="A61" s="133" t="s">
        <v>49</v>
      </c>
      <c r="B61" s="133"/>
      <c r="C61" s="133"/>
      <c r="D61" s="1"/>
      <c r="E61" s="7"/>
      <c r="F61" s="7"/>
      <c r="G61" s="4"/>
      <c r="H61" s="4"/>
      <c r="I61" s="4"/>
      <c r="J61" s="4"/>
      <c r="K61" s="4"/>
      <c r="L61" s="4"/>
      <c r="M61" s="4"/>
      <c r="N61" s="4"/>
      <c r="O61" s="4"/>
      <c r="P61" s="4"/>
      <c r="R61" s="1"/>
      <c r="S61" s="1"/>
      <c r="T61" s="5"/>
      <c r="U61" s="5"/>
      <c r="V61" s="11"/>
      <c r="W61" s="11"/>
      <c r="X61" s="5"/>
      <c r="Y61" s="5"/>
      <c r="Z61" s="5"/>
      <c r="AA61" s="5"/>
    </row>
    <row r="62" spans="1:27" ht="15.9" customHeight="1" x14ac:dyDescent="0.2">
      <c r="B62" s="128" t="s">
        <v>132</v>
      </c>
      <c r="C62" s="128"/>
      <c r="D62" s="9">
        <v>20</v>
      </c>
      <c r="E62" s="29"/>
      <c r="F62" s="29"/>
      <c r="G62" s="29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11"/>
      <c r="Y62" s="11"/>
      <c r="Z62" s="5"/>
      <c r="AA62" s="5"/>
    </row>
    <row r="63" spans="1:27" ht="15.9" customHeight="1" x14ac:dyDescent="0.2">
      <c r="B63" s="128" t="s">
        <v>116</v>
      </c>
      <c r="C63" s="128"/>
      <c r="D63" s="9">
        <v>20</v>
      </c>
      <c r="E63" s="29"/>
      <c r="F63" s="29"/>
      <c r="G63" s="29"/>
      <c r="H63" s="4"/>
      <c r="I63" s="4"/>
      <c r="J63" s="4"/>
      <c r="K63" s="29"/>
      <c r="L63" s="29"/>
      <c r="M63" s="29"/>
      <c r="N63" s="29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36</v>
      </c>
      <c r="C64" s="128"/>
      <c r="D64" s="8">
        <f>D62+D63</f>
        <v>40</v>
      </c>
      <c r="E64" s="1"/>
      <c r="F64" s="1"/>
      <c r="G64" s="13"/>
      <c r="H64" s="1"/>
      <c r="I64" s="1"/>
      <c r="J64" s="1"/>
      <c r="K64" s="29"/>
      <c r="L64" s="29"/>
      <c r="M64" s="29"/>
      <c r="N64" s="29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6"/>
      <c r="C65" s="6"/>
      <c r="D65" s="1"/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A66" s="57" t="s">
        <v>138</v>
      </c>
      <c r="B66" s="57"/>
      <c r="C66" s="57"/>
      <c r="D66" s="57"/>
      <c r="E66" s="57"/>
      <c r="F66" s="57"/>
      <c r="G66" s="57"/>
      <c r="H66" s="57"/>
      <c r="I66" s="57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46" t="s">
        <v>37</v>
      </c>
      <c r="C67" s="146"/>
      <c r="D67" s="146"/>
      <c r="E67" s="146"/>
      <c r="F67" s="146"/>
      <c r="G67" s="146"/>
      <c r="H67" s="147"/>
      <c r="I67" s="31">
        <f>(G60*D63)/D64</f>
        <v>0.42874999999999996</v>
      </c>
      <c r="J67" s="7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6" customHeight="1" x14ac:dyDescent="0.2"/>
    <row r="69" spans="1:27" ht="15.6" customHeight="1" x14ac:dyDescent="0.2"/>
    <row r="70" spans="1:27" ht="15.6" customHeight="1" x14ac:dyDescent="0.2"/>
  </sheetData>
  <sheetProtection formatCells="0" selectLockedCells="1" selectUnlockedCells="1"/>
  <mergeCells count="75">
    <mergeCell ref="B50:C50"/>
    <mergeCell ref="A1:I1"/>
    <mergeCell ref="A34:E34"/>
    <mergeCell ref="D50:E50"/>
    <mergeCell ref="A57:C57"/>
    <mergeCell ref="B49:C49"/>
    <mergeCell ref="A36:B38"/>
    <mergeCell ref="A46:E46"/>
    <mergeCell ref="B47:C47"/>
    <mergeCell ref="D47:E47"/>
    <mergeCell ref="B48:C48"/>
    <mergeCell ref="D48:E48"/>
    <mergeCell ref="D49:E49"/>
    <mergeCell ref="A52:M52"/>
    <mergeCell ref="A53:B53"/>
    <mergeCell ref="C36:J36"/>
    <mergeCell ref="K36:M38"/>
    <mergeCell ref="C37:F37"/>
    <mergeCell ref="G37:J37"/>
    <mergeCell ref="C38:D38"/>
    <mergeCell ref="E38:F38"/>
    <mergeCell ref="G38:H38"/>
    <mergeCell ref="I38:J38"/>
    <mergeCell ref="A39:B40"/>
    <mergeCell ref="C39:D39"/>
    <mergeCell ref="E39:F39"/>
    <mergeCell ref="G39:H39"/>
    <mergeCell ref="I39:J39"/>
    <mergeCell ref="C40:D40"/>
    <mergeCell ref="E40:F40"/>
    <mergeCell ref="G40:H40"/>
    <mergeCell ref="I40:J40"/>
    <mergeCell ref="Y14:Z14"/>
    <mergeCell ref="U14:V14"/>
    <mergeCell ref="R14:R15"/>
    <mergeCell ref="S14:T14"/>
    <mergeCell ref="L33:N34"/>
    <mergeCell ref="A33:J33"/>
    <mergeCell ref="A35:M35"/>
    <mergeCell ref="Q14:Q15"/>
    <mergeCell ref="W14:X14"/>
    <mergeCell ref="K29:M29"/>
    <mergeCell ref="K30:M30"/>
    <mergeCell ref="K31:M31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A43:B44"/>
    <mergeCell ref="C43:D43"/>
    <mergeCell ref="E43:F43"/>
    <mergeCell ref="G43:H43"/>
    <mergeCell ref="I43:J43"/>
    <mergeCell ref="C44:D44"/>
    <mergeCell ref="E44:F44"/>
    <mergeCell ref="G44:H44"/>
    <mergeCell ref="I44:J44"/>
    <mergeCell ref="B63:C63"/>
    <mergeCell ref="B67:H67"/>
    <mergeCell ref="B64:C64"/>
    <mergeCell ref="N53:O54"/>
    <mergeCell ref="C58:C59"/>
    <mergeCell ref="D58:D59"/>
    <mergeCell ref="A61:C61"/>
    <mergeCell ref="B62:C62"/>
    <mergeCell ref="B58:B59"/>
    <mergeCell ref="E58:E59"/>
    <mergeCell ref="A66:I66"/>
    <mergeCell ref="F58:F59"/>
    <mergeCell ref="G58:G59"/>
  </mergeCells>
  <phoneticPr fontId="2"/>
  <pageMargins left="0.72" right="0.39" top="0.63" bottom="0.75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9220" r:id="rId4">
          <objectPr defaultSize="0" autoPict="0" r:id="rId5">
            <anchor moveWithCells="1">
              <from>
                <xdr:col>16</xdr:col>
                <xdr:colOff>556260</xdr:colOff>
                <xdr:row>0</xdr:row>
                <xdr:rowOff>0</xdr:rowOff>
              </from>
              <to>
                <xdr:col>25</xdr:col>
                <xdr:colOff>251460</xdr:colOff>
                <xdr:row>28</xdr:row>
                <xdr:rowOff>99060</xdr:rowOff>
              </to>
            </anchor>
          </objectPr>
        </oleObject>
      </mc:Choice>
      <mc:Fallback>
        <oleObject progId="JWB32.Document" shapeId="9220" r:id="rId4"/>
      </mc:Fallback>
    </mc:AlternateContent>
    <mc:AlternateContent xmlns:mc="http://schemas.openxmlformats.org/markup-compatibility/2006">
      <mc:Choice Requires="x14">
        <oleObject progId="JWB32.Document" shapeId="9221" r:id="rId6">
          <objectPr defaultSize="0" autoPict="0" r:id="rId5">
            <anchor moveWithCells="1">
              <from>
                <xdr:col>0</xdr:col>
                <xdr:colOff>99060</xdr:colOff>
                <xdr:row>1</xdr:row>
                <xdr:rowOff>175260</xdr:rowOff>
              </from>
              <to>
                <xdr:col>9</xdr:col>
                <xdr:colOff>7620</xdr:colOff>
                <xdr:row>18</xdr:row>
                <xdr:rowOff>0</xdr:rowOff>
              </to>
            </anchor>
          </objectPr>
        </oleObject>
      </mc:Choice>
      <mc:Fallback>
        <oleObject progId="JWB32.Document" shapeId="9221" r:id="rId6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13"/>
  </sheetPr>
  <dimension ref="A1:AA71"/>
  <sheetViews>
    <sheetView view="pageBreakPreview" zoomScaleNormal="100" workbookViewId="0">
      <selection activeCell="A52" sqref="A52:XFD52"/>
    </sheetView>
  </sheetViews>
  <sheetFormatPr defaultRowHeight="13.2" x14ac:dyDescent="0.2"/>
  <cols>
    <col min="1" max="19" width="8.44140625" customWidth="1"/>
  </cols>
  <sheetData>
    <row r="1" spans="1:27" ht="21.75" customHeight="1" x14ac:dyDescent="0.2">
      <c r="A1" s="131" t="s">
        <v>42</v>
      </c>
      <c r="B1" s="131"/>
      <c r="C1" s="131"/>
      <c r="D1" s="131"/>
      <c r="E1" s="131"/>
      <c r="F1" s="131"/>
      <c r="G1" s="131"/>
      <c r="H1" s="131"/>
      <c r="I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K29" s="138" t="s">
        <v>119</v>
      </c>
      <c r="L29" s="138"/>
      <c r="M29" s="138"/>
      <c r="N29" s="138"/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H30" s="26"/>
      <c r="I30" s="26"/>
      <c r="J30" s="26"/>
      <c r="K30" s="134" t="s">
        <v>120</v>
      </c>
      <c r="L30" s="134"/>
      <c r="M30" s="134"/>
      <c r="N30" s="134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7"/>
      <c r="I31" s="27"/>
      <c r="J31" s="27"/>
      <c r="K31" s="135" t="s">
        <v>30</v>
      </c>
      <c r="L31" s="135"/>
      <c r="M31" s="135"/>
      <c r="N31" s="135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75" customHeight="1" x14ac:dyDescent="0.2">
      <c r="A33" s="139" t="s">
        <v>70</v>
      </c>
      <c r="B33" s="139"/>
      <c r="C33" s="139"/>
      <c r="D33" s="139"/>
      <c r="E33" s="139"/>
      <c r="F33" s="139"/>
      <c r="G33" s="139"/>
      <c r="H33" s="139"/>
      <c r="I33" s="139"/>
      <c r="J33" s="28"/>
      <c r="K33" s="140" t="s">
        <v>32</v>
      </c>
      <c r="L33" s="140"/>
      <c r="M33" s="140"/>
      <c r="R33" s="1"/>
      <c r="S33" s="1"/>
      <c r="T33" s="5"/>
      <c r="U33" s="5"/>
      <c r="V33" s="5"/>
      <c r="W33" s="5"/>
      <c r="X33" s="5"/>
      <c r="Y33" s="5"/>
      <c r="Z33" s="5"/>
      <c r="AA33" s="5"/>
    </row>
    <row r="34" spans="1:27" ht="15.75" customHeight="1" x14ac:dyDescent="0.2">
      <c r="A34" s="136" t="s">
        <v>52</v>
      </c>
      <c r="B34" s="136"/>
      <c r="C34" s="136"/>
      <c r="D34" s="136"/>
      <c r="E34" s="136"/>
      <c r="F34" s="10"/>
      <c r="G34" s="10"/>
      <c r="H34" s="10"/>
      <c r="I34" s="28"/>
      <c r="J34" s="28"/>
      <c r="K34" s="140"/>
      <c r="L34" s="140"/>
      <c r="M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6" customHeight="1" x14ac:dyDescent="0.2">
      <c r="A35" s="76" t="s">
        <v>205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</row>
    <row r="36" spans="1:27" ht="15.6" customHeight="1" x14ac:dyDescent="0.2">
      <c r="A36" s="77" t="s">
        <v>83</v>
      </c>
      <c r="B36" s="79"/>
      <c r="C36" s="93" t="s">
        <v>84</v>
      </c>
      <c r="D36" s="94"/>
      <c r="E36" s="94"/>
      <c r="F36" s="94"/>
      <c r="G36" s="94"/>
      <c r="H36" s="94"/>
      <c r="I36" s="94"/>
      <c r="J36" s="95"/>
      <c r="K36" s="77" t="s">
        <v>23</v>
      </c>
      <c r="L36" s="78"/>
      <c r="M36" s="79"/>
    </row>
    <row r="37" spans="1:27" ht="15.6" customHeight="1" x14ac:dyDescent="0.2">
      <c r="A37" s="91"/>
      <c r="B37" s="92"/>
      <c r="C37" s="94" t="s">
        <v>85</v>
      </c>
      <c r="D37" s="94"/>
      <c r="E37" s="94"/>
      <c r="F37" s="95"/>
      <c r="G37" s="93" t="s">
        <v>86</v>
      </c>
      <c r="H37" s="94"/>
      <c r="I37" s="94"/>
      <c r="J37" s="95"/>
      <c r="K37" s="91"/>
      <c r="L37" s="98"/>
      <c r="M37" s="92"/>
    </row>
    <row r="38" spans="1:27" ht="15.6" customHeight="1" x14ac:dyDescent="0.2">
      <c r="A38" s="80"/>
      <c r="B38" s="82"/>
      <c r="C38" s="95" t="s">
        <v>87</v>
      </c>
      <c r="D38" s="66"/>
      <c r="E38" s="66" t="s">
        <v>88</v>
      </c>
      <c r="F38" s="66"/>
      <c r="G38" s="66" t="s">
        <v>87</v>
      </c>
      <c r="H38" s="66"/>
      <c r="I38" s="66" t="s">
        <v>88</v>
      </c>
      <c r="J38" s="66"/>
      <c r="K38" s="80"/>
      <c r="L38" s="81"/>
      <c r="M38" s="82"/>
    </row>
    <row r="39" spans="1:27" ht="15.6" customHeight="1" x14ac:dyDescent="0.2">
      <c r="A39" s="74" t="s">
        <v>13</v>
      </c>
      <c r="B39" s="74"/>
      <c r="C39" s="83">
        <v>2</v>
      </c>
      <c r="D39" s="84"/>
      <c r="E39" s="83">
        <v>1.5</v>
      </c>
      <c r="F39" s="84"/>
      <c r="G39" s="83">
        <v>1.5</v>
      </c>
      <c r="H39" s="84"/>
      <c r="I39" s="83">
        <v>1</v>
      </c>
      <c r="J39" s="84"/>
      <c r="K39" s="42"/>
      <c r="M39" s="43"/>
    </row>
    <row r="40" spans="1:27" ht="15.6" customHeight="1" x14ac:dyDescent="0.2">
      <c r="A40" s="74"/>
      <c r="B40" s="74"/>
      <c r="C40" s="96" t="s">
        <v>101</v>
      </c>
      <c r="D40" s="97"/>
      <c r="E40" s="96" t="s">
        <v>101</v>
      </c>
      <c r="F40" s="97"/>
      <c r="G40" s="96" t="s">
        <v>101</v>
      </c>
      <c r="H40" s="97"/>
      <c r="I40" s="96" t="s">
        <v>102</v>
      </c>
      <c r="J40" s="97"/>
      <c r="K40" s="42"/>
      <c r="M40" s="43"/>
    </row>
    <row r="41" spans="1:27" ht="15.6" customHeight="1" x14ac:dyDescent="0.2">
      <c r="A41" s="66" t="s">
        <v>14</v>
      </c>
      <c r="B41" s="66"/>
      <c r="C41" s="83">
        <v>1.5</v>
      </c>
      <c r="D41" s="84"/>
      <c r="E41" s="83">
        <v>1</v>
      </c>
      <c r="F41" s="84"/>
      <c r="G41" s="83">
        <v>1</v>
      </c>
      <c r="H41" s="84"/>
      <c r="I41" s="83">
        <v>0.6</v>
      </c>
      <c r="J41" s="84"/>
      <c r="K41" s="42"/>
      <c r="M41" s="43"/>
    </row>
    <row r="42" spans="1:27" ht="15.6" customHeight="1" x14ac:dyDescent="0.2">
      <c r="A42" s="66"/>
      <c r="B42" s="66"/>
      <c r="C42" s="96" t="s">
        <v>102</v>
      </c>
      <c r="D42" s="97"/>
      <c r="E42" s="96" t="s">
        <v>102</v>
      </c>
      <c r="F42" s="97"/>
      <c r="G42" s="96" t="s">
        <v>102</v>
      </c>
      <c r="H42" s="97"/>
      <c r="I42" s="96" t="s">
        <v>103</v>
      </c>
      <c r="J42" s="97"/>
      <c r="K42" s="42"/>
      <c r="M42" s="43"/>
    </row>
    <row r="43" spans="1:27" ht="15.6" customHeight="1" x14ac:dyDescent="0.2">
      <c r="A43" s="66" t="s">
        <v>15</v>
      </c>
      <c r="B43" s="66"/>
      <c r="C43" s="83">
        <v>1</v>
      </c>
      <c r="D43" s="84"/>
      <c r="E43" s="83">
        <v>0.6</v>
      </c>
      <c r="F43" s="84"/>
      <c r="G43" s="83">
        <v>0.6</v>
      </c>
      <c r="H43" s="84"/>
      <c r="I43" s="83">
        <v>0.4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103</v>
      </c>
      <c r="D44" s="97"/>
      <c r="E44" s="96" t="s">
        <v>103</v>
      </c>
      <c r="F44" s="97"/>
      <c r="G44" s="96" t="s">
        <v>103</v>
      </c>
      <c r="H44" s="97"/>
      <c r="I44" s="96" t="s">
        <v>104</v>
      </c>
      <c r="J44" s="97"/>
      <c r="K44" s="44"/>
      <c r="L44" s="45"/>
      <c r="M44" s="46"/>
    </row>
    <row r="45" spans="1:27" ht="11.4" customHeight="1" x14ac:dyDescent="0.2">
      <c r="A45" s="1"/>
      <c r="B45" s="1"/>
      <c r="C45" s="51"/>
      <c r="D45" s="37"/>
      <c r="E45" s="51"/>
      <c r="F45" s="37"/>
      <c r="G45" s="51"/>
      <c r="H45" s="37"/>
      <c r="I45" s="51"/>
      <c r="J45" s="37"/>
    </row>
    <row r="46" spans="1:27" ht="15.75" customHeight="1" x14ac:dyDescent="0.2">
      <c r="A46" s="133" t="s">
        <v>110</v>
      </c>
      <c r="B46" s="133"/>
      <c r="C46" s="133"/>
      <c r="D46" s="133"/>
      <c r="E46" s="133"/>
      <c r="F46" s="10"/>
      <c r="G46" s="10"/>
      <c r="H46" s="10"/>
      <c r="I46" s="28"/>
      <c r="J46" s="28"/>
      <c r="K46" s="30"/>
      <c r="R46" s="1"/>
      <c r="S46" s="1"/>
      <c r="T46" s="5"/>
      <c r="U46" s="5"/>
      <c r="V46" s="5"/>
      <c r="W46" s="5"/>
      <c r="X46" s="5"/>
      <c r="Y46" s="5"/>
      <c r="Z46" s="5"/>
      <c r="AA46" s="5"/>
    </row>
    <row r="47" spans="1:27" s="18" customFormat="1" ht="15.15" customHeight="1" x14ac:dyDescent="0.2">
      <c r="B47" s="128" t="s">
        <v>0</v>
      </c>
      <c r="C47" s="128"/>
      <c r="D47" s="130" t="s">
        <v>1</v>
      </c>
      <c r="E47" s="130"/>
      <c r="R47" s="6"/>
      <c r="S47" s="6"/>
      <c r="T47" s="23"/>
      <c r="U47" s="23"/>
      <c r="V47" s="23"/>
      <c r="W47" s="23"/>
      <c r="X47" s="23"/>
      <c r="Y47" s="23"/>
      <c r="Z47" s="23"/>
      <c r="AA47" s="23"/>
    </row>
    <row r="48" spans="1:27" s="18" customFormat="1" ht="15.15" customHeight="1" x14ac:dyDescent="0.2">
      <c r="B48" s="128" t="s">
        <v>25</v>
      </c>
      <c r="C48" s="128"/>
      <c r="D48" s="130" t="s">
        <v>26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44</v>
      </c>
      <c r="C49" s="128"/>
      <c r="D49" s="130">
        <v>1.5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45</v>
      </c>
      <c r="C50" s="128"/>
      <c r="D50" s="129">
        <f>D49*0.5</f>
        <v>0.75</v>
      </c>
      <c r="E50" s="129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2" customHeight="1" x14ac:dyDescent="0.2">
      <c r="B51" s="6"/>
      <c r="C51" s="6"/>
      <c r="D51" s="6"/>
      <c r="E51" s="6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9" customHeight="1" x14ac:dyDescent="0.2">
      <c r="A52" s="87" t="s">
        <v>190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1:27" ht="15.9" customHeight="1" x14ac:dyDescent="0.2">
      <c r="A53" s="66" t="s">
        <v>112</v>
      </c>
      <c r="B53" s="66"/>
      <c r="C53" s="2" t="s">
        <v>121</v>
      </c>
      <c r="D53" s="2" t="s">
        <v>122</v>
      </c>
      <c r="E53" s="2" t="s">
        <v>123</v>
      </c>
      <c r="F53" s="2" t="s">
        <v>124</v>
      </c>
      <c r="G53" s="2" t="s">
        <v>125</v>
      </c>
      <c r="H53" s="2" t="s">
        <v>127</v>
      </c>
      <c r="I53" s="2" t="s">
        <v>128</v>
      </c>
      <c r="J53" s="2" t="s">
        <v>129</v>
      </c>
      <c r="K53" s="2" t="s">
        <v>130</v>
      </c>
      <c r="L53" s="2" t="s">
        <v>131</v>
      </c>
      <c r="N53" s="100" t="s">
        <v>97</v>
      </c>
      <c r="O53" s="101"/>
      <c r="P53" s="102"/>
    </row>
    <row r="54" spans="1:27" ht="15.9" customHeight="1" x14ac:dyDescent="0.2">
      <c r="A54" s="2" t="s">
        <v>113</v>
      </c>
      <c r="B54" s="2" t="s">
        <v>126</v>
      </c>
      <c r="C54" s="2">
        <v>10</v>
      </c>
      <c r="D54" s="2">
        <v>15</v>
      </c>
      <c r="E54" s="2">
        <v>20</v>
      </c>
      <c r="F54" s="2">
        <v>25</v>
      </c>
      <c r="G54" s="2">
        <v>40</v>
      </c>
      <c r="H54" s="2">
        <v>50</v>
      </c>
      <c r="I54" s="2">
        <v>65</v>
      </c>
      <c r="J54" s="2">
        <v>110</v>
      </c>
      <c r="K54" s="2">
        <v>150</v>
      </c>
      <c r="L54" s="2">
        <v>180</v>
      </c>
      <c r="N54" s="103"/>
      <c r="O54" s="104"/>
      <c r="P54" s="105"/>
      <c r="Q54" s="14"/>
    </row>
    <row r="55" spans="1:27" ht="15.9" customHeight="1" x14ac:dyDescent="0.2">
      <c r="A55" s="2" t="s">
        <v>118</v>
      </c>
      <c r="B55" s="2" t="s">
        <v>111</v>
      </c>
      <c r="C55" s="2">
        <v>98</v>
      </c>
      <c r="D55" s="2">
        <v>147</v>
      </c>
      <c r="E55" s="2">
        <v>196</v>
      </c>
      <c r="F55" s="2">
        <v>245</v>
      </c>
      <c r="G55" s="2">
        <v>392</v>
      </c>
      <c r="H55" s="2">
        <v>882</v>
      </c>
      <c r="I55" s="2">
        <v>637</v>
      </c>
      <c r="J55" s="2">
        <v>1078</v>
      </c>
      <c r="K55" s="2">
        <v>1470</v>
      </c>
      <c r="L55" s="2">
        <v>1764</v>
      </c>
    </row>
    <row r="56" spans="1:27" ht="12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27" ht="15.9" customHeight="1" x14ac:dyDescent="0.2">
      <c r="A57" s="57" t="s">
        <v>51</v>
      </c>
      <c r="B57" s="57"/>
      <c r="C57" s="57"/>
      <c r="D57" s="10"/>
      <c r="E57" s="10"/>
      <c r="R57" s="1"/>
      <c r="S57" s="1"/>
      <c r="T57" s="5"/>
      <c r="U57" s="5"/>
      <c r="V57" s="5"/>
      <c r="W57" s="5"/>
      <c r="X57" s="5"/>
      <c r="Y57" s="5"/>
      <c r="Z57" s="5"/>
      <c r="AA57" s="5"/>
    </row>
    <row r="58" spans="1:27" ht="15.9" customHeight="1" x14ac:dyDescent="0.2">
      <c r="B58" s="66" t="s">
        <v>118</v>
      </c>
      <c r="C58" s="148" t="s">
        <v>150</v>
      </c>
      <c r="D58" s="119" t="s">
        <v>47</v>
      </c>
      <c r="E58" s="67" t="s">
        <v>4</v>
      </c>
      <c r="F58" s="119" t="s">
        <v>48</v>
      </c>
      <c r="G58" s="119" t="s">
        <v>46</v>
      </c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/>
      <c r="C59" s="142"/>
      <c r="D59" s="121"/>
      <c r="E59" s="145"/>
      <c r="F59" s="121"/>
      <c r="G59" s="121"/>
      <c r="H59" s="29"/>
      <c r="I59" s="29"/>
      <c r="J59" s="29"/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17" t="s">
        <v>31</v>
      </c>
      <c r="C60" s="25" t="s">
        <v>114</v>
      </c>
      <c r="D60" s="19">
        <v>0.245</v>
      </c>
      <c r="E60" s="32">
        <v>2</v>
      </c>
      <c r="F60" s="33">
        <f>D60*E60</f>
        <v>0.49</v>
      </c>
      <c r="G60" s="8">
        <f>F60*(1+D56)</f>
        <v>0.49</v>
      </c>
      <c r="H60" s="29"/>
      <c r="I60" s="29"/>
      <c r="J60" s="29"/>
      <c r="K60" s="24"/>
      <c r="L60" s="24"/>
      <c r="M60" s="24"/>
      <c r="N60" s="24"/>
      <c r="O60" s="24"/>
      <c r="P60" s="24"/>
      <c r="R60" s="1"/>
      <c r="S60" s="1"/>
      <c r="T60" s="5"/>
      <c r="U60" s="5"/>
      <c r="V60" s="5"/>
      <c r="W60" s="5"/>
      <c r="X60" s="11"/>
      <c r="Y60" s="11"/>
      <c r="Z60" s="5"/>
      <c r="AA60" s="5"/>
    </row>
    <row r="61" spans="1:27" ht="15.9" customHeight="1" x14ac:dyDescent="0.2">
      <c r="B61" s="2" t="s">
        <v>115</v>
      </c>
      <c r="C61" s="25" t="s">
        <v>114</v>
      </c>
      <c r="D61" s="9">
        <v>0.245</v>
      </c>
      <c r="E61" s="32">
        <v>2</v>
      </c>
      <c r="F61" s="33">
        <f>D61*E61</f>
        <v>0.49</v>
      </c>
      <c r="G61" s="8">
        <f>F61*(1+D56)</f>
        <v>0.49</v>
      </c>
      <c r="H61" s="29"/>
      <c r="I61" s="29"/>
      <c r="J61" s="29"/>
      <c r="K61" s="4"/>
      <c r="L61" s="4"/>
      <c r="M61" s="4"/>
      <c r="N61" s="4"/>
      <c r="O61" s="4"/>
      <c r="P61" s="4"/>
      <c r="R61" s="1"/>
      <c r="S61" s="1"/>
      <c r="T61" s="5"/>
      <c r="U61" s="5"/>
      <c r="V61" s="5"/>
      <c r="W61" s="5"/>
      <c r="X61" s="5"/>
      <c r="Y61" s="5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117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34</v>
      </c>
      <c r="C66" s="128"/>
      <c r="D66" s="8">
        <f>D63+D64+D65</f>
        <v>60</v>
      </c>
      <c r="E66" s="1"/>
      <c r="F66" s="1"/>
      <c r="G66" s="13"/>
      <c r="H66" s="1"/>
      <c r="I66" s="1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A67" s="57" t="s">
        <v>138</v>
      </c>
      <c r="B67" s="57"/>
      <c r="C67" s="57"/>
      <c r="D67" s="57"/>
      <c r="E67" s="57"/>
      <c r="F67" s="57"/>
      <c r="G67" s="57"/>
      <c r="H67" s="57"/>
      <c r="I67" s="57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B68" s="146" t="s">
        <v>35</v>
      </c>
      <c r="C68" s="146"/>
      <c r="D68" s="146"/>
      <c r="E68" s="146"/>
      <c r="F68" s="146"/>
      <c r="G68" s="146"/>
      <c r="H68" s="147"/>
      <c r="I68" s="31">
        <f>((G60*(D64+D65))+(G61*D65))/D66</f>
        <v>0.49000000000000005</v>
      </c>
      <c r="J68" s="7"/>
      <c r="K68" s="29"/>
      <c r="L68" s="29"/>
      <c r="M68" s="29"/>
      <c r="N68" s="29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6" customHeight="1" x14ac:dyDescent="0.2"/>
    <row r="70" spans="1:27" ht="15.6" customHeight="1" x14ac:dyDescent="0.2"/>
    <row r="71" spans="1:27" ht="15.6" customHeight="1" x14ac:dyDescent="0.2"/>
  </sheetData>
  <sheetProtection formatCells="0" selectLockedCells="1" selectUnlockedCells="1"/>
  <mergeCells count="76">
    <mergeCell ref="Y14:Z14"/>
    <mergeCell ref="U14:V14"/>
    <mergeCell ref="R14:R15"/>
    <mergeCell ref="S14:T14"/>
    <mergeCell ref="Q14:Q15"/>
    <mergeCell ref="W14:X14"/>
    <mergeCell ref="A1:I1"/>
    <mergeCell ref="C36:J36"/>
    <mergeCell ref="K36:M38"/>
    <mergeCell ref="C37:F37"/>
    <mergeCell ref="G37:J37"/>
    <mergeCell ref="C38:D38"/>
    <mergeCell ref="E38:F38"/>
    <mergeCell ref="G38:H38"/>
    <mergeCell ref="I38:J38"/>
    <mergeCell ref="A34:E34"/>
    <mergeCell ref="A35:M35"/>
    <mergeCell ref="A36:B38"/>
    <mergeCell ref="K33:M34"/>
    <mergeCell ref="K29:N29"/>
    <mergeCell ref="K30:N30"/>
    <mergeCell ref="K31:N31"/>
    <mergeCell ref="A39:B40"/>
    <mergeCell ref="C39:D39"/>
    <mergeCell ref="E39:F39"/>
    <mergeCell ref="G39:H39"/>
    <mergeCell ref="I39:J39"/>
    <mergeCell ref="C40:D40"/>
    <mergeCell ref="E40:F40"/>
    <mergeCell ref="G40:H40"/>
    <mergeCell ref="I40:J40"/>
    <mergeCell ref="A41:B42"/>
    <mergeCell ref="C41:D41"/>
    <mergeCell ref="E41:F41"/>
    <mergeCell ref="G41:H41"/>
    <mergeCell ref="I41:J41"/>
    <mergeCell ref="C42:D42"/>
    <mergeCell ref="E42:F42"/>
    <mergeCell ref="G42:H42"/>
    <mergeCell ref="I42:J42"/>
    <mergeCell ref="N53:P54"/>
    <mergeCell ref="A57:C57"/>
    <mergeCell ref="F58:F59"/>
    <mergeCell ref="G58:G59"/>
    <mergeCell ref="D58:D59"/>
    <mergeCell ref="A33:I33"/>
    <mergeCell ref="A62:C62"/>
    <mergeCell ref="B63:C63"/>
    <mergeCell ref="B58:B59"/>
    <mergeCell ref="C58:C59"/>
    <mergeCell ref="B50:C50"/>
    <mergeCell ref="D50:E50"/>
    <mergeCell ref="E58:E59"/>
    <mergeCell ref="A52:M52"/>
    <mergeCell ref="A53:B53"/>
    <mergeCell ref="A43:B44"/>
    <mergeCell ref="C43:D43"/>
    <mergeCell ref="E43:F43"/>
    <mergeCell ref="G43:H43"/>
    <mergeCell ref="I43:J43"/>
    <mergeCell ref="B49:C49"/>
    <mergeCell ref="C44:D44"/>
    <mergeCell ref="E44:F44"/>
    <mergeCell ref="G44:H44"/>
    <mergeCell ref="I44:J44"/>
    <mergeCell ref="B68:H68"/>
    <mergeCell ref="A67:I67"/>
    <mergeCell ref="D49:E49"/>
    <mergeCell ref="B64:C64"/>
    <mergeCell ref="B65:C65"/>
    <mergeCell ref="B66:C66"/>
    <mergeCell ref="A46:E46"/>
    <mergeCell ref="B47:C47"/>
    <mergeCell ref="D47:E47"/>
    <mergeCell ref="B48:C48"/>
    <mergeCell ref="D48:E48"/>
  </mergeCells>
  <phoneticPr fontId="2"/>
  <pageMargins left="0.72" right="0.34" top="0.63" bottom="0.75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29697" r:id="rId4">
          <objectPr defaultSize="0" autoPict="0" r:id="rId5">
            <anchor moveWithCells="1">
              <from>
                <xdr:col>16</xdr:col>
                <xdr:colOff>556260</xdr:colOff>
                <xdr:row>0</xdr:row>
                <xdr:rowOff>0</xdr:rowOff>
              </from>
              <to>
                <xdr:col>25</xdr:col>
                <xdr:colOff>312420</xdr:colOff>
                <xdr:row>28</xdr:row>
                <xdr:rowOff>99060</xdr:rowOff>
              </to>
            </anchor>
          </objectPr>
        </oleObject>
      </mc:Choice>
      <mc:Fallback>
        <oleObject progId="JWB32.Document" shapeId="29697" r:id="rId4"/>
      </mc:Fallback>
    </mc:AlternateContent>
    <mc:AlternateContent xmlns:mc="http://schemas.openxmlformats.org/markup-compatibility/2006">
      <mc:Choice Requires="x14">
        <oleObject progId="JWB32.Document" shapeId="29698" r:id="rId6">
          <objectPr defaultSize="0" autoPict="0" r:id="rId5">
            <anchor moveWithCells="1">
              <from>
                <xdr:col>0</xdr:col>
                <xdr:colOff>68580</xdr:colOff>
                <xdr:row>1</xdr:row>
                <xdr:rowOff>144780</xdr:rowOff>
              </from>
              <to>
                <xdr:col>7</xdr:col>
                <xdr:colOff>426720</xdr:colOff>
                <xdr:row>15</xdr:row>
                <xdr:rowOff>99060</xdr:rowOff>
              </to>
            </anchor>
          </objectPr>
        </oleObject>
      </mc:Choice>
      <mc:Fallback>
        <oleObject progId="JWB32.Document" shapeId="29698" r:id="rId6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41"/>
  </sheetPr>
  <dimension ref="A1:AA67"/>
  <sheetViews>
    <sheetView view="pageBreakPreview" zoomScaleNormal="100" workbookViewId="0">
      <selection activeCell="A52" sqref="A52:XFD52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151</v>
      </c>
      <c r="B1" s="131"/>
      <c r="C1" s="131"/>
      <c r="D1" s="131"/>
      <c r="E1" s="131"/>
      <c r="F1" s="131"/>
      <c r="G1" s="131"/>
      <c r="H1" s="131"/>
      <c r="I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K29" s="138" t="s">
        <v>119</v>
      </c>
      <c r="L29" s="138"/>
      <c r="M29" s="138"/>
      <c r="N29" s="138"/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H30" s="26"/>
      <c r="I30" s="26"/>
      <c r="J30" s="26"/>
      <c r="K30" s="134" t="s">
        <v>120</v>
      </c>
      <c r="L30" s="134"/>
      <c r="M30" s="134"/>
      <c r="N30" s="134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7"/>
      <c r="I31" s="27"/>
      <c r="J31" s="27"/>
      <c r="K31" s="135" t="s">
        <v>30</v>
      </c>
      <c r="L31" s="135"/>
      <c r="M31" s="135"/>
      <c r="N31" s="135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75" customHeight="1" x14ac:dyDescent="0.2">
      <c r="A33" s="136" t="s">
        <v>73</v>
      </c>
      <c r="B33" s="136"/>
      <c r="C33" s="136"/>
      <c r="D33" s="136"/>
      <c r="E33" s="136"/>
      <c r="F33" s="136"/>
      <c r="G33" s="136"/>
      <c r="H33" s="136"/>
      <c r="I33" s="136"/>
      <c r="J33" s="136"/>
      <c r="K33" s="28"/>
      <c r="L33" s="140" t="s">
        <v>33</v>
      </c>
      <c r="M33" s="140"/>
      <c r="N33" s="140"/>
      <c r="R33" s="1"/>
      <c r="S33" s="1"/>
      <c r="T33" s="5"/>
      <c r="U33" s="5"/>
      <c r="V33" s="5"/>
      <c r="W33" s="5"/>
      <c r="X33" s="5"/>
      <c r="Y33" s="5"/>
      <c r="Z33" s="5"/>
      <c r="AA33" s="5"/>
    </row>
    <row r="34" spans="1:27" ht="15.75" customHeight="1" x14ac:dyDescent="0.2">
      <c r="A34" s="136" t="s">
        <v>52</v>
      </c>
      <c r="B34" s="136"/>
      <c r="C34" s="136"/>
      <c r="D34" s="136"/>
      <c r="E34" s="136"/>
      <c r="F34" s="10"/>
      <c r="G34" s="10"/>
      <c r="H34" s="10"/>
      <c r="I34" s="28"/>
      <c r="J34" s="28"/>
      <c r="K34" s="28"/>
      <c r="L34" s="140"/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6" customHeight="1" x14ac:dyDescent="0.2">
      <c r="A35" s="76" t="s">
        <v>205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</row>
    <row r="36" spans="1:27" ht="15.6" customHeight="1" x14ac:dyDescent="0.2">
      <c r="A36" s="77" t="s">
        <v>83</v>
      </c>
      <c r="B36" s="79"/>
      <c r="C36" s="93" t="s">
        <v>84</v>
      </c>
      <c r="D36" s="94"/>
      <c r="E36" s="94"/>
      <c r="F36" s="94"/>
      <c r="G36" s="94"/>
      <c r="H36" s="94"/>
      <c r="I36" s="94"/>
      <c r="J36" s="95"/>
      <c r="K36" s="77" t="s">
        <v>23</v>
      </c>
      <c r="L36" s="78"/>
      <c r="M36" s="79"/>
    </row>
    <row r="37" spans="1:27" ht="15.6" customHeight="1" x14ac:dyDescent="0.2">
      <c r="A37" s="91"/>
      <c r="B37" s="92"/>
      <c r="C37" s="94" t="s">
        <v>85</v>
      </c>
      <c r="D37" s="94"/>
      <c r="E37" s="94"/>
      <c r="F37" s="95"/>
      <c r="G37" s="93" t="s">
        <v>86</v>
      </c>
      <c r="H37" s="94"/>
      <c r="I37" s="94"/>
      <c r="J37" s="95"/>
      <c r="K37" s="91"/>
      <c r="L37" s="98"/>
      <c r="M37" s="92"/>
    </row>
    <row r="38" spans="1:27" ht="15.6" customHeight="1" x14ac:dyDescent="0.2">
      <c r="A38" s="80"/>
      <c r="B38" s="82"/>
      <c r="C38" s="95" t="s">
        <v>87</v>
      </c>
      <c r="D38" s="66"/>
      <c r="E38" s="66" t="s">
        <v>88</v>
      </c>
      <c r="F38" s="66"/>
      <c r="G38" s="66" t="s">
        <v>87</v>
      </c>
      <c r="H38" s="66"/>
      <c r="I38" s="66" t="s">
        <v>88</v>
      </c>
      <c r="J38" s="66"/>
      <c r="K38" s="80"/>
      <c r="L38" s="81"/>
      <c r="M38" s="82"/>
    </row>
    <row r="39" spans="1:27" ht="15.6" customHeight="1" x14ac:dyDescent="0.2">
      <c r="A39" s="74" t="s">
        <v>13</v>
      </c>
      <c r="B39" s="74"/>
      <c r="C39" s="83">
        <v>2</v>
      </c>
      <c r="D39" s="84"/>
      <c r="E39" s="83">
        <v>1.5</v>
      </c>
      <c r="F39" s="84"/>
      <c r="G39" s="83">
        <v>1.5</v>
      </c>
      <c r="H39" s="84"/>
      <c r="I39" s="83">
        <v>1</v>
      </c>
      <c r="J39" s="84"/>
      <c r="K39" s="42"/>
      <c r="M39" s="43"/>
    </row>
    <row r="40" spans="1:27" ht="15.6" customHeight="1" x14ac:dyDescent="0.2">
      <c r="A40" s="74"/>
      <c r="B40" s="74"/>
      <c r="C40" s="96" t="s">
        <v>101</v>
      </c>
      <c r="D40" s="97"/>
      <c r="E40" s="96" t="s">
        <v>101</v>
      </c>
      <c r="F40" s="97"/>
      <c r="G40" s="96" t="s">
        <v>101</v>
      </c>
      <c r="H40" s="97"/>
      <c r="I40" s="96" t="s">
        <v>102</v>
      </c>
      <c r="J40" s="97"/>
      <c r="K40" s="42"/>
      <c r="M40" s="43"/>
    </row>
    <row r="41" spans="1:27" ht="15.6" customHeight="1" x14ac:dyDescent="0.2">
      <c r="A41" s="66" t="s">
        <v>14</v>
      </c>
      <c r="B41" s="66"/>
      <c r="C41" s="83">
        <v>1.5</v>
      </c>
      <c r="D41" s="84"/>
      <c r="E41" s="83">
        <v>1</v>
      </c>
      <c r="F41" s="84"/>
      <c r="G41" s="83">
        <v>1</v>
      </c>
      <c r="H41" s="84"/>
      <c r="I41" s="83">
        <v>0.6</v>
      </c>
      <c r="J41" s="84"/>
      <c r="K41" s="42"/>
      <c r="M41" s="43"/>
    </row>
    <row r="42" spans="1:27" ht="15.6" customHeight="1" x14ac:dyDescent="0.2">
      <c r="A42" s="66"/>
      <c r="B42" s="66"/>
      <c r="C42" s="96" t="s">
        <v>102</v>
      </c>
      <c r="D42" s="97"/>
      <c r="E42" s="96" t="s">
        <v>102</v>
      </c>
      <c r="F42" s="97"/>
      <c r="G42" s="96" t="s">
        <v>102</v>
      </c>
      <c r="H42" s="97"/>
      <c r="I42" s="96" t="s">
        <v>103</v>
      </c>
      <c r="J42" s="97"/>
      <c r="K42" s="42"/>
      <c r="M42" s="43"/>
    </row>
    <row r="43" spans="1:27" ht="15.6" customHeight="1" x14ac:dyDescent="0.2">
      <c r="A43" s="66" t="s">
        <v>15</v>
      </c>
      <c r="B43" s="66"/>
      <c r="C43" s="83">
        <v>1</v>
      </c>
      <c r="D43" s="84"/>
      <c r="E43" s="83">
        <v>0.6</v>
      </c>
      <c r="F43" s="84"/>
      <c r="G43" s="83">
        <v>0.6</v>
      </c>
      <c r="H43" s="84"/>
      <c r="I43" s="83">
        <v>0.4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103</v>
      </c>
      <c r="D44" s="97"/>
      <c r="E44" s="96" t="s">
        <v>103</v>
      </c>
      <c r="F44" s="97"/>
      <c r="G44" s="96" t="s">
        <v>103</v>
      </c>
      <c r="H44" s="97"/>
      <c r="I44" s="96" t="s">
        <v>104</v>
      </c>
      <c r="J44" s="97"/>
      <c r="K44" s="44"/>
      <c r="L44" s="45"/>
      <c r="M44" s="46"/>
    </row>
    <row r="45" spans="1:27" ht="15.6" customHeight="1" x14ac:dyDescent="0.2">
      <c r="A45" s="1"/>
      <c r="B45" s="1"/>
      <c r="C45" s="51"/>
      <c r="D45" s="37"/>
      <c r="E45" s="51"/>
      <c r="F45" s="37"/>
      <c r="G45" s="51"/>
      <c r="H45" s="37"/>
      <c r="I45" s="51"/>
      <c r="J45" s="37"/>
    </row>
    <row r="46" spans="1:27" ht="15.75" customHeight="1" x14ac:dyDescent="0.2">
      <c r="A46" s="133" t="s">
        <v>50</v>
      </c>
      <c r="B46" s="133"/>
      <c r="C46" s="133"/>
      <c r="D46" s="133"/>
      <c r="E46" s="133"/>
      <c r="F46" s="10"/>
      <c r="G46" s="10"/>
      <c r="H46" s="10"/>
      <c r="I46" s="28"/>
      <c r="J46" s="28"/>
      <c r="K46" s="30"/>
      <c r="R46" s="1"/>
      <c r="S46" s="1"/>
      <c r="T46" s="5"/>
      <c r="U46" s="5"/>
      <c r="V46" s="5"/>
      <c r="W46" s="5"/>
      <c r="X46" s="5"/>
      <c r="Y46" s="5"/>
      <c r="Z46" s="5"/>
      <c r="AA46" s="5"/>
    </row>
    <row r="47" spans="1:27" s="18" customFormat="1" ht="15.15" customHeight="1" x14ac:dyDescent="0.2">
      <c r="B47" s="128" t="s">
        <v>24</v>
      </c>
      <c r="C47" s="128"/>
      <c r="D47" s="130" t="s">
        <v>27</v>
      </c>
      <c r="E47" s="130"/>
      <c r="R47" s="6"/>
      <c r="S47" s="6"/>
      <c r="T47" s="23"/>
      <c r="U47" s="23"/>
      <c r="V47" s="23"/>
      <c r="W47" s="23"/>
      <c r="X47" s="23"/>
      <c r="Y47" s="23"/>
      <c r="Z47" s="23"/>
      <c r="AA47" s="23"/>
    </row>
    <row r="48" spans="1:27" s="18" customFormat="1" ht="15.15" customHeight="1" x14ac:dyDescent="0.2">
      <c r="B48" s="128" t="s">
        <v>25</v>
      </c>
      <c r="C48" s="128"/>
      <c r="D48" s="130" t="s">
        <v>26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44</v>
      </c>
      <c r="C49" s="128"/>
      <c r="D49" s="130">
        <v>1.5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45</v>
      </c>
      <c r="C50" s="128"/>
      <c r="D50" s="129">
        <f>D49*0.5</f>
        <v>0.75</v>
      </c>
      <c r="E50" s="129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ht="15.75" customHeight="1" x14ac:dyDescent="0.2">
      <c r="A51" s="18"/>
      <c r="B51" s="18"/>
      <c r="C51" s="18"/>
      <c r="D51" s="18"/>
      <c r="E51" s="16"/>
      <c r="F51" s="15"/>
      <c r="G51" s="15"/>
      <c r="H51" s="15"/>
      <c r="I51" s="15"/>
      <c r="J51" s="15"/>
    </row>
    <row r="52" spans="1:27" ht="15.9" customHeight="1" x14ac:dyDescent="0.2">
      <c r="A52" s="87" t="s">
        <v>190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1:27" ht="15.9" customHeight="1" x14ac:dyDescent="0.2">
      <c r="A53" s="66" t="s">
        <v>112</v>
      </c>
      <c r="B53" s="66"/>
      <c r="C53" s="2" t="s">
        <v>121</v>
      </c>
      <c r="D53" s="2" t="s">
        <v>122</v>
      </c>
      <c r="E53" s="2" t="s">
        <v>123</v>
      </c>
      <c r="F53" s="2" t="s">
        <v>124</v>
      </c>
      <c r="G53" s="2" t="s">
        <v>125</v>
      </c>
      <c r="H53" s="2" t="s">
        <v>127</v>
      </c>
      <c r="I53" s="2" t="s">
        <v>128</v>
      </c>
      <c r="J53" s="2" t="s">
        <v>129</v>
      </c>
      <c r="K53" s="2" t="s">
        <v>130</v>
      </c>
      <c r="L53" s="2" t="s">
        <v>131</v>
      </c>
      <c r="N53" s="100" t="s">
        <v>97</v>
      </c>
      <c r="O53" s="102"/>
      <c r="P53" s="24"/>
    </row>
    <row r="54" spans="1:27" ht="15.9" customHeight="1" x14ac:dyDescent="0.2">
      <c r="A54" s="2" t="s">
        <v>113</v>
      </c>
      <c r="B54" s="2" t="s">
        <v>126</v>
      </c>
      <c r="C54" s="2">
        <v>10</v>
      </c>
      <c r="D54" s="2">
        <v>15</v>
      </c>
      <c r="E54" s="2">
        <v>20</v>
      </c>
      <c r="F54" s="2">
        <v>25</v>
      </c>
      <c r="G54" s="2">
        <v>40</v>
      </c>
      <c r="H54" s="2">
        <v>50</v>
      </c>
      <c r="I54" s="2">
        <v>65</v>
      </c>
      <c r="J54" s="2">
        <v>110</v>
      </c>
      <c r="K54" s="2">
        <v>150</v>
      </c>
      <c r="L54" s="2">
        <v>180</v>
      </c>
      <c r="N54" s="103"/>
      <c r="O54" s="105"/>
      <c r="P54" s="24"/>
      <c r="Q54" s="14"/>
    </row>
    <row r="55" spans="1:27" ht="15.9" customHeight="1" x14ac:dyDescent="0.2">
      <c r="A55" s="2" t="s">
        <v>118</v>
      </c>
      <c r="B55" s="2" t="s">
        <v>98</v>
      </c>
      <c r="C55" s="2">
        <v>98</v>
      </c>
      <c r="D55" s="2">
        <v>147</v>
      </c>
      <c r="E55" s="2">
        <v>196</v>
      </c>
      <c r="F55" s="2">
        <v>245</v>
      </c>
      <c r="G55" s="2">
        <v>392</v>
      </c>
      <c r="H55" s="2">
        <v>882</v>
      </c>
      <c r="I55" s="2">
        <v>637</v>
      </c>
      <c r="J55" s="2">
        <v>1078</v>
      </c>
      <c r="K55" s="2">
        <v>1470</v>
      </c>
      <c r="L55" s="2">
        <v>1764</v>
      </c>
    </row>
    <row r="56" spans="1:27" ht="15.9" customHeight="1" x14ac:dyDescent="0.2">
      <c r="A56" s="1"/>
      <c r="B56" s="1"/>
      <c r="C56" s="1"/>
      <c r="D56" s="1"/>
      <c r="E56" s="1"/>
      <c r="F56" s="1"/>
      <c r="G56" s="1"/>
    </row>
    <row r="57" spans="1:27" ht="15.9" customHeight="1" x14ac:dyDescent="0.2">
      <c r="A57" s="57" t="s">
        <v>51</v>
      </c>
      <c r="B57" s="57"/>
      <c r="C57" s="57"/>
      <c r="D57" s="10"/>
      <c r="E57" s="10"/>
      <c r="R57" s="1"/>
      <c r="S57" s="1"/>
      <c r="T57" s="5"/>
      <c r="U57" s="5"/>
      <c r="V57" s="5"/>
      <c r="W57" s="5"/>
      <c r="X57" s="5"/>
      <c r="Y57" s="5"/>
      <c r="Z57" s="5"/>
      <c r="AA57" s="5"/>
    </row>
    <row r="58" spans="1:27" ht="15.9" customHeight="1" x14ac:dyDescent="0.2">
      <c r="B58" s="66" t="s">
        <v>118</v>
      </c>
      <c r="C58" s="141" t="s">
        <v>150</v>
      </c>
      <c r="D58" s="143" t="s">
        <v>47</v>
      </c>
      <c r="E58" s="67" t="s">
        <v>4</v>
      </c>
      <c r="F58" s="119" t="s">
        <v>48</v>
      </c>
      <c r="G58" s="119" t="s">
        <v>46</v>
      </c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/>
      <c r="C59" s="142"/>
      <c r="D59" s="144"/>
      <c r="E59" s="145"/>
      <c r="F59" s="121"/>
      <c r="G59" s="121"/>
      <c r="H59" s="29"/>
      <c r="I59" s="29"/>
      <c r="J59" s="29"/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17" t="s">
        <v>31</v>
      </c>
      <c r="C60" s="25" t="s">
        <v>114</v>
      </c>
      <c r="D60" s="19">
        <v>0.245</v>
      </c>
      <c r="E60" s="32">
        <v>2</v>
      </c>
      <c r="F60" s="33">
        <f>D60*E60</f>
        <v>0.49</v>
      </c>
      <c r="G60" s="8">
        <f>F60*(1+D50)</f>
        <v>0.85749999999999993</v>
      </c>
      <c r="H60" s="29"/>
      <c r="I60" s="29"/>
      <c r="J60" s="29"/>
      <c r="K60" s="24"/>
      <c r="L60" s="24"/>
      <c r="M60" s="24"/>
      <c r="N60" s="24"/>
      <c r="O60" s="24"/>
      <c r="P60" s="24"/>
      <c r="R60" s="1"/>
      <c r="S60" s="1"/>
      <c r="T60" s="5"/>
      <c r="U60" s="5"/>
      <c r="V60" s="5"/>
      <c r="W60" s="5"/>
      <c r="X60" s="11"/>
      <c r="Y60" s="11"/>
      <c r="Z60" s="5"/>
      <c r="AA60" s="5"/>
    </row>
    <row r="61" spans="1:27" ht="15.9" customHeight="1" x14ac:dyDescent="0.2">
      <c r="A61" s="133" t="s">
        <v>49</v>
      </c>
      <c r="B61" s="133"/>
      <c r="C61" s="133"/>
      <c r="D61" s="1"/>
      <c r="E61" s="7"/>
      <c r="F61" s="7"/>
      <c r="G61" s="4"/>
      <c r="H61" s="4"/>
      <c r="I61" s="4"/>
      <c r="J61" s="4"/>
      <c r="K61" s="4"/>
      <c r="L61" s="4"/>
      <c r="M61" s="4"/>
      <c r="N61" s="4"/>
      <c r="O61" s="4"/>
      <c r="P61" s="4"/>
      <c r="R61" s="1"/>
      <c r="S61" s="1"/>
      <c r="T61" s="5"/>
      <c r="U61" s="5"/>
      <c r="V61" s="11"/>
      <c r="W61" s="11"/>
      <c r="X61" s="5"/>
      <c r="Y61" s="5"/>
      <c r="Z61" s="5"/>
      <c r="AA61" s="5"/>
    </row>
    <row r="62" spans="1:27" ht="15.9" customHeight="1" x14ac:dyDescent="0.2">
      <c r="B62" s="128" t="s">
        <v>132</v>
      </c>
      <c r="C62" s="128"/>
      <c r="D62" s="9">
        <v>20</v>
      </c>
      <c r="E62" s="29"/>
      <c r="F62" s="29"/>
      <c r="G62" s="29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11"/>
      <c r="Y62" s="11"/>
      <c r="Z62" s="5"/>
      <c r="AA62" s="5"/>
    </row>
    <row r="63" spans="1:27" ht="15.9" customHeight="1" x14ac:dyDescent="0.2">
      <c r="B63" s="128" t="s">
        <v>116</v>
      </c>
      <c r="C63" s="128"/>
      <c r="D63" s="9">
        <v>20</v>
      </c>
      <c r="E63" s="29"/>
      <c r="F63" s="29"/>
      <c r="G63" s="29"/>
      <c r="H63" s="4"/>
      <c r="I63" s="4"/>
      <c r="J63" s="4"/>
      <c r="K63" s="29"/>
      <c r="L63" s="29"/>
      <c r="M63" s="29"/>
      <c r="N63" s="29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36</v>
      </c>
      <c r="C64" s="128"/>
      <c r="D64" s="8">
        <f>D62+D63</f>
        <v>40</v>
      </c>
      <c r="E64" s="1"/>
      <c r="F64" s="1"/>
      <c r="G64" s="13"/>
      <c r="H64" s="1"/>
      <c r="I64" s="1"/>
      <c r="J64" s="1"/>
      <c r="K64" s="29"/>
      <c r="L64" s="29"/>
      <c r="M64" s="29"/>
      <c r="N64" s="29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6"/>
      <c r="C65" s="6"/>
      <c r="D65" s="1"/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A66" s="57" t="s">
        <v>138</v>
      </c>
      <c r="B66" s="57"/>
      <c r="C66" s="57"/>
      <c r="D66" s="57"/>
      <c r="E66" s="57"/>
      <c r="F66" s="57"/>
      <c r="G66" s="57"/>
      <c r="H66" s="57"/>
      <c r="I66" s="57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46" t="s">
        <v>37</v>
      </c>
      <c r="C67" s="146"/>
      <c r="D67" s="146"/>
      <c r="E67" s="146"/>
      <c r="F67" s="146"/>
      <c r="G67" s="146"/>
      <c r="H67" s="147"/>
      <c r="I67" s="31">
        <f>(G60*D63)/D64</f>
        <v>0.42874999999999996</v>
      </c>
      <c r="J67" s="7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</sheetData>
  <sheetProtection formatCells="0" selectLockedCells="1" selectUnlockedCells="1"/>
  <mergeCells count="75">
    <mergeCell ref="K29:N29"/>
    <mergeCell ref="K30:N30"/>
    <mergeCell ref="K31:N31"/>
    <mergeCell ref="B63:C63"/>
    <mergeCell ref="B64:C64"/>
    <mergeCell ref="A52:M52"/>
    <mergeCell ref="A53:B53"/>
    <mergeCell ref="N53:O54"/>
    <mergeCell ref="A57:C57"/>
    <mergeCell ref="B49:C49"/>
    <mergeCell ref="D49:E49"/>
    <mergeCell ref="B50:C50"/>
    <mergeCell ref="D50:E50"/>
    <mergeCell ref="E42:F42"/>
    <mergeCell ref="G42:H42"/>
    <mergeCell ref="I42:J42"/>
    <mergeCell ref="A43:B44"/>
    <mergeCell ref="C42:D42"/>
    <mergeCell ref="A66:I66"/>
    <mergeCell ref="B67:H67"/>
    <mergeCell ref="A61:C61"/>
    <mergeCell ref="B62:C62"/>
    <mergeCell ref="B58:B59"/>
    <mergeCell ref="C58:C59"/>
    <mergeCell ref="D58:D59"/>
    <mergeCell ref="E58:E59"/>
    <mergeCell ref="F58:F59"/>
    <mergeCell ref="G58:G59"/>
    <mergeCell ref="A46:E46"/>
    <mergeCell ref="B47:C47"/>
    <mergeCell ref="D47:E47"/>
    <mergeCell ref="B48:C48"/>
    <mergeCell ref="D48:E48"/>
    <mergeCell ref="I43:J43"/>
    <mergeCell ref="C44:D44"/>
    <mergeCell ref="E44:F44"/>
    <mergeCell ref="G44:H44"/>
    <mergeCell ref="I44:J44"/>
    <mergeCell ref="C43:D43"/>
    <mergeCell ref="E43:F43"/>
    <mergeCell ref="G43:H43"/>
    <mergeCell ref="W14:X14"/>
    <mergeCell ref="Y14:Z14"/>
    <mergeCell ref="U14:V14"/>
    <mergeCell ref="R14:R15"/>
    <mergeCell ref="S14:T14"/>
    <mergeCell ref="Q14:Q15"/>
    <mergeCell ref="I38:J38"/>
    <mergeCell ref="A39:B40"/>
    <mergeCell ref="C39:D39"/>
    <mergeCell ref="E39:F39"/>
    <mergeCell ref="G39:H39"/>
    <mergeCell ref="K36:M38"/>
    <mergeCell ref="C37:F37"/>
    <mergeCell ref="G37:J37"/>
    <mergeCell ref="C38:D38"/>
    <mergeCell ref="E38:F38"/>
    <mergeCell ref="G38:H38"/>
    <mergeCell ref="L33:N34"/>
    <mergeCell ref="A34:E34"/>
    <mergeCell ref="A35:M35"/>
    <mergeCell ref="A36:B38"/>
    <mergeCell ref="A1:I1"/>
    <mergeCell ref="A33:J33"/>
    <mergeCell ref="C41:D41"/>
    <mergeCell ref="E41:F41"/>
    <mergeCell ref="G41:H41"/>
    <mergeCell ref="I39:J39"/>
    <mergeCell ref="C40:D40"/>
    <mergeCell ref="E40:F40"/>
    <mergeCell ref="G40:H40"/>
    <mergeCell ref="I40:J40"/>
    <mergeCell ref="I41:J41"/>
    <mergeCell ref="C36:J36"/>
    <mergeCell ref="A41:B42"/>
  </mergeCells>
  <phoneticPr fontId="2"/>
  <pageMargins left="0.7" right="0.4" top="0.63" bottom="0.75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31745" r:id="rId4">
          <objectPr defaultSize="0" autoPict="0" r:id="rId5">
            <anchor moveWithCells="1">
              <from>
                <xdr:col>0</xdr:col>
                <xdr:colOff>289560</xdr:colOff>
                <xdr:row>2</xdr:row>
                <xdr:rowOff>0</xdr:rowOff>
              </from>
              <to>
                <xdr:col>8</xdr:col>
                <xdr:colOff>60960</xdr:colOff>
                <xdr:row>18</xdr:row>
                <xdr:rowOff>121920</xdr:rowOff>
              </to>
            </anchor>
          </objectPr>
        </oleObject>
      </mc:Choice>
      <mc:Fallback>
        <oleObject progId="JWB32.Document" shapeId="31745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indexed="15"/>
  </sheetPr>
  <dimension ref="A1:AA89"/>
  <sheetViews>
    <sheetView view="pageBreakPreview" zoomScaleNormal="100" workbookViewId="0">
      <selection activeCell="A52" sqref="A52:XFD52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151</v>
      </c>
      <c r="B1" s="131"/>
      <c r="C1" s="131"/>
      <c r="D1" s="131"/>
      <c r="E1" s="131"/>
      <c r="F1" s="131"/>
      <c r="G1" s="131"/>
      <c r="H1" s="131"/>
      <c r="I1" s="131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K29" s="138" t="s">
        <v>119</v>
      </c>
      <c r="L29" s="138"/>
      <c r="M29" s="138"/>
      <c r="N29" s="138"/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H30" s="26"/>
      <c r="I30" s="26"/>
      <c r="J30" s="26"/>
      <c r="K30" s="134" t="s">
        <v>120</v>
      </c>
      <c r="L30" s="134"/>
      <c r="M30" s="134"/>
      <c r="N30" s="134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7"/>
      <c r="I31" s="27"/>
      <c r="J31" s="27"/>
      <c r="K31" s="135" t="s">
        <v>30</v>
      </c>
      <c r="L31" s="135"/>
      <c r="M31" s="135"/>
      <c r="N31" s="135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75" customHeight="1" x14ac:dyDescent="0.2">
      <c r="A33" s="139" t="s">
        <v>74</v>
      </c>
      <c r="B33" s="139"/>
      <c r="C33" s="139"/>
      <c r="D33" s="139"/>
      <c r="E33" s="139"/>
      <c r="F33" s="139"/>
      <c r="G33" s="139"/>
      <c r="H33" s="139"/>
      <c r="I33" s="131" t="s">
        <v>32</v>
      </c>
      <c r="J33" s="131"/>
      <c r="K33" s="131"/>
      <c r="R33" s="1"/>
      <c r="S33" s="1"/>
      <c r="T33" s="5"/>
      <c r="U33" s="5"/>
      <c r="V33" s="5"/>
      <c r="W33" s="5"/>
      <c r="X33" s="5"/>
      <c r="Y33" s="5"/>
      <c r="Z33" s="5"/>
      <c r="AA33" s="5"/>
    </row>
    <row r="34" spans="1:27" ht="15.75" customHeight="1" x14ac:dyDescent="0.2">
      <c r="A34" s="136" t="s">
        <v>52</v>
      </c>
      <c r="B34" s="136"/>
      <c r="C34" s="136"/>
      <c r="D34" s="136"/>
      <c r="E34" s="136"/>
      <c r="F34" s="10"/>
      <c r="G34" s="10"/>
      <c r="H34" s="10"/>
      <c r="I34" s="131"/>
      <c r="J34" s="131"/>
      <c r="K34" s="131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6" customHeight="1" x14ac:dyDescent="0.2">
      <c r="A35" s="76" t="s">
        <v>205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</row>
    <row r="36" spans="1:27" ht="15.6" customHeight="1" x14ac:dyDescent="0.2">
      <c r="A36" s="77" t="s">
        <v>83</v>
      </c>
      <c r="B36" s="79"/>
      <c r="C36" s="93" t="s">
        <v>84</v>
      </c>
      <c r="D36" s="94"/>
      <c r="E36" s="94"/>
      <c r="F36" s="94"/>
      <c r="G36" s="94"/>
      <c r="H36" s="94"/>
      <c r="I36" s="94"/>
      <c r="J36" s="95"/>
      <c r="K36" s="77" t="s">
        <v>23</v>
      </c>
      <c r="L36" s="78"/>
      <c r="M36" s="79"/>
    </row>
    <row r="37" spans="1:27" ht="15.6" customHeight="1" x14ac:dyDescent="0.2">
      <c r="A37" s="91"/>
      <c r="B37" s="92"/>
      <c r="C37" s="94" t="s">
        <v>85</v>
      </c>
      <c r="D37" s="94"/>
      <c r="E37" s="94"/>
      <c r="F37" s="95"/>
      <c r="G37" s="93" t="s">
        <v>86</v>
      </c>
      <c r="H37" s="94"/>
      <c r="I37" s="94"/>
      <c r="J37" s="95"/>
      <c r="K37" s="91"/>
      <c r="L37" s="98"/>
      <c r="M37" s="92"/>
    </row>
    <row r="38" spans="1:27" ht="15.6" customHeight="1" x14ac:dyDescent="0.2">
      <c r="A38" s="80"/>
      <c r="B38" s="82"/>
      <c r="C38" s="95" t="s">
        <v>87</v>
      </c>
      <c r="D38" s="66"/>
      <c r="E38" s="66" t="s">
        <v>88</v>
      </c>
      <c r="F38" s="66"/>
      <c r="G38" s="66" t="s">
        <v>87</v>
      </c>
      <c r="H38" s="66"/>
      <c r="I38" s="66" t="s">
        <v>88</v>
      </c>
      <c r="J38" s="66"/>
      <c r="K38" s="80"/>
      <c r="L38" s="81"/>
      <c r="M38" s="82"/>
    </row>
    <row r="39" spans="1:27" ht="15.6" customHeight="1" x14ac:dyDescent="0.2">
      <c r="A39" s="74" t="s">
        <v>13</v>
      </c>
      <c r="B39" s="74"/>
      <c r="C39" s="83">
        <v>2</v>
      </c>
      <c r="D39" s="84"/>
      <c r="E39" s="83">
        <v>1.5</v>
      </c>
      <c r="F39" s="84"/>
      <c r="G39" s="83">
        <v>1.5</v>
      </c>
      <c r="H39" s="84"/>
      <c r="I39" s="83">
        <v>1</v>
      </c>
      <c r="J39" s="84"/>
      <c r="K39" s="42"/>
      <c r="M39" s="43"/>
    </row>
    <row r="40" spans="1:27" ht="15.6" customHeight="1" x14ac:dyDescent="0.2">
      <c r="A40" s="74"/>
      <c r="B40" s="74"/>
      <c r="C40" s="96" t="s">
        <v>101</v>
      </c>
      <c r="D40" s="97"/>
      <c r="E40" s="96" t="s">
        <v>101</v>
      </c>
      <c r="F40" s="97"/>
      <c r="G40" s="96" t="s">
        <v>101</v>
      </c>
      <c r="H40" s="97"/>
      <c r="I40" s="96" t="s">
        <v>102</v>
      </c>
      <c r="J40" s="97"/>
      <c r="K40" s="42"/>
      <c r="M40" s="43"/>
    </row>
    <row r="41" spans="1:27" ht="15.6" customHeight="1" x14ac:dyDescent="0.2">
      <c r="A41" s="66" t="s">
        <v>14</v>
      </c>
      <c r="B41" s="66"/>
      <c r="C41" s="83">
        <v>1.5</v>
      </c>
      <c r="D41" s="84"/>
      <c r="E41" s="83">
        <v>1</v>
      </c>
      <c r="F41" s="84"/>
      <c r="G41" s="83">
        <v>1</v>
      </c>
      <c r="H41" s="84"/>
      <c r="I41" s="83">
        <v>0.6</v>
      </c>
      <c r="J41" s="84"/>
      <c r="K41" s="42"/>
      <c r="M41" s="43"/>
    </row>
    <row r="42" spans="1:27" ht="15.6" customHeight="1" x14ac:dyDescent="0.2">
      <c r="A42" s="66"/>
      <c r="B42" s="66"/>
      <c r="C42" s="96" t="s">
        <v>102</v>
      </c>
      <c r="D42" s="97"/>
      <c r="E42" s="96" t="s">
        <v>102</v>
      </c>
      <c r="F42" s="97"/>
      <c r="G42" s="96" t="s">
        <v>102</v>
      </c>
      <c r="H42" s="97"/>
      <c r="I42" s="96" t="s">
        <v>103</v>
      </c>
      <c r="J42" s="97"/>
      <c r="K42" s="42"/>
      <c r="M42" s="43"/>
    </row>
    <row r="43" spans="1:27" ht="15.6" customHeight="1" x14ac:dyDescent="0.2">
      <c r="A43" s="66" t="s">
        <v>15</v>
      </c>
      <c r="B43" s="66"/>
      <c r="C43" s="83">
        <v>1</v>
      </c>
      <c r="D43" s="84"/>
      <c r="E43" s="83">
        <v>0.6</v>
      </c>
      <c r="F43" s="84"/>
      <c r="G43" s="83">
        <v>0.6</v>
      </c>
      <c r="H43" s="84"/>
      <c r="I43" s="83">
        <v>0.4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103</v>
      </c>
      <c r="D44" s="97"/>
      <c r="E44" s="96" t="s">
        <v>103</v>
      </c>
      <c r="F44" s="97"/>
      <c r="G44" s="96" t="s">
        <v>103</v>
      </c>
      <c r="H44" s="97"/>
      <c r="I44" s="96" t="s">
        <v>104</v>
      </c>
      <c r="J44" s="97"/>
      <c r="K44" s="44"/>
      <c r="L44" s="45"/>
      <c r="M44" s="46"/>
    </row>
    <row r="45" spans="1:27" ht="12.6" customHeight="1" x14ac:dyDescent="0.2">
      <c r="A45" s="1"/>
      <c r="B45" s="1"/>
      <c r="C45" s="51"/>
      <c r="D45" s="37"/>
      <c r="E45" s="51"/>
      <c r="F45" s="37"/>
      <c r="G45" s="51"/>
      <c r="H45" s="37"/>
      <c r="I45" s="51"/>
      <c r="J45" s="37"/>
    </row>
    <row r="46" spans="1:27" ht="15.75" customHeight="1" x14ac:dyDescent="0.2">
      <c r="A46" s="133" t="s">
        <v>110</v>
      </c>
      <c r="B46" s="133"/>
      <c r="C46" s="133"/>
      <c r="D46" s="133"/>
      <c r="E46" s="133"/>
      <c r="F46" s="10"/>
      <c r="G46" s="10"/>
      <c r="H46" s="10"/>
      <c r="I46" s="28"/>
      <c r="J46" s="28"/>
      <c r="K46" s="30"/>
      <c r="R46" s="1"/>
      <c r="S46" s="1"/>
      <c r="T46" s="5"/>
      <c r="U46" s="5"/>
      <c r="V46" s="5"/>
      <c r="W46" s="5"/>
      <c r="X46" s="5"/>
      <c r="Y46" s="5"/>
      <c r="Z46" s="5"/>
      <c r="AA46" s="5"/>
    </row>
    <row r="47" spans="1:27" s="18" customFormat="1" ht="15.15" customHeight="1" x14ac:dyDescent="0.2">
      <c r="B47" s="128" t="s">
        <v>0</v>
      </c>
      <c r="C47" s="128"/>
      <c r="D47" s="130" t="s">
        <v>1</v>
      </c>
      <c r="E47" s="130"/>
      <c r="R47" s="6"/>
      <c r="S47" s="6"/>
      <c r="T47" s="23"/>
      <c r="U47" s="23"/>
      <c r="V47" s="23"/>
      <c r="W47" s="23"/>
      <c r="X47" s="23"/>
      <c r="Y47" s="23"/>
      <c r="Z47" s="23"/>
      <c r="AA47" s="23"/>
    </row>
    <row r="48" spans="1:27" s="18" customFormat="1" ht="15.15" customHeight="1" x14ac:dyDescent="0.2">
      <c r="B48" s="128" t="s">
        <v>25</v>
      </c>
      <c r="C48" s="128"/>
      <c r="D48" s="130" t="s">
        <v>26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44</v>
      </c>
      <c r="C49" s="128"/>
      <c r="D49" s="130">
        <v>1.5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45</v>
      </c>
      <c r="C50" s="128"/>
      <c r="D50" s="129">
        <f>D49*0.5</f>
        <v>0.75</v>
      </c>
      <c r="E50" s="129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0.95" customHeight="1" x14ac:dyDescent="0.2">
      <c r="B51" s="6"/>
      <c r="C51" s="6"/>
      <c r="D51" s="6"/>
      <c r="E51" s="6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9" customHeight="1" x14ac:dyDescent="0.2">
      <c r="A52" s="87" t="s">
        <v>190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</row>
    <row r="53" spans="1:27" ht="15.9" customHeight="1" x14ac:dyDescent="0.2">
      <c r="A53" s="66" t="s">
        <v>112</v>
      </c>
      <c r="B53" s="66"/>
      <c r="C53" s="2" t="s">
        <v>121</v>
      </c>
      <c r="D53" s="2" t="s">
        <v>122</v>
      </c>
      <c r="E53" s="2" t="s">
        <v>123</v>
      </c>
      <c r="F53" s="2" t="s">
        <v>124</v>
      </c>
      <c r="G53" s="2" t="s">
        <v>125</v>
      </c>
      <c r="H53" s="2" t="s">
        <v>127</v>
      </c>
      <c r="I53" s="2" t="s">
        <v>128</v>
      </c>
      <c r="J53" s="2" t="s">
        <v>129</v>
      </c>
      <c r="K53" s="2" t="s">
        <v>130</v>
      </c>
      <c r="L53" s="2" t="s">
        <v>131</v>
      </c>
      <c r="N53" s="100" t="s">
        <v>97</v>
      </c>
      <c r="O53" s="101"/>
      <c r="P53" s="102"/>
    </row>
    <row r="54" spans="1:27" ht="15.9" customHeight="1" x14ac:dyDescent="0.2">
      <c r="A54" s="2" t="s">
        <v>113</v>
      </c>
      <c r="B54" s="2" t="s">
        <v>126</v>
      </c>
      <c r="C54" s="2">
        <v>10</v>
      </c>
      <c r="D54" s="2">
        <v>15</v>
      </c>
      <c r="E54" s="2">
        <v>20</v>
      </c>
      <c r="F54" s="2">
        <v>25</v>
      </c>
      <c r="G54" s="2">
        <v>40</v>
      </c>
      <c r="H54" s="2">
        <v>50</v>
      </c>
      <c r="I54" s="2">
        <v>65</v>
      </c>
      <c r="J54" s="2">
        <v>110</v>
      </c>
      <c r="K54" s="2">
        <v>150</v>
      </c>
      <c r="L54" s="2">
        <v>180</v>
      </c>
      <c r="N54" s="103"/>
      <c r="O54" s="104"/>
      <c r="P54" s="105"/>
      <c r="Q54" s="14"/>
    </row>
    <row r="55" spans="1:27" ht="15.9" customHeight="1" x14ac:dyDescent="0.2">
      <c r="A55" s="2" t="s">
        <v>118</v>
      </c>
      <c r="B55" s="2" t="s">
        <v>111</v>
      </c>
      <c r="C55" s="2">
        <v>98</v>
      </c>
      <c r="D55" s="2">
        <v>147</v>
      </c>
      <c r="E55" s="2">
        <v>196</v>
      </c>
      <c r="F55" s="2">
        <v>245</v>
      </c>
      <c r="G55" s="2">
        <v>392</v>
      </c>
      <c r="H55" s="2">
        <v>882</v>
      </c>
      <c r="I55" s="2">
        <v>637</v>
      </c>
      <c r="J55" s="2">
        <v>1078</v>
      </c>
      <c r="K55" s="2">
        <v>1470</v>
      </c>
      <c r="L55" s="2">
        <v>1764</v>
      </c>
    </row>
    <row r="56" spans="1:27" ht="13.2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27" ht="15.9" customHeight="1" x14ac:dyDescent="0.2">
      <c r="A57" s="57" t="s">
        <v>51</v>
      </c>
      <c r="B57" s="57"/>
      <c r="C57" s="57"/>
      <c r="D57" s="10"/>
      <c r="E57" s="10"/>
      <c r="R57" s="1"/>
      <c r="S57" s="1"/>
      <c r="T57" s="5"/>
      <c r="U57" s="5"/>
      <c r="V57" s="5"/>
      <c r="W57" s="5"/>
      <c r="X57" s="5"/>
      <c r="Y57" s="5"/>
      <c r="Z57" s="5"/>
      <c r="AA57" s="5"/>
    </row>
    <row r="58" spans="1:27" ht="15.9" customHeight="1" x14ac:dyDescent="0.2">
      <c r="B58" s="66" t="s">
        <v>118</v>
      </c>
      <c r="C58" s="148" t="s">
        <v>150</v>
      </c>
      <c r="D58" s="119" t="s">
        <v>47</v>
      </c>
      <c r="E58" s="67" t="s">
        <v>4</v>
      </c>
      <c r="F58" s="119" t="s">
        <v>48</v>
      </c>
      <c r="G58" s="119" t="s">
        <v>46</v>
      </c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/>
      <c r="C59" s="142"/>
      <c r="D59" s="121"/>
      <c r="E59" s="145"/>
      <c r="F59" s="121"/>
      <c r="G59" s="121"/>
      <c r="H59" s="29"/>
      <c r="I59" s="29"/>
      <c r="J59" s="29"/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17" t="s">
        <v>31</v>
      </c>
      <c r="C60" s="25" t="s">
        <v>114</v>
      </c>
      <c r="D60" s="19">
        <v>0.245</v>
      </c>
      <c r="E60" s="32">
        <v>2</v>
      </c>
      <c r="F60" s="33">
        <f>D60*E60</f>
        <v>0.49</v>
      </c>
      <c r="G60" s="8">
        <f>F60*(1+D56)</f>
        <v>0.49</v>
      </c>
      <c r="H60" s="29"/>
      <c r="I60" s="29"/>
      <c r="J60" s="29"/>
      <c r="K60" s="24"/>
      <c r="L60" s="24"/>
      <c r="M60" s="24"/>
      <c r="N60" s="24"/>
      <c r="O60" s="24"/>
      <c r="P60" s="24"/>
      <c r="R60" s="1"/>
      <c r="S60" s="1"/>
      <c r="T60" s="5"/>
      <c r="U60" s="5"/>
      <c r="V60" s="5"/>
      <c r="W60" s="5"/>
      <c r="X60" s="11"/>
      <c r="Y60" s="11"/>
      <c r="Z60" s="5"/>
      <c r="AA60" s="5"/>
    </row>
    <row r="61" spans="1:27" ht="15.9" customHeight="1" x14ac:dyDescent="0.2">
      <c r="B61" s="2" t="s">
        <v>115</v>
      </c>
      <c r="C61" s="25" t="s">
        <v>114</v>
      </c>
      <c r="D61" s="9">
        <v>0.245</v>
      </c>
      <c r="E61" s="32">
        <v>2</v>
      </c>
      <c r="F61" s="33">
        <f>D61*E61</f>
        <v>0.49</v>
      </c>
      <c r="G61" s="8">
        <f>F61*(1+D56)</f>
        <v>0.49</v>
      </c>
      <c r="H61" s="29"/>
      <c r="I61" s="29"/>
      <c r="J61" s="29"/>
      <c r="K61" s="4"/>
      <c r="L61" s="4"/>
      <c r="M61" s="4"/>
      <c r="N61" s="4"/>
      <c r="O61" s="4"/>
      <c r="P61" s="4"/>
      <c r="R61" s="1"/>
      <c r="S61" s="1"/>
      <c r="T61" s="5"/>
      <c r="U61" s="5"/>
      <c r="V61" s="5"/>
      <c r="W61" s="5"/>
      <c r="X61" s="5"/>
      <c r="Y61" s="5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117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34</v>
      </c>
      <c r="C66" s="128"/>
      <c r="D66" s="8">
        <f>D63+D64+D65</f>
        <v>60</v>
      </c>
      <c r="E66" s="1"/>
      <c r="F66" s="1"/>
      <c r="G66" s="13"/>
      <c r="H66" s="1"/>
      <c r="I66" s="1"/>
      <c r="J66" s="1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6"/>
      <c r="C67" s="6"/>
      <c r="D67" s="1"/>
      <c r="E67" s="1"/>
      <c r="F67" s="1"/>
      <c r="G67" s="13"/>
      <c r="H67" s="1"/>
      <c r="I67" s="1"/>
      <c r="J67" s="1"/>
      <c r="K67" s="29"/>
      <c r="L67" s="29"/>
      <c r="M67" s="29"/>
      <c r="N67" s="29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A68" s="57" t="s">
        <v>138</v>
      </c>
      <c r="B68" s="57"/>
      <c r="C68" s="57"/>
      <c r="D68" s="57"/>
      <c r="E68" s="57"/>
      <c r="F68" s="57"/>
      <c r="G68" s="57"/>
      <c r="H68" s="57"/>
      <c r="I68" s="57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B69" s="146" t="s">
        <v>35</v>
      </c>
      <c r="C69" s="146"/>
      <c r="D69" s="146"/>
      <c r="E69" s="146"/>
      <c r="F69" s="146"/>
      <c r="G69" s="146"/>
      <c r="H69" s="147"/>
      <c r="I69" s="31">
        <f>((G60*(D64+D65))+(G61*D65))/D66</f>
        <v>0.49000000000000005</v>
      </c>
      <c r="J69" s="7"/>
      <c r="K69" s="29"/>
      <c r="L69" s="29"/>
      <c r="M69" s="29"/>
      <c r="N69" s="29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9" customHeight="1" x14ac:dyDescent="0.2">
      <c r="B70" s="22"/>
      <c r="C70" s="3"/>
      <c r="D70" s="3"/>
      <c r="E70" s="3"/>
      <c r="F70" s="3"/>
      <c r="G70" s="3"/>
      <c r="H70" s="3"/>
      <c r="I70" s="18"/>
    </row>
    <row r="71" spans="1:27" ht="15.9" customHeight="1" x14ac:dyDescent="0.2">
      <c r="B71" s="14"/>
      <c r="C71" s="14"/>
      <c r="D71" s="14"/>
      <c r="E71" s="5"/>
      <c r="F71" s="14"/>
      <c r="H71" s="14"/>
      <c r="I71" s="1"/>
      <c r="K71" s="1"/>
      <c r="L71" s="1"/>
      <c r="M71" s="1"/>
      <c r="N71" s="1"/>
      <c r="O71" s="1"/>
      <c r="P71" s="1"/>
      <c r="R71" s="1"/>
      <c r="S71" s="1"/>
      <c r="T71" s="5"/>
      <c r="U71" s="5"/>
      <c r="V71" s="11"/>
      <c r="W71" s="11"/>
      <c r="X71" s="5"/>
      <c r="Y71" s="5"/>
      <c r="Z71" s="5"/>
      <c r="AA71" s="5"/>
    </row>
    <row r="72" spans="1:27" ht="15.9" customHeight="1" x14ac:dyDescent="0.2">
      <c r="B72" s="10"/>
      <c r="C72" s="10"/>
      <c r="D72" s="10"/>
      <c r="E72" s="10"/>
    </row>
    <row r="73" spans="1:27" ht="15.9" customHeight="1" x14ac:dyDescent="0.2">
      <c r="B73" s="10"/>
      <c r="C73" s="10"/>
      <c r="D73" s="10"/>
      <c r="E73" s="10"/>
    </row>
    <row r="74" spans="1:27" ht="15.9" customHeight="1" x14ac:dyDescent="0.2">
      <c r="B74" s="10"/>
      <c r="C74" s="10"/>
      <c r="D74" s="10"/>
      <c r="E74" s="10"/>
    </row>
    <row r="75" spans="1:27" ht="15.9" customHeight="1" x14ac:dyDescent="0.2">
      <c r="B75" s="6"/>
      <c r="D75" s="5"/>
      <c r="E75" s="1"/>
      <c r="R75" s="1"/>
      <c r="S75" s="1"/>
      <c r="T75" s="20"/>
      <c r="U75" s="20"/>
      <c r="X75" s="20"/>
      <c r="Z75" s="5"/>
      <c r="AA75" s="5"/>
    </row>
    <row r="76" spans="1:27" ht="15.9" customHeight="1" x14ac:dyDescent="0.2">
      <c r="B76" s="6"/>
      <c r="D76" s="5"/>
      <c r="E76" s="1"/>
      <c r="R76" s="1"/>
      <c r="S76" s="1"/>
      <c r="T76" s="20"/>
      <c r="U76" s="20"/>
      <c r="X76" s="20"/>
      <c r="Z76" s="5"/>
      <c r="AA76" s="5"/>
    </row>
    <row r="77" spans="1:27" ht="15.9" customHeight="1" x14ac:dyDescent="0.2">
      <c r="B77" s="6"/>
      <c r="D77" s="5"/>
      <c r="E77" s="1"/>
      <c r="R77" s="1"/>
      <c r="S77" s="1"/>
      <c r="T77" s="20"/>
      <c r="U77" s="20"/>
      <c r="X77" s="20"/>
      <c r="Z77" s="5"/>
      <c r="AA77" s="5"/>
    </row>
    <row r="78" spans="1:27" ht="15.9" customHeight="1" x14ac:dyDescent="0.2">
      <c r="B78" s="6"/>
      <c r="D78" s="5"/>
      <c r="E78" s="1"/>
      <c r="R78" s="1"/>
      <c r="S78" s="1"/>
      <c r="T78" s="20"/>
      <c r="U78" s="20"/>
      <c r="X78" s="20"/>
      <c r="Z78" s="5"/>
      <c r="AA78" s="5"/>
    </row>
    <row r="79" spans="1:27" ht="15.9" customHeight="1" x14ac:dyDescent="0.2">
      <c r="B79" s="6"/>
      <c r="D79" s="5"/>
      <c r="E79" s="1"/>
      <c r="R79" s="1"/>
      <c r="S79" s="1"/>
      <c r="T79" s="20"/>
      <c r="U79" s="20"/>
      <c r="X79" s="20"/>
      <c r="Z79" s="5"/>
      <c r="AA79" s="5"/>
    </row>
    <row r="80" spans="1:27" ht="15.9" customHeight="1" x14ac:dyDescent="0.2">
      <c r="B80" s="6"/>
      <c r="D80" s="5"/>
      <c r="E80" s="1"/>
      <c r="R80" s="1"/>
      <c r="S80" s="1"/>
      <c r="T80" s="20"/>
      <c r="U80" s="20"/>
      <c r="X80" s="20"/>
      <c r="Z80" s="5"/>
      <c r="AA80" s="5"/>
    </row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</sheetData>
  <sheetProtection formatCells="0" selectLockedCells="1" selectUnlockedCells="1"/>
  <mergeCells count="76">
    <mergeCell ref="B49:C49"/>
    <mergeCell ref="B50:C50"/>
    <mergeCell ref="N53:P54"/>
    <mergeCell ref="B58:B59"/>
    <mergeCell ref="C58:C59"/>
    <mergeCell ref="D58:D59"/>
    <mergeCell ref="E58:E59"/>
    <mergeCell ref="A52:M52"/>
    <mergeCell ref="A53:B53"/>
    <mergeCell ref="F58:F59"/>
    <mergeCell ref="G58:G59"/>
    <mergeCell ref="D49:E49"/>
    <mergeCell ref="D50:E50"/>
    <mergeCell ref="A57:C57"/>
    <mergeCell ref="D48:E48"/>
    <mergeCell ref="G43:H43"/>
    <mergeCell ref="I43:J43"/>
    <mergeCell ref="C44:D44"/>
    <mergeCell ref="E44:F44"/>
    <mergeCell ref="G44:H44"/>
    <mergeCell ref="I44:J44"/>
    <mergeCell ref="A46:E46"/>
    <mergeCell ref="B47:C47"/>
    <mergeCell ref="D47:E47"/>
    <mergeCell ref="B48:C48"/>
    <mergeCell ref="I41:J41"/>
    <mergeCell ref="C42:D42"/>
    <mergeCell ref="E42:F42"/>
    <mergeCell ref="G42:H42"/>
    <mergeCell ref="I42:J42"/>
    <mergeCell ref="G41:H41"/>
    <mergeCell ref="A1:I1"/>
    <mergeCell ref="K29:N29"/>
    <mergeCell ref="K30:N30"/>
    <mergeCell ref="K31:N31"/>
    <mergeCell ref="I33:K34"/>
    <mergeCell ref="A41:B42"/>
    <mergeCell ref="C41:D41"/>
    <mergeCell ref="E41:F41"/>
    <mergeCell ref="A43:B44"/>
    <mergeCell ref="C43:D43"/>
    <mergeCell ref="E43:F43"/>
    <mergeCell ref="W14:X14"/>
    <mergeCell ref="Y14:Z14"/>
    <mergeCell ref="U14:V14"/>
    <mergeCell ref="R14:R15"/>
    <mergeCell ref="S14:T14"/>
    <mergeCell ref="A39:B40"/>
    <mergeCell ref="C39:D39"/>
    <mergeCell ref="E39:F39"/>
    <mergeCell ref="A33:H33"/>
    <mergeCell ref="A34:E34"/>
    <mergeCell ref="A35:M35"/>
    <mergeCell ref="A36:B38"/>
    <mergeCell ref="C36:J36"/>
    <mergeCell ref="K36:M38"/>
    <mergeCell ref="C37:F37"/>
    <mergeCell ref="G37:J37"/>
    <mergeCell ref="C38:D38"/>
    <mergeCell ref="E38:F38"/>
    <mergeCell ref="G38:H38"/>
    <mergeCell ref="I38:J38"/>
    <mergeCell ref="Q14:Q15"/>
    <mergeCell ref="G39:H39"/>
    <mergeCell ref="I39:J39"/>
    <mergeCell ref="C40:D40"/>
    <mergeCell ref="E40:F40"/>
    <mergeCell ref="G40:H40"/>
    <mergeCell ref="I40:J40"/>
    <mergeCell ref="B69:H69"/>
    <mergeCell ref="A62:C62"/>
    <mergeCell ref="B63:C63"/>
    <mergeCell ref="B64:C64"/>
    <mergeCell ref="B66:C66"/>
    <mergeCell ref="B65:C65"/>
    <mergeCell ref="A68:I68"/>
  </mergeCells>
  <phoneticPr fontId="2"/>
  <pageMargins left="0.75" right="0.36" top="0.63" bottom="0.75" header="0.42" footer="0.51200000000000001"/>
  <pageSetup paperSize="9" orientation="landscape" horizontalDpi="300" verticalDpi="300" r:id="rId1"/>
  <headerFooter alignWithMargins="0">
    <oddFooter>&amp;P ページ</oddFooter>
  </headerFooter>
  <drawing r:id="rId2"/>
  <legacyDrawing r:id="rId3"/>
  <oleObjects>
    <mc:AlternateContent xmlns:mc="http://schemas.openxmlformats.org/markup-compatibility/2006">
      <mc:Choice Requires="x14">
        <oleObject progId="JWB32.Document" shapeId="30721" r:id="rId4">
          <objectPr defaultSize="0" autoPict="0" r:id="rId5">
            <anchor moveWithCells="1">
              <from>
                <xdr:col>0</xdr:col>
                <xdr:colOff>175260</xdr:colOff>
                <xdr:row>2</xdr:row>
                <xdr:rowOff>22860</xdr:rowOff>
              </from>
              <to>
                <xdr:col>9</xdr:col>
                <xdr:colOff>7620</xdr:colOff>
                <xdr:row>21</xdr:row>
                <xdr:rowOff>22860</xdr:rowOff>
              </to>
            </anchor>
          </objectPr>
        </oleObject>
      </mc:Choice>
      <mc:Fallback>
        <oleObject progId="JWB32.Document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4"/>
  </sheetPr>
  <dimension ref="A1:Q72"/>
  <sheetViews>
    <sheetView view="pageBreakPreview" zoomScaleNormal="100" workbookViewId="0">
      <selection activeCell="A2" sqref="A2:XFD2"/>
    </sheetView>
  </sheetViews>
  <sheetFormatPr defaultColWidth="9" defaultRowHeight="13.2" x14ac:dyDescent="0.2"/>
  <cols>
    <col min="1" max="17" width="7.6640625" customWidth="1"/>
  </cols>
  <sheetData>
    <row r="1" spans="1:17" ht="15.75" customHeight="1" x14ac:dyDescent="0.2">
      <c r="A1" s="18"/>
      <c r="B1" s="18"/>
      <c r="C1" s="18"/>
      <c r="D1" s="18"/>
      <c r="E1" s="16"/>
      <c r="F1" s="15"/>
      <c r="G1" s="15"/>
      <c r="H1" s="15"/>
      <c r="I1" s="15"/>
      <c r="J1" s="15"/>
    </row>
    <row r="2" spans="1:17" ht="15.9" customHeight="1" x14ac:dyDescent="0.2">
      <c r="A2" s="87" t="s">
        <v>190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7" ht="15.9" customHeight="1" x14ac:dyDescent="0.2">
      <c r="A3" s="66" t="s">
        <v>112</v>
      </c>
      <c r="B3" s="66"/>
      <c r="C3" s="2" t="s">
        <v>191</v>
      </c>
      <c r="D3" s="2" t="s">
        <v>122</v>
      </c>
      <c r="E3" s="2" t="s">
        <v>192</v>
      </c>
      <c r="F3" s="2" t="s">
        <v>193</v>
      </c>
      <c r="G3" s="2" t="s">
        <v>125</v>
      </c>
      <c r="H3" s="2" t="s">
        <v>194</v>
      </c>
      <c r="I3" s="2" t="s">
        <v>195</v>
      </c>
      <c r="J3" s="2" t="s">
        <v>196</v>
      </c>
      <c r="K3" s="2" t="s">
        <v>197</v>
      </c>
      <c r="L3" s="2" t="s">
        <v>131</v>
      </c>
      <c r="N3" s="100" t="s">
        <v>198</v>
      </c>
      <c r="O3" s="101"/>
      <c r="P3" s="102"/>
    </row>
    <row r="4" spans="1:17" ht="15.9" customHeight="1" x14ac:dyDescent="0.2">
      <c r="A4" s="2" t="s">
        <v>113</v>
      </c>
      <c r="B4" s="2" t="s">
        <v>199</v>
      </c>
      <c r="C4" s="2">
        <v>10</v>
      </c>
      <c r="D4" s="2">
        <v>15</v>
      </c>
      <c r="E4" s="2">
        <v>20</v>
      </c>
      <c r="F4" s="2">
        <v>25</v>
      </c>
      <c r="G4" s="2">
        <v>40</v>
      </c>
      <c r="H4" s="2">
        <v>50</v>
      </c>
      <c r="I4" s="2">
        <v>65</v>
      </c>
      <c r="J4" s="2">
        <v>110</v>
      </c>
      <c r="K4" s="2">
        <v>150</v>
      </c>
      <c r="L4" s="2">
        <v>180</v>
      </c>
      <c r="N4" s="103"/>
      <c r="O4" s="104"/>
      <c r="P4" s="105"/>
      <c r="Q4" s="14"/>
    </row>
    <row r="5" spans="1:17" ht="15.9" customHeight="1" x14ac:dyDescent="0.2">
      <c r="A5" s="2" t="s">
        <v>118</v>
      </c>
      <c r="B5" s="2" t="s">
        <v>200</v>
      </c>
      <c r="C5" s="2">
        <v>98</v>
      </c>
      <c r="D5" s="2">
        <v>147</v>
      </c>
      <c r="E5" s="2">
        <v>196</v>
      </c>
      <c r="F5" s="2">
        <v>245</v>
      </c>
      <c r="G5" s="2">
        <v>392</v>
      </c>
      <c r="H5" s="2">
        <v>882</v>
      </c>
      <c r="I5" s="2">
        <v>637</v>
      </c>
      <c r="J5" s="2">
        <v>1078</v>
      </c>
      <c r="K5" s="2">
        <v>1470</v>
      </c>
      <c r="L5" s="2">
        <v>1764</v>
      </c>
    </row>
    <row r="6" spans="1:17" ht="15.9" customHeight="1" x14ac:dyDescent="0.2">
      <c r="A6" s="1"/>
      <c r="B6" s="1"/>
      <c r="C6" s="1"/>
      <c r="D6" s="1"/>
      <c r="E6" s="1"/>
      <c r="F6" s="1"/>
      <c r="G6" s="1"/>
    </row>
    <row r="7" spans="1:17" ht="15.9" customHeight="1" x14ac:dyDescent="0.2">
      <c r="A7" s="99" t="s">
        <v>99</v>
      </c>
      <c r="B7" s="99"/>
      <c r="C7" s="99"/>
      <c r="D7" s="99" t="s">
        <v>100</v>
      </c>
      <c r="E7" s="99"/>
      <c r="F7" s="99"/>
    </row>
    <row r="8" spans="1:17" ht="15.75" customHeight="1" x14ac:dyDescent="0.2">
      <c r="A8" s="18"/>
      <c r="B8" s="18"/>
      <c r="C8" s="18"/>
      <c r="D8" s="18"/>
    </row>
    <row r="9" spans="1:17" ht="15.75" customHeight="1" x14ac:dyDescent="0.2">
      <c r="A9" s="87" t="s">
        <v>201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1:17" ht="15.75" customHeight="1" x14ac:dyDescent="0.2">
      <c r="A10" s="66" t="s">
        <v>82</v>
      </c>
      <c r="B10" s="66"/>
      <c r="C10" s="66"/>
      <c r="D10" s="54">
        <v>1</v>
      </c>
      <c r="E10" s="2">
        <v>1.5</v>
      </c>
      <c r="F10" s="54">
        <v>2</v>
      </c>
      <c r="G10" s="2">
        <v>2.5</v>
      </c>
      <c r="H10" s="54">
        <v>3</v>
      </c>
      <c r="I10" s="2">
        <v>3.5</v>
      </c>
      <c r="J10" s="54">
        <v>4</v>
      </c>
    </row>
    <row r="11" spans="1:17" ht="15.75" customHeight="1" x14ac:dyDescent="0.2">
      <c r="A11" s="66" t="s">
        <v>7</v>
      </c>
      <c r="B11" s="2" t="s">
        <v>113</v>
      </c>
      <c r="C11" s="2" t="s">
        <v>199</v>
      </c>
      <c r="D11" s="2">
        <v>5</v>
      </c>
      <c r="E11" s="2">
        <v>10</v>
      </c>
      <c r="F11" s="2">
        <v>20</v>
      </c>
      <c r="G11" s="2">
        <v>25</v>
      </c>
      <c r="H11" s="2">
        <v>30</v>
      </c>
      <c r="I11" s="2">
        <v>35</v>
      </c>
      <c r="J11" s="2">
        <v>45</v>
      </c>
    </row>
    <row r="12" spans="1:17" ht="15.75" customHeight="1" x14ac:dyDescent="0.2">
      <c r="A12" s="66"/>
      <c r="B12" s="2" t="s">
        <v>118</v>
      </c>
      <c r="C12" s="2" t="s">
        <v>98</v>
      </c>
      <c r="D12" s="2">
        <v>49</v>
      </c>
      <c r="E12" s="2">
        <v>98</v>
      </c>
      <c r="F12" s="2">
        <v>196</v>
      </c>
      <c r="G12" s="2">
        <v>245</v>
      </c>
      <c r="H12" s="2">
        <v>294</v>
      </c>
      <c r="I12" s="2">
        <v>343</v>
      </c>
      <c r="J12" s="2">
        <v>441</v>
      </c>
      <c r="L12" s="93" t="s">
        <v>198</v>
      </c>
      <c r="M12" s="94"/>
      <c r="N12" s="94"/>
      <c r="O12" s="95"/>
    </row>
    <row r="13" spans="1:17" ht="15.75" customHeight="1" x14ac:dyDescent="0.2">
      <c r="A13" s="66" t="s">
        <v>8</v>
      </c>
      <c r="B13" s="2" t="s">
        <v>113</v>
      </c>
      <c r="C13" s="2" t="s">
        <v>199</v>
      </c>
      <c r="D13" s="2">
        <v>30</v>
      </c>
      <c r="E13" s="2">
        <v>45</v>
      </c>
      <c r="F13" s="2">
        <v>65</v>
      </c>
      <c r="G13" s="2">
        <v>85</v>
      </c>
      <c r="H13" s="2">
        <v>90</v>
      </c>
      <c r="I13" s="2">
        <v>115</v>
      </c>
      <c r="J13" s="2">
        <v>140</v>
      </c>
    </row>
    <row r="14" spans="1:17" ht="15.75" customHeight="1" x14ac:dyDescent="0.2">
      <c r="A14" s="66"/>
      <c r="B14" s="2" t="s">
        <v>118</v>
      </c>
      <c r="C14" s="2" t="s">
        <v>200</v>
      </c>
      <c r="D14" s="2">
        <v>294</v>
      </c>
      <c r="E14" s="2">
        <v>441</v>
      </c>
      <c r="F14" s="2">
        <v>637</v>
      </c>
      <c r="G14" s="2">
        <v>833</v>
      </c>
      <c r="H14" s="2">
        <v>882</v>
      </c>
      <c r="I14" s="2">
        <v>1127</v>
      </c>
      <c r="J14" s="2">
        <v>1372</v>
      </c>
    </row>
    <row r="15" spans="1:17" ht="15.75" customHeight="1" x14ac:dyDescent="0.2"/>
    <row r="16" spans="1:17" ht="15.75" customHeight="1" x14ac:dyDescent="0.2">
      <c r="A16" s="87" t="s">
        <v>202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</row>
    <row r="17" spans="1:15" ht="15.75" customHeight="1" x14ac:dyDescent="0.2">
      <c r="A17" s="66" t="s">
        <v>6</v>
      </c>
      <c r="B17" s="66"/>
      <c r="C17" s="66"/>
      <c r="D17" s="54">
        <v>1</v>
      </c>
      <c r="E17" s="2">
        <v>1.5</v>
      </c>
      <c r="F17" s="54">
        <v>2</v>
      </c>
      <c r="G17" s="2">
        <v>2.5</v>
      </c>
      <c r="H17" s="54">
        <v>3</v>
      </c>
      <c r="I17" s="2">
        <v>3.5</v>
      </c>
      <c r="J17" s="54">
        <v>4</v>
      </c>
    </row>
    <row r="18" spans="1:15" ht="15.75" customHeight="1" x14ac:dyDescent="0.2">
      <c r="A18" s="66" t="s">
        <v>7</v>
      </c>
      <c r="B18" s="2" t="s">
        <v>113</v>
      </c>
      <c r="C18" s="2" t="s">
        <v>199</v>
      </c>
      <c r="D18" s="2">
        <v>6</v>
      </c>
      <c r="E18" s="2">
        <v>9</v>
      </c>
      <c r="F18" s="2">
        <v>13</v>
      </c>
      <c r="G18" s="2">
        <v>17</v>
      </c>
      <c r="H18" s="2">
        <v>26</v>
      </c>
      <c r="I18" s="2">
        <v>30</v>
      </c>
      <c r="J18" s="2">
        <v>34</v>
      </c>
    </row>
    <row r="19" spans="1:15" ht="15.75" customHeight="1" x14ac:dyDescent="0.2">
      <c r="A19" s="66"/>
      <c r="B19" s="2" t="s">
        <v>118</v>
      </c>
      <c r="C19" s="2" t="s">
        <v>98</v>
      </c>
      <c r="D19" s="2">
        <v>58.8</v>
      </c>
      <c r="E19" s="2">
        <v>88.2</v>
      </c>
      <c r="F19" s="2">
        <v>127.4</v>
      </c>
      <c r="G19" s="2">
        <v>166.6</v>
      </c>
      <c r="H19" s="2">
        <v>254.8</v>
      </c>
      <c r="I19" s="2">
        <v>294</v>
      </c>
      <c r="J19" s="2">
        <v>333.2</v>
      </c>
      <c r="L19" s="93" t="s">
        <v>198</v>
      </c>
      <c r="M19" s="94"/>
      <c r="N19" s="94"/>
      <c r="O19" s="95"/>
    </row>
    <row r="20" spans="1:15" ht="15.75" customHeight="1" x14ac:dyDescent="0.2">
      <c r="A20" s="66" t="s">
        <v>8</v>
      </c>
      <c r="B20" s="2" t="s">
        <v>113</v>
      </c>
      <c r="C20" s="2" t="s">
        <v>199</v>
      </c>
      <c r="D20" s="2">
        <v>31</v>
      </c>
      <c r="E20" s="2">
        <v>44</v>
      </c>
      <c r="F20" s="2">
        <v>58</v>
      </c>
      <c r="G20" s="2">
        <v>77</v>
      </c>
      <c r="H20" s="2">
        <v>86</v>
      </c>
      <c r="I20" s="2">
        <v>110</v>
      </c>
      <c r="J20" s="2">
        <v>129</v>
      </c>
    </row>
    <row r="21" spans="1:15" ht="15.75" customHeight="1" x14ac:dyDescent="0.2">
      <c r="A21" s="66"/>
      <c r="B21" s="2" t="s">
        <v>118</v>
      </c>
      <c r="C21" s="2" t="s">
        <v>200</v>
      </c>
      <c r="D21" s="2">
        <v>303.8</v>
      </c>
      <c r="E21" s="2">
        <v>431.2</v>
      </c>
      <c r="F21" s="2">
        <v>568.4</v>
      </c>
      <c r="G21" s="2">
        <v>754.6</v>
      </c>
      <c r="H21" s="2">
        <v>842.8</v>
      </c>
      <c r="I21" s="2">
        <v>1078</v>
      </c>
      <c r="J21" s="2">
        <v>1264.2</v>
      </c>
    </row>
    <row r="22" spans="1:15" ht="15.6" customHeight="1" x14ac:dyDescent="0.2">
      <c r="A22" s="99" t="s">
        <v>203</v>
      </c>
      <c r="B22" s="99"/>
      <c r="C22" s="99"/>
      <c r="D22" s="99" t="s">
        <v>204</v>
      </c>
      <c r="E22" s="99"/>
      <c r="F22" s="99"/>
    </row>
    <row r="23" spans="1:15" ht="15.6" customHeight="1" x14ac:dyDescent="0.2"/>
    <row r="24" spans="1:15" ht="15.6" customHeight="1" x14ac:dyDescent="0.2">
      <c r="A24" s="76" t="s">
        <v>205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</row>
    <row r="25" spans="1:15" ht="15.6" customHeight="1" x14ac:dyDescent="0.2">
      <c r="A25" s="77" t="s">
        <v>83</v>
      </c>
      <c r="B25" s="79"/>
      <c r="C25" s="93" t="s">
        <v>84</v>
      </c>
      <c r="D25" s="94"/>
      <c r="E25" s="94"/>
      <c r="F25" s="94"/>
      <c r="G25" s="94"/>
      <c r="H25" s="94"/>
      <c r="I25" s="94"/>
      <c r="J25" s="95"/>
      <c r="K25" s="77" t="s">
        <v>23</v>
      </c>
      <c r="L25" s="78"/>
      <c r="M25" s="79"/>
    </row>
    <row r="26" spans="1:15" ht="15.6" customHeight="1" x14ac:dyDescent="0.2">
      <c r="A26" s="91"/>
      <c r="B26" s="92"/>
      <c r="C26" s="94" t="s">
        <v>85</v>
      </c>
      <c r="D26" s="94"/>
      <c r="E26" s="94"/>
      <c r="F26" s="95"/>
      <c r="G26" s="93" t="s">
        <v>86</v>
      </c>
      <c r="H26" s="94"/>
      <c r="I26" s="94"/>
      <c r="J26" s="95"/>
      <c r="K26" s="91"/>
      <c r="L26" s="98"/>
      <c r="M26" s="92"/>
    </row>
    <row r="27" spans="1:15" ht="15.6" customHeight="1" x14ac:dyDescent="0.2">
      <c r="A27" s="80"/>
      <c r="B27" s="82"/>
      <c r="C27" s="95" t="s">
        <v>87</v>
      </c>
      <c r="D27" s="66"/>
      <c r="E27" s="66" t="s">
        <v>88</v>
      </c>
      <c r="F27" s="66"/>
      <c r="G27" s="66" t="s">
        <v>87</v>
      </c>
      <c r="H27" s="66"/>
      <c r="I27" s="66" t="s">
        <v>88</v>
      </c>
      <c r="J27" s="66"/>
      <c r="K27" s="80"/>
      <c r="L27" s="81"/>
      <c r="M27" s="82"/>
    </row>
    <row r="28" spans="1:15" ht="15.6" customHeight="1" x14ac:dyDescent="0.2">
      <c r="A28" s="74" t="s">
        <v>13</v>
      </c>
      <c r="B28" s="74"/>
      <c r="C28" s="83">
        <v>2</v>
      </c>
      <c r="D28" s="84"/>
      <c r="E28" s="83">
        <v>1.5</v>
      </c>
      <c r="F28" s="84"/>
      <c r="G28" s="83">
        <v>1.5</v>
      </c>
      <c r="H28" s="84"/>
      <c r="I28" s="83">
        <v>1</v>
      </c>
      <c r="J28" s="84"/>
      <c r="K28" s="42"/>
      <c r="M28" s="43"/>
    </row>
    <row r="29" spans="1:15" ht="15.6" customHeight="1" x14ac:dyDescent="0.2">
      <c r="A29" s="74"/>
      <c r="B29" s="74"/>
      <c r="C29" s="96" t="s">
        <v>101</v>
      </c>
      <c r="D29" s="97"/>
      <c r="E29" s="96" t="s">
        <v>206</v>
      </c>
      <c r="F29" s="97"/>
      <c r="G29" s="96" t="s">
        <v>101</v>
      </c>
      <c r="H29" s="97"/>
      <c r="I29" s="96" t="s">
        <v>207</v>
      </c>
      <c r="J29" s="97"/>
      <c r="K29" s="42"/>
      <c r="M29" s="43"/>
    </row>
    <row r="30" spans="1:15" ht="15.6" customHeight="1" x14ac:dyDescent="0.2">
      <c r="A30" s="66" t="s">
        <v>14</v>
      </c>
      <c r="B30" s="66"/>
      <c r="C30" s="83">
        <v>1.5</v>
      </c>
      <c r="D30" s="84"/>
      <c r="E30" s="83">
        <v>1</v>
      </c>
      <c r="F30" s="84"/>
      <c r="G30" s="83">
        <v>1</v>
      </c>
      <c r="H30" s="84"/>
      <c r="I30" s="83">
        <v>0.6</v>
      </c>
      <c r="J30" s="84"/>
      <c r="K30" s="42"/>
      <c r="M30" s="43"/>
    </row>
    <row r="31" spans="1:15" ht="15.6" customHeight="1" x14ac:dyDescent="0.2">
      <c r="A31" s="66"/>
      <c r="B31" s="66"/>
      <c r="C31" s="96" t="s">
        <v>102</v>
      </c>
      <c r="D31" s="97"/>
      <c r="E31" s="96" t="s">
        <v>208</v>
      </c>
      <c r="F31" s="97"/>
      <c r="G31" s="96" t="s">
        <v>208</v>
      </c>
      <c r="H31" s="97"/>
      <c r="I31" s="96" t="s">
        <v>103</v>
      </c>
      <c r="J31" s="97"/>
      <c r="K31" s="42"/>
      <c r="M31" s="43"/>
    </row>
    <row r="32" spans="1:15" ht="15.6" customHeight="1" x14ac:dyDescent="0.2">
      <c r="A32" s="66" t="s">
        <v>15</v>
      </c>
      <c r="B32" s="66"/>
      <c r="C32" s="83">
        <v>1</v>
      </c>
      <c r="D32" s="84"/>
      <c r="E32" s="83">
        <v>0.6</v>
      </c>
      <c r="F32" s="84"/>
      <c r="G32" s="83">
        <v>0.6</v>
      </c>
      <c r="H32" s="84"/>
      <c r="I32" s="83">
        <v>0.4</v>
      </c>
      <c r="J32" s="84"/>
      <c r="K32" s="42"/>
      <c r="M32" s="43"/>
    </row>
    <row r="33" spans="1:13" ht="15.6" customHeight="1" x14ac:dyDescent="0.2">
      <c r="A33" s="66"/>
      <c r="B33" s="66"/>
      <c r="C33" s="96" t="s">
        <v>209</v>
      </c>
      <c r="D33" s="97"/>
      <c r="E33" s="96" t="s">
        <v>210</v>
      </c>
      <c r="F33" s="97"/>
      <c r="G33" s="96" t="s">
        <v>103</v>
      </c>
      <c r="H33" s="97"/>
      <c r="I33" s="96" t="s">
        <v>211</v>
      </c>
      <c r="J33" s="97"/>
      <c r="K33" s="44"/>
      <c r="L33" s="45"/>
      <c r="M33" s="46"/>
    </row>
    <row r="34" spans="1:13" ht="15.75" customHeight="1" x14ac:dyDescent="0.2">
      <c r="A34" s="87" t="s">
        <v>89</v>
      </c>
      <c r="B34" s="87"/>
      <c r="C34" s="87"/>
      <c r="D34" s="87"/>
    </row>
    <row r="35" spans="1:13" ht="24" customHeight="1" x14ac:dyDescent="0.2">
      <c r="A35" s="88" t="s">
        <v>212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90"/>
    </row>
    <row r="36" spans="1:13" ht="15.6" customHeight="1" x14ac:dyDescent="0.2"/>
    <row r="37" spans="1:13" ht="15.6" customHeight="1" x14ac:dyDescent="0.2">
      <c r="A37" s="18"/>
      <c r="B37" s="18"/>
      <c r="C37" s="18"/>
      <c r="D37" s="18"/>
    </row>
    <row r="38" spans="1:13" ht="15.6" customHeight="1" x14ac:dyDescent="0.2">
      <c r="A38" s="18"/>
      <c r="B38" s="18"/>
      <c r="C38" s="18"/>
      <c r="D38" s="18"/>
    </row>
    <row r="39" spans="1:13" ht="15.6" customHeight="1" x14ac:dyDescent="0.2">
      <c r="A39" s="87" t="s">
        <v>213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</row>
    <row r="40" spans="1:13" ht="15.6" customHeight="1" x14ac:dyDescent="0.2">
      <c r="A40" s="77" t="s">
        <v>83</v>
      </c>
      <c r="B40" s="79"/>
      <c r="C40" s="93" t="s">
        <v>84</v>
      </c>
      <c r="D40" s="94"/>
      <c r="E40" s="94"/>
      <c r="F40" s="94"/>
      <c r="G40" s="94"/>
      <c r="H40" s="94"/>
      <c r="I40" s="94"/>
      <c r="J40" s="95"/>
    </row>
    <row r="41" spans="1:13" ht="15.6" customHeight="1" x14ac:dyDescent="0.2">
      <c r="A41" s="91"/>
      <c r="B41" s="92"/>
      <c r="C41" s="94" t="s">
        <v>85</v>
      </c>
      <c r="D41" s="94"/>
      <c r="E41" s="94"/>
      <c r="F41" s="95"/>
      <c r="G41" s="93" t="s">
        <v>86</v>
      </c>
      <c r="H41" s="94"/>
      <c r="I41" s="94"/>
      <c r="J41" s="95"/>
    </row>
    <row r="42" spans="1:13" ht="15.6" customHeight="1" x14ac:dyDescent="0.2">
      <c r="A42" s="80"/>
      <c r="B42" s="82"/>
      <c r="C42" s="95" t="s">
        <v>90</v>
      </c>
      <c r="D42" s="66"/>
      <c r="E42" s="66" t="s">
        <v>91</v>
      </c>
      <c r="F42" s="66"/>
      <c r="G42" s="95" t="s">
        <v>90</v>
      </c>
      <c r="H42" s="66"/>
      <c r="I42" s="66" t="s">
        <v>91</v>
      </c>
      <c r="J42" s="66"/>
    </row>
    <row r="43" spans="1:13" ht="15.6" customHeight="1" x14ac:dyDescent="0.2">
      <c r="A43" s="74" t="s">
        <v>13</v>
      </c>
      <c r="B43" s="74"/>
      <c r="C43" s="83">
        <v>2</v>
      </c>
      <c r="D43" s="84"/>
      <c r="E43" s="83">
        <v>1.5</v>
      </c>
      <c r="F43" s="84"/>
      <c r="G43" s="83">
        <v>1.5</v>
      </c>
      <c r="H43" s="84"/>
      <c r="I43" s="83">
        <v>1</v>
      </c>
      <c r="J43" s="84"/>
    </row>
    <row r="44" spans="1:13" ht="15.6" customHeight="1" x14ac:dyDescent="0.2">
      <c r="A44" s="74"/>
      <c r="B44" s="74"/>
      <c r="C44" s="85"/>
      <c r="D44" s="86"/>
      <c r="E44" s="85"/>
      <c r="F44" s="86"/>
      <c r="G44" s="85"/>
      <c r="H44" s="86"/>
      <c r="I44" s="85"/>
      <c r="J44" s="86"/>
    </row>
    <row r="45" spans="1:13" ht="15.6" customHeight="1" x14ac:dyDescent="0.2">
      <c r="A45" s="66" t="s">
        <v>14</v>
      </c>
      <c r="B45" s="66"/>
      <c r="C45" s="83">
        <v>1.5</v>
      </c>
      <c r="D45" s="84"/>
      <c r="E45" s="83">
        <v>1</v>
      </c>
      <c r="F45" s="84"/>
      <c r="G45" s="83">
        <v>1</v>
      </c>
      <c r="H45" s="84"/>
      <c r="I45" s="83">
        <v>0.6</v>
      </c>
      <c r="J45" s="84"/>
    </row>
    <row r="46" spans="1:13" ht="15.6" customHeight="1" x14ac:dyDescent="0.2">
      <c r="A46" s="66"/>
      <c r="B46" s="66"/>
      <c r="C46" s="85"/>
      <c r="D46" s="86"/>
      <c r="E46" s="85"/>
      <c r="F46" s="86"/>
      <c r="G46" s="85"/>
      <c r="H46" s="86"/>
      <c r="I46" s="85"/>
      <c r="J46" s="86"/>
    </row>
    <row r="47" spans="1:13" ht="15.6" customHeight="1" x14ac:dyDescent="0.2">
      <c r="A47" s="66" t="s">
        <v>15</v>
      </c>
      <c r="B47" s="66"/>
      <c r="C47" s="83">
        <v>1.5</v>
      </c>
      <c r="D47" s="84"/>
      <c r="E47" s="83">
        <v>1</v>
      </c>
      <c r="F47" s="84"/>
      <c r="G47" s="83">
        <v>1</v>
      </c>
      <c r="H47" s="84"/>
      <c r="I47" s="83">
        <v>0.6</v>
      </c>
      <c r="J47" s="84"/>
    </row>
    <row r="48" spans="1:13" ht="15.6" customHeight="1" x14ac:dyDescent="0.2">
      <c r="A48" s="66"/>
      <c r="B48" s="66"/>
      <c r="C48" s="85"/>
      <c r="D48" s="86"/>
      <c r="E48" s="85"/>
      <c r="F48" s="86"/>
      <c r="G48" s="85"/>
      <c r="H48" s="86"/>
      <c r="I48" s="85"/>
      <c r="J48" s="86"/>
    </row>
    <row r="49" spans="1:11" ht="15.6" customHeight="1" x14ac:dyDescent="0.2"/>
    <row r="50" spans="1:11" ht="15.6" customHeight="1" x14ac:dyDescent="0.2"/>
    <row r="51" spans="1:11" ht="15.6" customHeight="1" x14ac:dyDescent="0.2"/>
    <row r="52" spans="1:11" ht="15.75" customHeight="1" x14ac:dyDescent="0.2">
      <c r="A52" s="76" t="s">
        <v>214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</row>
    <row r="53" spans="1:11" ht="15.75" customHeight="1" x14ac:dyDescent="0.2">
      <c r="A53" s="66"/>
      <c r="B53" s="66"/>
      <c r="C53" s="66" t="s">
        <v>12</v>
      </c>
      <c r="D53" s="66"/>
      <c r="E53" s="66"/>
      <c r="F53" s="66"/>
      <c r="G53" s="66"/>
      <c r="H53" s="66"/>
      <c r="I53" s="77" t="s">
        <v>23</v>
      </c>
      <c r="J53" s="78"/>
      <c r="K53" s="79"/>
    </row>
    <row r="54" spans="1:11" ht="15.75" customHeight="1" x14ac:dyDescent="0.2">
      <c r="A54" s="66"/>
      <c r="B54" s="66"/>
      <c r="C54" s="66" t="s">
        <v>10</v>
      </c>
      <c r="D54" s="66"/>
      <c r="E54" s="66" t="s">
        <v>9</v>
      </c>
      <c r="F54" s="66"/>
      <c r="G54" s="66" t="s">
        <v>11</v>
      </c>
      <c r="H54" s="66"/>
      <c r="I54" s="80"/>
      <c r="J54" s="81"/>
      <c r="K54" s="82"/>
    </row>
    <row r="55" spans="1:11" ht="15.75" customHeight="1" x14ac:dyDescent="0.2">
      <c r="A55" s="74" t="s">
        <v>13</v>
      </c>
      <c r="B55" s="74"/>
      <c r="C55" s="75">
        <v>2</v>
      </c>
      <c r="D55" s="75"/>
      <c r="E55" s="66">
        <v>1.5</v>
      </c>
      <c r="F55" s="66"/>
      <c r="G55" s="75">
        <v>1</v>
      </c>
      <c r="H55" s="75"/>
      <c r="I55" s="42"/>
      <c r="K55" s="43"/>
    </row>
    <row r="56" spans="1:11" ht="15.75" customHeight="1" x14ac:dyDescent="0.2">
      <c r="A56" s="74"/>
      <c r="B56" s="74"/>
      <c r="C56" s="75"/>
      <c r="D56" s="75"/>
      <c r="E56" s="66"/>
      <c r="F56" s="66"/>
      <c r="G56" s="75"/>
      <c r="H56" s="75"/>
      <c r="I56" s="42"/>
      <c r="K56" s="43"/>
    </row>
    <row r="57" spans="1:11" ht="15.75" customHeight="1" x14ac:dyDescent="0.2">
      <c r="A57" s="66" t="s">
        <v>14</v>
      </c>
      <c r="B57" s="66"/>
      <c r="C57" s="66">
        <v>1.5</v>
      </c>
      <c r="D57" s="66"/>
      <c r="E57" s="75">
        <v>1</v>
      </c>
      <c r="F57" s="75"/>
      <c r="G57" s="66">
        <v>0.6</v>
      </c>
      <c r="H57" s="66"/>
      <c r="I57" s="42"/>
      <c r="K57" s="43"/>
    </row>
    <row r="58" spans="1:11" ht="15.75" customHeight="1" x14ac:dyDescent="0.2">
      <c r="A58" s="66"/>
      <c r="B58" s="66"/>
      <c r="C58" s="66"/>
      <c r="D58" s="66"/>
      <c r="E58" s="75"/>
      <c r="F58" s="75"/>
      <c r="G58" s="66"/>
      <c r="H58" s="66"/>
      <c r="I58" s="42"/>
      <c r="K58" s="43"/>
    </row>
    <row r="59" spans="1:11" ht="15.75" customHeight="1" x14ac:dyDescent="0.2">
      <c r="A59" s="66" t="s">
        <v>15</v>
      </c>
      <c r="B59" s="66"/>
      <c r="C59" s="66" t="s">
        <v>105</v>
      </c>
      <c r="D59" s="66"/>
      <c r="E59" s="66" t="s">
        <v>215</v>
      </c>
      <c r="F59" s="66"/>
      <c r="G59" s="66" t="s">
        <v>216</v>
      </c>
      <c r="H59" s="66"/>
      <c r="I59" s="42"/>
      <c r="K59" s="43"/>
    </row>
    <row r="60" spans="1:11" ht="15.75" customHeight="1" x14ac:dyDescent="0.2">
      <c r="A60" s="67"/>
      <c r="B60" s="67"/>
      <c r="C60" s="67"/>
      <c r="D60" s="67"/>
      <c r="E60" s="67"/>
      <c r="F60" s="67"/>
      <c r="G60" s="67"/>
      <c r="H60" s="67"/>
      <c r="I60" s="44"/>
      <c r="J60" s="45"/>
      <c r="K60" s="46"/>
    </row>
    <row r="61" spans="1:11" ht="15.75" customHeight="1" x14ac:dyDescent="0.2">
      <c r="A61" s="68" t="s">
        <v>16</v>
      </c>
      <c r="B61" s="69"/>
      <c r="C61" s="69"/>
      <c r="D61" s="69"/>
      <c r="E61" s="69"/>
      <c r="F61" s="69"/>
      <c r="G61" s="69"/>
      <c r="H61" s="69"/>
      <c r="I61" s="69"/>
      <c r="J61" s="69"/>
      <c r="K61" s="70"/>
    </row>
    <row r="62" spans="1:11" x14ac:dyDescent="0.2">
      <c r="A62" s="71" t="s">
        <v>17</v>
      </c>
      <c r="B62" s="72"/>
      <c r="C62" s="72"/>
      <c r="D62" s="72"/>
      <c r="E62" s="72"/>
      <c r="F62" s="72"/>
      <c r="G62" s="72"/>
      <c r="H62" s="72"/>
      <c r="I62" s="72"/>
      <c r="J62" s="72"/>
      <c r="K62" s="73"/>
    </row>
    <row r="63" spans="1:11" x14ac:dyDescent="0.2">
      <c r="A63" s="61" t="s">
        <v>18</v>
      </c>
      <c r="B63" s="57"/>
      <c r="C63" s="57"/>
      <c r="D63" s="57"/>
      <c r="E63" s="57"/>
      <c r="F63" s="57"/>
      <c r="G63" s="57"/>
      <c r="H63" s="57"/>
      <c r="I63" s="57"/>
      <c r="J63" s="57"/>
      <c r="K63" s="62"/>
    </row>
    <row r="64" spans="1:11" x14ac:dyDescent="0.2">
      <c r="A64" s="61" t="s">
        <v>19</v>
      </c>
      <c r="B64" s="57"/>
      <c r="C64" s="57"/>
      <c r="D64" s="57"/>
      <c r="E64" s="57"/>
      <c r="F64" s="57"/>
      <c r="G64" s="57"/>
      <c r="H64" s="57"/>
      <c r="I64" s="57"/>
      <c r="J64" s="57"/>
      <c r="K64" s="62"/>
    </row>
    <row r="65" spans="1:11" x14ac:dyDescent="0.2">
      <c r="A65" s="61" t="s">
        <v>20</v>
      </c>
      <c r="B65" s="57"/>
      <c r="C65" s="57"/>
      <c r="D65" s="57"/>
      <c r="E65" s="57"/>
      <c r="F65" s="57"/>
      <c r="G65" s="57"/>
      <c r="H65" s="57"/>
      <c r="I65" s="57"/>
      <c r="J65" s="57"/>
      <c r="K65" s="62"/>
    </row>
    <row r="66" spans="1:11" x14ac:dyDescent="0.2">
      <c r="A66" s="61" t="s">
        <v>21</v>
      </c>
      <c r="B66" s="57"/>
      <c r="C66" s="57"/>
      <c r="D66" s="57"/>
      <c r="E66" s="57"/>
      <c r="F66" s="57"/>
      <c r="G66" s="57"/>
      <c r="H66" s="57"/>
      <c r="I66" s="57"/>
      <c r="J66" s="57"/>
      <c r="K66" s="62"/>
    </row>
    <row r="67" spans="1:11" x14ac:dyDescent="0.2">
      <c r="A67" s="61" t="s">
        <v>22</v>
      </c>
      <c r="B67" s="57"/>
      <c r="C67" s="57"/>
      <c r="D67" s="57"/>
      <c r="E67" s="57"/>
      <c r="F67" s="57"/>
      <c r="G67" s="57"/>
      <c r="H67" s="57"/>
      <c r="I67" s="57"/>
      <c r="J67" s="57"/>
      <c r="K67" s="62"/>
    </row>
    <row r="68" spans="1:11" x14ac:dyDescent="0.2">
      <c r="A68" s="61" t="s">
        <v>217</v>
      </c>
      <c r="B68" s="57"/>
      <c r="C68" s="57"/>
      <c r="D68" s="57"/>
      <c r="E68" s="57"/>
      <c r="F68" s="57"/>
      <c r="G68" s="57"/>
      <c r="H68" s="57"/>
      <c r="I68" s="57"/>
      <c r="J68" s="57"/>
      <c r="K68" s="62"/>
    </row>
    <row r="69" spans="1:11" ht="15.75" customHeight="1" x14ac:dyDescent="0.2">
      <c r="A69" s="61"/>
      <c r="B69" s="57"/>
      <c r="C69" s="57"/>
      <c r="D69" s="57"/>
      <c r="E69" s="57"/>
      <c r="F69" s="57"/>
      <c r="G69" s="57"/>
      <c r="H69" s="57"/>
      <c r="I69" s="57"/>
      <c r="J69" s="57"/>
      <c r="K69" s="62"/>
    </row>
    <row r="70" spans="1:11" ht="15.75" customHeight="1" x14ac:dyDescent="0.2">
      <c r="A70" s="63"/>
      <c r="B70" s="64"/>
      <c r="C70" s="64"/>
      <c r="D70" s="64"/>
      <c r="E70" s="64"/>
      <c r="F70" s="64"/>
      <c r="G70" s="64"/>
      <c r="H70" s="64"/>
      <c r="I70" s="64"/>
      <c r="J70" s="64"/>
      <c r="K70" s="65"/>
    </row>
    <row r="72" spans="1:11" ht="15.75" customHeight="1" x14ac:dyDescent="0.2"/>
  </sheetData>
  <sheetProtection formatCells="0" selectLockedCells="1" selectUnlockedCells="1"/>
  <mergeCells count="109">
    <mergeCell ref="A2:M2"/>
    <mergeCell ref="A3:B3"/>
    <mergeCell ref="N3:P4"/>
    <mergeCell ref="A7:C7"/>
    <mergeCell ref="D7:F7"/>
    <mergeCell ref="A9:O9"/>
    <mergeCell ref="A18:A19"/>
    <mergeCell ref="L19:O19"/>
    <mergeCell ref="A20:A21"/>
    <mergeCell ref="A22:C22"/>
    <mergeCell ref="D22:F22"/>
    <mergeCell ref="A24:M24"/>
    <mergeCell ref="A10:C10"/>
    <mergeCell ref="A11:A12"/>
    <mergeCell ref="L12:O12"/>
    <mergeCell ref="A13:A14"/>
    <mergeCell ref="A16:O16"/>
    <mergeCell ref="A17:C17"/>
    <mergeCell ref="A25:B27"/>
    <mergeCell ref="C25:J25"/>
    <mergeCell ref="K25:M27"/>
    <mergeCell ref="C26:F26"/>
    <mergeCell ref="G26:J26"/>
    <mergeCell ref="C27:D27"/>
    <mergeCell ref="E27:F27"/>
    <mergeCell ref="G27:H27"/>
    <mergeCell ref="I27:J27"/>
    <mergeCell ref="A28:B29"/>
    <mergeCell ref="C28:D28"/>
    <mergeCell ref="E28:F28"/>
    <mergeCell ref="G28:H28"/>
    <mergeCell ref="I28:J28"/>
    <mergeCell ref="C29:D29"/>
    <mergeCell ref="E29:F29"/>
    <mergeCell ref="G29:H29"/>
    <mergeCell ref="I29:J29"/>
    <mergeCell ref="A30:B31"/>
    <mergeCell ref="C30:D30"/>
    <mergeCell ref="E30:F30"/>
    <mergeCell ref="G30:H30"/>
    <mergeCell ref="I30:J30"/>
    <mergeCell ref="C31:D31"/>
    <mergeCell ref="E31:F31"/>
    <mergeCell ref="G31:H31"/>
    <mergeCell ref="I31:J31"/>
    <mergeCell ref="A32:B33"/>
    <mergeCell ref="C32:D32"/>
    <mergeCell ref="E32:F32"/>
    <mergeCell ref="G32:H32"/>
    <mergeCell ref="I32:J32"/>
    <mergeCell ref="C33:D33"/>
    <mergeCell ref="E33:F33"/>
    <mergeCell ref="G33:H33"/>
    <mergeCell ref="I33:J33"/>
    <mergeCell ref="I42:J42"/>
    <mergeCell ref="A43:B44"/>
    <mergeCell ref="C43:D44"/>
    <mergeCell ref="E43:F44"/>
    <mergeCell ref="G43:H44"/>
    <mergeCell ref="I43:J44"/>
    <mergeCell ref="A34:D34"/>
    <mergeCell ref="A35:M35"/>
    <mergeCell ref="A39:M39"/>
    <mergeCell ref="A40:B42"/>
    <mergeCell ref="C40:J40"/>
    <mergeCell ref="C41:F41"/>
    <mergeCell ref="G41:J41"/>
    <mergeCell ref="C42:D42"/>
    <mergeCell ref="E42:F42"/>
    <mergeCell ref="G42:H42"/>
    <mergeCell ref="A45:B46"/>
    <mergeCell ref="C45:D46"/>
    <mergeCell ref="E45:F46"/>
    <mergeCell ref="G45:H46"/>
    <mergeCell ref="I45:J46"/>
    <mergeCell ref="A47:B48"/>
    <mergeCell ref="C47:D48"/>
    <mergeCell ref="E47:F48"/>
    <mergeCell ref="G47:H48"/>
    <mergeCell ref="I47:J48"/>
    <mergeCell ref="A55:B56"/>
    <mergeCell ref="C55:D56"/>
    <mergeCell ref="E55:F56"/>
    <mergeCell ref="G55:H56"/>
    <mergeCell ref="A57:B58"/>
    <mergeCell ref="C57:D58"/>
    <mergeCell ref="E57:F58"/>
    <mergeCell ref="G57:H58"/>
    <mergeCell ref="A52:K52"/>
    <mergeCell ref="A53:B54"/>
    <mergeCell ref="C53:H53"/>
    <mergeCell ref="I53:K54"/>
    <mergeCell ref="C54:D54"/>
    <mergeCell ref="E54:F54"/>
    <mergeCell ref="G54:H54"/>
    <mergeCell ref="A69:K69"/>
    <mergeCell ref="A70:K70"/>
    <mergeCell ref="A63:K63"/>
    <mergeCell ref="A64:K64"/>
    <mergeCell ref="A65:K65"/>
    <mergeCell ref="A66:K66"/>
    <mergeCell ref="A67:K67"/>
    <mergeCell ref="A68:K68"/>
    <mergeCell ref="A59:B60"/>
    <mergeCell ref="C59:D60"/>
    <mergeCell ref="E59:F60"/>
    <mergeCell ref="G59:H60"/>
    <mergeCell ref="A61:K61"/>
    <mergeCell ref="A62:K62"/>
  </mergeCells>
  <phoneticPr fontId="2"/>
  <pageMargins left="0.69" right="0.36" top="0.41" bottom="0.37" header="0.32" footer="0.3"/>
  <pageSetup paperSize="9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45"/>
  </sheetPr>
  <dimension ref="A1:AB83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20" max="20" width="9.44140625" bestFit="1" customWidth="1"/>
  </cols>
  <sheetData>
    <row r="1" spans="2:28" ht="21.75" customHeight="1" x14ac:dyDescent="0.2">
      <c r="B1" s="131" t="s">
        <v>41</v>
      </c>
      <c r="C1" s="131"/>
      <c r="D1" s="131"/>
      <c r="E1" s="131"/>
      <c r="F1" s="131"/>
      <c r="G1" s="131"/>
      <c r="H1" s="131"/>
      <c r="I1" s="131"/>
      <c r="J1" s="131"/>
      <c r="K1" s="131"/>
    </row>
    <row r="2" spans="2:28" ht="15.9" customHeight="1" x14ac:dyDescent="0.2">
      <c r="R2" s="10"/>
      <c r="S2" s="10"/>
      <c r="T2" s="10"/>
    </row>
    <row r="3" spans="2:28" ht="15.9" customHeight="1" x14ac:dyDescent="0.2">
      <c r="R3" s="1"/>
      <c r="S3" s="1"/>
      <c r="T3" s="1"/>
      <c r="U3" s="1"/>
      <c r="V3" s="1"/>
      <c r="W3" s="1"/>
      <c r="X3" s="1"/>
    </row>
    <row r="4" spans="2:28" ht="15.9" customHeight="1" x14ac:dyDescent="0.2">
      <c r="R4" s="1"/>
      <c r="S4" s="1"/>
      <c r="T4" s="1"/>
      <c r="U4" s="1"/>
      <c r="V4" s="1"/>
      <c r="W4" s="1"/>
      <c r="X4" s="1"/>
    </row>
    <row r="5" spans="2:28" ht="15.9" customHeight="1" x14ac:dyDescent="0.2">
      <c r="R5" s="1"/>
      <c r="S5" s="1"/>
      <c r="T5" s="1"/>
      <c r="U5" s="1"/>
      <c r="V5" s="1"/>
      <c r="W5" s="1"/>
      <c r="X5" s="1"/>
    </row>
    <row r="6" spans="2:28" ht="15.9" customHeight="1" x14ac:dyDescent="0.2">
      <c r="R6" s="1"/>
      <c r="S6" s="1"/>
      <c r="T6" s="1"/>
      <c r="U6" s="1"/>
      <c r="V6" s="1"/>
      <c r="W6" s="1"/>
      <c r="X6" s="1"/>
    </row>
    <row r="7" spans="2:28" ht="15.9" customHeight="1" x14ac:dyDescent="0.2">
      <c r="R7" s="1"/>
      <c r="S7" s="1"/>
      <c r="T7" s="1"/>
      <c r="U7" s="1"/>
      <c r="V7" s="1"/>
      <c r="W7" s="1"/>
      <c r="X7" s="1"/>
    </row>
    <row r="8" spans="2:28" ht="15.9" customHeight="1" x14ac:dyDescent="0.2">
      <c r="R8" s="1"/>
      <c r="S8" s="1"/>
      <c r="T8" s="1"/>
      <c r="U8" s="1"/>
      <c r="V8" s="1"/>
      <c r="W8" s="1"/>
      <c r="X8" s="1"/>
    </row>
    <row r="9" spans="2:28" ht="15.9" customHeight="1" x14ac:dyDescent="0.2">
      <c r="R9" s="1"/>
      <c r="S9" s="1"/>
      <c r="T9" s="1"/>
      <c r="U9" s="1"/>
      <c r="V9" s="1"/>
      <c r="W9" s="1"/>
      <c r="X9" s="1"/>
    </row>
    <row r="10" spans="2:28" ht="15.9" customHeight="1" x14ac:dyDescent="0.2">
      <c r="R10" s="10"/>
      <c r="S10" s="10"/>
      <c r="T10" s="10"/>
      <c r="U10" s="10"/>
      <c r="V10" s="10"/>
      <c r="W10" s="10"/>
    </row>
    <row r="11" spans="2:28" ht="15.9" customHeight="1" x14ac:dyDescent="0.2">
      <c r="R11" s="12"/>
      <c r="S11" s="12"/>
      <c r="T11" s="12"/>
      <c r="U11" s="12"/>
      <c r="V11" s="12"/>
      <c r="W11" s="12"/>
    </row>
    <row r="12" spans="2:28" ht="15.9" customHeight="1" x14ac:dyDescent="0.2"/>
    <row r="13" spans="2:28" ht="15.9" customHeight="1" x14ac:dyDescent="0.2">
      <c r="R13" s="10"/>
      <c r="S13" s="10"/>
      <c r="T13" s="10"/>
    </row>
    <row r="14" spans="2:28" ht="15.9" customHeight="1" x14ac:dyDescent="0.2">
      <c r="R14" s="132"/>
      <c r="S14" s="132"/>
      <c r="T14" s="98"/>
      <c r="U14" s="98"/>
      <c r="V14" s="137"/>
      <c r="W14" s="137"/>
      <c r="X14" s="98"/>
      <c r="Y14" s="98"/>
      <c r="Z14" s="98"/>
      <c r="AA14" s="98"/>
      <c r="AB14" s="1"/>
    </row>
    <row r="15" spans="2:28" ht="15.9" customHeight="1" x14ac:dyDescent="0.2">
      <c r="R15" s="132"/>
      <c r="S15" s="132"/>
      <c r="T15" s="1"/>
      <c r="U15" s="1"/>
      <c r="V15" s="1"/>
      <c r="W15" s="1"/>
      <c r="X15" s="1"/>
      <c r="Y15" s="1"/>
      <c r="Z15" s="1"/>
      <c r="AA15" s="1"/>
    </row>
    <row r="16" spans="2:28" ht="15.9" customHeight="1" x14ac:dyDescent="0.2">
      <c r="R16" s="7"/>
      <c r="S16" s="7"/>
      <c r="T16" s="1"/>
      <c r="U16" s="1"/>
      <c r="V16" s="1"/>
      <c r="W16" s="1"/>
      <c r="X16" s="1"/>
      <c r="Y16" s="1"/>
      <c r="Z16" s="1"/>
      <c r="AA16" s="1"/>
    </row>
    <row r="17" spans="9:27" ht="15.9" customHeight="1" x14ac:dyDescent="0.2">
      <c r="R17" s="7"/>
      <c r="S17" s="7"/>
      <c r="T17" s="1"/>
      <c r="U17" s="1"/>
      <c r="V17" s="1"/>
      <c r="W17" s="1"/>
      <c r="X17" s="1"/>
      <c r="Y17" s="1"/>
      <c r="Z17" s="1"/>
      <c r="AA17" s="1"/>
    </row>
    <row r="18" spans="9:27" ht="15.9" customHeight="1" x14ac:dyDescent="0.2">
      <c r="R18" s="7"/>
      <c r="S18" s="7"/>
      <c r="T18" s="1"/>
      <c r="U18" s="1"/>
      <c r="V18" s="1"/>
      <c r="W18" s="1"/>
      <c r="X18" s="1"/>
      <c r="Y18" s="1"/>
      <c r="Z18" s="1"/>
      <c r="AA18" s="1"/>
    </row>
    <row r="19" spans="9:27" ht="15.9" customHeight="1" x14ac:dyDescent="0.2">
      <c r="R19" s="7"/>
      <c r="S19" s="7"/>
      <c r="T19" s="1"/>
      <c r="U19" s="1"/>
      <c r="V19" s="1"/>
      <c r="W19" s="1"/>
      <c r="X19" s="1"/>
      <c r="Y19" s="1"/>
      <c r="Z19" s="1"/>
      <c r="AA19" s="1"/>
    </row>
    <row r="20" spans="9:27" ht="15.9" customHeight="1" x14ac:dyDescent="0.2">
      <c r="R20" s="7"/>
      <c r="S20" s="7"/>
      <c r="T20" s="1"/>
      <c r="U20" s="1"/>
      <c r="V20" s="1"/>
      <c r="W20" s="1"/>
      <c r="X20" s="1"/>
      <c r="Y20" s="1"/>
      <c r="Z20" s="1"/>
      <c r="AA20" s="1"/>
    </row>
    <row r="21" spans="9:27" ht="15.9" customHeight="1" x14ac:dyDescent="0.2">
      <c r="R21" s="7"/>
      <c r="S21" s="7"/>
      <c r="T21" s="1"/>
      <c r="U21" s="1"/>
      <c r="V21" s="1"/>
      <c r="W21" s="1"/>
      <c r="X21" s="1"/>
      <c r="Y21" s="1"/>
      <c r="Z21" s="1"/>
      <c r="AA21" s="1"/>
    </row>
    <row r="22" spans="9:27" ht="15.9" customHeight="1" x14ac:dyDescent="0.2">
      <c r="R22" s="7"/>
      <c r="S22" s="7"/>
      <c r="T22" s="1"/>
      <c r="U22" s="1"/>
      <c r="V22" s="1"/>
      <c r="W22" s="1"/>
      <c r="X22" s="1"/>
      <c r="Y22" s="1"/>
      <c r="Z22" s="1"/>
      <c r="AA22" s="1"/>
    </row>
    <row r="23" spans="9:27" ht="15.9" customHeight="1" x14ac:dyDescent="0.2">
      <c r="R23" s="7"/>
      <c r="S23" s="7"/>
      <c r="T23" s="1"/>
      <c r="U23" s="1"/>
      <c r="V23" s="1"/>
      <c r="W23" s="1"/>
      <c r="X23" s="1"/>
      <c r="Y23" s="1"/>
      <c r="Z23" s="1"/>
      <c r="AA23" s="1"/>
    </row>
    <row r="24" spans="9:27" ht="15.9" customHeight="1" x14ac:dyDescent="0.2">
      <c r="R24" s="7"/>
      <c r="S24" s="7"/>
      <c r="T24" s="1"/>
      <c r="U24" s="1"/>
      <c r="V24" s="1"/>
      <c r="W24" s="1"/>
      <c r="X24" s="1"/>
      <c r="Y24" s="1"/>
      <c r="Z24" s="1"/>
      <c r="AA24" s="1"/>
    </row>
    <row r="25" spans="9:27" ht="15.9" customHeight="1" x14ac:dyDescent="0.2">
      <c r="R25" s="7"/>
      <c r="S25" s="7"/>
      <c r="T25" s="1"/>
      <c r="U25" s="1"/>
      <c r="V25" s="1"/>
      <c r="W25" s="1"/>
      <c r="X25" s="1"/>
      <c r="Y25" s="1"/>
      <c r="Z25" s="1"/>
      <c r="AA25" s="1"/>
    </row>
    <row r="26" spans="9:27" ht="15.9" customHeight="1" x14ac:dyDescent="0.2">
      <c r="R26" s="7"/>
      <c r="S26" s="7"/>
      <c r="T26" s="1"/>
      <c r="U26" s="1"/>
      <c r="V26" s="1"/>
      <c r="W26" s="1"/>
      <c r="X26" s="1"/>
      <c r="Y26" s="1"/>
      <c r="Z26" s="1"/>
      <c r="AA26" s="1"/>
    </row>
    <row r="27" spans="9:27" ht="15.9" customHeight="1" x14ac:dyDescent="0.2">
      <c r="R27" s="7"/>
      <c r="S27" s="7"/>
      <c r="T27" s="1"/>
      <c r="U27" s="1"/>
      <c r="V27" s="1"/>
      <c r="W27" s="1"/>
      <c r="X27" s="1"/>
      <c r="Y27" s="1"/>
      <c r="Z27" s="1"/>
      <c r="AA27" s="1"/>
    </row>
    <row r="28" spans="9:27" ht="15.9" customHeight="1" x14ac:dyDescent="0.2">
      <c r="R28" s="7"/>
      <c r="S28" s="7"/>
      <c r="T28" s="1"/>
      <c r="U28" s="1"/>
      <c r="V28" s="1"/>
      <c r="W28" s="1"/>
      <c r="X28" s="1"/>
      <c r="Y28" s="1"/>
      <c r="Z28" s="1"/>
      <c r="AA28" s="1"/>
    </row>
    <row r="29" spans="9:27" ht="15.9" customHeight="1" x14ac:dyDescent="0.2">
      <c r="R29" s="7"/>
      <c r="S29" s="7"/>
      <c r="T29" s="1"/>
      <c r="U29" s="1"/>
      <c r="V29" s="1"/>
      <c r="W29" s="1"/>
      <c r="X29" s="1"/>
      <c r="Y29" s="1"/>
      <c r="Z29" s="1"/>
      <c r="AA29" s="1"/>
    </row>
    <row r="30" spans="9:27" ht="15.9" customHeight="1" x14ac:dyDescent="0.2">
      <c r="L30" s="138" t="s">
        <v>119</v>
      </c>
      <c r="M30" s="138"/>
      <c r="N30" s="138"/>
      <c r="O30" s="138"/>
      <c r="R30" s="7"/>
      <c r="S30" s="7"/>
      <c r="T30" s="1"/>
      <c r="U30" s="1"/>
      <c r="V30" s="1"/>
      <c r="W30" s="1"/>
      <c r="X30" s="1"/>
      <c r="Y30" s="1"/>
      <c r="Z30" s="1"/>
      <c r="AA30" s="1"/>
    </row>
    <row r="31" spans="9:27" ht="15.9" customHeight="1" x14ac:dyDescent="0.2">
      <c r="I31" s="26"/>
      <c r="J31" s="26"/>
      <c r="K31" s="26"/>
      <c r="L31" s="134" t="s">
        <v>120</v>
      </c>
      <c r="M31" s="134"/>
      <c r="N31" s="134"/>
      <c r="O31" s="134"/>
      <c r="R31" s="7"/>
      <c r="S31" s="7"/>
      <c r="T31" s="1"/>
      <c r="U31" s="1"/>
      <c r="V31" s="1"/>
      <c r="W31" s="1"/>
      <c r="X31" s="1"/>
      <c r="Y31" s="1"/>
      <c r="Z31" s="1"/>
      <c r="AA31" s="1"/>
    </row>
    <row r="32" spans="9:27" ht="15.9" customHeight="1" x14ac:dyDescent="0.2">
      <c r="I32" s="27"/>
      <c r="J32" s="27"/>
      <c r="K32" s="27"/>
      <c r="L32" s="135" t="s">
        <v>30</v>
      </c>
      <c r="M32" s="135"/>
      <c r="N32" s="135"/>
      <c r="O32" s="135"/>
      <c r="R32" s="7"/>
      <c r="S32" s="7"/>
      <c r="T32" s="1"/>
      <c r="U32" s="1"/>
      <c r="V32" s="1"/>
      <c r="W32" s="1"/>
      <c r="X32" s="1"/>
      <c r="Y32" s="1"/>
      <c r="Z32" s="1"/>
      <c r="AA32" s="1"/>
    </row>
    <row r="33" spans="1:27" ht="15.9" customHeight="1" x14ac:dyDescent="0.2">
      <c r="R33" s="7"/>
      <c r="S33" s="7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">
      <c r="A34" s="136" t="s">
        <v>75</v>
      </c>
      <c r="B34" s="136"/>
      <c r="C34" s="136"/>
      <c r="D34" s="136"/>
      <c r="E34" s="136"/>
      <c r="F34" s="136"/>
      <c r="G34" s="136"/>
      <c r="H34" s="136"/>
      <c r="I34" s="136"/>
      <c r="J34" s="136"/>
      <c r="K34" s="28"/>
      <c r="L34" s="140" t="s">
        <v>33</v>
      </c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28"/>
      <c r="L35" s="140"/>
      <c r="M35" s="140"/>
      <c r="N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50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24</v>
      </c>
      <c r="C48" s="128"/>
      <c r="D48" s="130" t="s">
        <v>27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 x14ac:dyDescent="0.2">
      <c r="A52" s="18"/>
      <c r="B52" s="18"/>
      <c r="C52" s="18"/>
      <c r="D52" s="18"/>
      <c r="E52" s="16"/>
      <c r="F52" s="15"/>
      <c r="G52" s="15"/>
      <c r="H52" s="15"/>
      <c r="I52" s="15"/>
      <c r="J52" s="15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98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1" t="s">
        <v>150</v>
      </c>
      <c r="D59" s="143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44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31</v>
      </c>
      <c r="C61" s="25" t="s">
        <v>114</v>
      </c>
      <c r="D61" s="19">
        <v>0.245</v>
      </c>
      <c r="E61" s="32">
        <v>2</v>
      </c>
      <c r="F61" s="33">
        <f>D61*E61</f>
        <v>0.49</v>
      </c>
      <c r="G61" s="8">
        <f>F61*(1+D51)</f>
        <v>0.85749999999999993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A62" s="133" t="s">
        <v>49</v>
      </c>
      <c r="B62" s="133"/>
      <c r="C62" s="133"/>
      <c r="D62" s="1"/>
      <c r="E62" s="7"/>
      <c r="F62" s="7"/>
      <c r="G62" s="4"/>
      <c r="H62" s="4"/>
      <c r="I62" s="4"/>
      <c r="J62" s="4"/>
      <c r="K62" s="4"/>
      <c r="L62" s="4"/>
      <c r="M62" s="4"/>
      <c r="N62" s="4"/>
      <c r="O62" s="4"/>
      <c r="P62" s="4"/>
      <c r="R62" s="1"/>
      <c r="S62" s="1"/>
      <c r="T62" s="5"/>
      <c r="U62" s="5"/>
      <c r="V62" s="11"/>
      <c r="W62" s="11"/>
      <c r="X62" s="5"/>
      <c r="Y62" s="5"/>
      <c r="Z62" s="5"/>
      <c r="AA62" s="5"/>
    </row>
    <row r="63" spans="1:27" ht="15.9" customHeight="1" x14ac:dyDescent="0.2">
      <c r="B63" s="128" t="s">
        <v>132</v>
      </c>
      <c r="C63" s="128"/>
      <c r="D63" s="9">
        <v>20</v>
      </c>
      <c r="E63" s="29"/>
      <c r="F63" s="29"/>
      <c r="G63" s="29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11"/>
      <c r="Y63" s="11"/>
      <c r="Z63" s="5"/>
      <c r="AA63" s="5"/>
    </row>
    <row r="64" spans="1:27" ht="15.9" customHeight="1" x14ac:dyDescent="0.2">
      <c r="B64" s="128" t="s">
        <v>116</v>
      </c>
      <c r="C64" s="128"/>
      <c r="D64" s="9">
        <v>20</v>
      </c>
      <c r="E64" s="29"/>
      <c r="F64" s="29"/>
      <c r="G64" s="29"/>
      <c r="H64" s="4"/>
      <c r="I64" s="4"/>
      <c r="J64" s="4"/>
      <c r="K64" s="29"/>
      <c r="L64" s="29"/>
      <c r="M64" s="29"/>
      <c r="N64" s="29"/>
      <c r="O64" s="4"/>
      <c r="P64" s="4"/>
      <c r="R64" s="1"/>
      <c r="S64" s="1"/>
      <c r="T64" s="5"/>
      <c r="U64" s="5"/>
      <c r="V64" s="11"/>
      <c r="W64" s="11"/>
      <c r="X64" s="5"/>
      <c r="Y64" s="5"/>
      <c r="Z64" s="5"/>
      <c r="AA64" s="5"/>
    </row>
    <row r="65" spans="1:27" ht="15.9" customHeight="1" x14ac:dyDescent="0.2">
      <c r="B65" s="128" t="s">
        <v>36</v>
      </c>
      <c r="C65" s="128"/>
      <c r="D65" s="8">
        <f>D63+D64</f>
        <v>40</v>
      </c>
      <c r="E65" s="1"/>
      <c r="F65" s="1"/>
      <c r="G65" s="13"/>
      <c r="H65" s="1"/>
      <c r="I65" s="1"/>
      <c r="J65" s="1"/>
      <c r="K65" s="29"/>
      <c r="L65" s="29"/>
      <c r="M65" s="29"/>
      <c r="N65" s="29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6"/>
      <c r="C66" s="6"/>
      <c r="D66" s="1"/>
      <c r="E66" s="1"/>
      <c r="F66" s="1"/>
      <c r="G66" s="13"/>
      <c r="H66" s="1"/>
      <c r="I66" s="1"/>
      <c r="J66" s="1"/>
      <c r="K66" s="29"/>
      <c r="L66" s="29"/>
      <c r="M66" s="29"/>
      <c r="N66" s="29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28" t="s">
        <v>71</v>
      </c>
      <c r="C67" s="128"/>
      <c r="D67" s="9">
        <v>10</v>
      </c>
      <c r="E67" s="1"/>
      <c r="F67" s="1"/>
      <c r="G67" s="13"/>
      <c r="H67" s="1"/>
      <c r="I67" s="1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B68" s="128" t="s">
        <v>38</v>
      </c>
      <c r="C68" s="128"/>
      <c r="D68" s="9">
        <v>45</v>
      </c>
      <c r="E68" s="1"/>
      <c r="F68" s="1"/>
      <c r="G68" s="13"/>
      <c r="H68" s="1"/>
      <c r="I68" s="1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B69" s="128" t="s">
        <v>72</v>
      </c>
      <c r="C69" s="128"/>
      <c r="D69" s="8">
        <f>D67+(TAN(RADIANS(D68)))*D65</f>
        <v>49.999999999999993</v>
      </c>
      <c r="E69" s="34"/>
      <c r="J69" s="1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9" customHeight="1" x14ac:dyDescent="0.2">
      <c r="B70" s="6"/>
      <c r="C70" s="6"/>
      <c r="D70" s="1"/>
      <c r="E70" s="52"/>
      <c r="J70" s="1"/>
      <c r="R70" s="1"/>
      <c r="S70" s="1"/>
      <c r="T70" s="5"/>
      <c r="U70" s="5"/>
      <c r="V70" s="11"/>
      <c r="W70" s="11"/>
      <c r="X70" s="5"/>
      <c r="Y70" s="5"/>
      <c r="Z70" s="5"/>
      <c r="AA70" s="5"/>
    </row>
    <row r="71" spans="1:27" ht="15.9" customHeight="1" x14ac:dyDescent="0.2">
      <c r="A71" s="57" t="s">
        <v>138</v>
      </c>
      <c r="B71" s="57"/>
      <c r="C71" s="57"/>
      <c r="D71" s="57"/>
      <c r="E71" s="57"/>
      <c r="F71" s="57"/>
      <c r="G71" s="57"/>
      <c r="H71" s="57"/>
      <c r="I71" s="57"/>
      <c r="J71" s="1"/>
      <c r="R71" s="1"/>
      <c r="S71" s="1"/>
      <c r="T71" s="5"/>
      <c r="U71" s="5"/>
      <c r="V71" s="11"/>
      <c r="W71" s="11"/>
      <c r="X71" s="5"/>
      <c r="Y71" s="5"/>
      <c r="Z71" s="5"/>
      <c r="AA71" s="5"/>
    </row>
    <row r="72" spans="1:27" ht="15.9" customHeight="1" x14ac:dyDescent="0.2">
      <c r="B72" s="146" t="s">
        <v>37</v>
      </c>
      <c r="C72" s="146"/>
      <c r="D72" s="146"/>
      <c r="E72" s="146"/>
      <c r="F72" s="146"/>
      <c r="G72" s="146"/>
      <c r="H72" s="147"/>
      <c r="I72" s="31">
        <f>(G61*D64)/D65</f>
        <v>0.42874999999999996</v>
      </c>
      <c r="J72" s="7"/>
      <c r="K72" s="29"/>
      <c r="L72" s="29"/>
      <c r="M72" s="29"/>
      <c r="N72" s="29"/>
      <c r="R72" s="1"/>
      <c r="S72" s="1"/>
      <c r="T72" s="5"/>
      <c r="U72" s="5"/>
      <c r="V72" s="11"/>
      <c r="W72" s="11"/>
      <c r="X72" s="5"/>
      <c r="Y72" s="5"/>
      <c r="Z72" s="5"/>
      <c r="AA72" s="5"/>
    </row>
    <row r="73" spans="1:27" ht="15.75" customHeight="1" x14ac:dyDescent="0.2"/>
    <row r="74" spans="1:27" ht="15.75" customHeight="1" x14ac:dyDescent="0.2"/>
    <row r="75" spans="1:27" ht="15.75" customHeight="1" x14ac:dyDescent="0.2"/>
    <row r="76" spans="1:27" ht="15.75" customHeight="1" x14ac:dyDescent="0.2"/>
    <row r="77" spans="1:27" ht="15.75" customHeight="1" x14ac:dyDescent="0.2"/>
    <row r="78" spans="1:27" ht="15.75" customHeight="1" x14ac:dyDescent="0.2"/>
    <row r="79" spans="1:27" ht="15.75" customHeight="1" x14ac:dyDescent="0.2"/>
    <row r="80" spans="1:27" ht="15.75" customHeight="1" x14ac:dyDescent="0.2"/>
    <row r="81" ht="15.75" customHeight="1" x14ac:dyDescent="0.2"/>
    <row r="82" ht="15.75" customHeight="1" x14ac:dyDescent="0.2"/>
    <row r="83" ht="15.75" customHeight="1" x14ac:dyDescent="0.2"/>
  </sheetData>
  <sheetProtection formatCells="0" selectLockedCells="1" selectUnlockedCells="1"/>
  <mergeCells count="78">
    <mergeCell ref="B72:H72"/>
    <mergeCell ref="F59:F60"/>
    <mergeCell ref="G59:G60"/>
    <mergeCell ref="A62:C62"/>
    <mergeCell ref="B63:C63"/>
    <mergeCell ref="B59:B60"/>
    <mergeCell ref="C59:C60"/>
    <mergeCell ref="B67:C67"/>
    <mergeCell ref="B68:C68"/>
    <mergeCell ref="B69:C69"/>
    <mergeCell ref="D59:D60"/>
    <mergeCell ref="E59:E60"/>
    <mergeCell ref="B65:C65"/>
    <mergeCell ref="A71:I71"/>
    <mergeCell ref="A53:M53"/>
    <mergeCell ref="A54:B54"/>
    <mergeCell ref="N54:O55"/>
    <mergeCell ref="A58:C58"/>
    <mergeCell ref="B64:C64"/>
    <mergeCell ref="B50:C50"/>
    <mergeCell ref="D50:E50"/>
    <mergeCell ref="B51:C51"/>
    <mergeCell ref="D51:E51"/>
    <mergeCell ref="A47:E47"/>
    <mergeCell ref="B48:C48"/>
    <mergeCell ref="D48:E48"/>
    <mergeCell ref="B49:C49"/>
    <mergeCell ref="D49:E49"/>
    <mergeCell ref="I43:J43"/>
    <mergeCell ref="A42:B43"/>
    <mergeCell ref="C42:D42"/>
    <mergeCell ref="E42:F42"/>
    <mergeCell ref="G42:H42"/>
    <mergeCell ref="I42:J42"/>
    <mergeCell ref="C43:D43"/>
    <mergeCell ref="E43:F43"/>
    <mergeCell ref="G43:H43"/>
    <mergeCell ref="I44:J44"/>
    <mergeCell ref="C45:D45"/>
    <mergeCell ref="E45:F45"/>
    <mergeCell ref="G45:H45"/>
    <mergeCell ref="I45:J45"/>
    <mergeCell ref="A44:B45"/>
    <mergeCell ref="C44:D44"/>
    <mergeCell ref="E44:F44"/>
    <mergeCell ref="G44:H44"/>
    <mergeCell ref="S14:S15"/>
    <mergeCell ref="R14:R15"/>
    <mergeCell ref="I39:J39"/>
    <mergeCell ref="A40:B41"/>
    <mergeCell ref="C40:D40"/>
    <mergeCell ref="E40:F40"/>
    <mergeCell ref="G40:H40"/>
    <mergeCell ref="I40:J40"/>
    <mergeCell ref="C41:D41"/>
    <mergeCell ref="E41:F41"/>
    <mergeCell ref="G41:H41"/>
    <mergeCell ref="I41:J41"/>
    <mergeCell ref="Z14:AA14"/>
    <mergeCell ref="V14:W14"/>
    <mergeCell ref="A34:J34"/>
    <mergeCell ref="L34:N35"/>
    <mergeCell ref="A35:E35"/>
    <mergeCell ref="T14:U14"/>
    <mergeCell ref="X14:Y14"/>
    <mergeCell ref="B1:K1"/>
    <mergeCell ref="K37:M39"/>
    <mergeCell ref="C38:F38"/>
    <mergeCell ref="G38:J38"/>
    <mergeCell ref="C39:D39"/>
    <mergeCell ref="E39:F39"/>
    <mergeCell ref="G39:H39"/>
    <mergeCell ref="L30:O30"/>
    <mergeCell ref="L31:O31"/>
    <mergeCell ref="L32:O32"/>
    <mergeCell ref="A36:M36"/>
    <mergeCell ref="A37:B39"/>
    <mergeCell ref="C37:J37"/>
  </mergeCells>
  <phoneticPr fontId="2"/>
  <pageMargins left="0.68" right="0.37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3793" r:id="rId4">
          <objectPr defaultSize="0" autoPict="0" r:id="rId5">
            <anchor moveWithCells="1">
              <from>
                <xdr:col>0</xdr:col>
                <xdr:colOff>350520</xdr:colOff>
                <xdr:row>2</xdr:row>
                <xdr:rowOff>68580</xdr:rowOff>
              </from>
              <to>
                <xdr:col>8</xdr:col>
                <xdr:colOff>60960</xdr:colOff>
                <xdr:row>21</xdr:row>
                <xdr:rowOff>121920</xdr:rowOff>
              </to>
            </anchor>
          </objectPr>
        </oleObject>
      </mc:Choice>
      <mc:Fallback>
        <oleObject progId="JWB32.Document" shapeId="33793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indexed="14"/>
  </sheetPr>
  <dimension ref="A1:AB107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20" max="20" width="9.44140625" bestFit="1" customWidth="1"/>
  </cols>
  <sheetData>
    <row r="1" spans="2:28" ht="21.75" customHeight="1" x14ac:dyDescent="0.2">
      <c r="B1" s="131" t="s">
        <v>41</v>
      </c>
      <c r="C1" s="131"/>
      <c r="D1" s="131"/>
      <c r="E1" s="131"/>
      <c r="F1" s="131"/>
      <c r="G1" s="131"/>
      <c r="H1" s="131"/>
      <c r="I1" s="131"/>
      <c r="J1" s="131"/>
      <c r="K1" s="131"/>
    </row>
    <row r="2" spans="2:28" ht="15.9" customHeight="1" x14ac:dyDescent="0.2">
      <c r="R2" s="10"/>
      <c r="S2" s="10"/>
      <c r="T2" s="10"/>
    </row>
    <row r="3" spans="2:28" ht="15.9" customHeight="1" x14ac:dyDescent="0.2">
      <c r="R3" s="1"/>
      <c r="S3" s="1"/>
      <c r="T3" s="1"/>
      <c r="U3" s="1"/>
      <c r="V3" s="1"/>
      <c r="W3" s="1"/>
      <c r="X3" s="1"/>
    </row>
    <row r="4" spans="2:28" ht="15.9" customHeight="1" x14ac:dyDescent="0.2">
      <c r="R4" s="1"/>
      <c r="S4" s="1"/>
      <c r="T4" s="1"/>
      <c r="U4" s="1"/>
      <c r="V4" s="1"/>
      <c r="W4" s="1"/>
      <c r="X4" s="1"/>
    </row>
    <row r="5" spans="2:28" ht="15.9" customHeight="1" x14ac:dyDescent="0.2">
      <c r="R5" s="1"/>
      <c r="S5" s="1"/>
      <c r="T5" s="1"/>
      <c r="U5" s="1"/>
      <c r="V5" s="1"/>
      <c r="W5" s="1"/>
      <c r="X5" s="1"/>
    </row>
    <row r="6" spans="2:28" ht="15.9" customHeight="1" x14ac:dyDescent="0.2">
      <c r="R6" s="1"/>
      <c r="S6" s="1"/>
      <c r="T6" s="1"/>
      <c r="U6" s="1"/>
      <c r="V6" s="1"/>
      <c r="W6" s="1"/>
      <c r="X6" s="1"/>
    </row>
    <row r="7" spans="2:28" ht="15.9" customHeight="1" x14ac:dyDescent="0.2">
      <c r="R7" s="1"/>
      <c r="S7" s="1"/>
      <c r="T7" s="1"/>
      <c r="U7" s="1"/>
      <c r="V7" s="1"/>
      <c r="W7" s="1"/>
      <c r="X7" s="1"/>
    </row>
    <row r="8" spans="2:28" ht="15.9" customHeight="1" x14ac:dyDescent="0.2">
      <c r="R8" s="1"/>
      <c r="S8" s="1"/>
      <c r="T8" s="1"/>
      <c r="U8" s="1"/>
      <c r="V8" s="1"/>
      <c r="W8" s="1"/>
      <c r="X8" s="1"/>
    </row>
    <row r="9" spans="2:28" ht="15.9" customHeight="1" x14ac:dyDescent="0.2">
      <c r="R9" s="1"/>
      <c r="S9" s="1"/>
      <c r="T9" s="1"/>
      <c r="U9" s="1"/>
      <c r="V9" s="1"/>
      <c r="W9" s="1"/>
      <c r="X9" s="1"/>
    </row>
    <row r="10" spans="2:28" ht="15.9" customHeight="1" x14ac:dyDescent="0.2">
      <c r="R10" s="10"/>
      <c r="S10" s="10"/>
      <c r="T10" s="10"/>
      <c r="U10" s="10"/>
      <c r="V10" s="10"/>
      <c r="W10" s="10"/>
    </row>
    <row r="11" spans="2:28" ht="15.9" customHeight="1" x14ac:dyDescent="0.2">
      <c r="R11" s="12"/>
      <c r="S11" s="12"/>
      <c r="T11" s="12"/>
      <c r="U11" s="12"/>
      <c r="V11" s="12"/>
      <c r="W11" s="12"/>
    </row>
    <row r="12" spans="2:28" ht="15.9" customHeight="1" x14ac:dyDescent="0.2"/>
    <row r="13" spans="2:28" ht="15.9" customHeight="1" x14ac:dyDescent="0.2">
      <c r="R13" s="10"/>
      <c r="S13" s="10"/>
      <c r="T13" s="10"/>
    </row>
    <row r="14" spans="2:28" ht="15.9" customHeight="1" x14ac:dyDescent="0.2">
      <c r="R14" s="132"/>
      <c r="S14" s="132"/>
      <c r="T14" s="98"/>
      <c r="U14" s="98"/>
      <c r="V14" s="137"/>
      <c r="W14" s="137"/>
      <c r="X14" s="98"/>
      <c r="Y14" s="98"/>
      <c r="Z14" s="98"/>
      <c r="AA14" s="98"/>
      <c r="AB14" s="1"/>
    </row>
    <row r="15" spans="2:28" ht="15.9" customHeight="1" x14ac:dyDescent="0.2">
      <c r="R15" s="132"/>
      <c r="S15" s="132"/>
      <c r="T15" s="1"/>
      <c r="U15" s="1"/>
      <c r="V15" s="1"/>
      <c r="W15" s="1"/>
      <c r="X15" s="1"/>
      <c r="Y15" s="1"/>
      <c r="Z15" s="1"/>
      <c r="AA15" s="1"/>
    </row>
    <row r="16" spans="2:28" ht="15.9" customHeight="1" x14ac:dyDescent="0.2">
      <c r="R16" s="7"/>
      <c r="S16" s="7"/>
      <c r="T16" s="1"/>
      <c r="U16" s="1"/>
      <c r="V16" s="1"/>
      <c r="W16" s="1"/>
      <c r="X16" s="1"/>
      <c r="Y16" s="1"/>
      <c r="Z16" s="1"/>
      <c r="AA16" s="1"/>
    </row>
    <row r="17" spans="9:27" ht="15.9" customHeight="1" x14ac:dyDescent="0.2">
      <c r="R17" s="7"/>
      <c r="S17" s="7"/>
      <c r="T17" s="1"/>
      <c r="U17" s="1"/>
      <c r="V17" s="1"/>
      <c r="W17" s="1"/>
      <c r="X17" s="1"/>
      <c r="Y17" s="1"/>
      <c r="Z17" s="1"/>
      <c r="AA17" s="1"/>
    </row>
    <row r="18" spans="9:27" ht="15.9" customHeight="1" x14ac:dyDescent="0.2">
      <c r="R18" s="7"/>
      <c r="S18" s="7"/>
      <c r="T18" s="1"/>
      <c r="U18" s="1"/>
      <c r="V18" s="1"/>
      <c r="W18" s="1"/>
      <c r="X18" s="1"/>
      <c r="Y18" s="1"/>
      <c r="Z18" s="1"/>
      <c r="AA18" s="1"/>
    </row>
    <row r="19" spans="9:27" ht="15.9" customHeight="1" x14ac:dyDescent="0.2">
      <c r="R19" s="7"/>
      <c r="S19" s="7"/>
      <c r="T19" s="1"/>
      <c r="U19" s="1"/>
      <c r="V19" s="1"/>
      <c r="W19" s="1"/>
      <c r="X19" s="1"/>
      <c r="Y19" s="1"/>
      <c r="Z19" s="1"/>
      <c r="AA19" s="1"/>
    </row>
    <row r="20" spans="9:27" ht="15.9" customHeight="1" x14ac:dyDescent="0.2">
      <c r="R20" s="7"/>
      <c r="S20" s="7"/>
      <c r="T20" s="1"/>
      <c r="U20" s="1"/>
      <c r="V20" s="1"/>
      <c r="W20" s="1"/>
      <c r="X20" s="1"/>
      <c r="Y20" s="1"/>
      <c r="Z20" s="1"/>
      <c r="AA20" s="1"/>
    </row>
    <row r="21" spans="9:27" ht="15.9" customHeight="1" x14ac:dyDescent="0.2">
      <c r="R21" s="7"/>
      <c r="S21" s="7"/>
      <c r="T21" s="1"/>
      <c r="U21" s="1"/>
      <c r="V21" s="1"/>
      <c r="W21" s="1"/>
      <c r="X21" s="1"/>
      <c r="Y21" s="1"/>
      <c r="Z21" s="1"/>
      <c r="AA21" s="1"/>
    </row>
    <row r="22" spans="9:27" ht="15.9" customHeight="1" x14ac:dyDescent="0.2">
      <c r="R22" s="7"/>
      <c r="S22" s="7"/>
      <c r="T22" s="1"/>
      <c r="U22" s="1"/>
      <c r="V22" s="1"/>
      <c r="W22" s="1"/>
      <c r="X22" s="1"/>
      <c r="Y22" s="1"/>
      <c r="Z22" s="1"/>
      <c r="AA22" s="1"/>
    </row>
    <row r="23" spans="9:27" ht="15.9" customHeight="1" x14ac:dyDescent="0.2">
      <c r="R23" s="7"/>
      <c r="S23" s="7"/>
      <c r="T23" s="1"/>
      <c r="U23" s="1"/>
      <c r="V23" s="1"/>
      <c r="W23" s="1"/>
      <c r="X23" s="1"/>
      <c r="Y23" s="1"/>
      <c r="Z23" s="1"/>
      <c r="AA23" s="1"/>
    </row>
    <row r="24" spans="9:27" ht="15.9" customHeight="1" x14ac:dyDescent="0.2">
      <c r="R24" s="7"/>
      <c r="S24" s="7"/>
      <c r="T24" s="1"/>
      <c r="U24" s="1"/>
      <c r="V24" s="1"/>
      <c r="W24" s="1"/>
      <c r="X24" s="1"/>
      <c r="Y24" s="1"/>
      <c r="Z24" s="1"/>
      <c r="AA24" s="1"/>
    </row>
    <row r="25" spans="9:27" ht="15.9" customHeight="1" x14ac:dyDescent="0.2">
      <c r="R25" s="7"/>
      <c r="S25" s="7"/>
      <c r="T25" s="1"/>
      <c r="U25" s="1"/>
      <c r="V25" s="1"/>
      <c r="W25" s="1"/>
      <c r="X25" s="1"/>
      <c r="Y25" s="1"/>
      <c r="Z25" s="1"/>
      <c r="AA25" s="1"/>
    </row>
    <row r="26" spans="9:27" ht="15.9" customHeight="1" x14ac:dyDescent="0.2">
      <c r="R26" s="7"/>
      <c r="S26" s="7"/>
      <c r="T26" s="1"/>
      <c r="U26" s="1"/>
      <c r="V26" s="1"/>
      <c r="W26" s="1"/>
      <c r="X26" s="1"/>
      <c r="Y26" s="1"/>
      <c r="Z26" s="1"/>
      <c r="AA26" s="1"/>
    </row>
    <row r="27" spans="9:27" ht="15.9" customHeight="1" x14ac:dyDescent="0.2">
      <c r="R27" s="7"/>
      <c r="S27" s="7"/>
      <c r="T27" s="1"/>
      <c r="U27" s="1"/>
      <c r="V27" s="1"/>
      <c r="W27" s="1"/>
      <c r="X27" s="1"/>
      <c r="Y27" s="1"/>
      <c r="Z27" s="1"/>
      <c r="AA27" s="1"/>
    </row>
    <row r="28" spans="9:27" ht="15.9" customHeight="1" x14ac:dyDescent="0.2">
      <c r="R28" s="7"/>
      <c r="S28" s="7"/>
      <c r="T28" s="1"/>
      <c r="U28" s="1"/>
      <c r="V28" s="1"/>
      <c r="W28" s="1"/>
      <c r="X28" s="1"/>
      <c r="Y28" s="1"/>
      <c r="Z28" s="1"/>
      <c r="AA28" s="1"/>
    </row>
    <row r="29" spans="9:27" ht="15.9" customHeight="1" x14ac:dyDescent="0.2">
      <c r="R29" s="7"/>
      <c r="S29" s="7"/>
      <c r="T29" s="1"/>
      <c r="U29" s="1"/>
      <c r="V29" s="1"/>
      <c r="W29" s="1"/>
      <c r="X29" s="1"/>
      <c r="Y29" s="1"/>
      <c r="Z29" s="1"/>
      <c r="AA29" s="1"/>
    </row>
    <row r="30" spans="9:27" ht="15.9" customHeight="1" x14ac:dyDescent="0.2">
      <c r="L30" s="138" t="s">
        <v>119</v>
      </c>
      <c r="M30" s="138"/>
      <c r="N30" s="138"/>
      <c r="O30" s="138"/>
      <c r="R30" s="7"/>
      <c r="S30" s="7"/>
      <c r="T30" s="1"/>
      <c r="U30" s="1"/>
      <c r="V30" s="1"/>
      <c r="W30" s="1"/>
      <c r="X30" s="1"/>
      <c r="Y30" s="1"/>
      <c r="Z30" s="1"/>
      <c r="AA30" s="1"/>
    </row>
    <row r="31" spans="9:27" ht="15.9" customHeight="1" x14ac:dyDescent="0.2">
      <c r="I31" s="26"/>
      <c r="J31" s="26"/>
      <c r="K31" s="26"/>
      <c r="L31" s="134" t="s">
        <v>120</v>
      </c>
      <c r="M31" s="134"/>
      <c r="N31" s="134"/>
      <c r="O31" s="134"/>
      <c r="R31" s="7"/>
      <c r="S31" s="7"/>
      <c r="T31" s="1"/>
      <c r="U31" s="1"/>
      <c r="V31" s="1"/>
      <c r="W31" s="1"/>
      <c r="X31" s="1"/>
      <c r="Y31" s="1"/>
      <c r="Z31" s="1"/>
      <c r="AA31" s="1"/>
    </row>
    <row r="32" spans="9:27" ht="15.9" customHeight="1" x14ac:dyDescent="0.2">
      <c r="I32" s="27"/>
      <c r="J32" s="27"/>
      <c r="K32" s="27"/>
      <c r="L32" s="135" t="s">
        <v>30</v>
      </c>
      <c r="M32" s="135"/>
      <c r="N32" s="135"/>
      <c r="O32" s="135"/>
      <c r="R32" s="7"/>
      <c r="S32" s="7"/>
      <c r="T32" s="1"/>
      <c r="U32" s="1"/>
      <c r="V32" s="1"/>
      <c r="W32" s="1"/>
      <c r="X32" s="1"/>
      <c r="Y32" s="1"/>
      <c r="Z32" s="1"/>
      <c r="AA32" s="1"/>
    </row>
    <row r="33" spans="1:27" ht="15.9" customHeight="1" x14ac:dyDescent="0.2">
      <c r="R33" s="7"/>
      <c r="S33" s="7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">
      <c r="A34" s="139" t="s">
        <v>76</v>
      </c>
      <c r="B34" s="139"/>
      <c r="C34" s="139"/>
      <c r="D34" s="139"/>
      <c r="E34" s="139"/>
      <c r="F34" s="139"/>
      <c r="G34" s="139"/>
      <c r="H34" s="139"/>
      <c r="I34" s="139"/>
      <c r="J34" s="28"/>
      <c r="K34" s="140" t="s">
        <v>32</v>
      </c>
      <c r="L34" s="140"/>
      <c r="M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140"/>
      <c r="L35" s="140"/>
      <c r="M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1.4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110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2" customHeight="1" x14ac:dyDescent="0.2">
      <c r="B52" s="6"/>
      <c r="C52" s="6"/>
      <c r="D52" s="6"/>
      <c r="E52" s="6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1"/>
      <c r="P54" s="102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4"/>
      <c r="P55" s="105"/>
      <c r="Q55" s="14"/>
    </row>
    <row r="56" spans="1:27" ht="15.9" customHeight="1" x14ac:dyDescent="0.2">
      <c r="A56" s="2" t="s">
        <v>118</v>
      </c>
      <c r="B56" s="2" t="s">
        <v>111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2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27" ht="15.9" customHeight="1" x14ac:dyDescent="0.2">
      <c r="A58" s="57" t="s">
        <v>51</v>
      </c>
      <c r="B58" s="57"/>
      <c r="C58" s="57"/>
      <c r="D58" s="10"/>
      <c r="E58" s="10"/>
      <c r="R58" s="1"/>
      <c r="S58" s="1"/>
      <c r="T58" s="5"/>
      <c r="U58" s="5"/>
      <c r="V58" s="5"/>
      <c r="W58" s="5"/>
      <c r="X58" s="5"/>
      <c r="Y58" s="5"/>
      <c r="Z58" s="5"/>
      <c r="AA58" s="5"/>
    </row>
    <row r="59" spans="1:27" ht="15.9" customHeight="1" x14ac:dyDescent="0.2">
      <c r="B59" s="66" t="s">
        <v>118</v>
      </c>
      <c r="C59" s="148" t="s">
        <v>150</v>
      </c>
      <c r="D59" s="119" t="s">
        <v>47</v>
      </c>
      <c r="E59" s="67" t="s">
        <v>4</v>
      </c>
      <c r="F59" s="119" t="s">
        <v>48</v>
      </c>
      <c r="G59" s="119" t="s">
        <v>46</v>
      </c>
      <c r="R59" s="1"/>
      <c r="S59" s="1"/>
      <c r="T59" s="5"/>
      <c r="U59" s="5"/>
      <c r="V59" s="5"/>
      <c r="W59" s="5"/>
      <c r="X59" s="5"/>
      <c r="Y59" s="5"/>
      <c r="Z59" s="5"/>
      <c r="AA59" s="5"/>
    </row>
    <row r="60" spans="1:27" ht="15.9" customHeight="1" x14ac:dyDescent="0.2">
      <c r="B60" s="66"/>
      <c r="C60" s="142"/>
      <c r="D60" s="121"/>
      <c r="E60" s="145"/>
      <c r="F60" s="121"/>
      <c r="G60" s="121"/>
      <c r="H60" s="29"/>
      <c r="I60" s="29"/>
      <c r="J60" s="29"/>
      <c r="R60" s="1"/>
      <c r="S60" s="1"/>
      <c r="T60" s="5"/>
      <c r="U60" s="5"/>
      <c r="V60" s="5"/>
      <c r="W60" s="5"/>
      <c r="X60" s="5"/>
      <c r="Y60" s="5"/>
      <c r="Z60" s="5"/>
      <c r="AA60" s="5"/>
    </row>
    <row r="61" spans="1:27" ht="15.9" customHeight="1" x14ac:dyDescent="0.2">
      <c r="B61" s="17" t="s">
        <v>31</v>
      </c>
      <c r="C61" s="25" t="s">
        <v>114</v>
      </c>
      <c r="D61" s="19">
        <v>0.245</v>
      </c>
      <c r="E61" s="32">
        <v>2</v>
      </c>
      <c r="F61" s="33">
        <f>D61*E61</f>
        <v>0.49</v>
      </c>
      <c r="G61" s="8">
        <f>F61*(1+D57)</f>
        <v>0.49</v>
      </c>
      <c r="H61" s="29"/>
      <c r="I61" s="29"/>
      <c r="J61" s="29"/>
      <c r="K61" s="24"/>
      <c r="L61" s="24"/>
      <c r="M61" s="24"/>
      <c r="N61" s="24"/>
      <c r="O61" s="24"/>
      <c r="P61" s="24"/>
      <c r="R61" s="1"/>
      <c r="S61" s="1"/>
      <c r="T61" s="5"/>
      <c r="U61" s="5"/>
      <c r="V61" s="5"/>
      <c r="W61" s="5"/>
      <c r="X61" s="11"/>
      <c r="Y61" s="11"/>
      <c r="Z61" s="5"/>
      <c r="AA61" s="5"/>
    </row>
    <row r="62" spans="1:27" ht="15.9" customHeight="1" x14ac:dyDescent="0.2">
      <c r="B62" s="2" t="s">
        <v>115</v>
      </c>
      <c r="C62" s="25" t="s">
        <v>114</v>
      </c>
      <c r="D62" s="9">
        <v>0.245</v>
      </c>
      <c r="E62" s="32">
        <v>2</v>
      </c>
      <c r="F62" s="33">
        <f>D62*E62</f>
        <v>0.49</v>
      </c>
      <c r="G62" s="8">
        <f>F62*(1+D57)</f>
        <v>0.49</v>
      </c>
      <c r="H62" s="29"/>
      <c r="I62" s="29"/>
      <c r="J62" s="29"/>
      <c r="K62" s="4"/>
      <c r="L62" s="4"/>
      <c r="M62" s="4"/>
      <c r="N62" s="4"/>
      <c r="O62" s="4"/>
      <c r="P62" s="4"/>
      <c r="R62" s="1"/>
      <c r="S62" s="1"/>
      <c r="T62" s="5"/>
      <c r="U62" s="5"/>
      <c r="V62" s="5"/>
      <c r="W62" s="5"/>
      <c r="X62" s="5"/>
      <c r="Y62" s="5"/>
      <c r="Z62" s="5"/>
      <c r="AA62" s="5"/>
    </row>
    <row r="63" spans="1:27" ht="15.9" customHeight="1" x14ac:dyDescent="0.2">
      <c r="A63" s="133" t="s">
        <v>49</v>
      </c>
      <c r="B63" s="133"/>
      <c r="C63" s="133"/>
      <c r="D63" s="1"/>
      <c r="E63" s="7"/>
      <c r="F63" s="7"/>
      <c r="G63" s="4"/>
      <c r="H63" s="4"/>
      <c r="I63" s="4"/>
      <c r="J63" s="4"/>
      <c r="K63" s="4"/>
      <c r="L63" s="4"/>
      <c r="M63" s="4"/>
      <c r="N63" s="4"/>
      <c r="O63" s="4"/>
      <c r="P63" s="4"/>
      <c r="R63" s="1"/>
      <c r="S63" s="1"/>
      <c r="T63" s="5"/>
      <c r="U63" s="5"/>
      <c r="V63" s="11"/>
      <c r="W63" s="11"/>
      <c r="X63" s="5"/>
      <c r="Y63" s="5"/>
      <c r="Z63" s="5"/>
      <c r="AA63" s="5"/>
    </row>
    <row r="64" spans="1:27" ht="15.9" customHeight="1" x14ac:dyDescent="0.2">
      <c r="B64" s="128" t="s">
        <v>132</v>
      </c>
      <c r="C64" s="128"/>
      <c r="D64" s="9">
        <v>20</v>
      </c>
      <c r="E64" s="29"/>
      <c r="F64" s="29"/>
      <c r="G64" s="29"/>
      <c r="H64" s="4"/>
      <c r="I64" s="4"/>
      <c r="J64" s="4"/>
      <c r="K64" s="4"/>
      <c r="L64" s="4"/>
      <c r="M64" s="4"/>
      <c r="N64" s="4"/>
      <c r="O64" s="4"/>
      <c r="P64" s="4"/>
      <c r="R64" s="1"/>
      <c r="S64" s="1"/>
      <c r="T64" s="5"/>
      <c r="U64" s="5"/>
      <c r="V64" s="11"/>
      <c r="W64" s="11"/>
      <c r="X64" s="11"/>
      <c r="Y64" s="11"/>
      <c r="Z64" s="5"/>
      <c r="AA64" s="5"/>
    </row>
    <row r="65" spans="1:27" ht="15.9" customHeight="1" x14ac:dyDescent="0.2">
      <c r="B65" s="128" t="s">
        <v>116</v>
      </c>
      <c r="C65" s="128"/>
      <c r="D65" s="9">
        <v>20</v>
      </c>
      <c r="E65" s="29"/>
      <c r="F65" s="29"/>
      <c r="G65" s="29"/>
      <c r="H65" s="4"/>
      <c r="I65" s="4"/>
      <c r="J65" s="4"/>
      <c r="K65" s="4"/>
      <c r="L65" s="4"/>
      <c r="M65" s="4"/>
      <c r="N65" s="4"/>
      <c r="O65" s="4"/>
      <c r="P65" s="4"/>
      <c r="R65" s="1"/>
      <c r="S65" s="1"/>
      <c r="T65" s="5"/>
      <c r="U65" s="5"/>
      <c r="V65" s="11"/>
      <c r="W65" s="11"/>
      <c r="X65" s="5"/>
      <c r="Y65" s="5"/>
      <c r="Z65" s="5"/>
      <c r="AA65" s="5"/>
    </row>
    <row r="66" spans="1:27" ht="15.9" customHeight="1" x14ac:dyDescent="0.2">
      <c r="B66" s="128" t="s">
        <v>117</v>
      </c>
      <c r="C66" s="128"/>
      <c r="D66" s="9">
        <v>20</v>
      </c>
      <c r="E66" s="29"/>
      <c r="F66" s="29"/>
      <c r="G66" s="29"/>
      <c r="H66" s="4"/>
      <c r="I66" s="4"/>
      <c r="J66" s="4"/>
      <c r="K66" s="4"/>
      <c r="L66" s="4"/>
      <c r="M66" s="4"/>
      <c r="N66" s="4"/>
      <c r="O66" s="4"/>
      <c r="P66" s="4"/>
      <c r="R66" s="1"/>
      <c r="S66" s="1"/>
      <c r="T66" s="5"/>
      <c r="U66" s="5"/>
      <c r="V66" s="11"/>
      <c r="W66" s="11"/>
      <c r="X66" s="5"/>
      <c r="Y66" s="5"/>
      <c r="Z66" s="5"/>
      <c r="AA66" s="5"/>
    </row>
    <row r="67" spans="1:27" ht="15.9" customHeight="1" x14ac:dyDescent="0.2">
      <c r="B67" s="128" t="s">
        <v>34</v>
      </c>
      <c r="C67" s="128"/>
      <c r="D67" s="8">
        <f>D64+D65+D66</f>
        <v>60</v>
      </c>
      <c r="E67" s="1"/>
      <c r="F67" s="1"/>
      <c r="G67" s="13"/>
      <c r="H67" s="1"/>
      <c r="I67" s="1"/>
      <c r="J67" s="1"/>
      <c r="R67" s="1"/>
      <c r="S67" s="1"/>
      <c r="T67" s="5"/>
      <c r="U67" s="5"/>
      <c r="V67" s="11"/>
      <c r="W67" s="11"/>
      <c r="X67" s="5"/>
      <c r="Y67" s="5"/>
      <c r="Z67" s="5"/>
      <c r="AA67" s="5"/>
    </row>
    <row r="68" spans="1:27" ht="15.9" customHeight="1" x14ac:dyDescent="0.2">
      <c r="B68" s="128" t="s">
        <v>71</v>
      </c>
      <c r="C68" s="128"/>
      <c r="D68" s="9">
        <v>10</v>
      </c>
      <c r="E68" s="1"/>
      <c r="F68" s="1"/>
      <c r="G68" s="13"/>
      <c r="H68" s="1"/>
      <c r="I68" s="1"/>
      <c r="J68" s="1"/>
      <c r="R68" s="1"/>
      <c r="S68" s="1"/>
      <c r="T68" s="5"/>
      <c r="U68" s="5"/>
      <c r="V68" s="11"/>
      <c r="W68" s="11"/>
      <c r="X68" s="5"/>
      <c r="Y68" s="5"/>
      <c r="Z68" s="5"/>
      <c r="AA68" s="5"/>
    </row>
    <row r="69" spans="1:27" ht="15.9" customHeight="1" x14ac:dyDescent="0.2">
      <c r="B69" s="128" t="s">
        <v>38</v>
      </c>
      <c r="C69" s="128"/>
      <c r="D69" s="9">
        <v>45</v>
      </c>
      <c r="E69" s="1"/>
      <c r="F69" s="1"/>
      <c r="G69" s="13"/>
      <c r="H69" s="1"/>
      <c r="I69" s="1"/>
      <c r="J69" s="1"/>
      <c r="R69" s="1"/>
      <c r="S69" s="1"/>
      <c r="T69" s="5"/>
      <c r="U69" s="5"/>
      <c r="V69" s="11"/>
      <c r="W69" s="11"/>
      <c r="X69" s="5"/>
      <c r="Y69" s="5"/>
      <c r="Z69" s="5"/>
      <c r="AA69" s="5"/>
    </row>
    <row r="70" spans="1:27" ht="15.9" customHeight="1" x14ac:dyDescent="0.2">
      <c r="B70" s="128" t="s">
        <v>72</v>
      </c>
      <c r="C70" s="128"/>
      <c r="D70" s="8">
        <f>D68+(TAN(RADIANS(D69)))*D67</f>
        <v>70</v>
      </c>
      <c r="E70" s="34"/>
      <c r="J70" s="1"/>
      <c r="R70" s="1"/>
      <c r="S70" s="1"/>
      <c r="T70" s="5"/>
      <c r="U70" s="5"/>
      <c r="V70" s="11"/>
      <c r="W70" s="11"/>
      <c r="X70" s="5"/>
      <c r="Y70" s="5"/>
      <c r="Z70" s="5"/>
      <c r="AA70" s="5"/>
    </row>
    <row r="71" spans="1:27" ht="15.9" customHeight="1" x14ac:dyDescent="0.2">
      <c r="B71" s="6"/>
      <c r="C71" s="6"/>
      <c r="D71" s="1"/>
      <c r="E71" s="52"/>
      <c r="J71" s="1"/>
      <c r="R71" s="1"/>
      <c r="S71" s="1"/>
      <c r="T71" s="5"/>
      <c r="U71" s="5"/>
      <c r="V71" s="11"/>
      <c r="W71" s="11"/>
      <c r="X71" s="5"/>
      <c r="Y71" s="5"/>
      <c r="Z71" s="5"/>
      <c r="AA71" s="5"/>
    </row>
    <row r="72" spans="1:27" ht="15.9" customHeight="1" x14ac:dyDescent="0.2">
      <c r="A72" s="57" t="s">
        <v>138</v>
      </c>
      <c r="B72" s="57"/>
      <c r="C72" s="57"/>
      <c r="D72" s="57"/>
      <c r="E72" s="57"/>
      <c r="F72" s="57"/>
      <c r="G72" s="57"/>
      <c r="H72" s="57"/>
      <c r="I72" s="57"/>
      <c r="J72" s="1"/>
      <c r="R72" s="1"/>
      <c r="S72" s="1"/>
      <c r="T72" s="5"/>
      <c r="U72" s="5"/>
      <c r="V72" s="11"/>
      <c r="W72" s="11"/>
      <c r="X72" s="5"/>
      <c r="Y72" s="5"/>
      <c r="Z72" s="5"/>
      <c r="AA72" s="5"/>
    </row>
    <row r="73" spans="1:27" ht="15.9" customHeight="1" x14ac:dyDescent="0.2">
      <c r="B73" s="146" t="s">
        <v>35</v>
      </c>
      <c r="C73" s="146"/>
      <c r="D73" s="146"/>
      <c r="E73" s="146"/>
      <c r="F73" s="146"/>
      <c r="G73" s="146"/>
      <c r="H73" s="147"/>
      <c r="I73" s="31">
        <f>((G61*(D65+D66))+(G62*D66))/D67</f>
        <v>0.49000000000000005</v>
      </c>
      <c r="J73" s="7"/>
      <c r="K73" s="29"/>
      <c r="L73" s="29"/>
      <c r="M73" s="29"/>
      <c r="N73" s="29"/>
      <c r="R73" s="1"/>
      <c r="S73" s="1"/>
      <c r="T73" s="5"/>
      <c r="U73" s="5"/>
      <c r="V73" s="11"/>
      <c r="W73" s="11"/>
      <c r="X73" s="5"/>
      <c r="Y73" s="5"/>
      <c r="Z73" s="5"/>
      <c r="AA73" s="5"/>
    </row>
    <row r="74" spans="1:27" ht="15.9" customHeight="1" x14ac:dyDescent="0.2">
      <c r="B74" s="10"/>
      <c r="C74" s="10"/>
      <c r="D74" s="10"/>
      <c r="E74" s="10"/>
    </row>
    <row r="75" spans="1:27" ht="15.9" customHeight="1" x14ac:dyDescent="0.2">
      <c r="B75" s="10"/>
      <c r="C75" s="10"/>
      <c r="D75" s="10"/>
      <c r="E75" s="10"/>
    </row>
    <row r="76" spans="1:27" ht="15.9" customHeight="1" x14ac:dyDescent="0.2">
      <c r="B76" s="10"/>
      <c r="C76" s="10"/>
      <c r="D76" s="10"/>
      <c r="E76" s="10"/>
    </row>
    <row r="77" spans="1:27" ht="15.9" customHeight="1" x14ac:dyDescent="0.2">
      <c r="B77" s="10"/>
      <c r="C77" s="10"/>
      <c r="D77" s="10"/>
      <c r="E77" s="10"/>
    </row>
    <row r="78" spans="1:27" ht="15.9" customHeight="1" x14ac:dyDescent="0.2">
      <c r="B78" s="10"/>
      <c r="C78" s="10"/>
      <c r="D78" s="10"/>
      <c r="E78" s="10"/>
    </row>
    <row r="79" spans="1:27" ht="15.9" customHeight="1" x14ac:dyDescent="0.2">
      <c r="B79" s="10"/>
      <c r="C79" s="10"/>
      <c r="D79" s="10"/>
      <c r="E79" s="10"/>
    </row>
    <row r="80" spans="1:27" ht="15.9" customHeight="1" x14ac:dyDescent="0.2">
      <c r="B80" s="10"/>
      <c r="C80" s="10"/>
      <c r="D80" s="10"/>
      <c r="E80" s="10"/>
    </row>
    <row r="81" spans="2:27" ht="15.9" customHeight="1" x14ac:dyDescent="0.2">
      <c r="B81" s="10"/>
      <c r="C81" s="10"/>
      <c r="D81" s="10"/>
      <c r="E81" s="10"/>
    </row>
    <row r="82" spans="2:27" ht="15.9" customHeight="1" x14ac:dyDescent="0.2">
      <c r="B82" s="10"/>
      <c r="C82" s="10"/>
      <c r="D82" s="10"/>
      <c r="E82" s="10"/>
    </row>
    <row r="83" spans="2:27" ht="15.9" customHeight="1" x14ac:dyDescent="0.2">
      <c r="B83" s="10"/>
      <c r="C83" s="10"/>
      <c r="D83" s="10"/>
      <c r="E83" s="10"/>
    </row>
    <row r="84" spans="2:27" ht="15.9" customHeight="1" x14ac:dyDescent="0.2">
      <c r="B84" s="10"/>
      <c r="C84" s="10"/>
      <c r="D84" s="10"/>
      <c r="E84" s="10"/>
    </row>
    <row r="85" spans="2:27" ht="15.9" customHeight="1" x14ac:dyDescent="0.2">
      <c r="B85" s="10"/>
      <c r="C85" s="10"/>
      <c r="D85" s="10"/>
      <c r="E85" s="10"/>
    </row>
    <row r="86" spans="2:27" ht="15.9" customHeight="1" x14ac:dyDescent="0.2">
      <c r="B86" s="10"/>
      <c r="C86" s="10"/>
      <c r="D86" s="10"/>
      <c r="E86" s="10"/>
    </row>
    <row r="87" spans="2:27" ht="15.9" customHeight="1" x14ac:dyDescent="0.2">
      <c r="B87" s="6"/>
      <c r="D87" s="5"/>
      <c r="E87" s="1"/>
      <c r="R87" s="1"/>
      <c r="S87" s="1"/>
      <c r="T87" s="20"/>
      <c r="U87" s="20"/>
      <c r="X87" s="20"/>
      <c r="Z87" s="5"/>
      <c r="AA87" s="5"/>
    </row>
    <row r="88" spans="2:27" ht="15.9" customHeight="1" x14ac:dyDescent="0.2">
      <c r="B88" s="6"/>
      <c r="D88" s="5"/>
      <c r="E88" s="1"/>
      <c r="R88" s="1"/>
      <c r="S88" s="1"/>
      <c r="T88" s="20"/>
      <c r="U88" s="20"/>
      <c r="X88" s="20"/>
      <c r="Z88" s="5"/>
      <c r="AA88" s="5"/>
    </row>
    <row r="89" spans="2:27" ht="15.9" customHeight="1" x14ac:dyDescent="0.2">
      <c r="B89" s="6"/>
      <c r="D89" s="5"/>
      <c r="E89" s="1"/>
      <c r="R89" s="1"/>
      <c r="S89" s="1"/>
      <c r="T89" s="20"/>
      <c r="U89" s="20"/>
      <c r="X89" s="20"/>
      <c r="Z89" s="5"/>
      <c r="AA89" s="5"/>
    </row>
    <row r="90" spans="2:27" ht="15.9" customHeight="1" x14ac:dyDescent="0.2">
      <c r="B90" s="6"/>
      <c r="D90" s="5"/>
      <c r="E90" s="1"/>
      <c r="R90" s="1"/>
      <c r="S90" s="1"/>
      <c r="T90" s="20"/>
      <c r="U90" s="20"/>
      <c r="X90" s="20"/>
      <c r="Z90" s="5"/>
      <c r="AA90" s="5"/>
    </row>
    <row r="91" spans="2:27" ht="15.75" customHeight="1" x14ac:dyDescent="0.2"/>
    <row r="92" spans="2:27" ht="15.75" customHeight="1" x14ac:dyDescent="0.2"/>
    <row r="93" spans="2:27" ht="15.75" customHeight="1" x14ac:dyDescent="0.2"/>
    <row r="94" spans="2:27" ht="15.75" customHeight="1" x14ac:dyDescent="0.2"/>
    <row r="95" spans="2:27" ht="15.75" customHeight="1" x14ac:dyDescent="0.2"/>
    <row r="96" spans="2:27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</sheetData>
  <sheetProtection formatCells="0" selectLockedCells="1" selectUnlockedCells="1"/>
  <mergeCells count="79">
    <mergeCell ref="L30:O30"/>
    <mergeCell ref="L31:O31"/>
    <mergeCell ref="L32:O32"/>
    <mergeCell ref="A34:I34"/>
    <mergeCell ref="K34:M35"/>
    <mergeCell ref="A35:E35"/>
    <mergeCell ref="A36:M36"/>
    <mergeCell ref="A37:B39"/>
    <mergeCell ref="C37:J37"/>
    <mergeCell ref="K37:M39"/>
    <mergeCell ref="C38:F38"/>
    <mergeCell ref="G38:J38"/>
    <mergeCell ref="C39:D39"/>
    <mergeCell ref="E39:F39"/>
    <mergeCell ref="G39:H39"/>
    <mergeCell ref="I39:J39"/>
    <mergeCell ref="A40:B41"/>
    <mergeCell ref="C40:D40"/>
    <mergeCell ref="E40:F40"/>
    <mergeCell ref="G40:H40"/>
    <mergeCell ref="I40:J40"/>
    <mergeCell ref="C41:D41"/>
    <mergeCell ref="E41:F41"/>
    <mergeCell ref="G41:H41"/>
    <mergeCell ref="I41:J41"/>
    <mergeCell ref="A47:E47"/>
    <mergeCell ref="B48:C48"/>
    <mergeCell ref="D48:E48"/>
    <mergeCell ref="B49:C49"/>
    <mergeCell ref="D49:E49"/>
    <mergeCell ref="I42:J42"/>
    <mergeCell ref="I43:J43"/>
    <mergeCell ref="A44:B45"/>
    <mergeCell ref="C44:D44"/>
    <mergeCell ref="E44:F44"/>
    <mergeCell ref="G44:H44"/>
    <mergeCell ref="I44:J44"/>
    <mergeCell ref="C45:D45"/>
    <mergeCell ref="E45:F45"/>
    <mergeCell ref="G45:H45"/>
    <mergeCell ref="A42:B43"/>
    <mergeCell ref="C42:D42"/>
    <mergeCell ref="E42:F42"/>
    <mergeCell ref="G42:H42"/>
    <mergeCell ref="C43:D43"/>
    <mergeCell ref="E43:F43"/>
    <mergeCell ref="G43:H43"/>
    <mergeCell ref="N54:P55"/>
    <mergeCell ref="A58:C58"/>
    <mergeCell ref="B59:B60"/>
    <mergeCell ref="C59:C60"/>
    <mergeCell ref="D59:D60"/>
    <mergeCell ref="E59:E60"/>
    <mergeCell ref="F59:F60"/>
    <mergeCell ref="G59:G60"/>
    <mergeCell ref="B50:C50"/>
    <mergeCell ref="D50:E50"/>
    <mergeCell ref="B51:C51"/>
    <mergeCell ref="D51:E51"/>
    <mergeCell ref="A53:M53"/>
    <mergeCell ref="A54:B54"/>
    <mergeCell ref="I45:J45"/>
    <mergeCell ref="B73:H73"/>
    <mergeCell ref="B68:C68"/>
    <mergeCell ref="B69:C69"/>
    <mergeCell ref="B70:C70"/>
    <mergeCell ref="A63:C63"/>
    <mergeCell ref="B64:C64"/>
    <mergeCell ref="B65:C65"/>
    <mergeCell ref="B66:C66"/>
    <mergeCell ref="B67:C67"/>
    <mergeCell ref="A72:I72"/>
    <mergeCell ref="B1:K1"/>
    <mergeCell ref="Z14:AA14"/>
    <mergeCell ref="V14:W14"/>
    <mergeCell ref="S14:S15"/>
    <mergeCell ref="T14:U14"/>
    <mergeCell ref="R14:R15"/>
    <mergeCell ref="X14:Y14"/>
  </mergeCells>
  <phoneticPr fontId="2"/>
  <pageMargins left="0.68" right="0.37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1270" r:id="rId4">
          <objectPr defaultSize="0" autoPict="0" r:id="rId5">
            <anchor moveWithCells="1">
              <from>
                <xdr:col>0</xdr:col>
                <xdr:colOff>289560</xdr:colOff>
                <xdr:row>2</xdr:row>
                <xdr:rowOff>114300</xdr:rowOff>
              </from>
              <to>
                <xdr:col>7</xdr:col>
                <xdr:colOff>289560</xdr:colOff>
                <xdr:row>21</xdr:row>
                <xdr:rowOff>22860</xdr:rowOff>
              </to>
            </anchor>
          </objectPr>
        </oleObject>
      </mc:Choice>
      <mc:Fallback>
        <oleObject progId="JWB32.Document" shapeId="1127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L5"/>
  <sheetViews>
    <sheetView view="pageBreakPreview" zoomScaleNormal="100" workbookViewId="0">
      <selection sqref="A1:XFD1"/>
    </sheetView>
  </sheetViews>
  <sheetFormatPr defaultRowHeight="13.2" x14ac:dyDescent="0.2"/>
  <cols>
    <col min="1" max="19" width="8.77734375" customWidth="1"/>
  </cols>
  <sheetData>
    <row r="1" spans="1:12" ht="18" customHeight="1" x14ac:dyDescent="0.2">
      <c r="A1" s="106" t="s">
        <v>218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s="35" customFormat="1" ht="18" customHeight="1" x14ac:dyDescent="0.2">
      <c r="A2" s="108" t="s">
        <v>140</v>
      </c>
      <c r="B2" s="108"/>
      <c r="C2" s="108" t="s">
        <v>141</v>
      </c>
      <c r="D2" s="108"/>
      <c r="E2" s="108" t="s">
        <v>53</v>
      </c>
      <c r="F2" s="108"/>
      <c r="G2" s="108"/>
      <c r="H2" s="108"/>
      <c r="I2" s="108"/>
    </row>
    <row r="3" spans="1:12" s="35" customFormat="1" ht="18" customHeight="1" x14ac:dyDescent="0.2">
      <c r="A3" s="108"/>
      <c r="B3" s="108"/>
      <c r="C3" s="108"/>
      <c r="D3" s="108"/>
      <c r="E3" s="21" t="s">
        <v>143</v>
      </c>
      <c r="F3" s="21" t="s">
        <v>142</v>
      </c>
      <c r="G3" s="21" t="s">
        <v>144</v>
      </c>
      <c r="H3" s="21" t="s">
        <v>145</v>
      </c>
      <c r="I3" s="21" t="s">
        <v>146</v>
      </c>
    </row>
    <row r="4" spans="1:12" s="35" customFormat="1" ht="18" customHeight="1" x14ac:dyDescent="0.2">
      <c r="A4" s="107" t="s">
        <v>147</v>
      </c>
      <c r="B4" s="107"/>
      <c r="C4" s="107" t="s">
        <v>106</v>
      </c>
      <c r="D4" s="107"/>
      <c r="E4" s="40">
        <v>23.5</v>
      </c>
      <c r="F4" s="40">
        <v>23.5</v>
      </c>
      <c r="G4" s="40">
        <v>23.5</v>
      </c>
      <c r="H4" s="40">
        <v>13.5</v>
      </c>
      <c r="I4" s="40">
        <v>21.3</v>
      </c>
    </row>
    <row r="5" spans="1:12" s="35" customFormat="1" ht="18" customHeight="1" x14ac:dyDescent="0.2">
      <c r="A5" s="107"/>
      <c r="B5" s="107"/>
      <c r="C5" s="107"/>
      <c r="D5" s="107"/>
      <c r="E5" s="47" t="s">
        <v>107</v>
      </c>
      <c r="F5" s="47" t="s">
        <v>107</v>
      </c>
      <c r="G5" s="47" t="s">
        <v>107</v>
      </c>
      <c r="H5" s="47" t="s">
        <v>108</v>
      </c>
      <c r="I5" s="47" t="s">
        <v>109</v>
      </c>
    </row>
  </sheetData>
  <sheetProtection formatCells="0" selectLockedCells="1" selectUnlockedCells="1"/>
  <mergeCells count="6">
    <mergeCell ref="A1:L1"/>
    <mergeCell ref="A4:B5"/>
    <mergeCell ref="C2:D3"/>
    <mergeCell ref="E2:I2"/>
    <mergeCell ref="A2:B3"/>
    <mergeCell ref="C4:D5"/>
  </mergeCells>
  <phoneticPr fontId="2"/>
  <pageMargins left="0.56000000000000005" right="0.24" top="0.63" bottom="0.39" header="0.42" footer="0.28000000000000003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</sheetPr>
  <dimension ref="A1:P6"/>
  <sheetViews>
    <sheetView view="pageBreakPreview" zoomScale="60" zoomScaleNormal="100" workbookViewId="0">
      <selection activeCell="A2" sqref="A2:XFD2"/>
    </sheetView>
  </sheetViews>
  <sheetFormatPr defaultRowHeight="13.2" x14ac:dyDescent="0.2"/>
  <cols>
    <col min="1" max="17" width="7.6640625" customWidth="1"/>
  </cols>
  <sheetData>
    <row r="1" spans="1:16" ht="15.9" customHeight="1" x14ac:dyDescent="0.2">
      <c r="A1" s="10"/>
      <c r="B1" s="10"/>
      <c r="C1" s="10"/>
      <c r="D1" s="10"/>
      <c r="E1" s="10"/>
      <c r="F1" s="10"/>
    </row>
    <row r="2" spans="1:16" ht="15.9" customHeight="1" x14ac:dyDescent="0.2">
      <c r="A2" s="109" t="s">
        <v>219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r="3" spans="1:16" ht="26.25" customHeight="1" x14ac:dyDescent="0.2">
      <c r="A3" s="74" t="s">
        <v>133</v>
      </c>
      <c r="B3" s="74" t="s">
        <v>139</v>
      </c>
      <c r="C3" s="122" t="s">
        <v>148</v>
      </c>
      <c r="D3" s="119" t="s">
        <v>78</v>
      </c>
      <c r="E3" s="74" t="s">
        <v>134</v>
      </c>
      <c r="F3" s="74"/>
      <c r="G3" s="116" t="s">
        <v>135</v>
      </c>
      <c r="H3" s="117"/>
      <c r="I3" s="117"/>
      <c r="J3" s="118"/>
      <c r="K3" s="74" t="s">
        <v>137</v>
      </c>
      <c r="L3" s="74"/>
      <c r="M3" s="74"/>
      <c r="N3" s="74"/>
      <c r="O3" s="110" t="s">
        <v>136</v>
      </c>
      <c r="P3" s="111"/>
    </row>
    <row r="4" spans="1:16" ht="15.9" customHeight="1" x14ac:dyDescent="0.2">
      <c r="A4" s="74"/>
      <c r="B4" s="74"/>
      <c r="C4" s="123"/>
      <c r="D4" s="120"/>
      <c r="E4" s="74"/>
      <c r="F4" s="74"/>
      <c r="G4" s="114" t="s">
        <v>54</v>
      </c>
      <c r="H4" s="115"/>
      <c r="I4" s="114" t="s">
        <v>55</v>
      </c>
      <c r="J4" s="115"/>
      <c r="K4" s="114" t="s">
        <v>54</v>
      </c>
      <c r="L4" s="115"/>
      <c r="M4" s="114" t="s">
        <v>55</v>
      </c>
      <c r="N4" s="115"/>
      <c r="O4" s="112"/>
      <c r="P4" s="113"/>
    </row>
    <row r="5" spans="1:16" ht="15.9" customHeight="1" x14ac:dyDescent="0.2">
      <c r="A5" s="74"/>
      <c r="B5" s="74"/>
      <c r="C5" s="41" t="s">
        <v>57</v>
      </c>
      <c r="D5" s="121"/>
      <c r="E5" s="41" t="s">
        <v>58</v>
      </c>
      <c r="F5" s="41" t="s">
        <v>59</v>
      </c>
      <c r="G5" s="41" t="s">
        <v>60</v>
      </c>
      <c r="H5" s="41" t="s">
        <v>61</v>
      </c>
      <c r="I5" s="41" t="s">
        <v>56</v>
      </c>
      <c r="J5" s="41" t="s">
        <v>62</v>
      </c>
      <c r="K5" s="41" t="s">
        <v>63</v>
      </c>
      <c r="L5" s="41" t="s">
        <v>64</v>
      </c>
      <c r="M5" s="41" t="s">
        <v>65</v>
      </c>
      <c r="N5" s="41" t="s">
        <v>66</v>
      </c>
      <c r="O5" s="41" t="s">
        <v>67</v>
      </c>
      <c r="P5" s="41" t="s">
        <v>68</v>
      </c>
    </row>
    <row r="6" spans="1:16" ht="15.75" customHeight="1" x14ac:dyDescent="0.2">
      <c r="A6" s="38" t="s">
        <v>69</v>
      </c>
      <c r="B6" s="2">
        <v>3</v>
      </c>
      <c r="C6" s="49">
        <v>1.427</v>
      </c>
      <c r="D6" s="50">
        <v>11</v>
      </c>
      <c r="E6" s="49">
        <v>0.71899999999999997</v>
      </c>
      <c r="F6" s="49">
        <v>0.71899999999999997</v>
      </c>
      <c r="G6" s="49">
        <v>0.79700000000000004</v>
      </c>
      <c r="H6" s="49">
        <v>0.79700000000000004</v>
      </c>
      <c r="I6" s="49">
        <v>1.26</v>
      </c>
      <c r="J6" s="49">
        <v>0.33200000000000002</v>
      </c>
      <c r="K6" s="49">
        <v>0.747</v>
      </c>
      <c r="L6" s="49">
        <v>0.747</v>
      </c>
      <c r="M6" s="49">
        <v>0.94</v>
      </c>
      <c r="N6" s="49">
        <v>0.48299999999999998</v>
      </c>
      <c r="O6" s="49">
        <v>0.44800000000000001</v>
      </c>
      <c r="P6" s="49">
        <v>0.44800000000000001</v>
      </c>
    </row>
  </sheetData>
  <sheetProtection formatCells="0" selectLockedCells="1" selectUnlockedCells="1"/>
  <mergeCells count="13">
    <mergeCell ref="A2:P2"/>
    <mergeCell ref="O3:P4"/>
    <mergeCell ref="G4:H4"/>
    <mergeCell ref="I4:J4"/>
    <mergeCell ref="K4:L4"/>
    <mergeCell ref="M4:N4"/>
    <mergeCell ref="K3:N3"/>
    <mergeCell ref="G3:J3"/>
    <mergeCell ref="D3:D5"/>
    <mergeCell ref="E3:F4"/>
    <mergeCell ref="A3:A5"/>
    <mergeCell ref="B3:B5"/>
    <mergeCell ref="C3:C4"/>
  </mergeCells>
  <phoneticPr fontId="2"/>
  <pageMargins left="0.69" right="0.36" top="0.63" bottom="0.75" header="0.42" footer="0.5120000000000000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Q4"/>
  <sheetViews>
    <sheetView view="pageBreakPreview" zoomScaleNormal="100" workbookViewId="0">
      <selection sqref="A1:XFD1"/>
    </sheetView>
  </sheetViews>
  <sheetFormatPr defaultRowHeight="13.2" x14ac:dyDescent="0.2"/>
  <cols>
    <col min="1" max="17" width="7.6640625" customWidth="1"/>
  </cols>
  <sheetData>
    <row r="1" spans="1:17" ht="15.9" customHeight="1" x14ac:dyDescent="0.2">
      <c r="A1" s="106" t="s">
        <v>220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7" ht="15.9" customHeight="1" x14ac:dyDescent="0.2">
      <c r="A2" s="110" t="s">
        <v>92</v>
      </c>
      <c r="B2" s="79"/>
      <c r="C2" s="93" t="s">
        <v>29</v>
      </c>
      <c r="D2" s="94"/>
      <c r="E2" s="94"/>
      <c r="F2" s="95"/>
      <c r="G2" s="74" t="s">
        <v>93</v>
      </c>
      <c r="H2" s="74"/>
      <c r="I2" s="74" t="s">
        <v>94</v>
      </c>
      <c r="J2" s="74"/>
      <c r="K2" s="124" t="s">
        <v>95</v>
      </c>
      <c r="L2" s="125"/>
    </row>
    <row r="3" spans="1:17" ht="15.9" customHeight="1" x14ac:dyDescent="0.2">
      <c r="A3" s="80"/>
      <c r="B3" s="82"/>
      <c r="C3" s="2">
        <v>120</v>
      </c>
      <c r="D3" s="2">
        <v>150</v>
      </c>
      <c r="E3" s="2">
        <v>180</v>
      </c>
      <c r="F3" s="2">
        <v>200</v>
      </c>
      <c r="G3" s="74"/>
      <c r="H3" s="74"/>
      <c r="I3" s="74"/>
      <c r="J3" s="74"/>
      <c r="K3" s="126"/>
      <c r="L3" s="127"/>
    </row>
    <row r="4" spans="1:17" ht="15.9" customHeight="1" x14ac:dyDescent="0.2">
      <c r="A4" s="66" t="s">
        <v>96</v>
      </c>
      <c r="B4" s="66"/>
      <c r="C4" s="48">
        <v>9</v>
      </c>
      <c r="D4" s="48">
        <v>9</v>
      </c>
      <c r="E4" s="48">
        <v>9</v>
      </c>
      <c r="F4" s="48">
        <v>9</v>
      </c>
      <c r="G4" s="66">
        <v>0.55000000000000004</v>
      </c>
      <c r="H4" s="66"/>
      <c r="I4" s="66">
        <v>1.3</v>
      </c>
      <c r="J4" s="66"/>
      <c r="K4" s="93">
        <v>0.71879999999999999</v>
      </c>
      <c r="L4" s="95"/>
    </row>
  </sheetData>
  <sheetProtection formatCells="0" selectLockedCells="1" selectUnlockedCells="1"/>
  <mergeCells count="10">
    <mergeCell ref="A1:Q1"/>
    <mergeCell ref="I2:J3"/>
    <mergeCell ref="K4:L4"/>
    <mergeCell ref="A4:B4"/>
    <mergeCell ref="G4:H4"/>
    <mergeCell ref="A2:B3"/>
    <mergeCell ref="C2:F2"/>
    <mergeCell ref="G2:H3"/>
    <mergeCell ref="K2:L3"/>
    <mergeCell ref="I4:J4"/>
  </mergeCells>
  <phoneticPr fontId="2"/>
  <pageMargins left="0.69" right="0.36" top="0.5" bottom="0.42" header="0.42" footer="0.34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2"/>
  </sheetPr>
  <dimension ref="A1:AA64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  <c r="L1" s="39"/>
      <c r="M1" s="39"/>
      <c r="N1" s="39"/>
      <c r="O1" s="39"/>
      <c r="P1" s="39"/>
      <c r="Q1" s="39"/>
      <c r="R1" s="39" t="s">
        <v>3</v>
      </c>
      <c r="S1" s="39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5</v>
      </c>
      <c r="B34" s="139"/>
      <c r="C34" s="139"/>
      <c r="D34" s="139"/>
      <c r="E34" s="139"/>
      <c r="F34" s="139"/>
      <c r="G34" s="139"/>
      <c r="H34" s="139"/>
      <c r="I34" s="139"/>
      <c r="J34" s="139"/>
      <c r="K34" s="28"/>
      <c r="L34" s="140" t="s">
        <v>33</v>
      </c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28"/>
      <c r="L35" s="140"/>
      <c r="M35" s="140"/>
      <c r="N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50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24</v>
      </c>
      <c r="C48" s="128"/>
      <c r="D48" s="130" t="s">
        <v>27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 x14ac:dyDescent="0.2">
      <c r="A52" s="18"/>
      <c r="B52" s="18"/>
      <c r="C52" s="18"/>
      <c r="D52" s="18"/>
      <c r="E52" s="16"/>
      <c r="F52" s="15"/>
      <c r="G52" s="15"/>
      <c r="H52" s="15"/>
      <c r="I52" s="15"/>
      <c r="J52" s="15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75" customHeight="1" x14ac:dyDescent="0.2"/>
    <row r="56" spans="1:27" ht="15.75" customHeight="1" x14ac:dyDescent="0.2"/>
    <row r="57" spans="1:27" ht="15.75" customHeight="1" x14ac:dyDescent="0.2"/>
    <row r="58" spans="1:27" ht="15.75" customHeight="1" x14ac:dyDescent="0.2"/>
    <row r="59" spans="1:27" ht="15.75" customHeight="1" x14ac:dyDescent="0.2"/>
    <row r="60" spans="1:27" ht="15.75" customHeight="1" x14ac:dyDescent="0.2"/>
    <row r="61" spans="1:27" ht="15.75" customHeight="1" x14ac:dyDescent="0.2"/>
    <row r="62" spans="1:27" ht="15.75" customHeight="1" x14ac:dyDescent="0.2"/>
    <row r="63" spans="1:27" ht="15.75" customHeight="1" x14ac:dyDescent="0.2"/>
    <row r="64" spans="1:27" ht="15.75" customHeight="1" x14ac:dyDescent="0.2"/>
  </sheetData>
  <sheetProtection formatCells="0" selectLockedCells="1" selectUnlockedCells="1"/>
  <mergeCells count="62">
    <mergeCell ref="Y14:Z14"/>
    <mergeCell ref="U14:V14"/>
    <mergeCell ref="K30:N30"/>
    <mergeCell ref="A34:J34"/>
    <mergeCell ref="L34:N35"/>
    <mergeCell ref="S14:T14"/>
    <mergeCell ref="W14:X14"/>
    <mergeCell ref="N54:O54"/>
    <mergeCell ref="R14:R15"/>
    <mergeCell ref="Q14:Q15"/>
    <mergeCell ref="A40:B41"/>
    <mergeCell ref="C40:D40"/>
    <mergeCell ref="E40:F40"/>
    <mergeCell ref="A47:E47"/>
    <mergeCell ref="A44:B45"/>
    <mergeCell ref="A54:B54"/>
    <mergeCell ref="K31:N31"/>
    <mergeCell ref="K32:N32"/>
    <mergeCell ref="A35:E35"/>
    <mergeCell ref="A36:M36"/>
    <mergeCell ref="A37:B39"/>
    <mergeCell ref="C37:J37"/>
    <mergeCell ref="K37:M39"/>
    <mergeCell ref="A1:J1"/>
    <mergeCell ref="A42:B43"/>
    <mergeCell ref="C42:D42"/>
    <mergeCell ref="E42:F42"/>
    <mergeCell ref="G42:H42"/>
    <mergeCell ref="C39:D39"/>
    <mergeCell ref="E39:F39"/>
    <mergeCell ref="G39:H39"/>
    <mergeCell ref="I39:J39"/>
    <mergeCell ref="G40:H40"/>
    <mergeCell ref="G38:J38"/>
    <mergeCell ref="I40:J40"/>
    <mergeCell ref="C41:D41"/>
    <mergeCell ref="E41:F41"/>
    <mergeCell ref="G41:H41"/>
    <mergeCell ref="I41:J41"/>
    <mergeCell ref="G44:H44"/>
    <mergeCell ref="C38:F38"/>
    <mergeCell ref="I42:J42"/>
    <mergeCell ref="C43:D43"/>
    <mergeCell ref="E43:F43"/>
    <mergeCell ref="G43:H43"/>
    <mergeCell ref="I43:J43"/>
    <mergeCell ref="A53:M53"/>
    <mergeCell ref="B51:C51"/>
    <mergeCell ref="D51:E51"/>
    <mergeCell ref="C44:D44"/>
    <mergeCell ref="E44:F44"/>
    <mergeCell ref="B48:C48"/>
    <mergeCell ref="D48:E48"/>
    <mergeCell ref="B49:C49"/>
    <mergeCell ref="D49:E49"/>
    <mergeCell ref="I44:J44"/>
    <mergeCell ref="C45:D45"/>
    <mergeCell ref="E45:F45"/>
    <mergeCell ref="B50:C50"/>
    <mergeCell ref="D50:E50"/>
    <mergeCell ref="G45:H45"/>
    <mergeCell ref="I45:J45"/>
  </mergeCells>
  <phoneticPr fontId="2"/>
  <pageMargins left="0.72" right="0.42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5842" r:id="rId4">
          <objectPr defaultSize="0" autoPict="0" r:id="rId5">
            <anchor moveWithCells="1">
              <from>
                <xdr:col>20</xdr:col>
                <xdr:colOff>388620</xdr:colOff>
                <xdr:row>3</xdr:row>
                <xdr:rowOff>22860</xdr:rowOff>
              </from>
              <to>
                <xdr:col>28</xdr:col>
                <xdr:colOff>373380</xdr:colOff>
                <xdr:row>45</xdr:row>
                <xdr:rowOff>22860</xdr:rowOff>
              </to>
            </anchor>
          </objectPr>
        </oleObject>
      </mc:Choice>
      <mc:Fallback>
        <oleObject progId="JWB32.Document" shapeId="35842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2"/>
  </sheetPr>
  <dimension ref="A1:AA85"/>
  <sheetViews>
    <sheetView view="pageBreakPreview" zoomScaleNormal="100" workbookViewId="0">
      <selection activeCell="A53" sqref="A53:XFD53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  <c r="L1" s="39"/>
      <c r="M1" s="39"/>
      <c r="N1" s="39"/>
      <c r="O1" s="39"/>
      <c r="P1" s="39"/>
      <c r="Q1" s="39"/>
      <c r="R1" s="39" t="s">
        <v>3</v>
      </c>
      <c r="S1" s="39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75" customHeight="1" x14ac:dyDescent="0.2">
      <c r="A34" s="139" t="s">
        <v>5</v>
      </c>
      <c r="B34" s="139"/>
      <c r="C34" s="139"/>
      <c r="D34" s="139"/>
      <c r="E34" s="139"/>
      <c r="F34" s="139"/>
      <c r="G34" s="139"/>
      <c r="H34" s="139"/>
      <c r="I34" s="139"/>
      <c r="J34" s="139"/>
      <c r="K34" s="28"/>
      <c r="L34" s="140" t="s">
        <v>33</v>
      </c>
      <c r="M34" s="140"/>
      <c r="N34" s="140"/>
      <c r="R34" s="1"/>
      <c r="S34" s="1"/>
      <c r="T34" s="5"/>
      <c r="U34" s="5"/>
      <c r="V34" s="5"/>
      <c r="W34" s="5"/>
      <c r="X34" s="5"/>
      <c r="Y34" s="5"/>
      <c r="Z34" s="5"/>
      <c r="AA34" s="5"/>
    </row>
    <row r="35" spans="1:27" ht="15.75" customHeight="1" x14ac:dyDescent="0.2">
      <c r="A35" s="136" t="s">
        <v>52</v>
      </c>
      <c r="B35" s="136"/>
      <c r="C35" s="136"/>
      <c r="D35" s="136"/>
      <c r="E35" s="136"/>
      <c r="F35" s="10"/>
      <c r="G35" s="10"/>
      <c r="H35" s="10"/>
      <c r="I35" s="28"/>
      <c r="J35" s="28"/>
      <c r="K35" s="28"/>
      <c r="L35" s="140"/>
      <c r="M35" s="140"/>
      <c r="N35" s="140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6" customHeight="1" x14ac:dyDescent="0.2">
      <c r="A36" s="76" t="s">
        <v>205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27" ht="15.6" customHeight="1" x14ac:dyDescent="0.2">
      <c r="A37" s="77" t="s">
        <v>83</v>
      </c>
      <c r="B37" s="79"/>
      <c r="C37" s="93" t="s">
        <v>84</v>
      </c>
      <c r="D37" s="94"/>
      <c r="E37" s="94"/>
      <c r="F37" s="94"/>
      <c r="G37" s="94"/>
      <c r="H37" s="94"/>
      <c r="I37" s="94"/>
      <c r="J37" s="95"/>
      <c r="K37" s="77" t="s">
        <v>23</v>
      </c>
      <c r="L37" s="78"/>
      <c r="M37" s="79"/>
    </row>
    <row r="38" spans="1:27" ht="15.6" customHeight="1" x14ac:dyDescent="0.2">
      <c r="A38" s="91"/>
      <c r="B38" s="92"/>
      <c r="C38" s="94" t="s">
        <v>85</v>
      </c>
      <c r="D38" s="94"/>
      <c r="E38" s="94"/>
      <c r="F38" s="95"/>
      <c r="G38" s="93" t="s">
        <v>86</v>
      </c>
      <c r="H38" s="94"/>
      <c r="I38" s="94"/>
      <c r="J38" s="95"/>
      <c r="K38" s="91"/>
      <c r="L38" s="98"/>
      <c r="M38" s="92"/>
    </row>
    <row r="39" spans="1:27" ht="15.6" customHeight="1" x14ac:dyDescent="0.2">
      <c r="A39" s="80"/>
      <c r="B39" s="82"/>
      <c r="C39" s="95" t="s">
        <v>87</v>
      </c>
      <c r="D39" s="66"/>
      <c r="E39" s="66" t="s">
        <v>88</v>
      </c>
      <c r="F39" s="66"/>
      <c r="G39" s="66" t="s">
        <v>87</v>
      </c>
      <c r="H39" s="66"/>
      <c r="I39" s="66" t="s">
        <v>88</v>
      </c>
      <c r="J39" s="66"/>
      <c r="K39" s="80"/>
      <c r="L39" s="81"/>
      <c r="M39" s="82"/>
    </row>
    <row r="40" spans="1:27" ht="15.6" customHeight="1" x14ac:dyDescent="0.2">
      <c r="A40" s="74" t="s">
        <v>13</v>
      </c>
      <c r="B40" s="74"/>
      <c r="C40" s="83">
        <v>2</v>
      </c>
      <c r="D40" s="84"/>
      <c r="E40" s="83">
        <v>1.5</v>
      </c>
      <c r="F40" s="84"/>
      <c r="G40" s="83">
        <v>1.5</v>
      </c>
      <c r="H40" s="84"/>
      <c r="I40" s="83">
        <v>1</v>
      </c>
      <c r="J40" s="84"/>
      <c r="K40" s="42"/>
      <c r="M40" s="43"/>
    </row>
    <row r="41" spans="1:27" ht="15.6" customHeight="1" x14ac:dyDescent="0.2">
      <c r="A41" s="74"/>
      <c r="B41" s="74"/>
      <c r="C41" s="96" t="s">
        <v>101</v>
      </c>
      <c r="D41" s="97"/>
      <c r="E41" s="96" t="s">
        <v>101</v>
      </c>
      <c r="F41" s="97"/>
      <c r="G41" s="96" t="s">
        <v>101</v>
      </c>
      <c r="H41" s="97"/>
      <c r="I41" s="96" t="s">
        <v>102</v>
      </c>
      <c r="J41" s="97"/>
      <c r="K41" s="42"/>
      <c r="M41" s="43"/>
    </row>
    <row r="42" spans="1:27" ht="15.6" customHeight="1" x14ac:dyDescent="0.2">
      <c r="A42" s="66" t="s">
        <v>14</v>
      </c>
      <c r="B42" s="66"/>
      <c r="C42" s="83">
        <v>1.5</v>
      </c>
      <c r="D42" s="84"/>
      <c r="E42" s="83">
        <v>1</v>
      </c>
      <c r="F42" s="84"/>
      <c r="G42" s="83">
        <v>1</v>
      </c>
      <c r="H42" s="84"/>
      <c r="I42" s="83">
        <v>0.6</v>
      </c>
      <c r="J42" s="84"/>
      <c r="K42" s="42"/>
      <c r="M42" s="43"/>
    </row>
    <row r="43" spans="1:27" ht="15.6" customHeight="1" x14ac:dyDescent="0.2">
      <c r="A43" s="66"/>
      <c r="B43" s="66"/>
      <c r="C43" s="96" t="s">
        <v>102</v>
      </c>
      <c r="D43" s="97"/>
      <c r="E43" s="96" t="s">
        <v>102</v>
      </c>
      <c r="F43" s="97"/>
      <c r="G43" s="96" t="s">
        <v>102</v>
      </c>
      <c r="H43" s="97"/>
      <c r="I43" s="96" t="s">
        <v>103</v>
      </c>
      <c r="J43" s="97"/>
      <c r="K43" s="42"/>
      <c r="M43" s="43"/>
    </row>
    <row r="44" spans="1:27" ht="15.6" customHeight="1" x14ac:dyDescent="0.2">
      <c r="A44" s="66" t="s">
        <v>15</v>
      </c>
      <c r="B44" s="66"/>
      <c r="C44" s="83">
        <v>1</v>
      </c>
      <c r="D44" s="84"/>
      <c r="E44" s="83">
        <v>0.6</v>
      </c>
      <c r="F44" s="84"/>
      <c r="G44" s="83">
        <v>0.6</v>
      </c>
      <c r="H44" s="84"/>
      <c r="I44" s="83">
        <v>0.4</v>
      </c>
      <c r="J44" s="84"/>
      <c r="K44" s="42"/>
      <c r="M44" s="43"/>
    </row>
    <row r="45" spans="1:27" ht="15.6" customHeight="1" x14ac:dyDescent="0.2">
      <c r="A45" s="66"/>
      <c r="B45" s="66"/>
      <c r="C45" s="96" t="s">
        <v>103</v>
      </c>
      <c r="D45" s="97"/>
      <c r="E45" s="96" t="s">
        <v>103</v>
      </c>
      <c r="F45" s="97"/>
      <c r="G45" s="96" t="s">
        <v>103</v>
      </c>
      <c r="H45" s="97"/>
      <c r="I45" s="96" t="s">
        <v>104</v>
      </c>
      <c r="J45" s="97"/>
      <c r="K45" s="44"/>
      <c r="L45" s="45"/>
      <c r="M45" s="46"/>
    </row>
    <row r="46" spans="1:27" ht="15.6" customHeight="1" x14ac:dyDescent="0.2">
      <c r="A46" s="1"/>
      <c r="B46" s="1"/>
      <c r="C46" s="51"/>
      <c r="D46" s="37"/>
      <c r="E46" s="51"/>
      <c r="F46" s="37"/>
      <c r="G46" s="51"/>
      <c r="H46" s="37"/>
      <c r="I46" s="51"/>
      <c r="J46" s="37"/>
    </row>
    <row r="47" spans="1:27" ht="15.75" customHeight="1" x14ac:dyDescent="0.2">
      <c r="A47" s="133" t="s">
        <v>50</v>
      </c>
      <c r="B47" s="133"/>
      <c r="C47" s="133"/>
      <c r="D47" s="133"/>
      <c r="E47" s="133"/>
      <c r="F47" s="10"/>
      <c r="G47" s="10"/>
      <c r="H47" s="10"/>
      <c r="I47" s="28"/>
      <c r="J47" s="28"/>
      <c r="K47" s="30"/>
      <c r="R47" s="1"/>
      <c r="S47" s="1"/>
      <c r="T47" s="5"/>
      <c r="U47" s="5"/>
      <c r="V47" s="5"/>
      <c r="W47" s="5"/>
      <c r="X47" s="5"/>
      <c r="Y47" s="5"/>
      <c r="Z47" s="5"/>
      <c r="AA47" s="5"/>
    </row>
    <row r="48" spans="1:27" s="18" customFormat="1" ht="15.15" customHeight="1" x14ac:dyDescent="0.2">
      <c r="B48" s="128" t="s">
        <v>0</v>
      </c>
      <c r="C48" s="128"/>
      <c r="D48" s="130" t="s">
        <v>1</v>
      </c>
      <c r="E48" s="130"/>
      <c r="R48" s="6"/>
      <c r="S48" s="6"/>
      <c r="T48" s="23"/>
      <c r="U48" s="23"/>
      <c r="V48" s="23"/>
      <c r="W48" s="23"/>
      <c r="X48" s="23"/>
      <c r="Y48" s="23"/>
      <c r="Z48" s="23"/>
      <c r="AA48" s="23"/>
    </row>
    <row r="49" spans="1:27" s="18" customFormat="1" ht="15.15" customHeight="1" x14ac:dyDescent="0.2">
      <c r="B49" s="128" t="s">
        <v>25</v>
      </c>
      <c r="C49" s="128"/>
      <c r="D49" s="130" t="s">
        <v>26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44</v>
      </c>
      <c r="C50" s="128"/>
      <c r="D50" s="130">
        <v>1.5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45</v>
      </c>
      <c r="C51" s="128"/>
      <c r="D51" s="129">
        <f>D50*0.5</f>
        <v>0.75</v>
      </c>
      <c r="E51" s="129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ht="15.75" customHeight="1" x14ac:dyDescent="0.2">
      <c r="A52" s="18"/>
      <c r="B52" s="18"/>
      <c r="C52" s="18"/>
      <c r="D52" s="18"/>
      <c r="E52" s="16"/>
      <c r="F52" s="15"/>
      <c r="G52" s="15"/>
      <c r="H52" s="15"/>
      <c r="I52" s="15"/>
      <c r="J52" s="15"/>
    </row>
    <row r="53" spans="1:27" ht="15.9" customHeight="1" x14ac:dyDescent="0.2">
      <c r="A53" s="87" t="s">
        <v>190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</row>
    <row r="54" spans="1:27" ht="15.9" customHeight="1" x14ac:dyDescent="0.2">
      <c r="A54" s="66" t="s">
        <v>112</v>
      </c>
      <c r="B54" s="66"/>
      <c r="C54" s="2" t="s">
        <v>121</v>
      </c>
      <c r="D54" s="2" t="s">
        <v>122</v>
      </c>
      <c r="E54" s="2" t="s">
        <v>123</v>
      </c>
      <c r="F54" s="2" t="s">
        <v>124</v>
      </c>
      <c r="G54" s="2" t="s">
        <v>125</v>
      </c>
      <c r="H54" s="2" t="s">
        <v>127</v>
      </c>
      <c r="I54" s="2" t="s">
        <v>128</v>
      </c>
      <c r="J54" s="2" t="s">
        <v>129</v>
      </c>
      <c r="K54" s="2" t="s">
        <v>130</v>
      </c>
      <c r="L54" s="2" t="s">
        <v>131</v>
      </c>
      <c r="N54" s="100" t="s">
        <v>97</v>
      </c>
      <c r="O54" s="102"/>
      <c r="P54" s="24"/>
    </row>
    <row r="55" spans="1:27" ht="15.9" customHeight="1" x14ac:dyDescent="0.2">
      <c r="A55" s="2" t="s">
        <v>113</v>
      </c>
      <c r="B55" s="2" t="s">
        <v>126</v>
      </c>
      <c r="C55" s="2">
        <v>10</v>
      </c>
      <c r="D55" s="2">
        <v>15</v>
      </c>
      <c r="E55" s="2">
        <v>20</v>
      </c>
      <c r="F55" s="2">
        <v>25</v>
      </c>
      <c r="G55" s="2">
        <v>40</v>
      </c>
      <c r="H55" s="2">
        <v>50</v>
      </c>
      <c r="I55" s="2">
        <v>65</v>
      </c>
      <c r="J55" s="2">
        <v>110</v>
      </c>
      <c r="K55" s="2">
        <v>150</v>
      </c>
      <c r="L55" s="2">
        <v>180</v>
      </c>
      <c r="N55" s="103"/>
      <c r="O55" s="105"/>
      <c r="P55" s="24"/>
      <c r="Q55" s="14"/>
    </row>
    <row r="56" spans="1:27" ht="15.9" customHeight="1" x14ac:dyDescent="0.2">
      <c r="A56" s="2" t="s">
        <v>118</v>
      </c>
      <c r="B56" s="2" t="s">
        <v>152</v>
      </c>
      <c r="C56" s="2">
        <v>98</v>
      </c>
      <c r="D56" s="2">
        <v>147</v>
      </c>
      <c r="E56" s="2">
        <v>196</v>
      </c>
      <c r="F56" s="2">
        <v>245</v>
      </c>
      <c r="G56" s="2">
        <v>392</v>
      </c>
      <c r="H56" s="2">
        <v>882</v>
      </c>
      <c r="I56" s="2">
        <v>637</v>
      </c>
      <c r="J56" s="2">
        <v>1078</v>
      </c>
      <c r="K56" s="2">
        <v>1470</v>
      </c>
      <c r="L56" s="2">
        <v>1764</v>
      </c>
    </row>
    <row r="57" spans="1:27" ht="15.9" customHeight="1" x14ac:dyDescent="0.2">
      <c r="A57" s="1"/>
      <c r="B57" s="1"/>
      <c r="C57" s="1"/>
      <c r="D57" s="1"/>
      <c r="E57" s="1"/>
      <c r="F57" s="1"/>
      <c r="G57" s="1"/>
    </row>
    <row r="58" spans="1:27" ht="15.9" customHeight="1" x14ac:dyDescent="0.2">
      <c r="B58" s="10"/>
      <c r="C58" s="10"/>
      <c r="D58" s="10"/>
      <c r="E58" s="10"/>
    </row>
    <row r="59" spans="1:27" ht="15.9" customHeight="1" x14ac:dyDescent="0.2">
      <c r="B59" s="10"/>
      <c r="C59" s="10"/>
      <c r="D59" s="10"/>
      <c r="E59" s="10"/>
    </row>
    <row r="60" spans="1:27" ht="15.9" customHeight="1" x14ac:dyDescent="0.2">
      <c r="B60" s="10"/>
      <c r="C60" s="10"/>
      <c r="D60" s="10"/>
      <c r="E60" s="10"/>
    </row>
    <row r="61" spans="1:27" ht="15.9" customHeight="1" x14ac:dyDescent="0.2">
      <c r="B61" s="10"/>
      <c r="C61" s="10"/>
      <c r="D61" s="10"/>
      <c r="E61" s="10"/>
    </row>
    <row r="62" spans="1:27" ht="15.9" customHeight="1" x14ac:dyDescent="0.2">
      <c r="B62" s="10"/>
      <c r="C62" s="10"/>
      <c r="D62" s="10"/>
      <c r="E62" s="10"/>
    </row>
    <row r="63" spans="1:27" ht="15.9" customHeight="1" x14ac:dyDescent="0.2">
      <c r="B63" s="10"/>
      <c r="C63" s="10"/>
      <c r="D63" s="10"/>
      <c r="E63" s="10"/>
    </row>
    <row r="64" spans="1:27" ht="15.9" customHeight="1" x14ac:dyDescent="0.2">
      <c r="B64" s="10"/>
      <c r="C64" s="10"/>
      <c r="D64" s="10"/>
      <c r="E64" s="10"/>
    </row>
    <row r="65" spans="2:27" ht="15.9" customHeight="1" x14ac:dyDescent="0.2">
      <c r="B65" s="10"/>
      <c r="C65" s="10"/>
      <c r="D65" s="10"/>
      <c r="E65" s="10"/>
    </row>
    <row r="66" spans="2:27" ht="15.9" customHeight="1" x14ac:dyDescent="0.2">
      <c r="B66" s="10"/>
      <c r="C66" s="10"/>
      <c r="D66" s="10"/>
      <c r="E66" s="10"/>
    </row>
    <row r="67" spans="2:27" ht="15.9" customHeight="1" x14ac:dyDescent="0.2">
      <c r="B67" s="10"/>
      <c r="C67" s="10"/>
      <c r="D67" s="10"/>
      <c r="E67" s="10"/>
    </row>
    <row r="68" spans="2:27" ht="15.9" customHeight="1" x14ac:dyDescent="0.2">
      <c r="B68" s="6"/>
      <c r="D68" s="5"/>
      <c r="E68" s="1"/>
      <c r="R68" s="1"/>
      <c r="S68" s="1"/>
      <c r="T68" s="20"/>
      <c r="U68" s="20"/>
      <c r="X68" s="20"/>
      <c r="Z68" s="5"/>
      <c r="AA68" s="5"/>
    </row>
    <row r="69" spans="2:27" ht="15.75" customHeight="1" x14ac:dyDescent="0.2"/>
    <row r="70" spans="2:27" ht="15.75" customHeight="1" x14ac:dyDescent="0.2"/>
    <row r="71" spans="2:27" ht="15.75" customHeight="1" x14ac:dyDescent="0.2"/>
    <row r="72" spans="2:27" ht="15.75" customHeight="1" x14ac:dyDescent="0.2"/>
    <row r="73" spans="2:27" ht="15.75" customHeight="1" x14ac:dyDescent="0.2"/>
    <row r="74" spans="2:27" ht="15.75" customHeight="1" x14ac:dyDescent="0.2"/>
    <row r="75" spans="2:27" ht="15.75" customHeight="1" x14ac:dyDescent="0.2"/>
    <row r="76" spans="2:27" ht="15.75" customHeight="1" x14ac:dyDescent="0.2"/>
    <row r="77" spans="2:27" ht="15.75" customHeight="1" x14ac:dyDescent="0.2"/>
    <row r="78" spans="2:27" ht="15.75" customHeight="1" x14ac:dyDescent="0.2"/>
    <row r="79" spans="2:27" ht="15.75" customHeight="1" x14ac:dyDescent="0.2"/>
    <row r="80" spans="2:27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</sheetData>
  <sheetProtection formatCells="0" selectLockedCells="1" selectUnlockedCells="1"/>
  <mergeCells count="62">
    <mergeCell ref="I44:J44"/>
    <mergeCell ref="C45:D45"/>
    <mergeCell ref="E45:F45"/>
    <mergeCell ref="G45:H45"/>
    <mergeCell ref="I45:J45"/>
    <mergeCell ref="G44:H44"/>
    <mergeCell ref="E44:F44"/>
    <mergeCell ref="C44:D44"/>
    <mergeCell ref="B48:C48"/>
    <mergeCell ref="D48:E48"/>
    <mergeCell ref="B49:C49"/>
    <mergeCell ref="A54:B54"/>
    <mergeCell ref="B50:C50"/>
    <mergeCell ref="D50:E50"/>
    <mergeCell ref="B51:C51"/>
    <mergeCell ref="D51:E51"/>
    <mergeCell ref="A40:B41"/>
    <mergeCell ref="C40:D40"/>
    <mergeCell ref="E40:F40"/>
    <mergeCell ref="K31:N31"/>
    <mergeCell ref="K32:N32"/>
    <mergeCell ref="A47:E47"/>
    <mergeCell ref="A44:B45"/>
    <mergeCell ref="A1:J1"/>
    <mergeCell ref="A42:B43"/>
    <mergeCell ref="C42:D42"/>
    <mergeCell ref="E42:F42"/>
    <mergeCell ref="G42:H42"/>
    <mergeCell ref="C39:D39"/>
    <mergeCell ref="E39:F39"/>
    <mergeCell ref="G39:H39"/>
    <mergeCell ref="I39:J39"/>
    <mergeCell ref="G40:H40"/>
    <mergeCell ref="A35:E35"/>
    <mergeCell ref="A36:M36"/>
    <mergeCell ref="A37:B39"/>
    <mergeCell ref="C37:J37"/>
    <mergeCell ref="Y14:Z14"/>
    <mergeCell ref="U14:V14"/>
    <mergeCell ref="K30:N30"/>
    <mergeCell ref="A34:J34"/>
    <mergeCell ref="L34:N35"/>
    <mergeCell ref="S14:T14"/>
    <mergeCell ref="W14:X14"/>
    <mergeCell ref="R14:R15"/>
    <mergeCell ref="Q14:Q15"/>
    <mergeCell ref="N54:O55"/>
    <mergeCell ref="K37:M39"/>
    <mergeCell ref="C38:F38"/>
    <mergeCell ref="G38:J38"/>
    <mergeCell ref="I40:J40"/>
    <mergeCell ref="C41:D41"/>
    <mergeCell ref="E41:F41"/>
    <mergeCell ref="G41:H41"/>
    <mergeCell ref="I41:J41"/>
    <mergeCell ref="D49:E49"/>
    <mergeCell ref="A53:M53"/>
    <mergeCell ref="I42:J42"/>
    <mergeCell ref="C43:D43"/>
    <mergeCell ref="E43:F43"/>
    <mergeCell ref="G43:H43"/>
    <mergeCell ref="I43:J43"/>
  </mergeCells>
  <phoneticPr fontId="2"/>
  <pageMargins left="0.72" right="0.42" top="0.63" bottom="0.68" header="0.42" footer="0.5120000000000000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8913" r:id="rId4">
          <objectPr defaultSize="0" autoPict="0" r:id="rId5">
            <anchor moveWithCells="1">
              <from>
                <xdr:col>20</xdr:col>
                <xdr:colOff>388620</xdr:colOff>
                <xdr:row>3</xdr:row>
                <xdr:rowOff>22860</xdr:rowOff>
              </from>
              <to>
                <xdr:col>28</xdr:col>
                <xdr:colOff>373380</xdr:colOff>
                <xdr:row>45</xdr:row>
                <xdr:rowOff>22860</xdr:rowOff>
              </to>
            </anchor>
          </objectPr>
        </oleObject>
      </mc:Choice>
      <mc:Fallback>
        <oleObject progId="JWB32.Document" shapeId="3891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1"/>
  </sheetPr>
  <dimension ref="A1:AA58"/>
  <sheetViews>
    <sheetView view="pageBreakPreview" topLeftCell="A37" zoomScaleNormal="100" workbookViewId="0">
      <selection activeCell="A54" sqref="A54:XFD54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  <c r="L1" s="39"/>
      <c r="M1" s="39"/>
      <c r="N1" s="39"/>
      <c r="O1" s="39"/>
      <c r="P1" s="39"/>
      <c r="Q1" s="39"/>
      <c r="R1" s="39" t="s">
        <v>3</v>
      </c>
      <c r="S1" s="39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H33" s="27"/>
      <c r="I33" s="27"/>
      <c r="J33" s="27"/>
      <c r="K33" s="36"/>
      <c r="L33" s="36"/>
      <c r="M33" s="36"/>
      <c r="N33" s="36"/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9" customHeight="1" x14ac:dyDescent="0.2">
      <c r="Q34" s="7"/>
      <c r="R34" s="7"/>
      <c r="S34" s="1"/>
      <c r="T34" s="1"/>
      <c r="U34" s="1"/>
      <c r="V34" s="1"/>
      <c r="W34" s="1"/>
      <c r="X34" s="1"/>
      <c r="Y34" s="1"/>
      <c r="Z34" s="1"/>
    </row>
    <row r="35" spans="1:27" ht="15.75" customHeight="1" x14ac:dyDescent="0.2">
      <c r="A35" s="139" t="s">
        <v>77</v>
      </c>
      <c r="B35" s="139"/>
      <c r="C35" s="139"/>
      <c r="D35" s="139"/>
      <c r="E35" s="139"/>
      <c r="F35" s="139"/>
      <c r="G35" s="139"/>
      <c r="H35" s="139"/>
      <c r="I35" s="139"/>
      <c r="J35" s="139"/>
      <c r="K35" s="30"/>
      <c r="L35" s="131" t="s">
        <v>32</v>
      </c>
      <c r="M35" s="131"/>
      <c r="N35" s="131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75" customHeight="1" x14ac:dyDescent="0.2">
      <c r="A36" s="136" t="s">
        <v>52</v>
      </c>
      <c r="B36" s="136"/>
      <c r="C36" s="136"/>
      <c r="D36" s="136"/>
      <c r="E36" s="136"/>
      <c r="F36" s="10"/>
      <c r="G36" s="10"/>
      <c r="H36" s="10"/>
      <c r="I36" s="30"/>
      <c r="J36" s="30"/>
      <c r="K36" s="30"/>
      <c r="L36" s="131"/>
      <c r="M36" s="131"/>
      <c r="N36" s="131"/>
      <c r="R36" s="1"/>
      <c r="S36" s="1"/>
      <c r="T36" s="5"/>
      <c r="U36" s="5"/>
      <c r="V36" s="5"/>
      <c r="W36" s="5"/>
      <c r="X36" s="5"/>
      <c r="Y36" s="5"/>
      <c r="Z36" s="5"/>
      <c r="AA36" s="5"/>
    </row>
    <row r="37" spans="1:27" ht="15.6" customHeight="1" x14ac:dyDescent="0.2">
      <c r="A37" s="76" t="s">
        <v>205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</row>
    <row r="38" spans="1:27" ht="15.6" customHeight="1" x14ac:dyDescent="0.2">
      <c r="A38" s="77" t="s">
        <v>83</v>
      </c>
      <c r="B38" s="79"/>
      <c r="C38" s="93" t="s">
        <v>84</v>
      </c>
      <c r="D38" s="94"/>
      <c r="E38" s="94"/>
      <c r="F38" s="94"/>
      <c r="G38" s="94"/>
      <c r="H38" s="94"/>
      <c r="I38" s="94"/>
      <c r="J38" s="95"/>
      <c r="K38" s="77" t="s">
        <v>23</v>
      </c>
      <c r="L38" s="78"/>
      <c r="M38" s="79"/>
    </row>
    <row r="39" spans="1:27" ht="15.6" customHeight="1" x14ac:dyDescent="0.2">
      <c r="A39" s="91"/>
      <c r="B39" s="92"/>
      <c r="C39" s="94" t="s">
        <v>85</v>
      </c>
      <c r="D39" s="94"/>
      <c r="E39" s="94"/>
      <c r="F39" s="95"/>
      <c r="G39" s="93" t="s">
        <v>86</v>
      </c>
      <c r="H39" s="94"/>
      <c r="I39" s="94"/>
      <c r="J39" s="95"/>
      <c r="K39" s="91"/>
      <c r="L39" s="98"/>
      <c r="M39" s="92"/>
    </row>
    <row r="40" spans="1:27" ht="15.6" customHeight="1" x14ac:dyDescent="0.2">
      <c r="A40" s="80"/>
      <c r="B40" s="82"/>
      <c r="C40" s="95" t="s">
        <v>87</v>
      </c>
      <c r="D40" s="66"/>
      <c r="E40" s="66" t="s">
        <v>88</v>
      </c>
      <c r="F40" s="66"/>
      <c r="G40" s="66" t="s">
        <v>87</v>
      </c>
      <c r="H40" s="66"/>
      <c r="I40" s="66" t="s">
        <v>88</v>
      </c>
      <c r="J40" s="66"/>
      <c r="K40" s="80"/>
      <c r="L40" s="81"/>
      <c r="M40" s="82"/>
    </row>
    <row r="41" spans="1:27" ht="15.6" customHeight="1" x14ac:dyDescent="0.2">
      <c r="A41" s="74" t="s">
        <v>13</v>
      </c>
      <c r="B41" s="74"/>
      <c r="C41" s="83">
        <v>2</v>
      </c>
      <c r="D41" s="84"/>
      <c r="E41" s="83">
        <v>1.5</v>
      </c>
      <c r="F41" s="84"/>
      <c r="G41" s="83">
        <v>1.5</v>
      </c>
      <c r="H41" s="84"/>
      <c r="I41" s="83">
        <v>1</v>
      </c>
      <c r="J41" s="84"/>
      <c r="K41" s="42"/>
      <c r="M41" s="43"/>
    </row>
    <row r="42" spans="1:27" ht="15.6" customHeight="1" x14ac:dyDescent="0.2">
      <c r="A42" s="74"/>
      <c r="B42" s="74"/>
      <c r="C42" s="96" t="s">
        <v>101</v>
      </c>
      <c r="D42" s="97"/>
      <c r="E42" s="96" t="s">
        <v>101</v>
      </c>
      <c r="F42" s="97"/>
      <c r="G42" s="96" t="s">
        <v>101</v>
      </c>
      <c r="H42" s="97"/>
      <c r="I42" s="96" t="s">
        <v>102</v>
      </c>
      <c r="J42" s="97"/>
      <c r="K42" s="42"/>
      <c r="M42" s="43"/>
    </row>
    <row r="43" spans="1:27" ht="15.6" customHeight="1" x14ac:dyDescent="0.2">
      <c r="A43" s="66" t="s">
        <v>14</v>
      </c>
      <c r="B43" s="66"/>
      <c r="C43" s="83">
        <v>1.5</v>
      </c>
      <c r="D43" s="84"/>
      <c r="E43" s="83">
        <v>1</v>
      </c>
      <c r="F43" s="84"/>
      <c r="G43" s="83">
        <v>1</v>
      </c>
      <c r="H43" s="84"/>
      <c r="I43" s="83">
        <v>0.6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102</v>
      </c>
      <c r="D44" s="97"/>
      <c r="E44" s="96" t="s">
        <v>102</v>
      </c>
      <c r="F44" s="97"/>
      <c r="G44" s="96" t="s">
        <v>102</v>
      </c>
      <c r="H44" s="97"/>
      <c r="I44" s="96" t="s">
        <v>103</v>
      </c>
      <c r="J44" s="97"/>
      <c r="K44" s="42"/>
      <c r="M44" s="43"/>
    </row>
    <row r="45" spans="1:27" ht="15.6" customHeight="1" x14ac:dyDescent="0.2">
      <c r="A45" s="66" t="s">
        <v>15</v>
      </c>
      <c r="B45" s="66"/>
      <c r="C45" s="83">
        <v>1</v>
      </c>
      <c r="D45" s="84"/>
      <c r="E45" s="83">
        <v>0.6</v>
      </c>
      <c r="F45" s="84"/>
      <c r="G45" s="83">
        <v>0.6</v>
      </c>
      <c r="H45" s="84"/>
      <c r="I45" s="83">
        <v>0.4</v>
      </c>
      <c r="J45" s="84"/>
      <c r="K45" s="42"/>
      <c r="M45" s="43"/>
    </row>
    <row r="46" spans="1:27" ht="15.6" customHeight="1" x14ac:dyDescent="0.2">
      <c r="A46" s="66"/>
      <c r="B46" s="66"/>
      <c r="C46" s="96" t="s">
        <v>103</v>
      </c>
      <c r="D46" s="97"/>
      <c r="E46" s="96" t="s">
        <v>103</v>
      </c>
      <c r="F46" s="97"/>
      <c r="G46" s="96" t="s">
        <v>103</v>
      </c>
      <c r="H46" s="97"/>
      <c r="I46" s="96" t="s">
        <v>104</v>
      </c>
      <c r="J46" s="97"/>
      <c r="K46" s="44"/>
      <c r="L46" s="45"/>
      <c r="M46" s="46"/>
    </row>
    <row r="47" spans="1:27" ht="10.95" customHeight="1" x14ac:dyDescent="0.2">
      <c r="A47" s="1"/>
      <c r="B47" s="1"/>
      <c r="C47" s="51"/>
      <c r="D47" s="37"/>
      <c r="E47" s="51"/>
      <c r="F47" s="37"/>
      <c r="G47" s="51"/>
      <c r="H47" s="37"/>
      <c r="I47" s="51"/>
      <c r="J47" s="37"/>
    </row>
    <row r="48" spans="1:27" ht="15.75" customHeight="1" x14ac:dyDescent="0.2">
      <c r="A48" s="133" t="s">
        <v>110</v>
      </c>
      <c r="B48" s="133"/>
      <c r="C48" s="133"/>
      <c r="D48" s="133"/>
      <c r="E48" s="133"/>
      <c r="F48" s="10"/>
      <c r="G48" s="10"/>
      <c r="H48" s="10"/>
      <c r="I48" s="28"/>
      <c r="J48" s="28"/>
      <c r="K48" s="30"/>
      <c r="R48" s="1"/>
      <c r="S48" s="1"/>
      <c r="T48" s="5"/>
      <c r="U48" s="5"/>
      <c r="V48" s="5"/>
      <c r="W48" s="5"/>
      <c r="X48" s="5"/>
      <c r="Y48" s="5"/>
      <c r="Z48" s="5"/>
      <c r="AA48" s="5"/>
    </row>
    <row r="49" spans="1:27" s="18" customFormat="1" ht="15.15" customHeight="1" x14ac:dyDescent="0.2">
      <c r="B49" s="128" t="s">
        <v>0</v>
      </c>
      <c r="C49" s="128"/>
      <c r="D49" s="130" t="s">
        <v>1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25</v>
      </c>
      <c r="C50" s="128"/>
      <c r="D50" s="130" t="s">
        <v>26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44</v>
      </c>
      <c r="C51" s="128"/>
      <c r="D51" s="130">
        <v>1.5</v>
      </c>
      <c r="E51" s="130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5.15" customHeight="1" x14ac:dyDescent="0.2">
      <c r="B52" s="128" t="s">
        <v>45</v>
      </c>
      <c r="C52" s="128"/>
      <c r="D52" s="129">
        <f>D51*0.5</f>
        <v>0.75</v>
      </c>
      <c r="E52" s="129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s="18" customFormat="1" ht="10.95" customHeight="1" x14ac:dyDescent="0.2">
      <c r="B53" s="6"/>
      <c r="C53" s="6"/>
      <c r="D53" s="6"/>
      <c r="E53" s="6"/>
      <c r="R53" s="6"/>
      <c r="S53" s="6"/>
      <c r="T53" s="23"/>
      <c r="U53" s="23"/>
      <c r="V53" s="23"/>
      <c r="W53" s="23"/>
      <c r="X53" s="23"/>
      <c r="Y53" s="23"/>
      <c r="Z53" s="23"/>
      <c r="AA53" s="23"/>
    </row>
    <row r="54" spans="1:27" ht="15.9" customHeight="1" x14ac:dyDescent="0.2">
      <c r="A54" s="87" t="s">
        <v>190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1:27" ht="15.9" customHeight="1" x14ac:dyDescent="0.2">
      <c r="A55" s="66" t="s">
        <v>112</v>
      </c>
      <c r="B55" s="66"/>
      <c r="C55" s="2" t="s">
        <v>121</v>
      </c>
      <c r="D55" s="2" t="s">
        <v>122</v>
      </c>
      <c r="E55" s="2" t="s">
        <v>123</v>
      </c>
      <c r="F55" s="2" t="s">
        <v>124</v>
      </c>
      <c r="G55" s="2" t="s">
        <v>125</v>
      </c>
      <c r="H55" s="2" t="s">
        <v>127</v>
      </c>
      <c r="I55" s="2" t="s">
        <v>128</v>
      </c>
      <c r="J55" s="2" t="s">
        <v>129</v>
      </c>
      <c r="K55" s="2" t="s">
        <v>130</v>
      </c>
      <c r="L55" s="2" t="s">
        <v>131</v>
      </c>
      <c r="N55" s="100" t="s">
        <v>97</v>
      </c>
      <c r="O55" s="101"/>
      <c r="P55" s="102"/>
    </row>
    <row r="56" spans="1:27" ht="15.9" customHeight="1" x14ac:dyDescent="0.2">
      <c r="A56" s="2" t="s">
        <v>113</v>
      </c>
      <c r="B56" s="2" t="s">
        <v>126</v>
      </c>
      <c r="C56" s="2">
        <v>10</v>
      </c>
      <c r="D56" s="2">
        <v>15</v>
      </c>
      <c r="E56" s="2">
        <v>20</v>
      </c>
      <c r="F56" s="2">
        <v>25</v>
      </c>
      <c r="G56" s="2">
        <v>40</v>
      </c>
      <c r="H56" s="2">
        <v>50</v>
      </c>
      <c r="I56" s="2">
        <v>65</v>
      </c>
      <c r="J56" s="2">
        <v>110</v>
      </c>
      <c r="K56" s="2">
        <v>150</v>
      </c>
      <c r="L56" s="2">
        <v>180</v>
      </c>
      <c r="N56" s="103"/>
      <c r="O56" s="104"/>
      <c r="P56" s="105"/>
      <c r="Q56" s="14"/>
    </row>
    <row r="57" spans="1:27" ht="15.9" customHeight="1" x14ac:dyDescent="0.2">
      <c r="A57" s="2" t="s">
        <v>118</v>
      </c>
      <c r="B57" s="2" t="s">
        <v>111</v>
      </c>
      <c r="C57" s="2">
        <v>98</v>
      </c>
      <c r="D57" s="2">
        <v>147</v>
      </c>
      <c r="E57" s="2">
        <v>196</v>
      </c>
      <c r="F57" s="2">
        <v>245</v>
      </c>
      <c r="G57" s="2">
        <v>392</v>
      </c>
      <c r="H57" s="2">
        <v>882</v>
      </c>
      <c r="I57" s="2">
        <v>637</v>
      </c>
      <c r="J57" s="2">
        <v>1078</v>
      </c>
      <c r="K57" s="2">
        <v>1470</v>
      </c>
      <c r="L57" s="2">
        <v>1764</v>
      </c>
    </row>
    <row r="58" spans="1:27" ht="10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</sheetData>
  <sheetProtection formatCells="0" selectLockedCells="1" selectUnlockedCells="1"/>
  <mergeCells count="62">
    <mergeCell ref="N55:P56"/>
    <mergeCell ref="C42:D42"/>
    <mergeCell ref="E42:F42"/>
    <mergeCell ref="G42:H42"/>
    <mergeCell ref="I45:J45"/>
    <mergeCell ref="C46:D46"/>
    <mergeCell ref="E46:F46"/>
    <mergeCell ref="G46:H46"/>
    <mergeCell ref="I46:J46"/>
    <mergeCell ref="G45:H45"/>
    <mergeCell ref="A48:E48"/>
    <mergeCell ref="A45:B46"/>
    <mergeCell ref="C45:D45"/>
    <mergeCell ref="E45:F45"/>
    <mergeCell ref="A54:M54"/>
    <mergeCell ref="A55:B55"/>
    <mergeCell ref="B51:C51"/>
    <mergeCell ref="D51:E51"/>
    <mergeCell ref="B52:C52"/>
    <mergeCell ref="D52:E52"/>
    <mergeCell ref="B49:C49"/>
    <mergeCell ref="D49:E49"/>
    <mergeCell ref="B50:C50"/>
    <mergeCell ref="D50:E50"/>
    <mergeCell ref="A38:B40"/>
    <mergeCell ref="C38:J38"/>
    <mergeCell ref="K38:M40"/>
    <mergeCell ref="C39:F39"/>
    <mergeCell ref="G39:J39"/>
    <mergeCell ref="A43:B44"/>
    <mergeCell ref="C43:D43"/>
    <mergeCell ref="E43:F43"/>
    <mergeCell ref="G43:H43"/>
    <mergeCell ref="A41:B42"/>
    <mergeCell ref="C41:D41"/>
    <mergeCell ref="E41:F41"/>
    <mergeCell ref="I42:J42"/>
    <mergeCell ref="C40:D40"/>
    <mergeCell ref="E40:F40"/>
    <mergeCell ref="G40:H40"/>
    <mergeCell ref="I40:J40"/>
    <mergeCell ref="G41:H41"/>
    <mergeCell ref="I41:J41"/>
    <mergeCell ref="I43:J43"/>
    <mergeCell ref="C44:D44"/>
    <mergeCell ref="E44:F44"/>
    <mergeCell ref="G44:H44"/>
    <mergeCell ref="I44:J44"/>
    <mergeCell ref="Y14:Z14"/>
    <mergeCell ref="U14:V14"/>
    <mergeCell ref="K30:N30"/>
    <mergeCell ref="R14:R15"/>
    <mergeCell ref="S14:T14"/>
    <mergeCell ref="Q14:Q15"/>
    <mergeCell ref="W14:X14"/>
    <mergeCell ref="A1:J1"/>
    <mergeCell ref="A37:M37"/>
    <mergeCell ref="K31:N31"/>
    <mergeCell ref="K32:N32"/>
    <mergeCell ref="A36:E36"/>
    <mergeCell ref="L35:N36"/>
    <mergeCell ref="A35:J35"/>
  </mergeCells>
  <phoneticPr fontId="2"/>
  <pageMargins left="0.72" right="0.42" top="0.63" bottom="0.52" header="0.42" footer="0.3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12293" r:id="rId4">
          <objectPr defaultSize="0" autoPict="0" r:id="rId5">
            <anchor moveWithCells="1">
              <from>
                <xdr:col>20</xdr:col>
                <xdr:colOff>388620</xdr:colOff>
                <xdr:row>3</xdr:row>
                <xdr:rowOff>22860</xdr:rowOff>
              </from>
              <to>
                <xdr:col>28</xdr:col>
                <xdr:colOff>373380</xdr:colOff>
                <xdr:row>45</xdr:row>
                <xdr:rowOff>22860</xdr:rowOff>
              </to>
            </anchor>
          </objectPr>
        </oleObject>
      </mc:Choice>
      <mc:Fallback>
        <oleObject progId="JWB32.Document" shapeId="122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11"/>
  </sheetPr>
  <dimension ref="A1:AA60"/>
  <sheetViews>
    <sheetView view="pageBreakPreview" zoomScaleNormal="100" workbookViewId="0">
      <selection activeCell="A54" sqref="A54:XFD54"/>
    </sheetView>
  </sheetViews>
  <sheetFormatPr defaultRowHeight="13.2" x14ac:dyDescent="0.2"/>
  <cols>
    <col min="1" max="18" width="8.44140625" customWidth="1"/>
    <col min="19" max="19" width="9.44140625" bestFit="1" customWidth="1"/>
  </cols>
  <sheetData>
    <row r="1" spans="1:27" ht="21.75" customHeight="1" x14ac:dyDescent="0.2">
      <c r="A1" s="131" t="s">
        <v>40</v>
      </c>
      <c r="B1" s="131"/>
      <c r="C1" s="131"/>
      <c r="D1" s="131"/>
      <c r="E1" s="131"/>
      <c r="F1" s="131"/>
      <c r="G1" s="131"/>
      <c r="H1" s="131"/>
      <c r="I1" s="131"/>
      <c r="J1" s="131"/>
      <c r="L1" s="39"/>
      <c r="M1" s="39"/>
      <c r="N1" s="39"/>
      <c r="O1" s="39"/>
      <c r="P1" s="39"/>
      <c r="Q1" s="39"/>
      <c r="R1" s="39" t="s">
        <v>3</v>
      </c>
      <c r="S1" s="39"/>
    </row>
    <row r="2" spans="1:27" ht="15.9" customHeight="1" x14ac:dyDescent="0.2">
      <c r="Q2" s="10"/>
      <c r="R2" s="10"/>
      <c r="S2" s="10"/>
    </row>
    <row r="3" spans="1:27" ht="15.9" customHeight="1" x14ac:dyDescent="0.2">
      <c r="Q3" s="1"/>
      <c r="R3" s="1"/>
      <c r="S3" s="1"/>
      <c r="T3" s="1"/>
      <c r="U3" s="1"/>
      <c r="V3" s="1"/>
      <c r="W3" s="1"/>
    </row>
    <row r="4" spans="1:27" ht="15.9" customHeight="1" x14ac:dyDescent="0.2">
      <c r="Q4" s="1"/>
      <c r="R4" s="1"/>
      <c r="S4" s="1"/>
      <c r="T4" s="1"/>
      <c r="U4" s="1"/>
      <c r="V4" s="1"/>
      <c r="W4" s="1"/>
    </row>
    <row r="5" spans="1:27" ht="15.9" customHeight="1" x14ac:dyDescent="0.2">
      <c r="Q5" s="1"/>
      <c r="R5" s="1"/>
      <c r="S5" s="1"/>
      <c r="T5" s="1"/>
      <c r="U5" s="1"/>
      <c r="V5" s="1"/>
      <c r="W5" s="1"/>
    </row>
    <row r="6" spans="1:27" ht="15.9" customHeight="1" x14ac:dyDescent="0.2">
      <c r="Q6" s="1"/>
      <c r="R6" s="1"/>
      <c r="S6" s="1"/>
      <c r="T6" s="1"/>
      <c r="U6" s="1"/>
      <c r="V6" s="1"/>
      <c r="W6" s="1"/>
    </row>
    <row r="7" spans="1:27" ht="15.9" customHeight="1" x14ac:dyDescent="0.2">
      <c r="Q7" s="1"/>
      <c r="R7" s="1"/>
      <c r="S7" s="1"/>
      <c r="T7" s="1"/>
      <c r="U7" s="1"/>
      <c r="V7" s="1"/>
      <c r="W7" s="1"/>
    </row>
    <row r="8" spans="1:27" ht="15.9" customHeight="1" x14ac:dyDescent="0.2">
      <c r="Q8" s="1"/>
      <c r="R8" s="1"/>
      <c r="S8" s="1"/>
      <c r="T8" s="1"/>
      <c r="U8" s="1"/>
      <c r="V8" s="1"/>
      <c r="W8" s="1"/>
    </row>
    <row r="9" spans="1:27" ht="15.9" customHeight="1" x14ac:dyDescent="0.2">
      <c r="Q9" s="1"/>
      <c r="R9" s="1"/>
      <c r="S9" s="1"/>
      <c r="T9" s="1"/>
      <c r="U9" s="1"/>
      <c r="V9" s="1"/>
      <c r="W9" s="1"/>
    </row>
    <row r="10" spans="1:27" ht="15.9" customHeight="1" x14ac:dyDescent="0.2">
      <c r="Q10" s="10"/>
      <c r="R10" s="10"/>
      <c r="S10" s="10"/>
      <c r="T10" s="10"/>
      <c r="U10" s="10"/>
      <c r="V10" s="10"/>
    </row>
    <row r="11" spans="1:27" ht="15.9" customHeight="1" x14ac:dyDescent="0.2">
      <c r="Q11" s="12"/>
      <c r="R11" s="12"/>
      <c r="S11" s="12"/>
      <c r="T11" s="12"/>
      <c r="U11" s="12"/>
      <c r="V11" s="12"/>
    </row>
    <row r="12" spans="1:27" ht="15.9" customHeight="1" x14ac:dyDescent="0.2"/>
    <row r="13" spans="1:27" ht="15.9" customHeight="1" x14ac:dyDescent="0.2">
      <c r="Q13" s="10"/>
      <c r="R13" s="10"/>
      <c r="S13" s="10"/>
    </row>
    <row r="14" spans="1:27" ht="15.9" customHeight="1" x14ac:dyDescent="0.2">
      <c r="Q14" s="132"/>
      <c r="R14" s="132"/>
      <c r="S14" s="98"/>
      <c r="T14" s="98"/>
      <c r="U14" s="137"/>
      <c r="V14" s="137"/>
      <c r="W14" s="98"/>
      <c r="X14" s="98"/>
      <c r="Y14" s="98"/>
      <c r="Z14" s="98"/>
      <c r="AA14" s="1"/>
    </row>
    <row r="15" spans="1:27" ht="15.9" customHeight="1" x14ac:dyDescent="0.2">
      <c r="Q15" s="132"/>
      <c r="R15" s="132"/>
      <c r="S15" s="1"/>
      <c r="T15" s="1"/>
      <c r="U15" s="1"/>
      <c r="V15" s="1"/>
      <c r="W15" s="1"/>
      <c r="X15" s="1"/>
      <c r="Y15" s="1"/>
      <c r="Z15" s="1"/>
    </row>
    <row r="16" spans="1:27" ht="15.9" customHeight="1" x14ac:dyDescent="0.2">
      <c r="Q16" s="7"/>
      <c r="R16" s="7"/>
      <c r="S16" s="1"/>
      <c r="T16" s="1"/>
      <c r="U16" s="1"/>
      <c r="V16" s="1"/>
      <c r="W16" s="1"/>
      <c r="X16" s="1"/>
      <c r="Y16" s="1"/>
      <c r="Z16" s="1"/>
    </row>
    <row r="17" spans="8:26" ht="15.9" customHeight="1" x14ac:dyDescent="0.2">
      <c r="Q17" s="7"/>
      <c r="R17" s="7"/>
      <c r="S17" s="1"/>
      <c r="T17" s="1"/>
      <c r="U17" s="1"/>
      <c r="V17" s="1"/>
      <c r="W17" s="1"/>
      <c r="X17" s="1"/>
      <c r="Y17" s="1"/>
      <c r="Z17" s="1"/>
    </row>
    <row r="18" spans="8:26" ht="15.9" customHeight="1" x14ac:dyDescent="0.2">
      <c r="Q18" s="7"/>
      <c r="R18" s="7"/>
      <c r="S18" s="1"/>
      <c r="T18" s="1"/>
      <c r="U18" s="1"/>
      <c r="V18" s="1"/>
      <c r="W18" s="1"/>
      <c r="X18" s="1"/>
      <c r="Y18" s="1"/>
      <c r="Z18" s="1"/>
    </row>
    <row r="19" spans="8:26" ht="15.9" customHeight="1" x14ac:dyDescent="0.2">
      <c r="Q19" s="7"/>
      <c r="R19" s="7"/>
      <c r="S19" s="1"/>
      <c r="T19" s="1"/>
      <c r="U19" s="1"/>
      <c r="V19" s="1"/>
      <c r="W19" s="1"/>
      <c r="X19" s="1"/>
      <c r="Y19" s="1"/>
      <c r="Z19" s="1"/>
    </row>
    <row r="20" spans="8:26" ht="15.9" customHeight="1" x14ac:dyDescent="0.2">
      <c r="Q20" s="7"/>
      <c r="R20" s="7"/>
      <c r="S20" s="1"/>
      <c r="T20" s="1"/>
      <c r="U20" s="1"/>
      <c r="V20" s="1"/>
      <c r="W20" s="1"/>
      <c r="X20" s="1"/>
      <c r="Y20" s="1"/>
      <c r="Z20" s="1"/>
    </row>
    <row r="21" spans="8:26" ht="15.9" customHeight="1" x14ac:dyDescent="0.2">
      <c r="Q21" s="7"/>
      <c r="R21" s="7"/>
      <c r="S21" s="1"/>
      <c r="T21" s="1"/>
      <c r="U21" s="1"/>
      <c r="V21" s="1"/>
      <c r="W21" s="1"/>
      <c r="X21" s="1"/>
      <c r="Y21" s="1"/>
      <c r="Z21" s="1"/>
    </row>
    <row r="22" spans="8:26" ht="15.9" customHeight="1" x14ac:dyDescent="0.2">
      <c r="Q22" s="7"/>
      <c r="R22" s="7"/>
      <c r="S22" s="1"/>
      <c r="T22" s="1"/>
      <c r="U22" s="1"/>
      <c r="V22" s="1"/>
      <c r="W22" s="1"/>
      <c r="X22" s="1"/>
      <c r="Y22" s="1"/>
      <c r="Z22" s="1"/>
    </row>
    <row r="23" spans="8:26" ht="15.9" customHeight="1" x14ac:dyDescent="0.2">
      <c r="Q23" s="7"/>
      <c r="R23" s="7"/>
      <c r="S23" s="1"/>
      <c r="T23" s="1"/>
      <c r="U23" s="1"/>
      <c r="V23" s="1"/>
      <c r="W23" s="1"/>
      <c r="X23" s="1"/>
      <c r="Y23" s="1"/>
      <c r="Z23" s="1"/>
    </row>
    <row r="24" spans="8:26" ht="15.9" customHeight="1" x14ac:dyDescent="0.2">
      <c r="Q24" s="7"/>
      <c r="R24" s="7"/>
      <c r="S24" s="1"/>
      <c r="T24" s="1"/>
      <c r="U24" s="1"/>
      <c r="V24" s="1"/>
      <c r="W24" s="1"/>
      <c r="X24" s="1"/>
      <c r="Y24" s="1"/>
      <c r="Z24" s="1"/>
    </row>
    <row r="25" spans="8:26" ht="15.9" customHeight="1" x14ac:dyDescent="0.2">
      <c r="Q25" s="7"/>
      <c r="R25" s="7"/>
      <c r="S25" s="1"/>
      <c r="T25" s="1"/>
      <c r="U25" s="1"/>
      <c r="V25" s="1"/>
      <c r="W25" s="1"/>
      <c r="X25" s="1"/>
      <c r="Y25" s="1"/>
      <c r="Z25" s="1"/>
    </row>
    <row r="26" spans="8:26" ht="15.9" customHeight="1" x14ac:dyDescent="0.2">
      <c r="Q26" s="7"/>
      <c r="R26" s="7"/>
      <c r="S26" s="1"/>
      <c r="T26" s="1"/>
      <c r="U26" s="1"/>
      <c r="V26" s="1"/>
      <c r="W26" s="1"/>
      <c r="X26" s="1"/>
      <c r="Y26" s="1"/>
      <c r="Z26" s="1"/>
    </row>
    <row r="27" spans="8:26" ht="15.9" customHeight="1" x14ac:dyDescent="0.2">
      <c r="Q27" s="7"/>
      <c r="R27" s="7"/>
      <c r="S27" s="1"/>
      <c r="T27" s="1"/>
      <c r="U27" s="1"/>
      <c r="V27" s="1"/>
      <c r="W27" s="1"/>
      <c r="X27" s="1"/>
      <c r="Y27" s="1"/>
      <c r="Z27" s="1"/>
    </row>
    <row r="28" spans="8:26" ht="15.9" customHeight="1" x14ac:dyDescent="0.2">
      <c r="Q28" s="7"/>
      <c r="R28" s="7"/>
      <c r="S28" s="1"/>
      <c r="T28" s="1"/>
      <c r="U28" s="1"/>
      <c r="V28" s="1"/>
      <c r="W28" s="1"/>
      <c r="X28" s="1"/>
      <c r="Y28" s="1"/>
      <c r="Z28" s="1"/>
    </row>
    <row r="29" spans="8:26" ht="15.9" customHeight="1" x14ac:dyDescent="0.2">
      <c r="Q29" s="7"/>
      <c r="R29" s="7"/>
      <c r="S29" s="1"/>
      <c r="T29" s="1"/>
      <c r="U29" s="1"/>
      <c r="V29" s="1"/>
      <c r="W29" s="1"/>
      <c r="X29" s="1"/>
      <c r="Y29" s="1"/>
      <c r="Z29" s="1"/>
    </row>
    <row r="30" spans="8:26" ht="15.9" customHeight="1" x14ac:dyDescent="0.2">
      <c r="K30" s="138" t="s">
        <v>119</v>
      </c>
      <c r="L30" s="138"/>
      <c r="M30" s="138"/>
      <c r="N30" s="138"/>
      <c r="Q30" s="7"/>
      <c r="R30" s="7"/>
      <c r="S30" s="1"/>
      <c r="T30" s="1"/>
      <c r="U30" s="1"/>
      <c r="V30" s="1"/>
      <c r="W30" s="1"/>
      <c r="X30" s="1"/>
      <c r="Y30" s="1"/>
      <c r="Z30" s="1"/>
    </row>
    <row r="31" spans="8:26" ht="15.9" customHeight="1" x14ac:dyDescent="0.2">
      <c r="H31" s="26"/>
      <c r="I31" s="26"/>
      <c r="J31" s="26"/>
      <c r="K31" s="134" t="s">
        <v>120</v>
      </c>
      <c r="L31" s="134"/>
      <c r="M31" s="134"/>
      <c r="N31" s="134"/>
      <c r="Q31" s="7"/>
      <c r="R31" s="7"/>
      <c r="S31" s="1"/>
      <c r="T31" s="1"/>
      <c r="U31" s="1"/>
      <c r="V31" s="1"/>
      <c r="W31" s="1"/>
      <c r="X31" s="1"/>
      <c r="Y31" s="1"/>
      <c r="Z31" s="1"/>
    </row>
    <row r="32" spans="8:26" ht="15.9" customHeight="1" x14ac:dyDescent="0.2">
      <c r="H32" s="27"/>
      <c r="I32" s="27"/>
      <c r="J32" s="27"/>
      <c r="K32" s="135" t="s">
        <v>30</v>
      </c>
      <c r="L32" s="135"/>
      <c r="M32" s="135"/>
      <c r="N32" s="135"/>
      <c r="Q32" s="7"/>
      <c r="R32" s="7"/>
      <c r="S32" s="1"/>
      <c r="T32" s="1"/>
      <c r="U32" s="1"/>
      <c r="V32" s="1"/>
      <c r="W32" s="1"/>
      <c r="X32" s="1"/>
      <c r="Y32" s="1"/>
      <c r="Z32" s="1"/>
    </row>
    <row r="33" spans="1:27" ht="15.9" customHeight="1" x14ac:dyDescent="0.2">
      <c r="H33" s="27"/>
      <c r="I33" s="27"/>
      <c r="J33" s="27"/>
      <c r="K33" s="36"/>
      <c r="L33" s="36"/>
      <c r="M33" s="36"/>
      <c r="N33" s="36"/>
      <c r="Q33" s="7"/>
      <c r="R33" s="7"/>
      <c r="S33" s="1"/>
      <c r="T33" s="1"/>
      <c r="U33" s="1"/>
      <c r="V33" s="1"/>
      <c r="W33" s="1"/>
      <c r="X33" s="1"/>
      <c r="Y33" s="1"/>
      <c r="Z33" s="1"/>
    </row>
    <row r="34" spans="1:27" ht="15.9" customHeight="1" x14ac:dyDescent="0.2">
      <c r="Q34" s="7"/>
      <c r="R34" s="7"/>
      <c r="S34" s="1"/>
      <c r="T34" s="1"/>
      <c r="U34" s="1"/>
      <c r="V34" s="1"/>
      <c r="W34" s="1"/>
      <c r="X34" s="1"/>
      <c r="Y34" s="1"/>
      <c r="Z34" s="1"/>
    </row>
    <row r="35" spans="1:27" ht="15.75" customHeight="1" x14ac:dyDescent="0.2">
      <c r="A35" s="139" t="s">
        <v>77</v>
      </c>
      <c r="B35" s="139"/>
      <c r="C35" s="139"/>
      <c r="D35" s="139"/>
      <c r="E35" s="139"/>
      <c r="F35" s="139"/>
      <c r="G35" s="139"/>
      <c r="H35" s="139"/>
      <c r="I35" s="139"/>
      <c r="J35" s="139"/>
      <c r="K35" s="30"/>
      <c r="L35" s="131" t="s">
        <v>32</v>
      </c>
      <c r="M35" s="131"/>
      <c r="N35" s="131"/>
      <c r="R35" s="1"/>
      <c r="S35" s="1"/>
      <c r="T35" s="5"/>
      <c r="U35" s="5"/>
      <c r="V35" s="5"/>
      <c r="W35" s="5"/>
      <c r="X35" s="5"/>
      <c r="Y35" s="5"/>
      <c r="Z35" s="5"/>
      <c r="AA35" s="5"/>
    </row>
    <row r="36" spans="1:27" ht="15.75" customHeight="1" x14ac:dyDescent="0.2">
      <c r="A36" s="136" t="s">
        <v>52</v>
      </c>
      <c r="B36" s="136"/>
      <c r="C36" s="136"/>
      <c r="D36" s="136"/>
      <c r="E36" s="136"/>
      <c r="F36" s="10"/>
      <c r="G36" s="10"/>
      <c r="H36" s="10"/>
      <c r="I36" s="30"/>
      <c r="J36" s="30"/>
      <c r="K36" s="30"/>
      <c r="L36" s="131"/>
      <c r="M36" s="131"/>
      <c r="N36" s="131"/>
      <c r="R36" s="1"/>
      <c r="S36" s="1"/>
      <c r="T36" s="5"/>
      <c r="U36" s="5"/>
      <c r="V36" s="5"/>
      <c r="W36" s="5"/>
      <c r="X36" s="5"/>
      <c r="Y36" s="5"/>
      <c r="Z36" s="5"/>
      <c r="AA36" s="5"/>
    </row>
    <row r="37" spans="1:27" ht="15.6" customHeight="1" x14ac:dyDescent="0.2">
      <c r="A37" s="76" t="s">
        <v>205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</row>
    <row r="38" spans="1:27" ht="15.6" customHeight="1" x14ac:dyDescent="0.2">
      <c r="A38" s="77" t="s">
        <v>83</v>
      </c>
      <c r="B38" s="79"/>
      <c r="C38" s="93" t="s">
        <v>84</v>
      </c>
      <c r="D38" s="94"/>
      <c r="E38" s="94"/>
      <c r="F38" s="94"/>
      <c r="G38" s="94"/>
      <c r="H38" s="94"/>
      <c r="I38" s="94"/>
      <c r="J38" s="95"/>
      <c r="K38" s="77" t="s">
        <v>23</v>
      </c>
      <c r="L38" s="78"/>
      <c r="M38" s="79"/>
    </row>
    <row r="39" spans="1:27" ht="15.6" customHeight="1" x14ac:dyDescent="0.2">
      <c r="A39" s="91"/>
      <c r="B39" s="92"/>
      <c r="C39" s="94" t="s">
        <v>85</v>
      </c>
      <c r="D39" s="94"/>
      <c r="E39" s="94"/>
      <c r="F39" s="95"/>
      <c r="G39" s="93" t="s">
        <v>86</v>
      </c>
      <c r="H39" s="94"/>
      <c r="I39" s="94"/>
      <c r="J39" s="95"/>
      <c r="K39" s="91"/>
      <c r="L39" s="98"/>
      <c r="M39" s="92"/>
    </row>
    <row r="40" spans="1:27" ht="15.6" customHeight="1" x14ac:dyDescent="0.2">
      <c r="A40" s="80"/>
      <c r="B40" s="82"/>
      <c r="C40" s="95" t="s">
        <v>87</v>
      </c>
      <c r="D40" s="66"/>
      <c r="E40" s="66" t="s">
        <v>88</v>
      </c>
      <c r="F40" s="66"/>
      <c r="G40" s="66" t="s">
        <v>87</v>
      </c>
      <c r="H40" s="66"/>
      <c r="I40" s="66" t="s">
        <v>88</v>
      </c>
      <c r="J40" s="66"/>
      <c r="K40" s="80"/>
      <c r="L40" s="81"/>
      <c r="M40" s="82"/>
    </row>
    <row r="41" spans="1:27" ht="15.6" customHeight="1" x14ac:dyDescent="0.2">
      <c r="A41" s="74" t="s">
        <v>13</v>
      </c>
      <c r="B41" s="74"/>
      <c r="C41" s="83">
        <v>2</v>
      </c>
      <c r="D41" s="84"/>
      <c r="E41" s="83">
        <v>1.5</v>
      </c>
      <c r="F41" s="84"/>
      <c r="G41" s="83">
        <v>1.5</v>
      </c>
      <c r="H41" s="84"/>
      <c r="I41" s="83">
        <v>1</v>
      </c>
      <c r="J41" s="84"/>
      <c r="K41" s="42"/>
      <c r="M41" s="43"/>
    </row>
    <row r="42" spans="1:27" ht="15.6" customHeight="1" x14ac:dyDescent="0.2">
      <c r="A42" s="74"/>
      <c r="B42" s="74"/>
      <c r="C42" s="96" t="s">
        <v>101</v>
      </c>
      <c r="D42" s="97"/>
      <c r="E42" s="96" t="s">
        <v>101</v>
      </c>
      <c r="F42" s="97"/>
      <c r="G42" s="96" t="s">
        <v>101</v>
      </c>
      <c r="H42" s="97"/>
      <c r="I42" s="96" t="s">
        <v>102</v>
      </c>
      <c r="J42" s="97"/>
      <c r="K42" s="42"/>
      <c r="M42" s="43"/>
    </row>
    <row r="43" spans="1:27" ht="15.6" customHeight="1" x14ac:dyDescent="0.2">
      <c r="A43" s="66" t="s">
        <v>14</v>
      </c>
      <c r="B43" s="66"/>
      <c r="C43" s="83">
        <v>1.5</v>
      </c>
      <c r="D43" s="84"/>
      <c r="E43" s="83">
        <v>1</v>
      </c>
      <c r="F43" s="84"/>
      <c r="G43" s="83">
        <v>1</v>
      </c>
      <c r="H43" s="84"/>
      <c r="I43" s="83">
        <v>0.6</v>
      </c>
      <c r="J43" s="84"/>
      <c r="K43" s="42"/>
      <c r="M43" s="43"/>
    </row>
    <row r="44" spans="1:27" ht="15.6" customHeight="1" x14ac:dyDescent="0.2">
      <c r="A44" s="66"/>
      <c r="B44" s="66"/>
      <c r="C44" s="96" t="s">
        <v>102</v>
      </c>
      <c r="D44" s="97"/>
      <c r="E44" s="96" t="s">
        <v>102</v>
      </c>
      <c r="F44" s="97"/>
      <c r="G44" s="96" t="s">
        <v>102</v>
      </c>
      <c r="H44" s="97"/>
      <c r="I44" s="96" t="s">
        <v>103</v>
      </c>
      <c r="J44" s="97"/>
      <c r="K44" s="42"/>
      <c r="M44" s="43"/>
    </row>
    <row r="45" spans="1:27" ht="15.6" customHeight="1" x14ac:dyDescent="0.2">
      <c r="A45" s="66" t="s">
        <v>15</v>
      </c>
      <c r="B45" s="66"/>
      <c r="C45" s="83">
        <v>1</v>
      </c>
      <c r="D45" s="84"/>
      <c r="E45" s="83">
        <v>0.6</v>
      </c>
      <c r="F45" s="84"/>
      <c r="G45" s="83">
        <v>0.6</v>
      </c>
      <c r="H45" s="84"/>
      <c r="I45" s="83">
        <v>0.4</v>
      </c>
      <c r="J45" s="84"/>
      <c r="K45" s="42"/>
      <c r="M45" s="43"/>
    </row>
    <row r="46" spans="1:27" ht="15.6" customHeight="1" x14ac:dyDescent="0.2">
      <c r="A46" s="66"/>
      <c r="B46" s="66"/>
      <c r="C46" s="96" t="s">
        <v>103</v>
      </c>
      <c r="D46" s="97"/>
      <c r="E46" s="96" t="s">
        <v>103</v>
      </c>
      <c r="F46" s="97"/>
      <c r="G46" s="96" t="s">
        <v>103</v>
      </c>
      <c r="H46" s="97"/>
      <c r="I46" s="96" t="s">
        <v>104</v>
      </c>
      <c r="J46" s="97"/>
      <c r="K46" s="44"/>
      <c r="L46" s="45"/>
      <c r="M46" s="46"/>
    </row>
    <row r="47" spans="1:27" ht="10.95" customHeight="1" x14ac:dyDescent="0.2">
      <c r="A47" s="1"/>
      <c r="B47" s="1"/>
      <c r="C47" s="51"/>
      <c r="D47" s="37"/>
      <c r="E47" s="51"/>
      <c r="F47" s="37"/>
      <c r="G47" s="51"/>
      <c r="H47" s="37"/>
      <c r="I47" s="51"/>
      <c r="J47" s="37"/>
    </row>
    <row r="48" spans="1:27" ht="15.75" customHeight="1" x14ac:dyDescent="0.2">
      <c r="A48" s="133" t="s">
        <v>110</v>
      </c>
      <c r="B48" s="133"/>
      <c r="C48" s="133"/>
      <c r="D48" s="133"/>
      <c r="E48" s="133"/>
      <c r="F48" s="10"/>
      <c r="G48" s="10"/>
      <c r="H48" s="10"/>
      <c r="I48" s="28"/>
      <c r="J48" s="28"/>
      <c r="K48" s="30"/>
      <c r="R48" s="1"/>
      <c r="S48" s="1"/>
      <c r="T48" s="5"/>
      <c r="U48" s="5"/>
      <c r="V48" s="5"/>
      <c r="W48" s="5"/>
      <c r="X48" s="5"/>
      <c r="Y48" s="5"/>
      <c r="Z48" s="5"/>
      <c r="AA48" s="5"/>
    </row>
    <row r="49" spans="1:27" s="18" customFormat="1" ht="15.15" customHeight="1" x14ac:dyDescent="0.2">
      <c r="B49" s="128" t="s">
        <v>0</v>
      </c>
      <c r="C49" s="128"/>
      <c r="D49" s="130" t="s">
        <v>1</v>
      </c>
      <c r="E49" s="130"/>
      <c r="R49" s="6"/>
      <c r="S49" s="6"/>
      <c r="T49" s="23"/>
      <c r="U49" s="23"/>
      <c r="V49" s="23"/>
      <c r="W49" s="23"/>
      <c r="X49" s="23"/>
      <c r="Y49" s="23"/>
      <c r="Z49" s="23"/>
      <c r="AA49" s="23"/>
    </row>
    <row r="50" spans="1:27" s="18" customFormat="1" ht="15.15" customHeight="1" x14ac:dyDescent="0.2">
      <c r="B50" s="128" t="s">
        <v>25</v>
      </c>
      <c r="C50" s="128"/>
      <c r="D50" s="130" t="s">
        <v>26</v>
      </c>
      <c r="E50" s="130"/>
      <c r="R50" s="6"/>
      <c r="S50" s="6"/>
      <c r="T50" s="23"/>
      <c r="U50" s="23"/>
      <c r="V50" s="23"/>
      <c r="W50" s="23"/>
      <c r="X50" s="23"/>
      <c r="Y50" s="23"/>
      <c r="Z50" s="23"/>
      <c r="AA50" s="23"/>
    </row>
    <row r="51" spans="1:27" s="18" customFormat="1" ht="15.15" customHeight="1" x14ac:dyDescent="0.2">
      <c r="B51" s="128" t="s">
        <v>44</v>
      </c>
      <c r="C51" s="128"/>
      <c r="D51" s="130">
        <v>1.5</v>
      </c>
      <c r="E51" s="130"/>
      <c r="R51" s="6"/>
      <c r="S51" s="6"/>
      <c r="T51" s="23"/>
      <c r="U51" s="23"/>
      <c r="V51" s="23"/>
      <c r="W51" s="23"/>
      <c r="X51" s="23"/>
      <c r="Y51" s="23"/>
      <c r="Z51" s="23"/>
      <c r="AA51" s="23"/>
    </row>
    <row r="52" spans="1:27" s="18" customFormat="1" ht="15.15" customHeight="1" x14ac:dyDescent="0.2">
      <c r="B52" s="128" t="s">
        <v>45</v>
      </c>
      <c r="C52" s="128"/>
      <c r="D52" s="129">
        <f>D51*0.5</f>
        <v>0.75</v>
      </c>
      <c r="E52" s="129"/>
      <c r="R52" s="6"/>
      <c r="S52" s="6"/>
      <c r="T52" s="23"/>
      <c r="U52" s="23"/>
      <c r="V52" s="23"/>
      <c r="W52" s="23"/>
      <c r="X52" s="23"/>
      <c r="Y52" s="23"/>
      <c r="Z52" s="23"/>
      <c r="AA52" s="23"/>
    </row>
    <row r="53" spans="1:27" s="18" customFormat="1" ht="10.95" customHeight="1" x14ac:dyDescent="0.2">
      <c r="B53" s="6"/>
      <c r="C53" s="6"/>
      <c r="D53" s="6"/>
      <c r="E53" s="6"/>
      <c r="R53" s="6"/>
      <c r="S53" s="6"/>
      <c r="T53" s="23"/>
      <c r="U53" s="23"/>
      <c r="V53" s="23"/>
      <c r="W53" s="23"/>
      <c r="X53" s="23"/>
      <c r="Y53" s="23"/>
      <c r="Z53" s="23"/>
      <c r="AA53" s="23"/>
    </row>
    <row r="54" spans="1:27" ht="15.9" customHeight="1" x14ac:dyDescent="0.2">
      <c r="A54" s="87" t="s">
        <v>190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1:27" ht="15.9" customHeight="1" x14ac:dyDescent="0.2">
      <c r="A55" s="66" t="s">
        <v>112</v>
      </c>
      <c r="B55" s="66"/>
      <c r="C55" s="2" t="s">
        <v>121</v>
      </c>
      <c r="D55" s="2" t="s">
        <v>122</v>
      </c>
      <c r="E55" s="2" t="s">
        <v>123</v>
      </c>
      <c r="F55" s="2" t="s">
        <v>124</v>
      </c>
      <c r="G55" s="2" t="s">
        <v>125</v>
      </c>
      <c r="H55" s="2" t="s">
        <v>127</v>
      </c>
      <c r="I55" s="2" t="s">
        <v>128</v>
      </c>
      <c r="J55" s="2" t="s">
        <v>129</v>
      </c>
      <c r="K55" s="2" t="s">
        <v>130</v>
      </c>
      <c r="L55" s="2" t="s">
        <v>131</v>
      </c>
      <c r="N55" s="100" t="s">
        <v>97</v>
      </c>
      <c r="O55" s="101"/>
      <c r="P55" s="102"/>
    </row>
    <row r="56" spans="1:27" ht="15.9" customHeight="1" x14ac:dyDescent="0.2">
      <c r="A56" s="2" t="s">
        <v>113</v>
      </c>
      <c r="B56" s="2" t="s">
        <v>126</v>
      </c>
      <c r="C56" s="2">
        <v>10</v>
      </c>
      <c r="D56" s="2">
        <v>15</v>
      </c>
      <c r="E56" s="2">
        <v>20</v>
      </c>
      <c r="F56" s="2">
        <v>25</v>
      </c>
      <c r="G56" s="2">
        <v>40</v>
      </c>
      <c r="H56" s="2">
        <v>50</v>
      </c>
      <c r="I56" s="2">
        <v>65</v>
      </c>
      <c r="J56" s="2">
        <v>110</v>
      </c>
      <c r="K56" s="2">
        <v>150</v>
      </c>
      <c r="L56" s="2">
        <v>180</v>
      </c>
      <c r="N56" s="103"/>
      <c r="O56" s="104"/>
      <c r="P56" s="105"/>
      <c r="Q56" s="14"/>
    </row>
    <row r="57" spans="1:27" ht="15.9" customHeight="1" x14ac:dyDescent="0.2">
      <c r="A57" s="2" t="s">
        <v>118</v>
      </c>
      <c r="B57" s="2" t="s">
        <v>153</v>
      </c>
      <c r="C57" s="2">
        <v>98</v>
      </c>
      <c r="D57" s="2">
        <v>147</v>
      </c>
      <c r="E57" s="2">
        <v>196</v>
      </c>
      <c r="F57" s="2">
        <v>245</v>
      </c>
      <c r="G57" s="2">
        <v>392</v>
      </c>
      <c r="H57" s="2">
        <v>882</v>
      </c>
      <c r="I57" s="2">
        <v>637</v>
      </c>
      <c r="J57" s="2">
        <v>1078</v>
      </c>
      <c r="K57" s="2">
        <v>1470</v>
      </c>
      <c r="L57" s="2">
        <v>1764</v>
      </c>
    </row>
    <row r="58" spans="1:27" ht="10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27" ht="15.9" customHeight="1" x14ac:dyDescent="0.2">
      <c r="B59" s="10"/>
      <c r="C59" s="10"/>
      <c r="D59" s="10"/>
      <c r="E59" s="10"/>
    </row>
    <row r="60" spans="1:27" ht="15.9" customHeight="1" x14ac:dyDescent="0.2">
      <c r="B60" s="6"/>
      <c r="D60" s="5"/>
      <c r="E60" s="1"/>
      <c r="R60" s="1"/>
      <c r="S60" s="1"/>
      <c r="T60" s="20"/>
      <c r="U60" s="20"/>
      <c r="X60" s="20"/>
      <c r="Z60" s="5"/>
      <c r="AA60" s="5"/>
    </row>
  </sheetData>
  <sheetProtection formatCells="0" selectLockedCells="1" selectUnlockedCells="1"/>
  <mergeCells count="62">
    <mergeCell ref="Y14:Z14"/>
    <mergeCell ref="U14:V14"/>
    <mergeCell ref="K30:N30"/>
    <mergeCell ref="R14:R15"/>
    <mergeCell ref="S14:T14"/>
    <mergeCell ref="Q14:Q15"/>
    <mergeCell ref="W14:X14"/>
    <mergeCell ref="A41:B42"/>
    <mergeCell ref="C41:D41"/>
    <mergeCell ref="E41:F41"/>
    <mergeCell ref="A1:J1"/>
    <mergeCell ref="A37:M37"/>
    <mergeCell ref="A38:B40"/>
    <mergeCell ref="C38:J38"/>
    <mergeCell ref="K38:M40"/>
    <mergeCell ref="C39:F39"/>
    <mergeCell ref="G39:J39"/>
    <mergeCell ref="G41:H41"/>
    <mergeCell ref="I41:J41"/>
    <mergeCell ref="C42:D42"/>
    <mergeCell ref="E42:F42"/>
    <mergeCell ref="G42:H42"/>
    <mergeCell ref="I42:J42"/>
    <mergeCell ref="A43:B44"/>
    <mergeCell ref="C43:D43"/>
    <mergeCell ref="E43:F43"/>
    <mergeCell ref="G43:H43"/>
    <mergeCell ref="A48:E48"/>
    <mergeCell ref="A45:B46"/>
    <mergeCell ref="C45:D45"/>
    <mergeCell ref="C46:D46"/>
    <mergeCell ref="E46:F46"/>
    <mergeCell ref="G46:H46"/>
    <mergeCell ref="E45:F45"/>
    <mergeCell ref="C44:D44"/>
    <mergeCell ref="E44:F44"/>
    <mergeCell ref="G44:H44"/>
    <mergeCell ref="I44:J44"/>
    <mergeCell ref="I45:J45"/>
    <mergeCell ref="C40:D40"/>
    <mergeCell ref="E40:F40"/>
    <mergeCell ref="G40:H40"/>
    <mergeCell ref="I40:J40"/>
    <mergeCell ref="I43:J43"/>
    <mergeCell ref="K31:N31"/>
    <mergeCell ref="K32:N32"/>
    <mergeCell ref="A36:E36"/>
    <mergeCell ref="L35:N36"/>
    <mergeCell ref="A35:J35"/>
    <mergeCell ref="I46:J46"/>
    <mergeCell ref="G45:H45"/>
    <mergeCell ref="N55:P56"/>
    <mergeCell ref="B51:C51"/>
    <mergeCell ref="D51:E51"/>
    <mergeCell ref="B52:C52"/>
    <mergeCell ref="D52:E52"/>
    <mergeCell ref="A55:B55"/>
    <mergeCell ref="B49:C49"/>
    <mergeCell ref="D49:E49"/>
    <mergeCell ref="B50:C50"/>
    <mergeCell ref="D50:E50"/>
    <mergeCell ref="A54:M54"/>
  </mergeCells>
  <phoneticPr fontId="2"/>
  <pageMargins left="0.72" right="0.42" top="0.63" bottom="0.52" header="0.42" footer="0.31"/>
  <pageSetup paperSize="9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JWB32.Document" shapeId="39937" r:id="rId4">
          <objectPr defaultSize="0" autoPict="0" r:id="rId5">
            <anchor moveWithCells="1">
              <from>
                <xdr:col>20</xdr:col>
                <xdr:colOff>388620</xdr:colOff>
                <xdr:row>3</xdr:row>
                <xdr:rowOff>22860</xdr:rowOff>
              </from>
              <to>
                <xdr:col>28</xdr:col>
                <xdr:colOff>373380</xdr:colOff>
                <xdr:row>45</xdr:row>
                <xdr:rowOff>22860</xdr:rowOff>
              </to>
            </anchor>
          </objectPr>
        </oleObject>
      </mc:Choice>
      <mc:Fallback>
        <oleObject progId="JWB32.Document" shapeId="399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20</vt:i4>
      </vt:variant>
    </vt:vector>
  </HeadingPairs>
  <TitlesOfParts>
    <vt:vector size="41" baseType="lpstr">
      <vt:lpstr>その他の有用なソフト</vt:lpstr>
      <vt:lpstr>1 原資料 </vt:lpstr>
      <vt:lpstr>2 応力度</vt:lpstr>
      <vt:lpstr>3 鋼材 </vt:lpstr>
      <vt:lpstr>4 アンカーボルト</vt:lpstr>
      <vt:lpstr>天井1（1）</vt:lpstr>
      <vt:lpstr>天井1（1梁）</vt:lpstr>
      <vt:lpstr>天井1（2）</vt:lpstr>
      <vt:lpstr>天井1（2梁）</vt:lpstr>
      <vt:lpstr>天井2 (1)</vt:lpstr>
      <vt:lpstr>天井2 (1梁)</vt:lpstr>
      <vt:lpstr>天井2 (2)</vt:lpstr>
      <vt:lpstr>天井2 (2梁)</vt:lpstr>
      <vt:lpstr>Ｌ型 (1)</vt:lpstr>
      <vt:lpstr>Ｌ型 (2)</vt:lpstr>
      <vt:lpstr>躯体 I (1)</vt:lpstr>
      <vt:lpstr>躯体 I (2)</vt:lpstr>
      <vt:lpstr>吊 I  (1)</vt:lpstr>
      <vt:lpstr>吊 I  (2)</vt:lpstr>
      <vt:lpstr>壁片持(1)</vt:lpstr>
      <vt:lpstr>壁片持(2)</vt:lpstr>
      <vt:lpstr>'1 原資料 '!Print_Area</vt:lpstr>
      <vt:lpstr>'2 応力度'!Print_Area</vt:lpstr>
      <vt:lpstr>'3 鋼材 '!Print_Area</vt:lpstr>
      <vt:lpstr>'4 アンカーボルト'!Print_Area</vt:lpstr>
      <vt:lpstr>'Ｌ型 (1)'!Print_Area</vt:lpstr>
      <vt:lpstr>'Ｌ型 (2)'!Print_Area</vt:lpstr>
      <vt:lpstr>'躯体 I (1)'!Print_Area</vt:lpstr>
      <vt:lpstr>'躯体 I (2)'!Print_Area</vt:lpstr>
      <vt:lpstr>'吊 I  (1)'!Print_Area</vt:lpstr>
      <vt:lpstr>'吊 I  (2)'!Print_Area</vt:lpstr>
      <vt:lpstr>'天井1（1）'!Print_Area</vt:lpstr>
      <vt:lpstr>'天井1（1梁）'!Print_Area</vt:lpstr>
      <vt:lpstr>'天井1（2）'!Print_Area</vt:lpstr>
      <vt:lpstr>'天井1（2梁）'!Print_Area</vt:lpstr>
      <vt:lpstr>'天井2 (1)'!Print_Area</vt:lpstr>
      <vt:lpstr>'天井2 (1梁)'!Print_Area</vt:lpstr>
      <vt:lpstr>'天井2 (2)'!Print_Area</vt:lpstr>
      <vt:lpstr>'天井2 (2梁)'!Print_Area</vt:lpstr>
      <vt:lpstr>'壁片持(1)'!Print_Area</vt:lpstr>
      <vt:lpstr>'壁片持(2)'!Print_Area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まつい　ひさお</dc:creator>
  <cp:lastModifiedBy>user</cp:lastModifiedBy>
  <cp:lastPrinted>2014-10-14T01:00:12Z</cp:lastPrinted>
  <dcterms:created xsi:type="dcterms:W3CDTF">2005-01-25T06:22:08Z</dcterms:created>
  <dcterms:modified xsi:type="dcterms:W3CDTF">2025-07-21T00:56:21Z</dcterms:modified>
</cp:coreProperties>
</file>